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0.5\1020財政課\20_決算\28_財政状況資料集\R3作成（R2決算）\05_回答（２回目）\"/>
    </mc:Choice>
  </mc:AlternateContent>
  <bookViews>
    <workbookView xWindow="0" yWindow="0" windowWidth="21600" windowHeight="921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<sst xmlns="http://schemas.openxmlformats.org/spreadsheetml/2006/main" count="1150" uniqueCount="622">
  <si>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</si>
  <si>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</si>
  <si>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</si>
  <si>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</si>
  <si>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</si>
  <si>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</si>
  <si>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</si>
  <si>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</si>
  <si>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</si>
  <si>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</si>
  <si>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</si>
  <si>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</si>
  <si>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</si>
  <si>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</si>
  <si>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</si>
  <si>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</si>
  <si>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</si>
  <si>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</si>
  <si>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</si>
  <si>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</si>
  <si>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</si>
  <si>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</si>
  <si>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</si>
  <si>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</si>
  <si>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</si>
  <si>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</si>
  <si>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</si>
  <si>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</si>
  <si>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</si>
  <si>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</si>
  <si>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</si>
  <si>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</si>
  <si>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</si>
  <si>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</si>
  <si>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</si>
  <si>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</si>
  <si>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</si>
  <si>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</si>
  <si>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</si>
  <si>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</si>
  <si>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</si>
  <si>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</si>
  <si>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</si>
  <si>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</si>
  <si>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</si>
  <si>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</si>
  <si>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</si>
  <si>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</si>
  <si>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</si>
  <si>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</si>
  <si>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</si>
  <si>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</si>
  <si>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</si>
  <si>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</si>
  <si>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</si>
  <si>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</si>
  <si>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</si>
  <si>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</si>
  <si>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</si>
  <si>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</si>
  <si>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</si>
  <si>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</si>
  <si>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</si>
  <si>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</si>
  <si>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</si>
  <si>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</si>
  <si>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</si>
  <si>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</si>
  <si>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</si>
  <si>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</si>
  <si>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</si>
  <si>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</si>
  <si>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</si>
  <si>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</si>
  <si>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</si>
  <si>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</si>
  <si>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</si>
  <si>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</si>
  <si>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</si>
  <si>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</si>
  <si>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</si>
  <si>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</si>
  <si>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</si>
  <si>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</si>
  <si>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</si>
  <si>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</si>
  <si>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</si>
  <si>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</si>
  <si>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</si>
  <si>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</si>
  <si>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</si>
  <si>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</si>
  <si>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</si>
  <si>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</si>
  <si>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</si>
  <si>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</si>
  <si>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</si>
  <si>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</si>
  <si>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</si>
  <si>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</si>
  <si>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</si>
  <si>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</si>
  <si>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</si>
  <si>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</si>
  <si>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</si>
  <si>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</si>
  <si>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</si>
  <si>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</si>
  <si>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</si>
  <si>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</si>
  <si>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</si>
  <si>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</si>
  <si>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</si>
  <si>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</si>
  <si>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</si>
  <si>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</si>
  <si>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</si>
  <si>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</si>
  <si>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</si>
  <si>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</si>
  <si>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</si>
  <si>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</si>
  <si>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</si>
  <si>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</si>
  <si>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</si>
  <si>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</si>
  <si>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</si>
  <si>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</si>
  <si>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</si>
  <si>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</si>
  <si>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</si>
  <si>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</si>
  <si>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</si>
  <si>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</si>
  <si>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</si>
  <si>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</si>
  <si>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</si>
  <si>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</si>
  <si>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</si>
  <si>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</si>
  <si>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</si>
  <si>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</si>
  <si>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</si>
  <si>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</si>
  <si>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</si>
  <si>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</si>
  <si>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</si>
  <si>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</si>
  <si>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</si>
  <si>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</si>
  <si>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</si>
  <si>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</si>
  <si>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</si>
  <si>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</si>
  <si>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</si>
  <si>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</si>
  <si>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</si>
  <si>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</si>
  <si>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</si>
  <si>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</si>
  <si>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</si>
  <si>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</si>
  <si>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</si>
  <si>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</si>
  <si>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</si>
  <si>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</si>
  <si>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</si>
  <si>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</si>
  <si>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</si>
  <si>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</si>
  <si>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</si>
  <si>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</si>
  <si>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</si>
  <si>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</si>
  <si>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</si>
  <si>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</si>
  <si>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</si>
  <si>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</si>
  <si>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</si>
  <si>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</si>
  <si>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</si>
  <si>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</si>
  <si>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</si>
  <si>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</si>
  <si>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</si>
  <si>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</si>
  <si>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</si>
  <si>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</si>
  <si>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</si>
  <si>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</si>
  <si>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</si>
  <si>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</si>
  <si>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</si>
  <si>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</si>
  <si>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</si>
  <si>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</si>
  <si>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</si>
  <si>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</si>
  <si>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</si>
  <si>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</si>
  <si>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</si>
  <si>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</si>
  <si>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</si>
  <si>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</si>
  <si>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</si>
  <si>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</si>
  <si>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</si>
  <si>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</si>
  <si>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</si>
  <si>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</si>
  <si>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</si>
  <si>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</si>
  <si>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</si>
  <si>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埼玉県幸手市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</si>
  <si>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</si>
  <si>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</si>
  <si>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</si>
  <si>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</si>
  <si>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</si>
  <si>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</si>
  <si>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</si>
  <si>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</si>
  <si>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</si>
  <si>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</si>
  <si>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</si>
  <si>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</si>
  <si>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</si>
  <si>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</si>
  <si>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</si>
  <si>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</si>
  <si>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</si>
  <si>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</si>
  <si>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</si>
  <si>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</si>
  <si>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</si>
  <si>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</si>
  <si>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</si>
  <si>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</si>
  <si>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</si>
  <si>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</si>
  <si>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</si>
  <si>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</si>
  <si>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</si>
  <si>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</si>
  <si>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</si>
  <si>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</si>
  <si>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</si>
  <si>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</si>
  <si>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</si>
  <si>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</si>
  <si>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</si>
  <si>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</si>
  <si>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</si>
  <si>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</si>
  <si>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</si>
  <si>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</si>
  <si>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</si>
  <si>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</si>
  <si>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</si>
  <si>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</si>
  <si>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</si>
  <si>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</si>
  <si>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</si>
  <si>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</si>
  <si>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</si>
  <si>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</si>
  <si>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</si>
  <si>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</si>
  <si>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</si>
  <si>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</si>
  <si>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</si>
  <si>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</si>
  <si>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</si>
  <si>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</si>
  <si>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</si>
  <si>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</si>
  <si>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</si>
  <si>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</si>
  <si>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</si>
  <si>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</si>
  <si>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</si>
  <si>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</si>
  <si>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</si>
  <si>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</si>
  <si>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</si>
  <si>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</si>
  <si>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</si>
  <si>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</si>
  <si>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</si>
  <si>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</si>
  <si>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</si>
  <si>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</si>
  <si>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</si>
  <si>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</si>
  <si>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</si>
  <si>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</si>
  <si>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</si>
  <si>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</si>
  <si>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</si>
  <si>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</si>
  <si>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</si>
  <si>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</si>
  <si>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</si>
  <si>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</si>
  <si>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</si>
  <si>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</si>
  <si>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</si>
  <si>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</si>
  <si>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</si>
  <si>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</si>
  <si>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</si>
  <si>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</si>
  <si>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</si>
  <si>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</si>
  <si>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</si>
  <si>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</si>
  <si>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</si>
  <si>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</si>
  <si>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</si>
  <si>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</si>
  <si>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</si>
  <si>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</si>
  <si>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</si>
  <si>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</si>
  <si>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</si>
  <si>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</si>
  <si>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</si>
  <si>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</si>
  <si>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</si>
  <si>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</si>
  <si>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</si>
  <si>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</si>
  <si>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</si>
  <si>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</si>
  <si>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</si>
  <si>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</si>
  <si>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</si>
  <si>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</si>
  <si>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</si>
  <si>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</si>
  <si>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</si>
  <si>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</si>
  <si>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</si>
  <si>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</si>
  <si>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</si>
  <si>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</si>
  <si>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</si>
  <si>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</si>
  <si>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</si>
  <si>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</si>
  <si>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</si>
  <si>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</si>
  <si>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</si>
  <si>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</si>
  <si>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</si>
  <si>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</si>
  <si>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</si>
  <si>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</si>
  <si>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</si>
  <si>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</si>
  <si>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</si>
  <si>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</si>
  <si>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</si>
  <si>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</si>
  <si>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</si>
  <si>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</si>
  <si>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</si>
  <si>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</si>
  <si>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</si>
  <si>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埼玉県幸手市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</si>
  <si>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</si>
  <si>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</si>
  <si>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</si>
  <si>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</si>
  <si>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</si>
  <si>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</si>
  <si>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</si>
  <si>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</si>
  <si>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</si>
  <si>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</si>
  <si>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</si>
  <si>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</si>
  <si>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</si>
  <si>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</si>
  <si>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</si>
  <si>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</si>
  <si>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</si>
  <si>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</si>
  <si>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</si>
  <si>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</si>
  <si>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</si>
  <si>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</si>
  <si>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</si>
  <si>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</si>
  <si>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</si>
  <si>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</si>
  <si>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</si>
  <si>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</si>
  <si>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</si>
  <si>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</si>
  <si>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</si>
  <si>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</si>
  <si>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</si>
  <si>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</si>
  <si>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</si>
  <si>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</si>
  <si>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</si>
  <si>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</si>
  <si>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</si>
  <si>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</si>
  <si>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</si>
  <si>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</si>
  <si>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</si>
  <si>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</si>
  <si>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</si>
  <si>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</si>
  <si>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</si>
  <si>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</si>
  <si>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</si>
  <si>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</si>
  <si>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</si>
  <si>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</si>
  <si>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</si>
  <si>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</si>
  <si>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</si>
  <si>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</si>
  <si>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</si>
  <si>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</si>
  <si>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</si>
  <si>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</si>
  <si>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</si>
  <si>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</si>
  <si>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</si>
  <si>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</si>
  <si>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</si>
  <si>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</si>
  <si>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</si>
  <si>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</si>
  <si>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</si>
  <si>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</si>
  <si>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</si>
  <si>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</si>
  <si>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</si>
  <si>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</si>
  <si>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</si>
  <si>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</si>
  <si>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</si>
  <si>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</si>
  <si>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</si>
  <si>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</si>
  <si>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</si>
  <si>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</si>
  <si>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</si>
  <si>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</si>
  <si>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</si>
  <si>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</si>
  <si>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</si>
  <si>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</si>
  <si>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</si>
  <si>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</si>
  <si>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</si>
  <si>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</si>
  <si>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</si>
  <si>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</si>
  <si>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</si>
  <si>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</si>
  <si>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</si>
  <si>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</si>
  <si>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</si>
  <si>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</si>
  <si>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</si>
  <si>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</si>
  <si>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</si>
  <si>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</si>
  <si>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</si>
  <si>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</si>
  <si>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</si>
  <si>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</si>
  <si>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</si>
  <si>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</si>
  <si>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</si>
  <si>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</si>
  <si>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</si>
  <si>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</si>
  <si>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</si>
  <si>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</si>
  <si>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</si>
  <si>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</si>
  <si>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</si>
  <si>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</si>
  <si>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</si>
  <si>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</si>
  <si>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</si>
  <si>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</si>
  <si>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</si>
  <si>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</si>
  <si>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</si>
  <si>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</si>
  <si>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</si>
  <si>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</si>
  <si>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</si>
  <si>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</si>
  <si>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</si>
  <si>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</si>
  <si>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</si>
  <si>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</si>
  <si>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</si>
  <si>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</si>
  <si>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</si>
  <si>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</si>
  <si>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</si>
  <si>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</si>
  <si>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</si>
  <si>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</si>
  <si>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</si>
  <si>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</si>
  <si>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</si>
  <si>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</si>
  <si>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</si>
  <si>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</si>
  <si>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</si>
  <si>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</si>
  <si>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</si>
  <si>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</si>
  <si>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</si>
  <si>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</si>
  <si>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</si>
  <si>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</si>
  <si>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</si>
  <si>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</si>
  <si>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</si>
  <si>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</si>
  <si>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</si>
  <si>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</si>
  <si>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</si>
  <si>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</si>
  <si>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</si>
  <si>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</si>
  <si>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</si>
  <si>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</si>
  <si>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</si>
  <si>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</si>
  <si>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</si>
  <si>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</si>
  <si>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</si>
  <si>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</si>
  <si>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</si>
  <si>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</si>
  <si>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</si>
  <si>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</si>
  <si>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</si>
  <si>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</si>
  <si>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</si>
  <si>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</si>
  <si>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</si>
  <si>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</si>
  <si>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</si>
  <si>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</si>
  <si>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</si>
  <si>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</si>
  <si>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</si>
  <si>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</si>
  <si>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</si>
  <si>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4.62</t>
  </si>
  <si>
    <t>▲ 3.39</t>
  </si>
  <si>
    <t>▲ 6.13</t>
  </si>
  <si>
    <t>▲ 1.08</t>
  </si>
  <si>
    <t>水道事業会計</t>
  </si>
  <si>
    <t>一般会計</t>
  </si>
  <si>
    <t>介護保険特別会計</t>
  </si>
  <si>
    <t>公共下水道事業特別会計</t>
  </si>
  <si>
    <t>国民健康保険特別会計</t>
  </si>
  <si>
    <t>幸手駅西口土地区画整理事業特別会計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</si>
  <si>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</si>
  <si>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</si>
  <si>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</si>
  <si>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</si>
  <si>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</si>
  <si>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</si>
  <si>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</si>
  <si>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</si>
  <si>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</si>
  <si>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</si>
  <si>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rPh sb="0" eb="3">
      <t>サイタマケン</t>
    </rPh>
    <rPh sb="10" eb="14">
      <t>コウイキレンゴウ</t>
    </rPh>
    <phoneticPr fontId="5"/>
  </si>
  <si>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</si>
  <si>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5">
      <t>コウイキレンゴウ</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</si>
  <si>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</si>
  <si>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</si>
  <si>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</si>
  <si>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</si>
  <si>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</si>
  <si>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</si>
  <si>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</si>
  <si>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</si>
  <si>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</si>
  <si>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幸手市土地開発公社</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</si>
  <si>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</si>
  <si>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</si>
  <si>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</si>
  <si>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</si>
  <si>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庁舎建設基金</t>
    <rPh sb="0" eb="6">
      <t>チョウシャケンセツキキン</t>
    </rPh>
    <phoneticPr fontId="5"/>
  </si>
  <si>
    <t>地域福祉基金</t>
    <rPh sb="0" eb="2">
      <t>チイキ</t>
    </rPh>
    <rPh sb="2" eb="4">
      <t>フクシ</t>
    </rPh>
    <rPh sb="4" eb="6">
      <t>キキン</t>
    </rPh>
    <phoneticPr fontId="5"/>
  </si>
  <si>
    <t>子育て応援基金</t>
    <rPh sb="0" eb="2">
      <t>コソダ</t>
    </rPh>
    <rPh sb="3" eb="5">
      <t>オウエン</t>
    </rPh>
    <rPh sb="5" eb="7">
      <t>キキン</t>
    </rPh>
    <phoneticPr fontId="5"/>
  </si>
  <si>
    <t>森林環境贈与税基金</t>
    <rPh sb="0" eb="2">
      <t>シンリン</t>
    </rPh>
    <rPh sb="2" eb="4">
      <t>カンキョウ</t>
    </rPh>
    <rPh sb="4" eb="7">
      <t>ゾウヨゼイ</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</si>
  <si>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</si>
  <si>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</si>
  <si>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</si>
  <si>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</si>
  <si>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</si>
  <si>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</si>
  <si>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</si>
  <si>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</si>
  <si>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</si>
  <si>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</si>
  <si>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</si>
  <si>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</si>
  <si>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</si>
  <si>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</si>
  <si>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</si>
  <si>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</si>
  <si>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xml:space="preserve">　令和２年度における有形固定資産減価償却率は類似団体平均を下回っており、将来負担比率は類似団体平均を上回っています。
　今後は、減価償却が進むにつれ、建物等の老朽化が顕著となり、大規模な修繕等が必要となることが予想されます。このため、公共施設等総合管理計画や個別施設計画に基づき計画的な資産管理を行い、持続可能な財政運営に努めてまいります。
</t>
    <phoneticPr fontId="5"/>
  </si>
  <si>
    <t>　実質公債費比率は、平成１８年度に策定した「公債費負担適正化計画」や平成１９年度に策定した「財政健全化計画」に基づき、地方債発行額の抑制に努めてきたことなどから、類似団体平均を下回っています。なお、「公債費負担適正化計画」及び「財政健全化計画」につきましては、それぞれ平成２５年度、平成２３年度に計画年度が終了しています。
　しかしながら、将来負担比率は基金残高の減少等により増加傾向にあり、類似団体平均を上回っています。
　今後は、急激な増加が無いよう、財政規律を保ちつつ、基金や起債の管理をするなどし、引き続き財政の健全化に努めてまいります。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</si>
</sst>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367E-4688-89B9-6D15C5C9E9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42793</c:v>
                </c:pt>
                <c:pt idx="1">
                  <c:v>52781</c:v>
                </c:pt>
                <c:pt idx="2">
                  <c:v>84009</c:v>
                </c:pt>
                <c:pt idx="3">
                  <c:v>30525</c:v>
                </c:pt>
                <c:pt idx="4">
                  <c:v>26067</c:v>
                </c:pt>
              </c:numCache>
            </c:numRef>
          </c:val>
          <c:smooth val="0"/>
          <c:extLst xmlns:c16r2="http://schemas.microsoft.com/office/drawing/2015/06/chart">
            <c:ext xmlns:c16="http://schemas.microsoft.com/office/drawing/2014/chart" uri="{C3380CC4-5D6E-409C-BE32-E72D297353CC}">
              <c16:uniqueId val="{00000001-367E-4688-89B9-6D15C5C9E9A1}"/>
            </c:ext>
          </c:extLst>
        </c:ser>
        <c:dLbls>
          <c:showLegendKey val="0"/>
          <c:showVal val="0"/>
          <c:showCatName val="0"/>
          <c:showSerName val="0"/>
          <c:showPercent val="0"/>
          <c:showBubbleSize val="0"/>
        </c:dLbls>
        <c:marker val="1"/>
        <c:smooth val="0"/>
        <c:axId val="321954704"/>
        <c:axId val="321960192"/>
      </c:lineChart>
      <c:catAx>
        <c:axId val="321954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960192"/>
        <c:crosses val="autoZero"/>
        <c:auto val="1"/>
        <c:lblAlgn val="ctr"/>
        <c:lblOffset val="100"/>
        <c:tickLblSkip val="1"/>
        <c:tickMarkSkip val="1"/>
        <c:noMultiLvlLbl val="0"/>
      </c:catAx>
      <c:valAx>
        <c:axId val="3219601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95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9.1199999999999992</c:v>
                </c:pt>
                <c:pt idx="1">
                  <c:v>8.4</c:v>
                </c:pt>
                <c:pt idx="2">
                  <c:v>6.8</c:v>
                </c:pt>
                <c:pt idx="3">
                  <c:v>7.13</c:v>
                </c:pt>
                <c:pt idx="4">
                  <c:v>8.77</c:v>
                </c:pt>
              </c:numCache>
            </c:numRef>
          </c:val>
          <c:extLst xmlns:c16r2="http://schemas.microsoft.com/office/drawing/2015/06/chart">
            <c:ext xmlns:c16="http://schemas.microsoft.com/office/drawing/2014/chart" uri="{C3380CC4-5D6E-409C-BE32-E72D297353CC}">
              <c16:uniqueId val="{00000000-7564-4064-9BEF-255962DF4C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13.96</c:v>
                </c:pt>
                <c:pt idx="1">
                  <c:v>10.82</c:v>
                </c:pt>
                <c:pt idx="2">
                  <c:v>6.07</c:v>
                </c:pt>
                <c:pt idx="3">
                  <c:v>5.93</c:v>
                </c:pt>
                <c:pt idx="4">
                  <c:v>5.96</c:v>
                </c:pt>
              </c:numCache>
            </c:numRef>
          </c:val>
          <c:extLst xmlns:c16r2="http://schemas.microsoft.com/office/drawing/2015/06/chart">
            <c:ext xmlns:c16="http://schemas.microsoft.com/office/drawing/2014/chart" uri="{C3380CC4-5D6E-409C-BE32-E72D297353CC}">
              <c16:uniqueId val="{00000001-7564-4064-9BEF-255962DF4CAA}"/>
            </c:ext>
          </c:extLst>
        </c:ser>
        <c:dLbls>
          <c:showLegendKey val="0"/>
          <c:showVal val="0"/>
          <c:showCatName val="0"/>
          <c:showSerName val="0"/>
          <c:showPercent val="0"/>
          <c:showBubbleSize val="0"/>
        </c:dLbls>
        <c:gapWidth val="250"/>
        <c:overlap val="100"/>
        <c:axId val="321957056"/>
        <c:axId val="321957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-4.62</c:v>
                </c:pt>
                <c:pt idx="1">
                  <c:v>-3.39</c:v>
                </c:pt>
                <c:pt idx="2">
                  <c:v>-6.13</c:v>
                </c:pt>
                <c:pt idx="3">
                  <c:v>-1.08</c:v>
                </c:pt>
                <c:pt idx="4">
                  <c:v>1.99</c:v>
                </c:pt>
              </c:numCache>
            </c:numRef>
          </c:val>
          <c:smooth val="0"/>
          <c:extLst xmlns:c16r2="http://schemas.microsoft.com/office/drawing/2015/06/chart">
            <c:ext xmlns:c16="http://schemas.microsoft.com/office/drawing/2014/chart" uri="{C3380CC4-5D6E-409C-BE32-E72D297353CC}">
              <c16:uniqueId val="{00000002-7564-4064-9BEF-255962DF4CAA}"/>
            </c:ext>
          </c:extLst>
        </c:ser>
        <c:dLbls>
          <c:showLegendKey val="0"/>
          <c:showVal val="0"/>
          <c:showCatName val="0"/>
          <c:showSerName val="0"/>
          <c:showPercent val="0"/>
          <c:showBubbleSize val="0"/>
        </c:dLbls>
        <c:marker val="1"/>
        <c:smooth val="0"/>
        <c:axId val="321957056"/>
        <c:axId val="321957448"/>
      </c:lineChart>
      <c:catAx>
        <c:axId val="3219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957448"/>
        <c:crosses val="autoZero"/>
        <c:auto val="1"/>
        <c:lblAlgn val="ctr"/>
        <c:lblOffset val="100"/>
        <c:tickLblSkip val="1"/>
        <c:tickMarkSkip val="1"/>
        <c:noMultiLvlLbl val="0"/>
      </c:catAx>
      <c:valAx>
        <c:axId val="321957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95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05E-4E1C-8D9B-07C38DDAEE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5E-4E1C-8D9B-07C38DDAEEE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205E-4E1C-8D9B-07C38DDAEEE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205E-4E1C-8D9B-07C38DDAEEE4}"/>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0.3</c:v>
                </c:pt>
                <c:pt idx="4">
                  <c:v>#N/A</c:v>
                </c:pt>
                <c:pt idx="5">
                  <c:v>0.7</c:v>
                </c:pt>
                <c:pt idx="6">
                  <c:v>#N/A</c:v>
                </c:pt>
                <c:pt idx="7">
                  <c:v>0.56000000000000005</c:v>
                </c:pt>
                <c:pt idx="8">
                  <c:v>#N/A</c:v>
                </c:pt>
                <c:pt idx="9">
                  <c:v>0.35</c:v>
                </c:pt>
              </c:numCache>
            </c:numRef>
          </c:val>
          <c:extLst xmlns:c16r2="http://schemas.microsoft.com/office/drawing/2015/06/chart">
            <c:ext xmlns:c16="http://schemas.microsoft.com/office/drawing/2014/chart" uri="{C3380CC4-5D6E-409C-BE32-E72D297353CC}">
              <c16:uniqueId val="{00000004-205E-4E1C-8D9B-07C38DDAEEE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4.6900000000000004</c:v>
                </c:pt>
                <c:pt idx="2">
                  <c:v>#N/A</c:v>
                </c:pt>
                <c:pt idx="3">
                  <c:v>4.8600000000000003</c:v>
                </c:pt>
                <c:pt idx="4">
                  <c:v>#N/A</c:v>
                </c:pt>
                <c:pt idx="5">
                  <c:v>0.99</c:v>
                </c:pt>
                <c:pt idx="6">
                  <c:v>#N/A</c:v>
                </c:pt>
                <c:pt idx="7">
                  <c:v>1.17</c:v>
                </c:pt>
                <c:pt idx="8">
                  <c:v>#N/A</c:v>
                </c:pt>
                <c:pt idx="9">
                  <c:v>1.35</c:v>
                </c:pt>
              </c:numCache>
            </c:numRef>
          </c:val>
          <c:extLst xmlns:c16r2="http://schemas.microsoft.com/office/drawing/2015/06/chart">
            <c:ext xmlns:c16="http://schemas.microsoft.com/office/drawing/2014/chart" uri="{C3380CC4-5D6E-409C-BE32-E72D297353CC}">
              <c16:uniqueId val="{00000005-205E-4E1C-8D9B-07C38DDAEEE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0.72</c:v>
                </c:pt>
                <c:pt idx="4">
                  <c:v>#N/A</c:v>
                </c:pt>
                <c:pt idx="5">
                  <c:v>1.22</c:v>
                </c:pt>
                <c:pt idx="6">
                  <c:v>#N/A</c:v>
                </c:pt>
                <c:pt idx="7">
                  <c:v>1.1100000000000001</c:v>
                </c:pt>
                <c:pt idx="8">
                  <c:v>#N/A</c:v>
                </c:pt>
                <c:pt idx="9">
                  <c:v>1.58</c:v>
                </c:pt>
              </c:numCache>
            </c:numRef>
          </c:val>
          <c:extLst xmlns:c16r2="http://schemas.microsoft.com/office/drawing/2015/06/chart">
            <c:ext xmlns:c16="http://schemas.microsoft.com/office/drawing/2014/chart" uri="{C3380CC4-5D6E-409C-BE32-E72D297353CC}">
              <c16:uniqueId val="{00000006-205E-4E1C-8D9B-07C38DDAEEE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3.45</c:v>
                </c:pt>
                <c:pt idx="2">
                  <c:v>#N/A</c:v>
                </c:pt>
                <c:pt idx="3">
                  <c:v>3.23</c:v>
                </c:pt>
                <c:pt idx="4">
                  <c:v>#N/A</c:v>
                </c:pt>
                <c:pt idx="5">
                  <c:v>1.58</c:v>
                </c:pt>
                <c:pt idx="6">
                  <c:v>#N/A</c:v>
                </c:pt>
                <c:pt idx="7">
                  <c:v>1.27</c:v>
                </c:pt>
                <c:pt idx="8">
                  <c:v>#N/A</c:v>
                </c:pt>
                <c:pt idx="9">
                  <c:v>1.67</c:v>
                </c:pt>
              </c:numCache>
            </c:numRef>
          </c:val>
          <c:extLst xmlns:c16r2="http://schemas.microsoft.com/office/drawing/2015/06/chart">
            <c:ext xmlns:c16="http://schemas.microsoft.com/office/drawing/2014/chart" uri="{C3380CC4-5D6E-409C-BE32-E72D297353CC}">
              <c16:uniqueId val="{00000007-205E-4E1C-8D9B-07C38DDAEE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9.11</c:v>
                </c:pt>
                <c:pt idx="2">
                  <c:v>#N/A</c:v>
                </c:pt>
                <c:pt idx="3">
                  <c:v>8.09</c:v>
                </c:pt>
                <c:pt idx="4">
                  <c:v>#N/A</c:v>
                </c:pt>
                <c:pt idx="5">
                  <c:v>7.38</c:v>
                </c:pt>
                <c:pt idx="6">
                  <c:v>#N/A</c:v>
                </c:pt>
                <c:pt idx="7">
                  <c:v>6.59</c:v>
                </c:pt>
                <c:pt idx="8">
                  <c:v>#N/A</c:v>
                </c:pt>
                <c:pt idx="9">
                  <c:v>8.41</c:v>
                </c:pt>
              </c:numCache>
            </c:numRef>
          </c:val>
          <c:extLst xmlns:c16r2="http://schemas.microsoft.com/office/drawing/2015/06/chart">
            <c:ext xmlns:c16="http://schemas.microsoft.com/office/drawing/2014/chart" uri="{C3380CC4-5D6E-409C-BE32-E72D297353CC}">
              <c16:uniqueId val="{00000008-205E-4E1C-8D9B-07C38DDAEE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14.39</c:v>
                </c:pt>
                <c:pt idx="2">
                  <c:v>#N/A</c:v>
                </c:pt>
                <c:pt idx="3">
                  <c:v>15.03</c:v>
                </c:pt>
                <c:pt idx="4">
                  <c:v>#N/A</c:v>
                </c:pt>
                <c:pt idx="5">
                  <c:v>15.74</c:v>
                </c:pt>
                <c:pt idx="6">
                  <c:v>#N/A</c:v>
                </c:pt>
                <c:pt idx="7">
                  <c:v>15.83</c:v>
                </c:pt>
                <c:pt idx="8">
                  <c:v>#N/A</c:v>
                </c:pt>
                <c:pt idx="9">
                  <c:v>14.88</c:v>
                </c:pt>
              </c:numCache>
            </c:numRef>
          </c:val>
          <c:extLst xmlns:c16r2="http://schemas.microsoft.com/office/drawing/2015/06/chart">
            <c:ext xmlns:c16="http://schemas.microsoft.com/office/drawing/2014/chart" uri="{C3380CC4-5D6E-409C-BE32-E72D297353CC}">
              <c16:uniqueId val="{00000009-205E-4E1C-8D9B-07C38DDAEEE4}"/>
            </c:ext>
          </c:extLst>
        </c:ser>
        <c:dLbls>
          <c:showLegendKey val="0"/>
          <c:showVal val="0"/>
          <c:showCatName val="0"/>
          <c:showSerName val="0"/>
          <c:showPercent val="0"/>
          <c:showBubbleSize val="0"/>
        </c:dLbls>
        <c:gapWidth val="150"/>
        <c:overlap val="100"/>
        <c:axId val="321961760"/>
        <c:axId val="321955488"/>
      </c:barChart>
      <c:catAx>
        <c:axId val="3219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955488"/>
        <c:crosses val="autoZero"/>
        <c:auto val="1"/>
        <c:lblAlgn val="ctr"/>
        <c:lblOffset val="100"/>
        <c:tickLblSkip val="1"/>
        <c:tickMarkSkip val="1"/>
        <c:noMultiLvlLbl val="0"/>
      </c:catAx>
      <c:valAx>
        <c:axId val="3219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96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1169</c:v>
                </c:pt>
                <c:pt idx="5">
                  <c:v>1249</c:v>
                </c:pt>
                <c:pt idx="8">
                  <c:v>1254</c:v>
                </c:pt>
                <c:pt idx="11">
                  <c:v>1313</c:v>
                </c:pt>
                <c:pt idx="14">
                  <c:v>1299</c:v>
                </c:pt>
              </c:numCache>
            </c:numRef>
          </c:val>
          <c:extLst xmlns:c16r2="http://schemas.microsoft.com/office/drawing/2015/06/chart">
            <c:ext xmlns:c16="http://schemas.microsoft.com/office/drawing/2014/chart" uri="{C3380CC4-5D6E-409C-BE32-E72D297353CC}">
              <c16:uniqueId val="{00000000-21A8-449A-8A02-E15E5DD181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A8-449A-8A02-E15E5DD181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1A8-449A-8A02-E15E5DD181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1A8-449A-8A02-E15E5DD181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357</c:v>
                </c:pt>
                <c:pt idx="3">
                  <c:v>368</c:v>
                </c:pt>
                <c:pt idx="6">
                  <c:v>331</c:v>
                </c:pt>
                <c:pt idx="9">
                  <c:v>320</c:v>
                </c:pt>
                <c:pt idx="12">
                  <c:v>326</c:v>
                </c:pt>
              </c:numCache>
            </c:numRef>
          </c:val>
          <c:extLst xmlns:c16r2="http://schemas.microsoft.com/office/drawing/2015/06/chart">
            <c:ext xmlns:c16="http://schemas.microsoft.com/office/drawing/2014/chart" uri="{C3380CC4-5D6E-409C-BE32-E72D297353CC}">
              <c16:uniqueId val="{00000004-21A8-449A-8A02-E15E5DD181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A8-449A-8A02-E15E5DD181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A8-449A-8A02-E15E5DD181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1160</c:v>
                </c:pt>
                <c:pt idx="3">
                  <c:v>1184</c:v>
                </c:pt>
                <c:pt idx="6">
                  <c:v>1284</c:v>
                </c:pt>
                <c:pt idx="9">
                  <c:v>1221</c:v>
                </c:pt>
                <c:pt idx="12">
                  <c:v>1237</c:v>
                </c:pt>
              </c:numCache>
            </c:numRef>
          </c:val>
          <c:extLst xmlns:c16r2="http://schemas.microsoft.com/office/drawing/2015/06/chart">
            <c:ext xmlns:c16="http://schemas.microsoft.com/office/drawing/2014/chart" uri="{C3380CC4-5D6E-409C-BE32-E72D297353CC}">
              <c16:uniqueId val="{00000007-21A8-449A-8A02-E15E5DD18165}"/>
            </c:ext>
          </c:extLst>
        </c:ser>
        <c:dLbls>
          <c:showLegendKey val="0"/>
          <c:showVal val="0"/>
          <c:showCatName val="0"/>
          <c:showSerName val="0"/>
          <c:showPercent val="0"/>
          <c:showBubbleSize val="0"/>
        </c:dLbls>
        <c:gapWidth val="100"/>
        <c:overlap val="100"/>
        <c:axId val="321960584"/>
        <c:axId val="32195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303</c:v>
                </c:pt>
                <c:pt idx="5">
                  <c:v>#N/A</c:v>
                </c:pt>
                <c:pt idx="6">
                  <c:v>#N/A</c:v>
                </c:pt>
                <c:pt idx="7">
                  <c:v>361</c:v>
                </c:pt>
                <c:pt idx="8">
                  <c:v>#N/A</c:v>
                </c:pt>
                <c:pt idx="9">
                  <c:v>#N/A</c:v>
                </c:pt>
                <c:pt idx="10">
                  <c:v>228</c:v>
                </c:pt>
                <c:pt idx="11">
                  <c:v>#N/A</c:v>
                </c:pt>
                <c:pt idx="12">
                  <c:v>#N/A</c:v>
                </c:pt>
                <c:pt idx="13">
                  <c:v>264</c:v>
                </c:pt>
                <c:pt idx="14">
                  <c:v>#N/A</c:v>
                </c:pt>
              </c:numCache>
            </c:numRef>
          </c:val>
          <c:smooth val="0"/>
          <c:extLst xmlns:c16r2="http://schemas.microsoft.com/office/drawing/2015/06/chart">
            <c:ext xmlns:c16="http://schemas.microsoft.com/office/drawing/2014/chart" uri="{C3380CC4-5D6E-409C-BE32-E72D297353CC}">
              <c16:uniqueId val="{00000008-21A8-449A-8A02-E15E5DD18165}"/>
            </c:ext>
          </c:extLst>
        </c:ser>
        <c:dLbls>
          <c:showLegendKey val="0"/>
          <c:showVal val="0"/>
          <c:showCatName val="0"/>
          <c:showSerName val="0"/>
          <c:showPercent val="0"/>
          <c:showBubbleSize val="0"/>
        </c:dLbls>
        <c:marker val="1"/>
        <c:smooth val="0"/>
        <c:axId val="321960584"/>
        <c:axId val="321957840"/>
      </c:lineChart>
      <c:catAx>
        <c:axId val="32196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957840"/>
        <c:crosses val="autoZero"/>
        <c:auto val="1"/>
        <c:lblAlgn val="ctr"/>
        <c:lblOffset val="100"/>
        <c:tickLblSkip val="1"/>
        <c:tickMarkSkip val="1"/>
        <c:noMultiLvlLbl val="0"/>
      </c:catAx>
      <c:valAx>
        <c:axId val="32195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96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13327</c:v>
                </c:pt>
                <c:pt idx="5">
                  <c:v>13693</c:v>
                </c:pt>
                <c:pt idx="8">
                  <c:v>13795</c:v>
                </c:pt>
                <c:pt idx="11">
                  <c:v>13397</c:v>
                </c:pt>
                <c:pt idx="14">
                  <c:v>13043</c:v>
                </c:pt>
              </c:numCache>
            </c:numRef>
          </c:val>
          <c:extLst xmlns:c16r2="http://schemas.microsoft.com/office/drawing/2015/06/chart">
            <c:ext xmlns:c16="http://schemas.microsoft.com/office/drawing/2014/chart" uri="{C3380CC4-5D6E-409C-BE32-E72D297353CC}">
              <c16:uniqueId val="{00000000-FD5D-4C29-A913-7110C53FDB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1470</c:v>
                </c:pt>
                <c:pt idx="5">
                  <c:v>1448</c:v>
                </c:pt>
                <c:pt idx="8">
                  <c:v>1552</c:v>
                </c:pt>
                <c:pt idx="11">
                  <c:v>1989</c:v>
                </c:pt>
                <c:pt idx="14">
                  <c:v>1988</c:v>
                </c:pt>
              </c:numCache>
            </c:numRef>
          </c:val>
          <c:extLst xmlns:c16r2="http://schemas.microsoft.com/office/drawing/2015/06/chart">
            <c:ext xmlns:c16="http://schemas.microsoft.com/office/drawing/2014/chart" uri="{C3380CC4-5D6E-409C-BE32-E72D297353CC}">
              <c16:uniqueId val="{00000001-FD5D-4C29-A913-7110C53FDB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4008</c:v>
                </c:pt>
                <c:pt idx="5">
                  <c:v>3053</c:v>
                </c:pt>
                <c:pt idx="8">
                  <c:v>2372</c:v>
                </c:pt>
                <c:pt idx="11">
                  <c:v>2187</c:v>
                </c:pt>
                <c:pt idx="14">
                  <c:v>1993</c:v>
                </c:pt>
              </c:numCache>
            </c:numRef>
          </c:val>
          <c:extLst xmlns:c16r2="http://schemas.microsoft.com/office/drawing/2015/06/chart">
            <c:ext xmlns:c16="http://schemas.microsoft.com/office/drawing/2014/chart" uri="{C3380CC4-5D6E-409C-BE32-E72D297353CC}">
              <c16:uniqueId val="{00000002-FD5D-4C29-A913-7110C53FDB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5D-4C29-A913-7110C53FDB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5D-4C29-A913-7110C53FDB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782</c:v>
                </c:pt>
                <c:pt idx="3">
                  <c:v>658</c:v>
                </c:pt>
                <c:pt idx="6">
                  <c:v>442</c:v>
                </c:pt>
                <c:pt idx="9">
                  <c:v>435</c:v>
                </c:pt>
                <c:pt idx="12">
                  <c:v>438</c:v>
                </c:pt>
              </c:numCache>
            </c:numRef>
          </c:val>
          <c:extLst xmlns:c16r2="http://schemas.microsoft.com/office/drawing/2015/06/chart">
            <c:ext xmlns:c16="http://schemas.microsoft.com/office/drawing/2014/chart" uri="{C3380CC4-5D6E-409C-BE32-E72D297353CC}">
              <c16:uniqueId val="{00000005-FD5D-4C29-A913-7110C53FDB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1821</c:v>
                </c:pt>
                <c:pt idx="3">
                  <c:v>1758</c:v>
                </c:pt>
                <c:pt idx="6">
                  <c:v>1686</c:v>
                </c:pt>
                <c:pt idx="9">
                  <c:v>1602</c:v>
                </c:pt>
                <c:pt idx="12">
                  <c:v>1515</c:v>
                </c:pt>
              </c:numCache>
            </c:numRef>
          </c:val>
          <c:extLst xmlns:c16r2="http://schemas.microsoft.com/office/drawing/2015/06/chart">
            <c:ext xmlns:c16="http://schemas.microsoft.com/office/drawing/2014/chart" uri="{C3380CC4-5D6E-409C-BE32-E72D297353CC}">
              <c16:uniqueId val="{00000006-FD5D-4C29-A913-7110C53FDB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162</c:v>
                </c:pt>
                <c:pt idx="3">
                  <c:v>139</c:v>
                </c:pt>
                <c:pt idx="6">
                  <c:v>116</c:v>
                </c:pt>
                <c:pt idx="9">
                  <c:v>97</c:v>
                </c:pt>
                <c:pt idx="12">
                  <c:v>117</c:v>
                </c:pt>
              </c:numCache>
            </c:numRef>
          </c:val>
          <c:extLst xmlns:c16r2="http://schemas.microsoft.com/office/drawing/2015/06/chart">
            <c:ext xmlns:c16="http://schemas.microsoft.com/office/drawing/2014/chart" uri="{C3380CC4-5D6E-409C-BE32-E72D297353CC}">
              <c16:uniqueId val="{00000007-FD5D-4C29-A913-7110C53FDB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4298</c:v>
                </c:pt>
                <c:pt idx="3">
                  <c:v>4279</c:v>
                </c:pt>
                <c:pt idx="6">
                  <c:v>4074</c:v>
                </c:pt>
                <c:pt idx="9">
                  <c:v>4013</c:v>
                </c:pt>
                <c:pt idx="12">
                  <c:v>3773</c:v>
                </c:pt>
              </c:numCache>
            </c:numRef>
          </c:val>
          <c:extLst xmlns:c16r2="http://schemas.microsoft.com/office/drawing/2015/06/chart">
            <c:ext xmlns:c16="http://schemas.microsoft.com/office/drawing/2014/chart" uri="{C3380CC4-5D6E-409C-BE32-E72D297353CC}">
              <c16:uniqueId val="{00000008-FD5D-4C29-A913-7110C53FDB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D5D-4C29-A913-7110C53FDB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13428</c:v>
                </c:pt>
                <c:pt idx="3">
                  <c:v>13891</c:v>
                </c:pt>
                <c:pt idx="6">
                  <c:v>15039</c:v>
                </c:pt>
                <c:pt idx="9">
                  <c:v>14451</c:v>
                </c:pt>
                <c:pt idx="12">
                  <c:v>14340</c:v>
                </c:pt>
              </c:numCache>
            </c:numRef>
          </c:val>
          <c:extLst xmlns:c16r2="http://schemas.microsoft.com/office/drawing/2015/06/chart">
            <c:ext xmlns:c16="http://schemas.microsoft.com/office/drawing/2014/chart" uri="{C3380CC4-5D6E-409C-BE32-E72D297353CC}">
              <c16:uniqueId val="{0000000A-FD5D-4C29-A913-7110C53FDBD6}"/>
            </c:ext>
          </c:extLst>
        </c:ser>
        <c:dLbls>
          <c:showLegendKey val="0"/>
          <c:showVal val="0"/>
          <c:showCatName val="0"/>
          <c:showSerName val="0"/>
          <c:showPercent val="0"/>
          <c:showBubbleSize val="0"/>
        </c:dLbls>
        <c:gapWidth val="100"/>
        <c:overlap val="100"/>
        <c:axId val="321958232"/>
        <c:axId val="37699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1685</c:v>
                </c:pt>
                <c:pt idx="2">
                  <c:v>#N/A</c:v>
                </c:pt>
                <c:pt idx="3">
                  <c:v>#N/A</c:v>
                </c:pt>
                <c:pt idx="4">
                  <c:v>2532</c:v>
                </c:pt>
                <c:pt idx="5">
                  <c:v>#N/A</c:v>
                </c:pt>
                <c:pt idx="6">
                  <c:v>#N/A</c:v>
                </c:pt>
                <c:pt idx="7">
                  <c:v>3639</c:v>
                </c:pt>
                <c:pt idx="8">
                  <c:v>#N/A</c:v>
                </c:pt>
                <c:pt idx="9">
                  <c:v>#N/A</c:v>
                </c:pt>
                <c:pt idx="10">
                  <c:v>3025</c:v>
                </c:pt>
                <c:pt idx="11">
                  <c:v>#N/A</c:v>
                </c:pt>
                <c:pt idx="12">
                  <c:v>#N/A</c:v>
                </c:pt>
                <c:pt idx="13">
                  <c:v>3159</c:v>
                </c:pt>
                <c:pt idx="14">
                  <c:v>#N/A</c:v>
                </c:pt>
              </c:numCache>
            </c:numRef>
          </c:val>
          <c:smooth val="0"/>
          <c:extLst xmlns:c16r2="http://schemas.microsoft.com/office/drawing/2015/06/chart">
            <c:ext xmlns:c16="http://schemas.microsoft.com/office/drawing/2014/chart" uri="{C3380CC4-5D6E-409C-BE32-E72D297353CC}">
              <c16:uniqueId val="{0000000B-FD5D-4C29-A913-7110C53FDBD6}"/>
            </c:ext>
          </c:extLst>
        </c:ser>
        <c:dLbls>
          <c:showLegendKey val="0"/>
          <c:showVal val="0"/>
          <c:showCatName val="0"/>
          <c:showSerName val="0"/>
          <c:showPercent val="0"/>
          <c:showBubbleSize val="0"/>
        </c:dLbls>
        <c:marker val="1"/>
        <c:smooth val="0"/>
        <c:axId val="321958232"/>
        <c:axId val="376995920"/>
      </c:lineChart>
      <c:catAx>
        <c:axId val="32195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995920"/>
        <c:crosses val="autoZero"/>
        <c:auto val="1"/>
        <c:lblAlgn val="ctr"/>
        <c:lblOffset val="100"/>
        <c:tickLblSkip val="1"/>
        <c:tickMarkSkip val="1"/>
        <c:noMultiLvlLbl val="0"/>
      </c:catAx>
      <c:valAx>
        <c:axId val="37699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95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622</c:v>
                </c:pt>
                <c:pt idx="1">
                  <c:v>609</c:v>
                </c:pt>
                <c:pt idx="2">
                  <c:v>629</c:v>
                </c:pt>
              </c:numCache>
            </c:numRef>
          </c:val>
          <c:extLst xmlns:c16r2="http://schemas.microsoft.com/office/drawing/2015/06/chart">
            <c:ext xmlns:c16="http://schemas.microsoft.com/office/drawing/2014/chart" uri="{C3380CC4-5D6E-409C-BE32-E72D297353CC}">
              <c16:uniqueId val="{00000000-EE97-46BA-86BA-FA6472A7B1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278</c:v>
                </c:pt>
                <c:pt idx="1">
                  <c:v>178</c:v>
                </c:pt>
                <c:pt idx="2">
                  <c:v>79</c:v>
                </c:pt>
              </c:numCache>
            </c:numRef>
          </c:val>
          <c:extLst xmlns:c16r2="http://schemas.microsoft.com/office/drawing/2015/06/chart">
            <c:ext xmlns:c16="http://schemas.microsoft.com/office/drawing/2014/chart" uri="{C3380CC4-5D6E-409C-BE32-E72D297353CC}">
              <c16:uniqueId val="{00000001-EE97-46BA-86BA-FA6472A7B1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108</c:v>
                </c:pt>
                <c:pt idx="1">
                  <c:v>143</c:v>
                </c:pt>
                <c:pt idx="2">
                  <c:v>169</c:v>
                </c:pt>
              </c:numCache>
            </c:numRef>
          </c:val>
          <c:extLst xmlns:c16r2="http://schemas.microsoft.com/office/drawing/2015/06/chart">
            <c:ext xmlns:c16="http://schemas.microsoft.com/office/drawing/2014/chart" uri="{C3380CC4-5D6E-409C-BE32-E72D297353CC}">
              <c16:uniqueId val="{00000002-EE97-46BA-86BA-FA6472A7B14E}"/>
            </c:ext>
          </c:extLst>
        </c:ser>
        <c:dLbls>
          <c:showLegendKey val="0"/>
          <c:showVal val="0"/>
          <c:showCatName val="0"/>
          <c:showSerName val="0"/>
          <c:showPercent val="0"/>
          <c:showBubbleSize val="0"/>
        </c:dLbls>
        <c:gapWidth val="120"/>
        <c:overlap val="100"/>
        <c:axId val="377001408"/>
        <c:axId val="377002976"/>
      </c:barChart>
      <c:catAx>
        <c:axId val="37700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7002976"/>
        <c:crosses val="autoZero"/>
        <c:auto val="1"/>
        <c:lblAlgn val="ctr"/>
        <c:lblOffset val="100"/>
        <c:tickLblSkip val="1"/>
        <c:tickMarkSkip val="1"/>
        <c:noMultiLvlLbl val="0"/>
      </c:catAx>
      <c:valAx>
        <c:axId val="377002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700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2E-414B-B3E9-36B66E20B3A7}"/>
                </c:ext>
                <c:ext xmlns:c15="http://schemas.microsoft.com/office/drawing/2012/chart" uri="{CE6537A1-D6FC-4f65-9D91-7224C49458BB}">
                  <c15:layout/>
                  <c15:dlblFieldTable>
                    <c15:dlblFTEntry>
                      <c15:txfldGUID>{F0EF0A78-6B5B-40F1-A4F3-5E4C969F2CE1}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2E-414B-B3E9-36B66E20B3A7}"/>
                </c:ext>
                <c:ext xmlns:c15="http://schemas.microsoft.com/office/drawing/2012/chart" uri="{CE6537A1-D6FC-4f65-9D91-7224C49458BB}">
                  <c15:dlblFieldTable>
                    <c15:dlblFTEntry>
                      <c15:txfldGUID>{96266610-2895-4DBA-9396-26EAB8E6BE21}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2E-414B-B3E9-36B66E20B3A7}"/>
                </c:ext>
                <c:ext xmlns:c15="http://schemas.microsoft.com/office/drawing/2012/chart" uri="{CE6537A1-D6FC-4f65-9D91-7224C49458BB}">
                  <c15:dlblFieldTable>
                    <c15:dlblFTEntry>
                      <c15:txfldGUID>{88CF82A5-944A-402D-86E0-9C3470831CED}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2E-414B-B3E9-36B66E20B3A7}"/>
                </c:ext>
                <c:ext xmlns:c15="http://schemas.microsoft.com/office/drawing/2012/chart" uri="{CE6537A1-D6FC-4f65-9D91-7224C49458BB}">
                  <c15:dlblFieldTable>
                    <c15:dlblFTEntry>
                      <c15:txfldGUID>{CC2295FD-64F9-4A6B-80FD-5A2D6FD9962D}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2E-414B-B3E9-36B66E20B3A7}"/>
                </c:ext>
                <c:ext xmlns:c15="http://schemas.microsoft.com/office/drawing/2012/chart" uri="{CE6537A1-D6FC-4f65-9D91-7224C49458BB}">
                  <c15:dlblFieldTable>
                    <c15:dlblFTEntry>
                      <c15:txfldGUID>{1F043684-3899-4C00-8FF2-A1BA1B8E46C9}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2E-414B-B3E9-36B66E20B3A7}"/>
                </c:ext>
                <c:ext xmlns:c15="http://schemas.microsoft.com/office/drawing/2012/chart" uri="{CE6537A1-D6FC-4f65-9D91-7224C49458BB}">
                  <c15:layout/>
                  <c15:dlblFieldTable>
                    <c15:dlblFTEntry>
                      <c15:txfldGUID>{A506BF40-6619-48B6-B06C-7279C9148C24}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2E-414B-B3E9-36B66E20B3A7}"/>
                </c:ext>
                <c:ext xmlns:c15="http://schemas.microsoft.com/office/drawing/2012/chart" uri="{CE6537A1-D6FC-4f65-9D91-7224C49458BB}">
                  <c15:layout/>
                  <c15:dlblFieldTable>
                    <c15:dlblFTEntry>
                      <c15:txfldGUID>{45EAB8E2-72C2-404C-B015-134237DB5489}</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572695679789248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2E-414B-B3E9-36B66E20B3A7}"/>
                </c:ext>
                <c:ext xmlns:c15="http://schemas.microsoft.com/office/drawing/2012/chart" uri="{CE6537A1-D6FC-4f65-9D91-7224C49458BB}">
                  <c15:layout/>
                  <c15:dlblFieldTable>
                    <c15:dlblFTEntry>
                      <c15:txfldGUID>{58897754-7F3C-42B7-8B20-A8792CC40B51}</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0"/>
                  <c:y val="1.572695679789240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2E-414B-B3E9-36B66E20B3A7}"/>
                </c:ext>
                <c:ext xmlns:c15="http://schemas.microsoft.com/office/drawing/2012/chart" uri="{CE6537A1-D6FC-4f65-9D91-7224C49458BB}">
                  <c15:layout/>
                  <c15:dlblFieldTable>
                    <c15:dlblFTEntry>
                      <c15:txfldGUID>{283A94D8-4C9F-44B0-9DF6-CA6415CAA938}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52.6</c:v>
                </c:pt>
                <c:pt idx="16">
                  <c:v>55.2</c:v>
                </c:pt>
                <c:pt idx="24">
                  <c:v>54.5</c:v>
                </c:pt>
                <c:pt idx="32">
                  <c:v>54.6</c:v>
                </c:pt>
              </c:numCache>
            </c:numRef>
          </c:xVal>
          <c:yVal>
            <c:numRef>
              <c:f>公会計指標分析・財政指標組合せ分析表!$BP$51:$DC$51</c:f>
              <c:numCache>
                <c:formatCode>#,##0.0;"▲ "#,##0.0</c:formatCode>
                <c:ptCount val="40"/>
                <c:pt idx="0">
                  <c:v>18.8</c:v>
                </c:pt>
                <c:pt idx="8">
                  <c:v>27.8</c:v>
                </c:pt>
                <c:pt idx="16">
                  <c:v>39.799999999999997</c:v>
                </c:pt>
                <c:pt idx="24">
                  <c:v>33</c:v>
                </c:pt>
                <c:pt idx="32">
                  <c:v>33.4</c:v>
                </c:pt>
              </c:numCache>
            </c:numRef>
          </c:yVal>
          <c:smooth val="0"/>
          <c:extLst xmlns:c16r2="http://schemas.microsoft.com/office/drawing/2015/06/chart">
            <c:ext xmlns:c16="http://schemas.microsoft.com/office/drawing/2014/chart" uri="{C3380CC4-5D6E-409C-BE32-E72D297353CC}">
              <c16:uniqueId val="{00000009-102E-414B-B3E9-36B66E20B3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2E-414B-B3E9-36B66E20B3A7}"/>
                </c:ext>
                <c:ext xmlns:c15="http://schemas.microsoft.com/office/drawing/2012/chart" uri="{CE6537A1-D6FC-4f65-9D91-7224C49458BB}">
                  <c15:layout/>
                  <c15:dlblFieldTable>
                    <c15:dlblFTEntry>
                      <c15:txfldGUID>{C11FD77D-8348-4424-BC1F-8AE071B98746}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2E-414B-B3E9-36B66E20B3A7}"/>
                </c:ext>
                <c:ext xmlns:c15="http://schemas.microsoft.com/office/drawing/2012/chart" uri="{CE6537A1-D6FC-4f65-9D91-7224C49458BB}">
                  <c15:dlblFieldTable>
                    <c15:dlblFTEntry>
                      <c15:txfldGUID>{6C52B2B7-7835-4C07-9450-ADC0FFC64194}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2E-414B-B3E9-36B66E20B3A7}"/>
                </c:ext>
                <c:ext xmlns:c15="http://schemas.microsoft.com/office/drawing/2012/chart" uri="{CE6537A1-D6FC-4f65-9D91-7224C49458BB}">
                  <c15:dlblFieldTable>
                    <c15:dlblFTEntry>
                      <c15:txfldGUID>{F9A2349B-B4FE-4BB6-AC7F-8D51CFD1E2AE}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2E-414B-B3E9-36B66E20B3A7}"/>
                </c:ext>
                <c:ext xmlns:c15="http://schemas.microsoft.com/office/drawing/2012/chart" uri="{CE6537A1-D6FC-4f65-9D91-7224C49458BB}">
                  <c15:dlblFieldTable>
                    <c15:dlblFTEntry>
                      <c15:txfldGUID>{035CDE4D-A11F-4CD8-BD1A-96869277B4CE}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2E-414B-B3E9-36B66E20B3A7}"/>
                </c:ext>
                <c:ext xmlns:c15="http://schemas.microsoft.com/office/drawing/2012/chart" uri="{CE6537A1-D6FC-4f65-9D91-7224C49458BB}">
                  <c15:dlblFieldTable>
                    <c15:dlblFTEntry>
                      <c15:txfldGUID>{E774C48D-CE8C-480E-BDC4-F39CBBB4C647}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2E-414B-B3E9-36B66E20B3A7}"/>
                </c:ext>
                <c:ext xmlns:c15="http://schemas.microsoft.com/office/drawing/2012/chart" uri="{CE6537A1-D6FC-4f65-9D91-7224C49458BB}">
                  <c15:layout/>
                  <c15:dlblFieldTable>
                    <c15:dlblFTEntry>
                      <c15:txfldGUID>{D2C36B2B-ED47-44CA-A15B-6B981B898DC7}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2E-414B-B3E9-36B66E20B3A7}"/>
                </c:ext>
                <c:ext xmlns:c15="http://schemas.microsoft.com/office/drawing/2012/chart" uri="{CE6537A1-D6FC-4f65-9D91-7224C49458BB}">
                  <c15:layout/>
                  <c15:dlblFieldTable>
                    <c15:dlblFTEntry>
                      <c15:txfldGUID>{44163B37-4D4B-439C-9B48-3289B0BBE93E}</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2E-414B-B3E9-36B66E20B3A7}"/>
                </c:ext>
                <c:ext xmlns:c15="http://schemas.microsoft.com/office/drawing/2012/chart" uri="{CE6537A1-D6FC-4f65-9D91-7224C49458BB}">
                  <c15:layout/>
                  <c15:dlblFieldTable>
                    <c15:dlblFTEntry>
                      <c15:txfldGUID>{5C2DD809-6E5A-4C49-9FC3-FFB443979E60}</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2E-414B-B3E9-36B66E20B3A7}"/>
                </c:ext>
                <c:ext xmlns:c15="http://schemas.microsoft.com/office/drawing/2012/chart" uri="{CE6537A1-D6FC-4f65-9D91-7224C49458BB}">
                  <c15:layout/>
                  <c15:dlblFieldTable>
                    <c15:dlblFTEntry>
                      <c15:txfldGUID>{B979A470-14D7-42F5-91A3-9FDE9EB4DECF}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102E-414B-B3E9-36B66E20B3A7}"/>
            </c:ext>
          </c:extLst>
        </c:ser>
        <c:dLbls>
          <c:showLegendKey val="0"/>
          <c:showVal val="1"/>
          <c:showCatName val="0"/>
          <c:showSerName val="0"/>
          <c:showPercent val="0"/>
          <c:showBubbleSize val="0"/>
        </c:dLbls>
        <c:axId val="376996704"/>
        <c:axId val="376999840"/>
      </c:scatterChart>
      <c:valAx>
        <c:axId val="376996704"/>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99840"/>
        <c:crosses val="autoZero"/>
        <c:crossBetween val="midCat"/>
      </c:valAx>
      <c:valAx>
        <c:axId val="3769998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699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DA-4050-82CC-F5DE7464C52B}"/>
                </c:ext>
                <c:ext xmlns:c15="http://schemas.microsoft.com/office/drawing/2012/chart" uri="{CE6537A1-D6FC-4f65-9D91-7224C49458BB}">
                  <c15:layout/>
                  <c15:dlblFieldTable>
                    <c15:dlblFTEntry>
                      <c15:txfldGUID>{490458DD-5B7B-4830-B2D2-D54EA605602B}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DA-4050-82CC-F5DE7464C52B}"/>
                </c:ext>
                <c:ext xmlns:c15="http://schemas.microsoft.com/office/drawing/2012/chart" uri="{CE6537A1-D6FC-4f65-9D91-7224C49458BB}">
                  <c15:dlblFieldTable>
                    <c15:dlblFTEntry>
                      <c15:txfldGUID>{D147442E-BF91-45CC-B4B8-B91A187D2C98}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DA-4050-82CC-F5DE7464C52B}"/>
                </c:ext>
                <c:ext xmlns:c15="http://schemas.microsoft.com/office/drawing/2012/chart" uri="{CE6537A1-D6FC-4f65-9D91-7224C49458BB}">
                  <c15:dlblFieldTable>
                    <c15:dlblFTEntry>
                      <c15:txfldGUID>{EAD5ABE2-DE38-4FC5-9973-E28EBD57C3F6}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DA-4050-82CC-F5DE7464C52B}"/>
                </c:ext>
                <c:ext xmlns:c15="http://schemas.microsoft.com/office/drawing/2012/chart" uri="{CE6537A1-D6FC-4f65-9D91-7224C49458BB}">
                  <c15:dlblFieldTable>
                    <c15:dlblFTEntry>
                      <c15:txfldGUID>{E910868F-82F9-431C-97F2-DF3905A03C15}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DA-4050-82CC-F5DE7464C52B}"/>
                </c:ext>
                <c:ext xmlns:c15="http://schemas.microsoft.com/office/drawing/2012/chart" uri="{CE6537A1-D6FC-4f65-9D91-7224C49458BB}">
                  <c15:dlblFieldTable>
                    <c15:dlblFTEntry>
                      <c15:txfldGUID>{6DB8205D-DEA3-49EB-BA79-795EE625A1E8}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DA-4050-82CC-F5DE7464C52B}"/>
                </c:ext>
                <c:ext xmlns:c15="http://schemas.microsoft.com/office/drawing/2012/chart" uri="{CE6537A1-D6FC-4f65-9D91-7224C49458BB}">
                  <c15:layout/>
                  <c15:dlblFieldTable>
                    <c15:dlblFTEntry>
                      <c15:txfldGUID>{EE2B8275-E672-4473-B610-567A89104B7D}</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DA-4050-82CC-F5DE7464C52B}"/>
                </c:ext>
                <c:ext xmlns:c15="http://schemas.microsoft.com/office/drawing/2012/chart" uri="{CE6537A1-D6FC-4f65-9D91-7224C49458BB}">
                  <c15:layout/>
                  <c15:dlblFieldTable>
                    <c15:dlblFTEntry>
                      <c15:txfldGUID>{DCBC030B-4D7F-43DB-9BBB-B5E7424666B6}</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DA-4050-82CC-F5DE7464C52B}"/>
                </c:ext>
                <c:ext xmlns:c15="http://schemas.microsoft.com/office/drawing/2012/chart" uri="{CE6537A1-D6FC-4f65-9D91-7224C49458BB}">
                  <c15:layout/>
                  <c15:dlblFieldTable>
                    <c15:dlblFTEntry>
                      <c15:txfldGUID>{148E3467-8F15-4DBC-ACF3-C0E46B7E9CC9}</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DA-4050-82CC-F5DE7464C52B}"/>
                </c:ext>
                <c:ext xmlns:c15="http://schemas.microsoft.com/office/drawing/2012/chart" uri="{CE6537A1-D6FC-4f65-9D91-7224C49458BB}">
                  <c15:layout/>
                  <c15:dlblFieldTable>
                    <c15:dlblFTEntry>
                      <c15:txfldGUID>{4D778D50-4A35-4140-9E45-6F5FA7E0A500}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3.6</c:v>
                </c:pt>
                <c:pt idx="16">
                  <c:v>3.7</c:v>
                </c:pt>
                <c:pt idx="24">
                  <c:v>3.2</c:v>
                </c:pt>
                <c:pt idx="32">
                  <c:v>3</c:v>
                </c:pt>
              </c:numCache>
            </c:numRef>
          </c:xVal>
          <c:yVal>
            <c:numRef>
              <c:f>公会計指標分析・財政指標組合せ分析表!$BP$73:$DC$73</c:f>
              <c:numCache>
                <c:formatCode>#,##0.0;"▲ "#,##0.0</c:formatCode>
                <c:ptCount val="40"/>
                <c:pt idx="0">
                  <c:v>18.8</c:v>
                </c:pt>
                <c:pt idx="8">
                  <c:v>27.8</c:v>
                </c:pt>
                <c:pt idx="16">
                  <c:v>39.799999999999997</c:v>
                </c:pt>
                <c:pt idx="24">
                  <c:v>33</c:v>
                </c:pt>
                <c:pt idx="32">
                  <c:v>33.4</c:v>
                </c:pt>
              </c:numCache>
            </c:numRef>
          </c:yVal>
          <c:smooth val="0"/>
          <c:extLst xmlns:c16r2="http://schemas.microsoft.com/office/drawing/2015/06/chart">
            <c:ext xmlns:c16="http://schemas.microsoft.com/office/drawing/2014/chart" uri="{C3380CC4-5D6E-409C-BE32-E72D297353CC}">
              <c16:uniqueId val="{00000009-2CDA-4050-82CC-F5DE7464C5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DA-4050-82CC-F5DE7464C52B}"/>
                </c:ext>
                <c:ext xmlns:c15="http://schemas.microsoft.com/office/drawing/2012/chart" uri="{CE6537A1-D6FC-4f65-9D91-7224C49458BB}">
                  <c15:layout/>
                  <c15:dlblFieldTable>
                    <c15:dlblFTEntry>
                      <c15:txfldGUID>{55AE4CAD-CF8B-42C4-8FA9-058F5F0F6C90}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DA-4050-82CC-F5DE7464C52B}"/>
                </c:ext>
                <c:ext xmlns:c15="http://schemas.microsoft.com/office/drawing/2012/chart" uri="{CE6537A1-D6FC-4f65-9D91-7224C49458BB}">
                  <c15:dlblFieldTable>
                    <c15:dlblFTEntry>
                      <c15:txfldGUID>{8090C0A9-CE45-4941-9BA0-9721EC894521}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DA-4050-82CC-F5DE7464C52B}"/>
                </c:ext>
                <c:ext xmlns:c15="http://schemas.microsoft.com/office/drawing/2012/chart" uri="{CE6537A1-D6FC-4f65-9D91-7224C49458BB}">
                  <c15:dlblFieldTable>
                    <c15:dlblFTEntry>
                      <c15:txfldGUID>{49EEA190-8258-47CE-AF99-64771C8B93AD}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DA-4050-82CC-F5DE7464C52B}"/>
                </c:ext>
                <c:ext xmlns:c15="http://schemas.microsoft.com/office/drawing/2012/chart" uri="{CE6537A1-D6FC-4f65-9D91-7224C49458BB}">
                  <c15:dlblFieldTable>
                    <c15:dlblFTEntry>
                      <c15:txfldGUID>{1E7EE2B8-60E8-4ED3-9447-954374D6B178}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DA-4050-82CC-F5DE7464C52B}"/>
                </c:ext>
                <c:ext xmlns:c15="http://schemas.microsoft.com/office/drawing/2012/chart" uri="{CE6537A1-D6FC-4f65-9D91-7224C49458BB}">
                  <c15:dlblFieldTable>
                    <c15:dlblFTEntry>
                      <c15:txfldGUID>{164B8ED7-B07F-430A-B197-9D32C8618E3A}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DA-4050-82CC-F5DE7464C52B}"/>
                </c:ext>
                <c:ext xmlns:c15="http://schemas.microsoft.com/office/drawing/2012/chart" uri="{CE6537A1-D6FC-4f65-9D91-7224C49458BB}">
                  <c15:layout/>
                  <c15:dlblFieldTable>
                    <c15:dlblFTEntry>
                      <c15:txfldGUID>{0AD4CA02-E01D-467B-A1E4-72DDF4ED8F12}</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DA-4050-82CC-F5DE7464C52B}"/>
                </c:ext>
                <c:ext xmlns:c15="http://schemas.microsoft.com/office/drawing/2012/chart" uri="{CE6537A1-D6FC-4f65-9D91-7224C49458BB}">
                  <c15:layout/>
                  <c15:dlblFieldTable>
                    <c15:dlblFTEntry>
                      <c15:txfldGUID>{8569D780-DE37-4440-957E-58C635F5975B}</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DA-4050-82CC-F5DE7464C52B}"/>
                </c:ext>
                <c:ext xmlns:c15="http://schemas.microsoft.com/office/drawing/2012/chart" uri="{CE6537A1-D6FC-4f65-9D91-7224C49458BB}">
                  <c15:layout/>
                  <c15:dlblFieldTable>
                    <c15:dlblFTEntry>
                      <c15:txfldGUID>{6F78AFD4-D303-41D5-9A52-3B0A8C15E248}</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DA-4050-82CC-F5DE7464C52B}"/>
                </c:ext>
                <c:ext xmlns:c15="http://schemas.microsoft.com/office/drawing/2012/chart" uri="{CE6537A1-D6FC-4f65-9D91-7224C49458BB}">
                  <c15:layout/>
                  <c15:dlblFieldTable>
                    <c15:dlblFTEntry>
                      <c15:txfldGUID>{219678BD-1865-4AD5-B7AF-5CE035C19581}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2CDA-4050-82CC-F5DE7464C52B}"/>
            </c:ext>
          </c:extLst>
        </c:ser>
        <c:dLbls>
          <c:showLegendKey val="0"/>
          <c:showVal val="1"/>
          <c:showCatName val="0"/>
          <c:showSerName val="0"/>
          <c:showPercent val="0"/>
          <c:showBubbleSize val="0"/>
        </c:dLbls>
        <c:axId val="377003368"/>
        <c:axId val="376997096"/>
      </c:scatterChart>
      <c:valAx>
        <c:axId val="377003368"/>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97096"/>
        <c:crosses val="autoZero"/>
        <c:crossBetween val="midCat"/>
      </c:valAx>
      <c:valAx>
        <c:axId val="376997096"/>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7003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令和２年度の財政力指数は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ポイントの増、類似団体平均と比べ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低い値となっています。</a:t>
          </a:r>
        </a:p>
        <a:p>
          <a:r>
            <a:rPr kumimoji="1" lang="ja-JP" altLang="en-US" sz="1300">
              <a:latin typeface="ＭＳ Ｐゴシック" panose="020B0600070205080204" pitchFamily="50" charset="-128"/>
              <a:ea typeface="ＭＳ Ｐゴシック" panose="020B0600070205080204" pitchFamily="50" charset="-128"/>
            </a:rPr>
            <a:t>　財政力指数の分母である基準財政需要額は、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歳以上住基人口の増などによる高齢者保健福祉費が増加したことにより、前年度と比較して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271,216</a:t>
          </a:r>
          <a:r>
            <a:rPr kumimoji="1" lang="ja-JP" altLang="en-US" sz="1300">
              <a:latin typeface="ＭＳ Ｐゴシック" panose="020B0600070205080204" pitchFamily="50" charset="-128"/>
              <a:ea typeface="ＭＳ Ｐゴシック" panose="020B0600070205080204" pitchFamily="50" charset="-128"/>
            </a:rPr>
            <a:t>千円増加しました。また、財政力指数の分子である基準財政収入額は、地方消費税交付金をはじめとした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各種交付金の増に</a:t>
          </a:r>
          <a:r>
            <a:rPr kumimoji="1" lang="ja-JP" altLang="en-US" sz="1300">
              <a:latin typeface="ＭＳ Ｐゴシック" panose="020B0600070205080204" pitchFamily="50" charset="-128"/>
              <a:ea typeface="ＭＳ Ｐゴシック" panose="020B0600070205080204" pitchFamily="50" charset="-128"/>
            </a:rPr>
            <a:t>より、前年度比</a:t>
          </a:r>
          <a:r>
            <a:rPr kumimoji="1" lang="en-US" altLang="ja-JP" sz="1300">
              <a:latin typeface="ＭＳ Ｐゴシック" panose="020B0600070205080204" pitchFamily="50" charset="-128"/>
              <a:ea typeface="ＭＳ Ｐゴシック" panose="020B0600070205080204" pitchFamily="50" charset="-128"/>
            </a:rPr>
            <a:t>226,178</a:t>
          </a:r>
          <a:r>
            <a:rPr kumimoji="1" lang="ja-JP" altLang="en-US" sz="1300">
              <a:latin typeface="ＭＳ Ｐゴシック" panose="020B0600070205080204" pitchFamily="50" charset="-128"/>
              <a:ea typeface="ＭＳ Ｐゴシック" panose="020B0600070205080204" pitchFamily="50" charset="-128"/>
            </a:rPr>
            <a:t>千円増加しました。</a:t>
          </a:r>
        </a:p>
        <a:p>
          <a:r>
            <a:rPr kumimoji="1" lang="ja-JP" altLang="en-US" sz="1300">
              <a:latin typeface="ＭＳ Ｐゴシック" panose="020B0600070205080204" pitchFamily="50" charset="-128"/>
              <a:ea typeface="ＭＳ Ｐゴシック" panose="020B0600070205080204" pitchFamily="50" charset="-128"/>
            </a:rPr>
            <a:t>　引き続き、歳入を確保し、財政力指数が悪化しないよう努めてまいります。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経常収支比率の分母である経常一般財源等は、地方消費税交付金や普通交付税などの増により、前年度比</a:t>
          </a:r>
          <a:r>
            <a:rPr kumimoji="1" lang="en-US" altLang="ja-JP" sz="1300">
              <a:latin typeface="ＭＳ Ｐゴシック" panose="020B0600070205080204" pitchFamily="50" charset="-128"/>
              <a:ea typeface="ＭＳ Ｐゴシック" panose="020B0600070205080204" pitchFamily="50" charset="-128"/>
            </a:rPr>
            <a:t>143,790</a:t>
          </a:r>
          <a:r>
            <a:rPr kumimoji="1" lang="ja-JP" altLang="en-US" sz="1300">
              <a:latin typeface="ＭＳ Ｐゴシック" panose="020B0600070205080204" pitchFamily="50" charset="-128"/>
              <a:ea typeface="ＭＳ Ｐゴシック" panose="020B0600070205080204" pitchFamily="50" charset="-128"/>
            </a:rPr>
            <a:t>千円増加し、経常収支比率の分子である経常経費充当一般財源は、会計年度任用職員に係る報酬や期末手当を含む人件費の増により、前年度比</a:t>
          </a:r>
          <a:r>
            <a:rPr kumimoji="1" lang="en-US" altLang="ja-JP" sz="1300">
              <a:latin typeface="ＭＳ Ｐゴシック" panose="020B0600070205080204" pitchFamily="50" charset="-128"/>
              <a:ea typeface="ＭＳ Ｐゴシック" panose="020B0600070205080204" pitchFamily="50" charset="-128"/>
            </a:rPr>
            <a:t>136,473</a:t>
          </a:r>
          <a:r>
            <a:rPr kumimoji="1" lang="ja-JP" altLang="en-US" sz="1300">
              <a:latin typeface="ＭＳ Ｐゴシック" panose="020B0600070205080204" pitchFamily="50" charset="-128"/>
              <a:ea typeface="ＭＳ Ｐゴシック" panose="020B0600070205080204" pitchFamily="50" charset="-128"/>
            </a:rPr>
            <a:t>千円増加しました。</a:t>
          </a:r>
        </a:p>
        <a:p>
          <a:r>
            <a:rPr kumimoji="1" lang="ja-JP" altLang="en-US" sz="1300">
              <a:latin typeface="ＭＳ Ｐゴシック" panose="020B0600070205080204" pitchFamily="50" charset="-128"/>
              <a:ea typeface="ＭＳ Ｐゴシック" panose="020B0600070205080204" pitchFamily="50" charset="-128"/>
            </a:rPr>
            <a:t>　今後も引き続き、経費の節減に一層努めてまいります。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132397</xdr:rowOff>
    </xdr:to>
    <xdr:cxnSp macro="">
      <xdr:nvCxnSpPr>
        <xdr:cNvPr id="128" name="直線コネクタ 127"/>
        <xdr:cNvCxnSpPr/>
      </xdr:nvCxnSpPr>
      <xdr:spPr>
        <a:xfrm>
          <a:off x="4114800" y="1092771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3175</xdr:rowOff>
    </xdr:to>
    <xdr:cxnSp macro="">
      <xdr:nvCxnSpPr>
        <xdr:cNvPr id="131" name="直線コネクタ 130"/>
        <xdr:cNvCxnSpPr/>
      </xdr:nvCxnSpPr>
      <xdr:spPr>
        <a:xfrm flipV="1">
          <a:off x="3225800" y="1092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9207</xdr:rowOff>
    </xdr:to>
    <xdr:cxnSp macro="">
      <xdr:nvCxnSpPr>
        <xdr:cNvPr id="134" name="直線コネクタ 133"/>
        <xdr:cNvCxnSpPr/>
      </xdr:nvCxnSpPr>
      <xdr:spPr>
        <a:xfrm flipV="1">
          <a:off x="2336800" y="109759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9207</xdr:rowOff>
    </xdr:to>
    <xdr:cxnSp macro="">
      <xdr:nvCxnSpPr>
        <xdr:cNvPr id="137" name="直線コネクタ 136"/>
        <xdr:cNvCxnSpPr/>
      </xdr:nvCxnSpPr>
      <xdr:spPr>
        <a:xfrm>
          <a:off x="1447800" y="1086739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9" name="楕円 148"/>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0" name="テキスト ボックス 149"/>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5" name="楕円 154"/>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6" name="テキスト ボックス 155"/>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108,706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4,764</a:t>
          </a:r>
          <a:r>
            <a:rPr kumimoji="1" lang="ja-JP" altLang="en-US" sz="1300">
              <a:latin typeface="ＭＳ Ｐゴシック" panose="020B0600070205080204" pitchFamily="50" charset="-128"/>
              <a:ea typeface="ＭＳ Ｐゴシック" panose="020B0600070205080204" pitchFamily="50" charset="-128"/>
            </a:rPr>
            <a:t>円の増、類似団体平均を</a:t>
          </a:r>
          <a:r>
            <a:rPr kumimoji="1" lang="en-US" altLang="ja-JP" sz="1300">
              <a:latin typeface="ＭＳ Ｐゴシック" panose="020B0600070205080204" pitchFamily="50" charset="-128"/>
              <a:ea typeface="ＭＳ Ｐゴシック" panose="020B0600070205080204" pitchFamily="50" charset="-128"/>
            </a:rPr>
            <a:t>29,565</a:t>
          </a:r>
          <a:r>
            <a:rPr kumimoji="1" lang="ja-JP" altLang="en-US" sz="1300">
              <a:latin typeface="ＭＳ Ｐゴシック" panose="020B0600070205080204" pitchFamily="50" charset="-128"/>
              <a:ea typeface="ＭＳ Ｐゴシック" panose="020B0600070205080204" pitchFamily="50" charset="-128"/>
            </a:rPr>
            <a:t>円下回っています。</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会計年度任用職員制度の導入により、人件費は</a:t>
          </a:r>
          <a:r>
            <a:rPr kumimoji="1" lang="en-US" altLang="ja-JP" sz="1300">
              <a:latin typeface="ＭＳ Ｐゴシック" panose="020B0600070205080204" pitchFamily="50" charset="-128"/>
              <a:ea typeface="ＭＳ Ｐゴシック" panose="020B0600070205080204" pitchFamily="50" charset="-128"/>
            </a:rPr>
            <a:t>203,561</a:t>
          </a:r>
          <a:r>
            <a:rPr kumimoji="1" lang="ja-JP" altLang="en-US" sz="1300">
              <a:latin typeface="ＭＳ Ｐゴシック" panose="020B0600070205080204" pitchFamily="50" charset="-128"/>
              <a:ea typeface="ＭＳ Ｐゴシック" panose="020B0600070205080204" pitchFamily="50" charset="-128"/>
            </a:rPr>
            <a:t>千円増額し、物件費は</a:t>
          </a:r>
          <a:r>
            <a:rPr kumimoji="1" lang="en-US" altLang="ja-JP" sz="1300">
              <a:latin typeface="ＭＳ Ｐゴシック" panose="020B0600070205080204" pitchFamily="50" charset="-128"/>
              <a:ea typeface="ＭＳ Ｐゴシック" panose="020B0600070205080204" pitchFamily="50" charset="-128"/>
            </a:rPr>
            <a:t>46,346</a:t>
          </a:r>
          <a:r>
            <a:rPr kumimoji="1" lang="ja-JP" altLang="en-US" sz="1300">
              <a:latin typeface="ＭＳ Ｐゴシック" panose="020B0600070205080204" pitchFamily="50" charset="-128"/>
              <a:ea typeface="ＭＳ Ｐゴシック" panose="020B0600070205080204" pitchFamily="50" charset="-128"/>
            </a:rPr>
            <a:t>千円減少しました。</a:t>
          </a:r>
        </a:p>
        <a:p>
          <a:r>
            <a:rPr kumimoji="1" lang="ja-JP" altLang="en-US" sz="1300">
              <a:latin typeface="ＭＳ Ｐゴシック" panose="020B0600070205080204" pitchFamily="50" charset="-128"/>
              <a:ea typeface="ＭＳ Ｐゴシック" panose="020B0600070205080204" pitchFamily="50" charset="-128"/>
            </a:rPr>
            <a:t>　類似団体平均や県平均と比べて低い状況が続いていますが、引き続き経費の節減に努めてまいります。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104546</xdr:rowOff>
    </xdr:from>
    <xdr:to>
      <xdr:col>23</xdr:col>
      <xdr:colOff>133350</xdr:colOff>
      <xdr:row>88</xdr:row>
      <xdr:rowOff>80660</xdr:rowOff>
    </xdr:to>
    <xdr:cxnSp macro="">
      <xdr:nvCxnSpPr>
        <xdr:cNvPr id="182" name="直線コネクタ 181"/>
        <xdr:cNvCxnSpPr/>
      </xdr:nvCxnSpPr>
      <xdr:spPr>
        <a:xfrm flipV="1">
          <a:off x="4953000" y="13991996"/>
          <a:ext cx="0" cy="1176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52737</xdr:rowOff>
    </xdr:from>
    <xdr:ext cx="762000" cy="259045"/>
    <xdr:sp macro="" textlink="">
      <xdr:nvSpPr>
        <xdr:cNvPr id="183" name="人件費・物件費等の状況最小値テキスト"/>
        <xdr:cNvSpPr txBox="1"/>
      </xdr:nvSpPr>
      <xdr:spPr>
        <a:xfrm>
          <a:off x="5041900" y="151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80660</xdr:rowOff>
    </xdr:from>
    <xdr:to>
      <xdr:col>24</xdr:col>
      <xdr:colOff>12700</xdr:colOff>
      <xdr:row>88</xdr:row>
      <xdr:rowOff>80660</xdr:rowOff>
    </xdr:to>
    <xdr:cxnSp macro="">
      <xdr:nvCxnSpPr>
        <xdr:cNvPr id="184" name="直線コネクタ 183"/>
        <xdr:cNvCxnSpPr/>
      </xdr:nvCxnSpPr>
      <xdr:spPr>
        <a:xfrm>
          <a:off x="4864100" y="1516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19473</xdr:rowOff>
    </xdr:from>
    <xdr:ext cx="762000" cy="259045"/>
    <xdr:sp macro="" textlink="">
      <xdr:nvSpPr>
        <xdr:cNvPr id="185" name="人件費・物件費等の状況最大値テキスト"/>
        <xdr:cNvSpPr txBox="1"/>
      </xdr:nvSpPr>
      <xdr:spPr>
        <a:xfrm>
          <a:off x="5041900" y="1373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104546</xdr:rowOff>
    </xdr:from>
    <xdr:to>
      <xdr:col>24</xdr:col>
      <xdr:colOff>12700</xdr:colOff>
      <xdr:row>81</xdr:row>
      <xdr:rowOff>104546</xdr:rowOff>
    </xdr:to>
    <xdr:cxnSp macro="">
      <xdr:nvCxnSpPr>
        <xdr:cNvPr id="186" name="直線コネクタ 185"/>
        <xdr:cNvCxnSpPr/>
      </xdr:nvCxnSpPr>
      <xdr:spPr>
        <a:xfrm>
          <a:off x="4864100" y="1399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138080</xdr:rowOff>
    </xdr:from>
    <xdr:to>
      <xdr:col>23</xdr:col>
      <xdr:colOff>133350</xdr:colOff>
      <xdr:row>81</xdr:row>
      <xdr:rowOff>166819</xdr:rowOff>
    </xdr:to>
    <xdr:cxnSp macro="">
      <xdr:nvCxnSpPr>
        <xdr:cNvPr id="187" name="直線コネクタ 186"/>
        <xdr:cNvCxnSpPr/>
      </xdr:nvCxnSpPr>
      <xdr:spPr>
        <a:xfrm>
          <a:off x="4114800" y="14025530"/>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94997</xdr:rowOff>
    </xdr:from>
    <xdr:ext cx="762000" cy="259045"/>
    <xdr:sp macro="" textlink="">
      <xdr:nvSpPr>
        <xdr:cNvPr id="188" name="人件費・物件費等の状況平均値テキスト"/>
        <xdr:cNvSpPr txBox="1"/>
      </xdr:nvSpPr>
      <xdr:spPr>
        <a:xfrm>
          <a:off x="5041900" y="141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122920</xdr:rowOff>
    </xdr:from>
    <xdr:to>
      <xdr:col>23</xdr:col>
      <xdr:colOff>184150</xdr:colOff>
      <xdr:row>83</xdr:row>
      <xdr:rowOff>53070</xdr:rowOff>
    </xdr:to>
    <xdr:sp macro="" textlink="">
      <xdr:nvSpPr>
        <xdr:cNvPr id="189" name="フローチャート: 判断 188"/>
        <xdr:cNvSpPr/>
      </xdr:nvSpPr>
      <xdr:spPr>
        <a:xfrm>
          <a:off x="49022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116864</xdr:rowOff>
    </xdr:from>
    <xdr:to>
      <xdr:col>19</xdr:col>
      <xdr:colOff>133350</xdr:colOff>
      <xdr:row>81</xdr:row>
      <xdr:rowOff>138080</xdr:rowOff>
    </xdr:to>
    <xdr:cxnSp macro="">
      <xdr:nvCxnSpPr>
        <xdr:cNvPr id="190" name="直線コネクタ 189"/>
        <xdr:cNvCxnSpPr/>
      </xdr:nvCxnSpPr>
      <xdr:spPr>
        <a:xfrm>
          <a:off x="3225800" y="14004314"/>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63698</xdr:rowOff>
    </xdr:from>
    <xdr:to>
      <xdr:col>19</xdr:col>
      <xdr:colOff>184150</xdr:colOff>
      <xdr:row>82</xdr:row>
      <xdr:rowOff>165298</xdr:rowOff>
    </xdr:to>
    <xdr:sp macro="" textlink="">
      <xdr:nvSpPr>
        <xdr:cNvPr id="191" name="フローチャート: 判断 190"/>
        <xdr:cNvSpPr/>
      </xdr:nvSpPr>
      <xdr:spPr>
        <a:xfrm>
          <a:off x="4064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150075</xdr:rowOff>
    </xdr:from>
    <xdr:ext cx="736600" cy="259045"/>
    <xdr:sp macro="" textlink="">
      <xdr:nvSpPr>
        <xdr:cNvPr id="192" name="テキスト ボックス 191"/>
        <xdr:cNvSpPr txBox="1"/>
      </xdr:nvSpPr>
      <xdr:spPr>
        <a:xfrm>
          <a:off x="3733800" y="1420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92149</xdr:rowOff>
    </xdr:from>
    <xdr:to>
      <xdr:col>15</xdr:col>
      <xdr:colOff>82550</xdr:colOff>
      <xdr:row>81</xdr:row>
      <xdr:rowOff>116864</xdr:rowOff>
    </xdr:to>
    <xdr:cxnSp macro="">
      <xdr:nvCxnSpPr>
        <xdr:cNvPr id="193" name="直線コネクタ 192"/>
        <xdr:cNvCxnSpPr/>
      </xdr:nvCxnSpPr>
      <xdr:spPr>
        <a:xfrm>
          <a:off x="2336800" y="13979599"/>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42591</xdr:rowOff>
    </xdr:from>
    <xdr:to>
      <xdr:col>15</xdr:col>
      <xdr:colOff>133350</xdr:colOff>
      <xdr:row>82</xdr:row>
      <xdr:rowOff>144191</xdr:rowOff>
    </xdr:to>
    <xdr:sp macro="" textlink="">
      <xdr:nvSpPr>
        <xdr:cNvPr id="194" name="フローチャート: 判断 193"/>
        <xdr:cNvSpPr/>
      </xdr:nvSpPr>
      <xdr:spPr>
        <a:xfrm>
          <a:off x="3175000" y="141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128968</xdr:rowOff>
    </xdr:from>
    <xdr:ext cx="762000" cy="259045"/>
    <xdr:sp macro="" textlink="">
      <xdr:nvSpPr>
        <xdr:cNvPr id="195" name="テキスト ボックス 194"/>
        <xdr:cNvSpPr txBox="1"/>
      </xdr:nvSpPr>
      <xdr:spPr>
        <a:xfrm>
          <a:off x="2844800" y="141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63168</xdr:rowOff>
    </xdr:from>
    <xdr:to>
      <xdr:col>11</xdr:col>
      <xdr:colOff>31750</xdr:colOff>
      <xdr:row>81</xdr:row>
      <xdr:rowOff>92149</xdr:rowOff>
    </xdr:to>
    <xdr:cxnSp macro="">
      <xdr:nvCxnSpPr>
        <xdr:cNvPr id="196" name="直線コネクタ 195"/>
        <xdr:cNvCxnSpPr/>
      </xdr:nvCxnSpPr>
      <xdr:spPr>
        <a:xfrm>
          <a:off x="1447800" y="13950618"/>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40949</xdr:rowOff>
    </xdr:from>
    <xdr:to>
      <xdr:col>11</xdr:col>
      <xdr:colOff>82550</xdr:colOff>
      <xdr:row>82</xdr:row>
      <xdr:rowOff>142549</xdr:rowOff>
    </xdr:to>
    <xdr:sp macro="" textlink="">
      <xdr:nvSpPr>
        <xdr:cNvPr id="197" name="フローチャート: 判断 196"/>
        <xdr:cNvSpPr/>
      </xdr:nvSpPr>
      <xdr:spPr>
        <a:xfrm>
          <a:off x="2286000" y="140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127326</xdr:rowOff>
    </xdr:from>
    <xdr:ext cx="762000" cy="259045"/>
    <xdr:sp macro="" textlink="">
      <xdr:nvSpPr>
        <xdr:cNvPr id="198" name="テキスト ボックス 197"/>
        <xdr:cNvSpPr txBox="1"/>
      </xdr:nvSpPr>
      <xdr:spPr>
        <a:xfrm>
          <a:off x="1955800" y="1418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66461</xdr:rowOff>
    </xdr:from>
    <xdr:to>
      <xdr:col>7</xdr:col>
      <xdr:colOff>31750</xdr:colOff>
      <xdr:row>82</xdr:row>
      <xdr:rowOff>168061</xdr:rowOff>
    </xdr:to>
    <xdr:sp macro="" textlink="">
      <xdr:nvSpPr>
        <xdr:cNvPr id="199" name="フローチャート: 判断 198"/>
        <xdr:cNvSpPr/>
      </xdr:nvSpPr>
      <xdr:spPr>
        <a:xfrm>
          <a:off x="1397000" y="141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152838</xdr:rowOff>
    </xdr:from>
    <xdr:ext cx="762000" cy="259045"/>
    <xdr:sp macro="" textlink="">
      <xdr:nvSpPr>
        <xdr:cNvPr id="200" name="テキスト ボックス 199"/>
        <xdr:cNvSpPr txBox="1"/>
      </xdr:nvSpPr>
      <xdr:spPr>
        <a:xfrm>
          <a:off x="1066800" y="1421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116019</xdr:rowOff>
    </xdr:from>
    <xdr:to>
      <xdr:col>23</xdr:col>
      <xdr:colOff>184150</xdr:colOff>
      <xdr:row>82</xdr:row>
      <xdr:rowOff>46169</xdr:rowOff>
    </xdr:to>
    <xdr:sp macro="" textlink="">
      <xdr:nvSpPr>
        <xdr:cNvPr id="206" name="楕円 205"/>
        <xdr:cNvSpPr/>
      </xdr:nvSpPr>
      <xdr:spPr>
        <a:xfrm>
          <a:off x="4902200" y="140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37296</xdr:rowOff>
    </xdr:from>
    <xdr:ext cx="762000" cy="259045"/>
    <xdr:sp macro="" textlink="">
      <xdr:nvSpPr>
        <xdr:cNvPr id="207" name="人件費・物件費等の状況該当値テキスト"/>
        <xdr:cNvSpPr txBox="1"/>
      </xdr:nvSpPr>
      <xdr:spPr>
        <a:xfrm>
          <a:off x="5041900" y="1392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87280</xdr:rowOff>
    </xdr:from>
    <xdr:to>
      <xdr:col>19</xdr:col>
      <xdr:colOff>184150</xdr:colOff>
      <xdr:row>82</xdr:row>
      <xdr:rowOff>17430</xdr:rowOff>
    </xdr:to>
    <xdr:sp macro="" textlink="">
      <xdr:nvSpPr>
        <xdr:cNvPr id="208" name="楕円 207"/>
        <xdr:cNvSpPr/>
      </xdr:nvSpPr>
      <xdr:spPr>
        <a:xfrm>
          <a:off x="4064000" y="139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27607</xdr:rowOff>
    </xdr:from>
    <xdr:ext cx="736600" cy="259045"/>
    <xdr:sp macro="" textlink="">
      <xdr:nvSpPr>
        <xdr:cNvPr id="209" name="テキスト ボックス 208"/>
        <xdr:cNvSpPr txBox="1"/>
      </xdr:nvSpPr>
      <xdr:spPr>
        <a:xfrm>
          <a:off x="3733800" y="1374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66064</xdr:rowOff>
    </xdr:from>
    <xdr:to>
      <xdr:col>15</xdr:col>
      <xdr:colOff>133350</xdr:colOff>
      <xdr:row>81</xdr:row>
      <xdr:rowOff>167664</xdr:rowOff>
    </xdr:to>
    <xdr:sp macro="" textlink="">
      <xdr:nvSpPr>
        <xdr:cNvPr id="210" name="楕円 209"/>
        <xdr:cNvSpPr/>
      </xdr:nvSpPr>
      <xdr:spPr>
        <a:xfrm>
          <a:off x="3175000" y="139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6391</xdr:rowOff>
    </xdr:from>
    <xdr:ext cx="762000" cy="259045"/>
    <xdr:sp macro="" textlink="">
      <xdr:nvSpPr>
        <xdr:cNvPr id="211" name="テキスト ボックス 210"/>
        <xdr:cNvSpPr txBox="1"/>
      </xdr:nvSpPr>
      <xdr:spPr>
        <a:xfrm>
          <a:off x="2844800" y="1372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41349</xdr:rowOff>
    </xdr:from>
    <xdr:to>
      <xdr:col>11</xdr:col>
      <xdr:colOff>82550</xdr:colOff>
      <xdr:row>81</xdr:row>
      <xdr:rowOff>142949</xdr:rowOff>
    </xdr:to>
    <xdr:sp macro="" textlink="">
      <xdr:nvSpPr>
        <xdr:cNvPr id="212" name="楕円 211"/>
        <xdr:cNvSpPr/>
      </xdr:nvSpPr>
      <xdr:spPr>
        <a:xfrm>
          <a:off x="2286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153126</xdr:rowOff>
    </xdr:from>
    <xdr:ext cx="762000" cy="259045"/>
    <xdr:sp macro="" textlink="">
      <xdr:nvSpPr>
        <xdr:cNvPr id="213" name="テキスト ボックス 212"/>
        <xdr:cNvSpPr txBox="1"/>
      </xdr:nvSpPr>
      <xdr:spPr>
        <a:xfrm>
          <a:off x="1955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12368</xdr:rowOff>
    </xdr:from>
    <xdr:to>
      <xdr:col>7</xdr:col>
      <xdr:colOff>31750</xdr:colOff>
      <xdr:row>81</xdr:row>
      <xdr:rowOff>113968</xdr:rowOff>
    </xdr:to>
    <xdr:sp macro="" textlink="">
      <xdr:nvSpPr>
        <xdr:cNvPr id="214" name="楕円 213"/>
        <xdr:cNvSpPr/>
      </xdr:nvSpPr>
      <xdr:spPr>
        <a:xfrm>
          <a:off x="1397000" y="138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124145</xdr:rowOff>
    </xdr:from>
    <xdr:ext cx="762000" cy="259045"/>
    <xdr:sp macro="" textlink="">
      <xdr:nvSpPr>
        <xdr:cNvPr id="215" name="テキスト ボックス 214"/>
        <xdr:cNvSpPr txBox="1"/>
      </xdr:nvSpPr>
      <xdr:spPr>
        <a:xfrm>
          <a:off x="1066800" y="1366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ポイントの減、国の給与水準とも均衡しております。</a:t>
          </a:r>
        </a:p>
        <a:p>
          <a:r>
            <a:rPr kumimoji="1" lang="ja-JP" altLang="en-US" sz="1300">
              <a:latin typeface="ＭＳ Ｐゴシック" panose="020B0600070205080204" pitchFamily="50" charset="-128"/>
              <a:ea typeface="ＭＳ Ｐゴシック" panose="020B0600070205080204" pitchFamily="50" charset="-128"/>
            </a:rPr>
            <a:t>　令和３年度の給与改定においては、令和３年人事院勧告・埼玉県人事委員会勧告に準じた給与改定を実施しました。</a:t>
          </a:r>
        </a:p>
        <a:p>
          <a:r>
            <a:rPr kumimoji="1" lang="ja-JP" altLang="en-US" sz="1300">
              <a:latin typeface="ＭＳ Ｐゴシック" panose="020B0600070205080204" pitchFamily="50" charset="-128"/>
              <a:ea typeface="ＭＳ Ｐゴシック" panose="020B0600070205080204" pitchFamily="50" charset="-128"/>
            </a:rPr>
            <a:t>　当市では、給与改定にあたり、人事院勧告・埼玉県人事委員会勧告を考慮して実施しており、今後もより一層、給与の適正化に努めてまいります。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4" name="直線コネクタ 243"/>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5"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6" name="直線コネクタ 245"/>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4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48" name="直線コネクタ 24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85372</xdr:rowOff>
    </xdr:to>
    <xdr:cxnSp macro="">
      <xdr:nvCxnSpPr>
        <xdr:cNvPr id="249" name="直線コネクタ 248"/>
        <xdr:cNvCxnSpPr/>
      </xdr:nvCxnSpPr>
      <xdr:spPr>
        <a:xfrm flipV="1">
          <a:off x="16179800" y="146452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0"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1" name="フローチャート: 判断 250"/>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52" name="直線コネクタ 251"/>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3" name="フローチャート: 判断 25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4" name="テキスト ボックス 253"/>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115005</xdr:rowOff>
    </xdr:to>
    <xdr:cxnSp macro="">
      <xdr:nvCxnSpPr>
        <xdr:cNvPr id="255" name="直線コネクタ 254"/>
        <xdr:cNvCxnSpPr/>
      </xdr:nvCxnSpPr>
      <xdr:spPr>
        <a:xfrm flipV="1">
          <a:off x="14401800" y="146720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56" name="フローチャート: 判断 255"/>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57" name="テキスト ボックス 256"/>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115005</xdr:rowOff>
    </xdr:to>
    <xdr:cxnSp macro="">
      <xdr:nvCxnSpPr>
        <xdr:cNvPr id="258" name="直線コネクタ 257"/>
        <xdr:cNvCxnSpPr/>
      </xdr:nvCxnSpPr>
      <xdr:spPr>
        <a:xfrm>
          <a:off x="13512800" y="147256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59" name="フローチャート: 判断 258"/>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0" name="テキスト ボックス 259"/>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8" name="楕円 267"/>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69"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0" name="楕円 269"/>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1" name="テキスト ボックス 270"/>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2" name="楕円 271"/>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3" name="テキスト ボックス 272"/>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4" name="楕円 273"/>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5" name="テキスト ボックス 27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6" name="楕円 275"/>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7" name="テキスト ボックス 27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令和２年度における人口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a:t>
          </a:r>
          <a:r>
            <a:rPr kumimoji="1" lang="en-US" altLang="ja-JP" sz="1200">
              <a:latin typeface="ＭＳ Ｐゴシック" panose="020B0600070205080204" pitchFamily="50" charset="-128"/>
              <a:ea typeface="ＭＳ Ｐゴシック" panose="020B0600070205080204" pitchFamily="50" charset="-128"/>
            </a:rPr>
            <a:t>6.09</a:t>
          </a:r>
          <a:r>
            <a:rPr kumimoji="1" lang="ja-JP" altLang="en-US" sz="1200">
              <a:latin typeface="ＭＳ Ｐゴシック" panose="020B0600070205080204" pitchFamily="50" charset="-128"/>
              <a:ea typeface="ＭＳ Ｐゴシック" panose="020B0600070205080204" pitchFamily="50" charset="-128"/>
            </a:rPr>
            <a:t>人であり、類似団体内平均値よりも</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人下回るものの前年度より</a:t>
          </a:r>
          <a:r>
            <a:rPr kumimoji="1" lang="en-US" altLang="ja-JP" sz="1200">
              <a:latin typeface="ＭＳ Ｐゴシック" panose="020B0600070205080204" pitchFamily="50" charset="-128"/>
              <a:ea typeface="ＭＳ Ｐゴシック" panose="020B0600070205080204" pitchFamily="50" charset="-128"/>
            </a:rPr>
            <a:t>0.16</a:t>
          </a:r>
          <a:r>
            <a:rPr kumimoji="1" lang="ja-JP" altLang="en-US" sz="1200">
              <a:latin typeface="ＭＳ Ｐゴシック" panose="020B0600070205080204" pitchFamily="50" charset="-128"/>
              <a:ea typeface="ＭＳ Ｐゴシック" panose="020B0600070205080204" pitchFamily="50" charset="-128"/>
            </a:rPr>
            <a:t>人増加しました。また、令和３年４月１日現在の普通会計職員数については</a:t>
          </a:r>
          <a:r>
            <a:rPr kumimoji="1" lang="en-US" altLang="ja-JP" sz="1200">
              <a:latin typeface="ＭＳ Ｐゴシック" panose="020B0600070205080204" pitchFamily="50" charset="-128"/>
              <a:ea typeface="ＭＳ Ｐゴシック" panose="020B0600070205080204" pitchFamily="50" charset="-128"/>
            </a:rPr>
            <a:t>306</a:t>
          </a:r>
          <a:r>
            <a:rPr kumimoji="1" lang="ja-JP" altLang="en-US" sz="1200">
              <a:latin typeface="ＭＳ Ｐゴシック" panose="020B0600070205080204" pitchFamily="50" charset="-128"/>
              <a:ea typeface="ＭＳ Ｐゴシック" panose="020B0600070205080204" pitchFamily="50" charset="-128"/>
            </a:rPr>
            <a:t>人であり、前年度より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人増加しております。</a:t>
          </a:r>
        </a:p>
        <a:p>
          <a:r>
            <a:rPr kumimoji="1" lang="ja-JP" altLang="en-US" sz="1200">
              <a:latin typeface="ＭＳ Ｐゴシック" panose="020B0600070205080204" pitchFamily="50" charset="-128"/>
              <a:ea typeface="ＭＳ Ｐゴシック" panose="020B0600070205080204" pitchFamily="50" charset="-128"/>
            </a:rPr>
            <a:t>　職員数増加の背景としては、複雑・多様化する住民ニーズなどに対応するための業務量増加が挙げられます。なお、当市では平成８年度から定員適正化計画を策定しておりますので、今後も複雑・多様化する住民ニーズへの対応や行政需要を見極めながら、適正な定員管理に努めてまいります。</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07" name="直線コネクタ 306"/>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08"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09" name="直線コネクタ 308"/>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0"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1" name="直線コネクタ 310"/>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123931</xdr:rowOff>
    </xdr:to>
    <xdr:cxnSp macro="">
      <xdr:nvCxnSpPr>
        <xdr:cNvPr id="312" name="直線コネクタ 311"/>
        <xdr:cNvCxnSpPr/>
      </xdr:nvCxnSpPr>
      <xdr:spPr>
        <a:xfrm>
          <a:off x="16179800" y="1037875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3"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4" name="フローチャート: 判断 313"/>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91757</xdr:rowOff>
    </xdr:to>
    <xdr:cxnSp macro="">
      <xdr:nvCxnSpPr>
        <xdr:cNvPr id="315" name="直線コネクタ 314"/>
        <xdr:cNvCxnSpPr/>
      </xdr:nvCxnSpPr>
      <xdr:spPr>
        <a:xfrm>
          <a:off x="15290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16" name="フローチャート: 判断 315"/>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17" name="テキスト ボックス 316"/>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91757</xdr:rowOff>
    </xdr:to>
    <xdr:cxnSp macro="">
      <xdr:nvCxnSpPr>
        <xdr:cNvPr id="318" name="直線コネクタ 317"/>
        <xdr:cNvCxnSpPr/>
      </xdr:nvCxnSpPr>
      <xdr:spPr>
        <a:xfrm flipV="1">
          <a:off x="14401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19" name="フローチャート: 判断 31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0" name="テキスト ボックス 31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91757</xdr:rowOff>
    </xdr:to>
    <xdr:cxnSp macro="">
      <xdr:nvCxnSpPr>
        <xdr:cNvPr id="321" name="直線コネクタ 320"/>
        <xdr:cNvCxnSpPr/>
      </xdr:nvCxnSpPr>
      <xdr:spPr>
        <a:xfrm>
          <a:off x="13512800" y="1035261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2" name="フローチャート: 判断 321"/>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3" name="テキスト ボックス 322"/>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4" name="フローチャート: 判断 323"/>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5" name="テキスト ボックス 324"/>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1" name="楕円 330"/>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32"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3" name="楕円 332"/>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34" name="テキスト ボックス 333"/>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35" name="楕円 334"/>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36" name="テキスト ボックス 335"/>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37" name="楕円 336"/>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38" name="テキスト ボックス 337"/>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39" name="楕円 338"/>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40" name="テキスト ボックス 339"/>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ポイント下回っています。また、県平均を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今後も、交付税措置のある地方債を活用し、比率が上昇することがないよう努めてまいります。</a:t>
          </a: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7" name="直線コネクタ 366"/>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68"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69" name="直線コネクタ 368"/>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1" name="直線コネクタ 37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72" name="直線コネクタ 371"/>
        <xdr:cNvCxnSpPr/>
      </xdr:nvCxnSpPr>
      <xdr:spPr>
        <a:xfrm flipV="1">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3"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4" name="フローチャート: 判断 373"/>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103124</xdr:rowOff>
    </xdr:to>
    <xdr:cxnSp macro="">
      <xdr:nvCxnSpPr>
        <xdr:cNvPr id="375" name="直線コネクタ 374"/>
        <xdr:cNvCxnSpPr/>
      </xdr:nvCxnSpPr>
      <xdr:spPr>
        <a:xfrm flipV="1">
          <a:off x="15290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76" name="フローチャート: 判断 375"/>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77" name="テキスト ボックス 376"/>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103124</xdr:rowOff>
    </xdr:to>
    <xdr:cxnSp macro="">
      <xdr:nvCxnSpPr>
        <xdr:cNvPr id="378" name="直線コネクタ 377"/>
        <xdr:cNvCxnSpPr/>
      </xdr:nvCxnSpPr>
      <xdr:spPr>
        <a:xfrm>
          <a:off x="14401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79" name="フローチャート: 判断 378"/>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0" name="テキスト ボックス 379"/>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132080</xdr:rowOff>
    </xdr:to>
    <xdr:cxnSp macro="">
      <xdr:nvCxnSpPr>
        <xdr:cNvPr id="381" name="直線コネクタ 380"/>
        <xdr:cNvCxnSpPr/>
      </xdr:nvCxnSpPr>
      <xdr:spPr>
        <a:xfrm flipV="1">
          <a:off x="13512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2" name="フローチャート: 判断 381"/>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3" name="テキスト ボックス 382"/>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4" name="フローチャート: 判断 383"/>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5" name="テキスト ボックス 384"/>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1" name="楕円 390"/>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2"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3" name="楕円 392"/>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394" name="テキスト ボックス 393"/>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395" name="楕円 394"/>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396" name="テキスト ボックス 395"/>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42672</xdr:rowOff>
    </xdr:from>
    <xdr:to>
      <xdr:col>68</xdr:col>
      <xdr:colOff>203200</xdr:colOff>
      <xdr:row>38</xdr:row>
      <xdr:rowOff>144272</xdr:rowOff>
    </xdr:to>
    <xdr:sp macro="" textlink="">
      <xdr:nvSpPr>
        <xdr:cNvPr id="397" name="楕円 396"/>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154449</xdr:rowOff>
    </xdr:from>
    <xdr:ext cx="762000" cy="259045"/>
    <xdr:sp macro="" textlink="">
      <xdr:nvSpPr>
        <xdr:cNvPr id="398" name="テキスト ボックス 397"/>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399" name="楕円 398"/>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0" name="テキスト ボックス 399"/>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市債償還のため減債基金を</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千円取崩したことなどにより、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基金残高が減少していることから、将来負担比率は増加傾向にあります。</a:t>
          </a:r>
        </a:p>
        <a:p>
          <a:r>
            <a:rPr kumimoji="1" lang="ja-JP" altLang="en-US" sz="1300">
              <a:latin typeface="ＭＳ Ｐゴシック" panose="020B0600070205080204" pitchFamily="50" charset="-128"/>
              <a:ea typeface="ＭＳ Ｐゴシック" panose="020B0600070205080204" pitchFamily="50" charset="-128"/>
            </a:rPr>
            <a:t>　今後は、計画的な基金積立てを行うとともに、交付税措置のある地方債の活用等を行い、比率の改善に努めてまいります。</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29" name="直線コネクタ 428"/>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0"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1" name="直線コネクタ 430"/>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15</xdr:row>
      <xdr:rowOff>67564</xdr:rowOff>
    </xdr:to>
    <xdr:cxnSp macro="">
      <xdr:nvCxnSpPr>
        <xdr:cNvPr id="434" name="直線コネクタ 433"/>
        <xdr:cNvCxnSpPr/>
      </xdr:nvCxnSpPr>
      <xdr:spPr>
        <a:xfrm>
          <a:off x="16179800" y="2636097"/>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5"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6" name="フローチャート: 判断 435"/>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64347</xdr:rowOff>
    </xdr:from>
    <xdr:to>
      <xdr:col>77</xdr:col>
      <xdr:colOff>44450</xdr:colOff>
      <xdr:row>15</xdr:row>
      <xdr:rowOff>119041</xdr:rowOff>
    </xdr:to>
    <xdr:cxnSp macro="">
      <xdr:nvCxnSpPr>
        <xdr:cNvPr id="437" name="直線コネクタ 436"/>
        <xdr:cNvCxnSpPr/>
      </xdr:nvCxnSpPr>
      <xdr:spPr>
        <a:xfrm flipV="1">
          <a:off x="15290800" y="2636097"/>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38" name="フローチャート: 判断 437"/>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39" name="テキスト ボックス 438"/>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22521</xdr:rowOff>
    </xdr:from>
    <xdr:to>
      <xdr:col>72</xdr:col>
      <xdr:colOff>203200</xdr:colOff>
      <xdr:row>15</xdr:row>
      <xdr:rowOff>119041</xdr:rowOff>
    </xdr:to>
    <xdr:cxnSp macro="">
      <xdr:nvCxnSpPr>
        <xdr:cNvPr id="440" name="直線コネクタ 439"/>
        <xdr:cNvCxnSpPr/>
      </xdr:nvCxnSpPr>
      <xdr:spPr>
        <a:xfrm>
          <a:off x="14401800" y="259427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1" name="フローチャート: 判断 440"/>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2" name="テキスト ボックス 441"/>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121581</xdr:rowOff>
    </xdr:from>
    <xdr:to>
      <xdr:col>68</xdr:col>
      <xdr:colOff>152400</xdr:colOff>
      <xdr:row>15</xdr:row>
      <xdr:rowOff>22521</xdr:rowOff>
    </xdr:to>
    <xdr:cxnSp macro="">
      <xdr:nvCxnSpPr>
        <xdr:cNvPr id="443" name="直線コネクタ 442"/>
        <xdr:cNvCxnSpPr/>
      </xdr:nvCxnSpPr>
      <xdr:spPr>
        <a:xfrm>
          <a:off x="13512800" y="25218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5" name="テキスト ボックス 444"/>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47" name="テキスト ボックス 446"/>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16764</xdr:rowOff>
    </xdr:from>
    <xdr:to>
      <xdr:col>81</xdr:col>
      <xdr:colOff>95250</xdr:colOff>
      <xdr:row>15</xdr:row>
      <xdr:rowOff>118364</xdr:rowOff>
    </xdr:to>
    <xdr:sp macro="" textlink="">
      <xdr:nvSpPr>
        <xdr:cNvPr id="453" name="楕円 452"/>
        <xdr:cNvSpPr/>
      </xdr:nvSpPr>
      <xdr:spPr>
        <a:xfrm>
          <a:off x="169672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160291</xdr:rowOff>
    </xdr:from>
    <xdr:ext cx="762000" cy="259045"/>
    <xdr:sp macro="" textlink="">
      <xdr:nvSpPr>
        <xdr:cNvPr id="454" name="将来負担の状況該当値テキスト"/>
        <xdr:cNvSpPr txBox="1"/>
      </xdr:nvSpPr>
      <xdr:spPr>
        <a:xfrm>
          <a:off x="17106900" y="25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13547</xdr:rowOff>
    </xdr:from>
    <xdr:to>
      <xdr:col>77</xdr:col>
      <xdr:colOff>95250</xdr:colOff>
      <xdr:row>15</xdr:row>
      <xdr:rowOff>115147</xdr:rowOff>
    </xdr:to>
    <xdr:sp macro="" textlink="">
      <xdr:nvSpPr>
        <xdr:cNvPr id="455" name="楕円 454"/>
        <xdr:cNvSpPr/>
      </xdr:nvSpPr>
      <xdr:spPr>
        <a:xfrm>
          <a:off x="16129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56" name="テキスト ボックス 455"/>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68241</xdr:rowOff>
    </xdr:from>
    <xdr:to>
      <xdr:col>73</xdr:col>
      <xdr:colOff>44450</xdr:colOff>
      <xdr:row>15</xdr:row>
      <xdr:rowOff>169841</xdr:rowOff>
    </xdr:to>
    <xdr:sp macro="" textlink="">
      <xdr:nvSpPr>
        <xdr:cNvPr id="457" name="楕円 456"/>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154618</xdr:rowOff>
    </xdr:from>
    <xdr:ext cx="762000" cy="259045"/>
    <xdr:sp macro="" textlink="">
      <xdr:nvSpPr>
        <xdr:cNvPr id="458" name="テキスト ボックス 457"/>
        <xdr:cNvSpPr txBox="1"/>
      </xdr:nvSpPr>
      <xdr:spPr>
        <a:xfrm>
          <a:off x="14909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143171</xdr:rowOff>
    </xdr:from>
    <xdr:to>
      <xdr:col>68</xdr:col>
      <xdr:colOff>203200</xdr:colOff>
      <xdr:row>15</xdr:row>
      <xdr:rowOff>73321</xdr:rowOff>
    </xdr:to>
    <xdr:sp macro="" textlink="">
      <xdr:nvSpPr>
        <xdr:cNvPr id="459" name="楕円 458"/>
        <xdr:cNvSpPr/>
      </xdr:nvSpPr>
      <xdr:spPr>
        <a:xfrm>
          <a:off x="14351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83498</xdr:rowOff>
    </xdr:from>
    <xdr:ext cx="762000" cy="259045"/>
    <xdr:sp macro="" textlink="">
      <xdr:nvSpPr>
        <xdr:cNvPr id="460" name="テキスト ボックス 459"/>
        <xdr:cNvSpPr txBox="1"/>
      </xdr:nvSpPr>
      <xdr:spPr>
        <a:xfrm>
          <a:off x="14020800" y="231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70781</xdr:rowOff>
    </xdr:from>
    <xdr:to>
      <xdr:col>64</xdr:col>
      <xdr:colOff>152400</xdr:colOff>
      <xdr:row>15</xdr:row>
      <xdr:rowOff>931</xdr:rowOff>
    </xdr:to>
    <xdr:sp macro="" textlink="">
      <xdr:nvSpPr>
        <xdr:cNvPr id="461" name="楕円 460"/>
        <xdr:cNvSpPr/>
      </xdr:nvSpPr>
      <xdr:spPr>
        <a:xfrm>
          <a:off x="13462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11108</xdr:rowOff>
    </xdr:from>
    <xdr:ext cx="762000" cy="259045"/>
    <xdr:sp macro="" textlink="">
      <xdr:nvSpPr>
        <xdr:cNvPr id="462" name="テキスト ボックス 461"/>
        <xdr:cNvSpPr txBox="1"/>
      </xdr:nvSpPr>
      <xdr:spPr>
        <a:xfrm>
          <a:off x="13131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令和２年度の人件費分の経常収支比率は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会計年度任用職員制度の導入に伴い、数値としては上昇したものの、県平均よりも低い水準が続いています。</a:t>
          </a:r>
        </a:p>
        <a:p>
          <a:r>
            <a:rPr kumimoji="1" lang="ja-JP" altLang="en-US" sz="1300">
              <a:latin typeface="ＭＳ Ｐゴシック" panose="020B0600070205080204" pitchFamily="50" charset="-128"/>
              <a:ea typeface="ＭＳ Ｐゴシック" panose="020B0600070205080204" pitchFamily="50" charset="-128"/>
            </a:rPr>
            <a:t>　今後も、適切な定員管理を行い、人件費の抑制に努めてまいります。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35</xdr:row>
      <xdr:rowOff>56134</xdr:rowOff>
    </xdr:to>
    <xdr:cxnSp macro="">
      <xdr:nvCxnSpPr>
        <xdr:cNvPr id="64" name="直線コネクタ 63"/>
        <xdr:cNvCxnSpPr/>
      </xdr:nvCxnSpPr>
      <xdr:spPr>
        <a:xfrm>
          <a:off x="3987800" y="59471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34</xdr:row>
      <xdr:rowOff>145288</xdr:rowOff>
    </xdr:to>
    <xdr:cxnSp macro="">
      <xdr:nvCxnSpPr>
        <xdr:cNvPr id="67" name="直線コネクタ 66"/>
        <xdr:cNvCxnSpPr/>
      </xdr:nvCxnSpPr>
      <xdr:spPr>
        <a:xfrm flipV="1">
          <a:off x="3098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145288</xdr:rowOff>
    </xdr:to>
    <xdr:cxnSp macro="">
      <xdr:nvCxnSpPr>
        <xdr:cNvPr id="70" name="直線コネクタ 69"/>
        <xdr:cNvCxnSpPr/>
      </xdr:nvCxnSpPr>
      <xdr:spPr>
        <a:xfrm>
          <a:off x="2209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19558</xdr:rowOff>
    </xdr:to>
    <xdr:cxnSp macro="">
      <xdr:nvCxnSpPr>
        <xdr:cNvPr id="73" name="直線コネクタ 72"/>
        <xdr:cNvCxnSpPr/>
      </xdr:nvCxnSpPr>
      <xdr:spPr>
        <a:xfrm flipV="1">
          <a:off x="1320800" y="5965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94488</xdr:rowOff>
    </xdr:from>
    <xdr:to>
      <xdr:col>15</xdr:col>
      <xdr:colOff>149225</xdr:colOff>
      <xdr:row>35</xdr:row>
      <xdr:rowOff>24638</xdr:rowOff>
    </xdr:to>
    <xdr:sp macro="" textlink="">
      <xdr:nvSpPr>
        <xdr:cNvPr id="87" name="楕円 86"/>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88" name="テキスト ボックス 87"/>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令和２年度の物件費分の経常収支比率は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臨時職員賃金が皆減したことなどにより、</a:t>
          </a:r>
          <a:r>
            <a:rPr kumimoji="1" lang="ja-JP" altLang="en-US" sz="1300">
              <a:latin typeface="ＭＳ Ｐゴシック" panose="020B0600070205080204" pitchFamily="50" charset="-128"/>
              <a:ea typeface="ＭＳ Ｐゴシック" panose="020B0600070205080204" pitchFamily="50" charset="-128"/>
            </a:rPr>
            <a:t>物件費が減少し、県平均に近づいています。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今後とも、委託内容や経費の見直しを行い、物件費の抑制に努めてまいります。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130810</xdr:rowOff>
    </xdr:to>
    <xdr:cxnSp macro="">
      <xdr:nvCxnSpPr>
        <xdr:cNvPr id="125" name="直線コネクタ 124"/>
        <xdr:cNvCxnSpPr/>
      </xdr:nvCxnSpPr>
      <xdr:spPr>
        <a:xfrm flipV="1">
          <a:off x="15671800" y="3281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130810</xdr:rowOff>
    </xdr:to>
    <xdr:cxnSp macro="">
      <xdr:nvCxnSpPr>
        <xdr:cNvPr id="128" name="直線コネクタ 127"/>
        <xdr:cNvCxnSpPr/>
      </xdr:nvCxnSpPr>
      <xdr:spPr>
        <a:xfrm>
          <a:off x="14782800" y="3266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8890</xdr:rowOff>
    </xdr:to>
    <xdr:cxnSp macro="">
      <xdr:nvCxnSpPr>
        <xdr:cNvPr id="131" name="直線コネクタ 130"/>
        <xdr:cNvCxnSpPr/>
      </xdr:nvCxnSpPr>
      <xdr:spPr>
        <a:xfrm>
          <a:off x="13893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142240</xdr:rowOff>
    </xdr:to>
    <xdr:cxnSp macro="">
      <xdr:nvCxnSpPr>
        <xdr:cNvPr id="134" name="直線コネクタ 133"/>
        <xdr:cNvCxnSpPr/>
      </xdr:nvCxnSpPr>
      <xdr:spPr>
        <a:xfrm>
          <a:off x="13004800" y="3144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4" name="楕円 143"/>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5"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80010</xdr:rowOff>
    </xdr:from>
    <xdr:to>
      <xdr:col>78</xdr:col>
      <xdr:colOff>120650</xdr:colOff>
      <xdr:row>20</xdr:row>
      <xdr:rowOff>10160</xdr:rowOff>
    </xdr:to>
    <xdr:sp macro="" textlink="">
      <xdr:nvSpPr>
        <xdr:cNvPr id="146" name="楕円 145"/>
        <xdr:cNvSpPr/>
      </xdr:nvSpPr>
      <xdr:spPr>
        <a:xfrm>
          <a:off x="15621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166387</xdr:rowOff>
    </xdr:from>
    <xdr:ext cx="736600" cy="259045"/>
    <xdr:sp macro="" textlink="">
      <xdr:nvSpPr>
        <xdr:cNvPr id="147" name="テキスト ボックス 146"/>
        <xdr:cNvSpPr txBox="1"/>
      </xdr:nvSpPr>
      <xdr:spPr>
        <a:xfrm>
          <a:off x="15290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8" name="楕円 147"/>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9" name="テキスト ボックス 148"/>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0" name="楕円 149"/>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1" name="テキスト ボックス 150"/>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令和２年度の扶助費分の経常収支比率は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児童手当や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生活保護費の減少</a:t>
          </a:r>
          <a:r>
            <a:rPr kumimoji="1" lang="ja-JP" altLang="en-US" sz="1300">
              <a:latin typeface="ＭＳ Ｐゴシック" panose="020B0600070205080204" pitchFamily="50" charset="-128"/>
              <a:ea typeface="ＭＳ Ｐゴシック" panose="020B0600070205080204" pitchFamily="50" charset="-128"/>
            </a:rPr>
            <a:t>により、経常的な扶助費全体が減少しており、県平均よりも低い水準が続いています。</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生活保護費を含めた</a:t>
          </a:r>
          <a:r>
            <a:rPr kumimoji="1" lang="ja-JP" altLang="en-US" sz="1300">
              <a:latin typeface="ＭＳ Ｐゴシック" panose="020B0600070205080204" pitchFamily="50" charset="-128"/>
              <a:ea typeface="ＭＳ Ｐゴシック" panose="020B0600070205080204" pitchFamily="50" charset="-128"/>
            </a:rPr>
            <a:t>各種扶助費の適正化を図り、扶助費の抑制に努めてまいります。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88" name="直線コネクタ 187"/>
        <xdr:cNvCxnSpPr/>
      </xdr:nvCxnSpPr>
      <xdr:spPr>
        <a:xfrm flipV="1">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140607</xdr:rowOff>
    </xdr:to>
    <xdr:cxnSp macro="">
      <xdr:nvCxnSpPr>
        <xdr:cNvPr id="191" name="直線コネクタ 190"/>
        <xdr:cNvCxnSpPr/>
      </xdr:nvCxnSpPr>
      <xdr:spPr>
        <a:xfrm flipV="1">
          <a:off x="3098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xdr:cNvCxnSpPr/>
      </xdr:nvCxnSpPr>
      <xdr:spPr>
        <a:xfrm flipV="1">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197" name="直線コネクタ 196"/>
        <xdr:cNvCxnSpPr/>
      </xdr:nvCxnSpPr>
      <xdr:spPr>
        <a:xfrm>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12" name="テキスト ボックス 211"/>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4" name="テキスト ボックス 213"/>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令和２年度のその他経費分の経常収支比率は</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ポイントの増、類似団体平均を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ポイント上回りました。</a:t>
          </a:r>
        </a:p>
        <a:p>
          <a:r>
            <a:rPr kumimoji="1" lang="ja-JP" altLang="en-US" sz="1200">
              <a:latin typeface="ＭＳ Ｐゴシック" panose="020B0600070205080204" pitchFamily="50" charset="-128"/>
              <a:ea typeface="ＭＳ Ｐゴシック" panose="020B0600070205080204" pitchFamily="50" charset="-128"/>
            </a:rPr>
            <a:t>　県後期高齢者医療広域連合療養給付費負</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担金や介護保険特別会計繰出金の増により、繰出金が増額となったため、比率が増加</a:t>
          </a:r>
          <a:r>
            <a:rPr kumimoji="1" lang="ja-JP" altLang="en-US" sz="1200">
              <a:latin typeface="ＭＳ Ｐゴシック" panose="020B0600070205080204" pitchFamily="50" charset="-128"/>
              <a:ea typeface="ＭＳ Ｐゴシック" panose="020B0600070205080204" pitchFamily="50" charset="-128"/>
            </a:rPr>
            <a:t>しています。</a:t>
          </a:r>
        </a:p>
        <a:p>
          <a:r>
            <a:rPr kumimoji="1" lang="ja-JP" altLang="en-US" sz="1200">
              <a:latin typeface="ＭＳ Ｐゴシック" panose="020B0600070205080204" pitchFamily="50" charset="-128"/>
              <a:ea typeface="ＭＳ Ｐゴシック" panose="020B0600070205080204" pitchFamily="50" charset="-128"/>
            </a:rPr>
            <a:t>　今後、繰出金をはじめとした各種経費の節減により一層努めてまいります。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117475</xdr:rowOff>
    </xdr:to>
    <xdr:cxnSp macro="">
      <xdr:nvCxnSpPr>
        <xdr:cNvPr id="253" name="直線コネクタ 252"/>
        <xdr:cNvCxnSpPr/>
      </xdr:nvCxnSpPr>
      <xdr:spPr>
        <a:xfrm>
          <a:off x="15671800" y="99568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60325</xdr:rowOff>
    </xdr:to>
    <xdr:cxnSp macro="">
      <xdr:nvCxnSpPr>
        <xdr:cNvPr id="256" name="直線コネクタ 255"/>
        <xdr:cNvCxnSpPr/>
      </xdr:nvCxnSpPr>
      <xdr:spPr>
        <a:xfrm flipV="1">
          <a:off x="14782800" y="99568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60325</xdr:rowOff>
    </xdr:from>
    <xdr:to>
      <xdr:col>73</xdr:col>
      <xdr:colOff>180975</xdr:colOff>
      <xdr:row>59</xdr:row>
      <xdr:rowOff>136525</xdr:rowOff>
    </xdr:to>
    <xdr:cxnSp macro="">
      <xdr:nvCxnSpPr>
        <xdr:cNvPr id="259" name="直線コネクタ 258"/>
        <xdr:cNvCxnSpPr/>
      </xdr:nvCxnSpPr>
      <xdr:spPr>
        <a:xfrm flipV="1">
          <a:off x="13893800" y="10175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79375</xdr:rowOff>
    </xdr:from>
    <xdr:to>
      <xdr:col>69</xdr:col>
      <xdr:colOff>92075</xdr:colOff>
      <xdr:row>59</xdr:row>
      <xdr:rowOff>136525</xdr:rowOff>
    </xdr:to>
    <xdr:cxnSp macro="">
      <xdr:nvCxnSpPr>
        <xdr:cNvPr id="262" name="直線コネクタ 261"/>
        <xdr:cNvCxnSpPr/>
      </xdr:nvCxnSpPr>
      <xdr:spPr>
        <a:xfrm>
          <a:off x="13004800" y="10194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66675</xdr:rowOff>
    </xdr:from>
    <xdr:to>
      <xdr:col>82</xdr:col>
      <xdr:colOff>158750</xdr:colOff>
      <xdr:row>58</xdr:row>
      <xdr:rowOff>168275</xdr:rowOff>
    </xdr:to>
    <xdr:sp macro="" textlink="">
      <xdr:nvSpPr>
        <xdr:cNvPr id="272" name="楕円 271"/>
        <xdr:cNvSpPr/>
      </xdr:nvSpPr>
      <xdr:spPr>
        <a:xfrm>
          <a:off x="164592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38752</xdr:rowOff>
    </xdr:from>
    <xdr:ext cx="762000" cy="259045"/>
    <xdr:sp macro="" textlink="">
      <xdr:nvSpPr>
        <xdr:cNvPr id="273" name="その他該当値テキスト"/>
        <xdr:cNvSpPr txBox="1"/>
      </xdr:nvSpPr>
      <xdr:spPr>
        <a:xfrm>
          <a:off x="165989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xdr:rowOff>
    </xdr:from>
    <xdr:to>
      <xdr:col>74</xdr:col>
      <xdr:colOff>31750</xdr:colOff>
      <xdr:row>59</xdr:row>
      <xdr:rowOff>111125</xdr:rowOff>
    </xdr:to>
    <xdr:sp macro="" textlink="">
      <xdr:nvSpPr>
        <xdr:cNvPr id="276" name="楕円 275"/>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95902</xdr:rowOff>
    </xdr:from>
    <xdr:ext cx="762000" cy="259045"/>
    <xdr:sp macro="" textlink="">
      <xdr:nvSpPr>
        <xdr:cNvPr id="277" name="テキスト ボックス 276"/>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85725</xdr:rowOff>
    </xdr:from>
    <xdr:to>
      <xdr:col>69</xdr:col>
      <xdr:colOff>142875</xdr:colOff>
      <xdr:row>60</xdr:row>
      <xdr:rowOff>15875</xdr:rowOff>
    </xdr:to>
    <xdr:sp macro="" textlink="">
      <xdr:nvSpPr>
        <xdr:cNvPr id="278" name="楕円 277"/>
        <xdr:cNvSpPr/>
      </xdr:nvSpPr>
      <xdr:spPr>
        <a:xfrm>
          <a:off x="13843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652</xdr:rowOff>
    </xdr:from>
    <xdr:ext cx="762000" cy="259045"/>
    <xdr:sp macro="" textlink="">
      <xdr:nvSpPr>
        <xdr:cNvPr id="279" name="テキスト ボックス 278"/>
        <xdr:cNvSpPr txBox="1"/>
      </xdr:nvSpPr>
      <xdr:spPr>
        <a:xfrm>
          <a:off x="13512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28575</xdr:rowOff>
    </xdr:from>
    <xdr:to>
      <xdr:col>65</xdr:col>
      <xdr:colOff>53975</xdr:colOff>
      <xdr:row>59</xdr:row>
      <xdr:rowOff>130175</xdr:rowOff>
    </xdr:to>
    <xdr:sp macro="" textlink="">
      <xdr:nvSpPr>
        <xdr:cNvPr id="280" name="楕円 279"/>
        <xdr:cNvSpPr/>
      </xdr:nvSpPr>
      <xdr:spPr>
        <a:xfrm>
          <a:off x="12954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114952</xdr:rowOff>
    </xdr:from>
    <xdr:ext cx="762000" cy="259045"/>
    <xdr:sp macro="" textlink="">
      <xdr:nvSpPr>
        <xdr:cNvPr id="281" name="テキスト ボックス 280"/>
        <xdr:cNvSpPr txBox="1"/>
      </xdr:nvSpPr>
      <xdr:spPr>
        <a:xfrm>
          <a:off x="12623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令和２年度の補助費等分の経常収支比率は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私立幼稚園就園奨励費補助金皆減等により、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今後も、補助金等の効果検証等を行い、補助費等の削減に努めてまいります。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311" name="直線コネクタ 310"/>
        <xdr:cNvCxnSpPr/>
      </xdr:nvCxnSpPr>
      <xdr:spPr>
        <a:xfrm flipV="1">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33274</xdr:rowOff>
    </xdr:to>
    <xdr:cxnSp macro="">
      <xdr:nvCxnSpPr>
        <xdr:cNvPr id="314" name="直線コネクタ 313"/>
        <xdr:cNvCxnSpPr/>
      </xdr:nvCxnSpPr>
      <xdr:spPr>
        <a:xfrm>
          <a:off x="14782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163576</xdr:rowOff>
    </xdr:to>
    <xdr:cxnSp macro="">
      <xdr:nvCxnSpPr>
        <xdr:cNvPr id="317" name="直線コネクタ 316"/>
        <xdr:cNvCxnSpPr/>
      </xdr:nvCxnSpPr>
      <xdr:spPr>
        <a:xfrm flipV="1">
          <a:off x="13893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163576</xdr:rowOff>
    </xdr:to>
    <xdr:cxnSp macro="">
      <xdr:nvCxnSpPr>
        <xdr:cNvPr id="320" name="直線コネクタ 319"/>
        <xdr:cNvCxnSpPr/>
      </xdr:nvCxnSpPr>
      <xdr:spPr>
        <a:xfrm>
          <a:off x="13004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0" name="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5" name="テキスト ボックス 33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6" name="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令和２年度の公債費分の経常収支比率は前年度と同数の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ポイント下回っています。また、依然として県平均を下回っています。</a:t>
          </a:r>
        </a:p>
        <a:p>
          <a:r>
            <a:rPr kumimoji="1" lang="ja-JP" altLang="en-US" sz="1300">
              <a:latin typeface="ＭＳ Ｐゴシック" panose="020B0600070205080204" pitchFamily="50" charset="-128"/>
              <a:ea typeface="ＭＳ Ｐゴシック" panose="020B0600070205080204" pitchFamily="50" charset="-128"/>
            </a:rPr>
            <a:t>　しかしながら、大規模事業に係る地方債元金償還額が徐々に増加してきており、公債費が増加することが見込まれることから、引き続き適切な地方債管理を行ってまいります。</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85852</xdr:rowOff>
    </xdr:to>
    <xdr:cxnSp macro="">
      <xdr:nvCxnSpPr>
        <xdr:cNvPr id="369" name="直線コネクタ 368"/>
        <xdr:cNvCxnSpPr/>
      </xdr:nvCxnSpPr>
      <xdr:spPr>
        <a:xfrm>
          <a:off x="3987800" y="13116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113285</xdr:rowOff>
    </xdr:to>
    <xdr:cxnSp macro="">
      <xdr:nvCxnSpPr>
        <xdr:cNvPr id="372" name="直線コネクタ 371"/>
        <xdr:cNvCxnSpPr/>
      </xdr:nvCxnSpPr>
      <xdr:spPr>
        <a:xfrm flipV="1">
          <a:off x="3098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113285</xdr:rowOff>
    </xdr:to>
    <xdr:cxnSp macro="">
      <xdr:nvCxnSpPr>
        <xdr:cNvPr id="375" name="直線コネクタ 374"/>
        <xdr:cNvCxnSpPr/>
      </xdr:nvCxnSpPr>
      <xdr:spPr>
        <a:xfrm>
          <a:off x="2209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76708</xdr:rowOff>
    </xdr:to>
    <xdr:cxnSp macro="">
      <xdr:nvCxnSpPr>
        <xdr:cNvPr id="378" name="直線コネクタ 377"/>
        <xdr:cNvCxnSpPr/>
      </xdr:nvCxnSpPr>
      <xdr:spPr>
        <a:xfrm>
          <a:off x="1320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8" name="楕円 387"/>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9"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0" name="楕円 389"/>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1" name="テキスト ボックス 390"/>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2" name="楕円 391"/>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3" name="テキスト ボックス 392"/>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4" name="楕円 393"/>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5" name="テキスト ボックス 394"/>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6" name="楕円 395"/>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7" name="テキスト ボックス 396"/>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令和２年度の公債費以外分の経常収支比率は</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類似団体平均を上回る状況が続いていることから、今後も各費目の経費節減を徹底し、財政の健全化に努めてまいります。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78</xdr:row>
      <xdr:rowOff>159004</xdr:rowOff>
    </xdr:to>
    <xdr:cxnSp macro="">
      <xdr:nvCxnSpPr>
        <xdr:cNvPr id="428" name="直線コネクタ 427"/>
        <xdr:cNvCxnSpPr/>
      </xdr:nvCxnSpPr>
      <xdr:spPr>
        <a:xfrm>
          <a:off x="15671800" y="135275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78</xdr:row>
      <xdr:rowOff>163576</xdr:rowOff>
    </xdr:to>
    <xdr:cxnSp macro="">
      <xdr:nvCxnSpPr>
        <xdr:cNvPr id="431" name="直線コネクタ 430"/>
        <xdr:cNvCxnSpPr/>
      </xdr:nvCxnSpPr>
      <xdr:spPr>
        <a:xfrm flipV="1">
          <a:off x="14782800" y="13527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33274</xdr:rowOff>
    </xdr:to>
    <xdr:cxnSp macro="">
      <xdr:nvCxnSpPr>
        <xdr:cNvPr id="434" name="直線コネクタ 433"/>
        <xdr:cNvCxnSpPr/>
      </xdr:nvCxnSpPr>
      <xdr:spPr>
        <a:xfrm flipV="1">
          <a:off x="13893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33274</xdr:rowOff>
    </xdr:to>
    <xdr:cxnSp macro="">
      <xdr:nvCxnSpPr>
        <xdr:cNvPr id="437" name="直線コネクタ 436"/>
        <xdr:cNvCxnSpPr/>
      </xdr:nvCxnSpPr>
      <xdr:spPr>
        <a:xfrm>
          <a:off x="13004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7" name="楕円 446"/>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8"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9" name="楕円 448"/>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0" name="テキスト ボックス 449"/>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1" name="楕円 450"/>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2" name="テキスト ボックス 451"/>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3" name="楕円 452"/>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4" name="テキスト ボックス 453"/>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5" name="楕円 454"/>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6" name="テキスト ボックス 455"/>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6392</xdr:rowOff>
    </xdr:from>
    <xdr:to>
      <xdr:col>29</xdr:col>
      <xdr:colOff>127000</xdr:colOff>
      <xdr:row>18</xdr:row>
      <xdr:rowOff>12744</xdr:rowOff>
    </xdr:to>
    <xdr:cxnSp macro="">
      <xdr:nvCxnSpPr>
        <xdr:cNvPr id="52" name="直線コネクタ 51"/>
        <xdr:cNvCxnSpPr/>
      </xdr:nvCxnSpPr>
      <xdr:spPr bwMode="auto">
        <a:xfrm flipV="1">
          <a:off x="5003800" y="3140117"/>
          <a:ext cx="647700" cy="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12744</xdr:rowOff>
    </xdr:from>
    <xdr:to>
      <xdr:col>26</xdr:col>
      <xdr:colOff>50800</xdr:colOff>
      <xdr:row>18</xdr:row>
      <xdr:rowOff>33775</xdr:rowOff>
    </xdr:to>
    <xdr:cxnSp macro="">
      <xdr:nvCxnSpPr>
        <xdr:cNvPr id="55" name="直線コネクタ 54"/>
        <xdr:cNvCxnSpPr/>
      </xdr:nvCxnSpPr>
      <xdr:spPr bwMode="auto">
        <a:xfrm flipV="1">
          <a:off x="4305300" y="3146469"/>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33775</xdr:rowOff>
    </xdr:from>
    <xdr:to>
      <xdr:col>22</xdr:col>
      <xdr:colOff>114300</xdr:colOff>
      <xdr:row>18</xdr:row>
      <xdr:rowOff>48470</xdr:rowOff>
    </xdr:to>
    <xdr:cxnSp macro="">
      <xdr:nvCxnSpPr>
        <xdr:cNvPr id="58" name="直線コネクタ 57"/>
        <xdr:cNvCxnSpPr/>
      </xdr:nvCxnSpPr>
      <xdr:spPr bwMode="auto">
        <a:xfrm flipV="1">
          <a:off x="3606800" y="3167500"/>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48470</xdr:rowOff>
    </xdr:from>
    <xdr:to>
      <xdr:col>18</xdr:col>
      <xdr:colOff>177800</xdr:colOff>
      <xdr:row>18</xdr:row>
      <xdr:rowOff>86598</xdr:rowOff>
    </xdr:to>
    <xdr:cxnSp macro="">
      <xdr:nvCxnSpPr>
        <xdr:cNvPr id="61" name="直線コネクタ 60"/>
        <xdr:cNvCxnSpPr/>
      </xdr:nvCxnSpPr>
      <xdr:spPr bwMode="auto">
        <a:xfrm flipV="1">
          <a:off x="2908300" y="3182195"/>
          <a:ext cx="698500" cy="3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127042</xdr:rowOff>
    </xdr:from>
    <xdr:to>
      <xdr:col>29</xdr:col>
      <xdr:colOff>177800</xdr:colOff>
      <xdr:row>18</xdr:row>
      <xdr:rowOff>57192</xdr:rowOff>
    </xdr:to>
    <xdr:sp macro="" textlink="">
      <xdr:nvSpPr>
        <xdr:cNvPr id="71" name="楕円 70"/>
        <xdr:cNvSpPr/>
      </xdr:nvSpPr>
      <xdr:spPr bwMode="auto">
        <a:xfrm>
          <a:off x="5600700" y="308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99119</xdr:rowOff>
    </xdr:from>
    <xdr:ext cx="762000" cy="259045"/>
    <xdr:sp macro="" textlink="">
      <xdr:nvSpPr>
        <xdr:cNvPr id="72" name="人口1人当たり決算額の推移該当値テキスト130"/>
        <xdr:cNvSpPr txBox="1"/>
      </xdr:nvSpPr>
      <xdr:spPr>
        <a:xfrm>
          <a:off x="5740400" y="306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133394</xdr:rowOff>
    </xdr:from>
    <xdr:to>
      <xdr:col>26</xdr:col>
      <xdr:colOff>101600</xdr:colOff>
      <xdr:row>18</xdr:row>
      <xdr:rowOff>63544</xdr:rowOff>
    </xdr:to>
    <xdr:sp macro="" textlink="">
      <xdr:nvSpPr>
        <xdr:cNvPr id="73" name="楕円 72"/>
        <xdr:cNvSpPr/>
      </xdr:nvSpPr>
      <xdr:spPr bwMode="auto">
        <a:xfrm>
          <a:off x="4953000" y="309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48321</xdr:rowOff>
    </xdr:from>
    <xdr:ext cx="736600" cy="259045"/>
    <xdr:sp macro="" textlink="">
      <xdr:nvSpPr>
        <xdr:cNvPr id="74" name="テキスト ボックス 73"/>
        <xdr:cNvSpPr txBox="1"/>
      </xdr:nvSpPr>
      <xdr:spPr>
        <a:xfrm>
          <a:off x="4622800" y="318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154425</xdr:rowOff>
    </xdr:from>
    <xdr:to>
      <xdr:col>22</xdr:col>
      <xdr:colOff>165100</xdr:colOff>
      <xdr:row>18</xdr:row>
      <xdr:rowOff>84575</xdr:rowOff>
    </xdr:to>
    <xdr:sp macro="" textlink="">
      <xdr:nvSpPr>
        <xdr:cNvPr id="75" name="楕円 74"/>
        <xdr:cNvSpPr/>
      </xdr:nvSpPr>
      <xdr:spPr bwMode="auto">
        <a:xfrm>
          <a:off x="42545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69352</xdr:rowOff>
    </xdr:from>
    <xdr:ext cx="762000" cy="259045"/>
    <xdr:sp macro="" textlink="">
      <xdr:nvSpPr>
        <xdr:cNvPr id="76" name="テキスト ボックス 75"/>
        <xdr:cNvSpPr txBox="1"/>
      </xdr:nvSpPr>
      <xdr:spPr>
        <a:xfrm>
          <a:off x="3924300" y="3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169120</xdr:rowOff>
    </xdr:from>
    <xdr:to>
      <xdr:col>19</xdr:col>
      <xdr:colOff>38100</xdr:colOff>
      <xdr:row>18</xdr:row>
      <xdr:rowOff>99270</xdr:rowOff>
    </xdr:to>
    <xdr:sp macro="" textlink="">
      <xdr:nvSpPr>
        <xdr:cNvPr id="77" name="楕円 76"/>
        <xdr:cNvSpPr/>
      </xdr:nvSpPr>
      <xdr:spPr bwMode="auto">
        <a:xfrm>
          <a:off x="3556000" y="313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84047</xdr:rowOff>
    </xdr:from>
    <xdr:ext cx="762000" cy="259045"/>
    <xdr:sp macro="" textlink="">
      <xdr:nvSpPr>
        <xdr:cNvPr id="78" name="テキスト ボックス 77"/>
        <xdr:cNvSpPr txBox="1"/>
      </xdr:nvSpPr>
      <xdr:spPr>
        <a:xfrm>
          <a:off x="3225800" y="321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35798</xdr:rowOff>
    </xdr:from>
    <xdr:to>
      <xdr:col>15</xdr:col>
      <xdr:colOff>101600</xdr:colOff>
      <xdr:row>18</xdr:row>
      <xdr:rowOff>137398</xdr:rowOff>
    </xdr:to>
    <xdr:sp macro="" textlink="">
      <xdr:nvSpPr>
        <xdr:cNvPr id="79" name="楕円 78"/>
        <xdr:cNvSpPr/>
      </xdr:nvSpPr>
      <xdr:spPr bwMode="auto">
        <a:xfrm>
          <a:off x="2857500" y="316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122175</xdr:rowOff>
    </xdr:from>
    <xdr:ext cx="762000" cy="259045"/>
    <xdr:sp macro="" textlink="">
      <xdr:nvSpPr>
        <xdr:cNvPr id="80" name="テキスト ボックス 79"/>
        <xdr:cNvSpPr txBox="1"/>
      </xdr:nvSpPr>
      <xdr:spPr>
        <a:xfrm>
          <a:off x="2527300" y="32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231051</xdr:rowOff>
    </xdr:from>
    <xdr:to>
      <xdr:col>29</xdr:col>
      <xdr:colOff>127000</xdr:colOff>
      <xdr:row>37</xdr:row>
      <xdr:rowOff>261493</xdr:rowOff>
    </xdr:to>
    <xdr:cxnSp macro="">
      <xdr:nvCxnSpPr>
        <xdr:cNvPr id="114" name="直線コネクタ 113"/>
        <xdr:cNvCxnSpPr/>
      </xdr:nvCxnSpPr>
      <xdr:spPr bwMode="auto">
        <a:xfrm flipV="1">
          <a:off x="5003800" y="7355751"/>
          <a:ext cx="6477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164529</xdr:rowOff>
    </xdr:from>
    <xdr:to>
      <xdr:col>26</xdr:col>
      <xdr:colOff>50800</xdr:colOff>
      <xdr:row>37</xdr:row>
      <xdr:rowOff>261493</xdr:rowOff>
    </xdr:to>
    <xdr:cxnSp macro="">
      <xdr:nvCxnSpPr>
        <xdr:cNvPr id="117" name="直線コネクタ 116"/>
        <xdr:cNvCxnSpPr/>
      </xdr:nvCxnSpPr>
      <xdr:spPr bwMode="auto">
        <a:xfrm>
          <a:off x="4305300" y="7289229"/>
          <a:ext cx="698500" cy="96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164529</xdr:rowOff>
    </xdr:from>
    <xdr:to>
      <xdr:col>22</xdr:col>
      <xdr:colOff>114300</xdr:colOff>
      <xdr:row>37</xdr:row>
      <xdr:rowOff>210096</xdr:rowOff>
    </xdr:to>
    <xdr:cxnSp macro="">
      <xdr:nvCxnSpPr>
        <xdr:cNvPr id="120" name="直線コネクタ 119"/>
        <xdr:cNvCxnSpPr/>
      </xdr:nvCxnSpPr>
      <xdr:spPr bwMode="auto">
        <a:xfrm flipV="1">
          <a:off x="3606800" y="7289229"/>
          <a:ext cx="698500" cy="4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178092</xdr:rowOff>
    </xdr:from>
    <xdr:to>
      <xdr:col>18</xdr:col>
      <xdr:colOff>177800</xdr:colOff>
      <xdr:row>37</xdr:row>
      <xdr:rowOff>210096</xdr:rowOff>
    </xdr:to>
    <xdr:cxnSp macro="">
      <xdr:nvCxnSpPr>
        <xdr:cNvPr id="123" name="直線コネクタ 122"/>
        <xdr:cNvCxnSpPr/>
      </xdr:nvCxnSpPr>
      <xdr:spPr bwMode="auto">
        <a:xfrm>
          <a:off x="2908300" y="7302792"/>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180251</xdr:rowOff>
    </xdr:from>
    <xdr:to>
      <xdr:col>29</xdr:col>
      <xdr:colOff>177800</xdr:colOff>
      <xdr:row>37</xdr:row>
      <xdr:rowOff>281851</xdr:rowOff>
    </xdr:to>
    <xdr:sp macro="" textlink="">
      <xdr:nvSpPr>
        <xdr:cNvPr id="133" name="楕円 132"/>
        <xdr:cNvSpPr/>
      </xdr:nvSpPr>
      <xdr:spPr bwMode="auto">
        <a:xfrm>
          <a:off x="5600700" y="73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152328</xdr:rowOff>
    </xdr:from>
    <xdr:ext cx="762000" cy="259045"/>
    <xdr:sp macro="" textlink="">
      <xdr:nvSpPr>
        <xdr:cNvPr id="134" name="人口1人当たり決算額の推移該当値テキスト445"/>
        <xdr:cNvSpPr txBox="1"/>
      </xdr:nvSpPr>
      <xdr:spPr>
        <a:xfrm>
          <a:off x="5740400" y="727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210693</xdr:rowOff>
    </xdr:from>
    <xdr:to>
      <xdr:col>26</xdr:col>
      <xdr:colOff>101600</xdr:colOff>
      <xdr:row>37</xdr:row>
      <xdr:rowOff>312293</xdr:rowOff>
    </xdr:to>
    <xdr:sp macro="" textlink="">
      <xdr:nvSpPr>
        <xdr:cNvPr id="135" name="楕円 134"/>
        <xdr:cNvSpPr/>
      </xdr:nvSpPr>
      <xdr:spPr bwMode="auto">
        <a:xfrm>
          <a:off x="4953000" y="733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297070</xdr:rowOff>
    </xdr:from>
    <xdr:ext cx="736600" cy="259045"/>
    <xdr:sp macro="" textlink="">
      <xdr:nvSpPr>
        <xdr:cNvPr id="136" name="テキスト ボックス 135"/>
        <xdr:cNvSpPr txBox="1"/>
      </xdr:nvSpPr>
      <xdr:spPr>
        <a:xfrm>
          <a:off x="4622800" y="742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113729</xdr:rowOff>
    </xdr:from>
    <xdr:to>
      <xdr:col>22</xdr:col>
      <xdr:colOff>165100</xdr:colOff>
      <xdr:row>37</xdr:row>
      <xdr:rowOff>215329</xdr:rowOff>
    </xdr:to>
    <xdr:sp macro="" textlink="">
      <xdr:nvSpPr>
        <xdr:cNvPr id="137" name="楕円 136"/>
        <xdr:cNvSpPr/>
      </xdr:nvSpPr>
      <xdr:spPr bwMode="auto">
        <a:xfrm>
          <a:off x="4254500" y="723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200106</xdr:rowOff>
    </xdr:from>
    <xdr:ext cx="762000" cy="259045"/>
    <xdr:sp macro="" textlink="">
      <xdr:nvSpPr>
        <xdr:cNvPr id="138" name="テキスト ボックス 137"/>
        <xdr:cNvSpPr txBox="1"/>
      </xdr:nvSpPr>
      <xdr:spPr>
        <a:xfrm>
          <a:off x="3924300" y="732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159296</xdr:rowOff>
    </xdr:from>
    <xdr:to>
      <xdr:col>19</xdr:col>
      <xdr:colOff>38100</xdr:colOff>
      <xdr:row>37</xdr:row>
      <xdr:rowOff>260896</xdr:rowOff>
    </xdr:to>
    <xdr:sp macro="" textlink="">
      <xdr:nvSpPr>
        <xdr:cNvPr id="139" name="楕円 138"/>
        <xdr:cNvSpPr/>
      </xdr:nvSpPr>
      <xdr:spPr bwMode="auto">
        <a:xfrm>
          <a:off x="3556000" y="728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245673</xdr:rowOff>
    </xdr:from>
    <xdr:ext cx="762000" cy="259045"/>
    <xdr:sp macro="" textlink="">
      <xdr:nvSpPr>
        <xdr:cNvPr id="140" name="テキスト ボックス 139"/>
        <xdr:cNvSpPr txBox="1"/>
      </xdr:nvSpPr>
      <xdr:spPr>
        <a:xfrm>
          <a:off x="3225800" y="737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127292</xdr:rowOff>
    </xdr:from>
    <xdr:to>
      <xdr:col>15</xdr:col>
      <xdr:colOff>101600</xdr:colOff>
      <xdr:row>37</xdr:row>
      <xdr:rowOff>228892</xdr:rowOff>
    </xdr:to>
    <xdr:sp macro="" textlink="">
      <xdr:nvSpPr>
        <xdr:cNvPr id="141" name="楕円 140"/>
        <xdr:cNvSpPr/>
      </xdr:nvSpPr>
      <xdr:spPr bwMode="auto">
        <a:xfrm>
          <a:off x="2857500" y="725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213669</xdr:rowOff>
    </xdr:from>
    <xdr:ext cx="762000" cy="259045"/>
    <xdr:sp macro="" textlink="">
      <xdr:nvSpPr>
        <xdr:cNvPr id="142" name="テキスト ボックス 141"/>
        <xdr:cNvSpPr txBox="1"/>
      </xdr:nvSpPr>
      <xdr:spPr>
        <a:xfrm>
          <a:off x="2527300" y="733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129832</xdr:rowOff>
    </xdr:from>
    <xdr:to>
      <xdr:col>24</xdr:col>
      <xdr:colOff>63500</xdr:colOff>
      <xdr:row>38</xdr:row>
      <xdr:rowOff>47213</xdr:rowOff>
    </xdr:to>
    <xdr:cxnSp macro="">
      <xdr:nvCxnSpPr>
        <xdr:cNvPr id="61" name="直線コネクタ 60"/>
        <xdr:cNvCxnSpPr/>
      </xdr:nvCxnSpPr>
      <xdr:spPr>
        <a:xfrm flipV="1">
          <a:off x="3797300" y="6473482"/>
          <a:ext cx="838200" cy="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47213</xdr:rowOff>
    </xdr:from>
    <xdr:to>
      <xdr:col>19</xdr:col>
      <xdr:colOff>177800</xdr:colOff>
      <xdr:row>38</xdr:row>
      <xdr:rowOff>53460</xdr:rowOff>
    </xdr:to>
    <xdr:cxnSp macro="">
      <xdr:nvCxnSpPr>
        <xdr:cNvPr id="64" name="直線コネクタ 63"/>
        <xdr:cNvCxnSpPr/>
      </xdr:nvCxnSpPr>
      <xdr:spPr>
        <a:xfrm flipV="1">
          <a:off x="2908300" y="656231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53460</xdr:rowOff>
    </xdr:from>
    <xdr:to>
      <xdr:col>15</xdr:col>
      <xdr:colOff>50800</xdr:colOff>
      <xdr:row>38</xdr:row>
      <xdr:rowOff>76073</xdr:rowOff>
    </xdr:to>
    <xdr:cxnSp macro="">
      <xdr:nvCxnSpPr>
        <xdr:cNvPr id="67" name="直線コネクタ 66"/>
        <xdr:cNvCxnSpPr/>
      </xdr:nvCxnSpPr>
      <xdr:spPr>
        <a:xfrm flipV="1">
          <a:off x="2019300" y="6568560"/>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76073</xdr:rowOff>
    </xdr:from>
    <xdr:to>
      <xdr:col>10</xdr:col>
      <xdr:colOff>114300</xdr:colOff>
      <xdr:row>38</xdr:row>
      <xdr:rowOff>98952</xdr:rowOff>
    </xdr:to>
    <xdr:cxnSp macro="">
      <xdr:nvCxnSpPr>
        <xdr:cNvPr id="70" name="直線コネクタ 69"/>
        <xdr:cNvCxnSpPr/>
      </xdr:nvCxnSpPr>
      <xdr:spPr>
        <a:xfrm flipV="1">
          <a:off x="1130300" y="6591173"/>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79032</xdr:rowOff>
    </xdr:from>
    <xdr:to>
      <xdr:col>24</xdr:col>
      <xdr:colOff>114300</xdr:colOff>
      <xdr:row>38</xdr:row>
      <xdr:rowOff>9182</xdr:rowOff>
    </xdr:to>
    <xdr:sp macro="" textlink="">
      <xdr:nvSpPr>
        <xdr:cNvPr id="80" name="楕円 79"/>
        <xdr:cNvSpPr/>
      </xdr:nvSpPr>
      <xdr:spPr>
        <a:xfrm>
          <a:off x="45847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57459</xdr:rowOff>
    </xdr:from>
    <xdr:ext cx="534377" cy="259045"/>
    <xdr:sp macro="" textlink="">
      <xdr:nvSpPr>
        <xdr:cNvPr id="81" name="人件費該当値テキスト"/>
        <xdr:cNvSpPr txBox="1"/>
      </xdr:nvSpPr>
      <xdr:spPr>
        <a:xfrm>
          <a:off x="4686300" y="64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167863</xdr:rowOff>
    </xdr:from>
    <xdr:to>
      <xdr:col>20</xdr:col>
      <xdr:colOff>38100</xdr:colOff>
      <xdr:row>38</xdr:row>
      <xdr:rowOff>98013</xdr:rowOff>
    </xdr:to>
    <xdr:sp macro="" textlink="">
      <xdr:nvSpPr>
        <xdr:cNvPr id="82" name="楕円 81"/>
        <xdr:cNvSpPr/>
      </xdr:nvSpPr>
      <xdr:spPr>
        <a:xfrm>
          <a:off x="3746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89140</xdr:rowOff>
    </xdr:from>
    <xdr:ext cx="534377" cy="259045"/>
    <xdr:sp macro="" textlink="">
      <xdr:nvSpPr>
        <xdr:cNvPr id="83" name="テキスト ボックス 82"/>
        <xdr:cNvSpPr txBox="1"/>
      </xdr:nvSpPr>
      <xdr:spPr>
        <a:xfrm>
          <a:off x="3530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2660</xdr:rowOff>
    </xdr:from>
    <xdr:to>
      <xdr:col>15</xdr:col>
      <xdr:colOff>101600</xdr:colOff>
      <xdr:row>38</xdr:row>
      <xdr:rowOff>104260</xdr:rowOff>
    </xdr:to>
    <xdr:sp macro="" textlink="">
      <xdr:nvSpPr>
        <xdr:cNvPr id="84" name="楕円 83"/>
        <xdr:cNvSpPr/>
      </xdr:nvSpPr>
      <xdr:spPr>
        <a:xfrm>
          <a:off x="2857500" y="65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95387</xdr:rowOff>
    </xdr:from>
    <xdr:ext cx="534377" cy="259045"/>
    <xdr:sp macro="" textlink="">
      <xdr:nvSpPr>
        <xdr:cNvPr id="85" name="テキスト ボックス 84"/>
        <xdr:cNvSpPr txBox="1"/>
      </xdr:nvSpPr>
      <xdr:spPr>
        <a:xfrm>
          <a:off x="2641111" y="66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25273</xdr:rowOff>
    </xdr:from>
    <xdr:to>
      <xdr:col>10</xdr:col>
      <xdr:colOff>165100</xdr:colOff>
      <xdr:row>38</xdr:row>
      <xdr:rowOff>126873</xdr:rowOff>
    </xdr:to>
    <xdr:sp macro="" textlink="">
      <xdr:nvSpPr>
        <xdr:cNvPr id="86" name="楕円 85"/>
        <xdr:cNvSpPr/>
      </xdr:nvSpPr>
      <xdr:spPr>
        <a:xfrm>
          <a:off x="1968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118000</xdr:rowOff>
    </xdr:from>
    <xdr:ext cx="534377" cy="259045"/>
    <xdr:sp macro="" textlink="">
      <xdr:nvSpPr>
        <xdr:cNvPr id="87" name="テキスト ボックス 86"/>
        <xdr:cNvSpPr txBox="1"/>
      </xdr:nvSpPr>
      <xdr:spPr>
        <a:xfrm>
          <a:off x="1752111" y="66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48152</xdr:rowOff>
    </xdr:from>
    <xdr:to>
      <xdr:col>6</xdr:col>
      <xdr:colOff>38100</xdr:colOff>
      <xdr:row>38</xdr:row>
      <xdr:rowOff>149752</xdr:rowOff>
    </xdr:to>
    <xdr:sp macro="" textlink="">
      <xdr:nvSpPr>
        <xdr:cNvPr id="88" name="楕円 87"/>
        <xdr:cNvSpPr/>
      </xdr:nvSpPr>
      <xdr:spPr>
        <a:xfrm>
          <a:off x="1079500" y="65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140879</xdr:rowOff>
    </xdr:from>
    <xdr:ext cx="534377" cy="259045"/>
    <xdr:sp macro="" textlink="">
      <xdr:nvSpPr>
        <xdr:cNvPr id="89" name="テキスト ボックス 88"/>
        <xdr:cNvSpPr txBox="1"/>
      </xdr:nvSpPr>
      <xdr:spPr>
        <a:xfrm>
          <a:off x="863111" y="66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85248</xdr:rowOff>
    </xdr:from>
    <xdr:to>
      <xdr:col>24</xdr:col>
      <xdr:colOff>63500</xdr:colOff>
      <xdr:row>58</xdr:row>
      <xdr:rowOff>87268</xdr:rowOff>
    </xdr:to>
    <xdr:cxnSp macro="">
      <xdr:nvCxnSpPr>
        <xdr:cNvPr id="117" name="直線コネクタ 116"/>
        <xdr:cNvCxnSpPr/>
      </xdr:nvCxnSpPr>
      <xdr:spPr>
        <a:xfrm>
          <a:off x="3797300" y="10029348"/>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85248</xdr:rowOff>
    </xdr:from>
    <xdr:to>
      <xdr:col>19</xdr:col>
      <xdr:colOff>177800</xdr:colOff>
      <xdr:row>58</xdr:row>
      <xdr:rowOff>128233</xdr:rowOff>
    </xdr:to>
    <xdr:cxnSp macro="">
      <xdr:nvCxnSpPr>
        <xdr:cNvPr id="120" name="直線コネクタ 119"/>
        <xdr:cNvCxnSpPr/>
      </xdr:nvCxnSpPr>
      <xdr:spPr>
        <a:xfrm flipV="1">
          <a:off x="2908300" y="10029348"/>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128233</xdr:rowOff>
    </xdr:from>
    <xdr:to>
      <xdr:col>15</xdr:col>
      <xdr:colOff>50800</xdr:colOff>
      <xdr:row>58</xdr:row>
      <xdr:rowOff>148872</xdr:rowOff>
    </xdr:to>
    <xdr:cxnSp macro="">
      <xdr:nvCxnSpPr>
        <xdr:cNvPr id="123" name="直線コネクタ 122"/>
        <xdr:cNvCxnSpPr/>
      </xdr:nvCxnSpPr>
      <xdr:spPr>
        <a:xfrm flipV="1">
          <a:off x="2019300" y="10072333"/>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148872</xdr:rowOff>
    </xdr:from>
    <xdr:to>
      <xdr:col>10</xdr:col>
      <xdr:colOff>114300</xdr:colOff>
      <xdr:row>59</xdr:row>
      <xdr:rowOff>3135</xdr:rowOff>
    </xdr:to>
    <xdr:cxnSp macro="">
      <xdr:nvCxnSpPr>
        <xdr:cNvPr id="126" name="直線コネクタ 125"/>
        <xdr:cNvCxnSpPr/>
      </xdr:nvCxnSpPr>
      <xdr:spPr>
        <a:xfrm flipV="1">
          <a:off x="1130300" y="10092972"/>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36468</xdr:rowOff>
    </xdr:from>
    <xdr:to>
      <xdr:col>24</xdr:col>
      <xdr:colOff>114300</xdr:colOff>
      <xdr:row>58</xdr:row>
      <xdr:rowOff>138068</xdr:rowOff>
    </xdr:to>
    <xdr:sp macro="" textlink="">
      <xdr:nvSpPr>
        <xdr:cNvPr id="136" name="楕円 135"/>
        <xdr:cNvSpPr/>
      </xdr:nvSpPr>
      <xdr:spPr>
        <a:xfrm>
          <a:off x="4584700" y="99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14895</xdr:rowOff>
    </xdr:from>
    <xdr:ext cx="534377" cy="259045"/>
    <xdr:sp macro="" textlink="">
      <xdr:nvSpPr>
        <xdr:cNvPr id="137" name="物件費該当値テキスト"/>
        <xdr:cNvSpPr txBox="1"/>
      </xdr:nvSpPr>
      <xdr:spPr>
        <a:xfrm>
          <a:off x="4686300" y="9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34448</xdr:rowOff>
    </xdr:from>
    <xdr:to>
      <xdr:col>20</xdr:col>
      <xdr:colOff>38100</xdr:colOff>
      <xdr:row>58</xdr:row>
      <xdr:rowOff>136048</xdr:rowOff>
    </xdr:to>
    <xdr:sp macro="" textlink="">
      <xdr:nvSpPr>
        <xdr:cNvPr id="138" name="楕円 137"/>
        <xdr:cNvSpPr/>
      </xdr:nvSpPr>
      <xdr:spPr>
        <a:xfrm>
          <a:off x="3746500" y="99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127175</xdr:rowOff>
    </xdr:from>
    <xdr:ext cx="534377" cy="259045"/>
    <xdr:sp macro="" textlink="">
      <xdr:nvSpPr>
        <xdr:cNvPr id="139" name="テキスト ボックス 138"/>
        <xdr:cNvSpPr txBox="1"/>
      </xdr:nvSpPr>
      <xdr:spPr>
        <a:xfrm>
          <a:off x="3530111" y="1007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77433</xdr:rowOff>
    </xdr:from>
    <xdr:to>
      <xdr:col>15</xdr:col>
      <xdr:colOff>101600</xdr:colOff>
      <xdr:row>59</xdr:row>
      <xdr:rowOff>7583</xdr:rowOff>
    </xdr:to>
    <xdr:sp macro="" textlink="">
      <xdr:nvSpPr>
        <xdr:cNvPr id="140" name="楕円 139"/>
        <xdr:cNvSpPr/>
      </xdr:nvSpPr>
      <xdr:spPr>
        <a:xfrm>
          <a:off x="2857500" y="100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170160</xdr:rowOff>
    </xdr:from>
    <xdr:ext cx="534377" cy="259045"/>
    <xdr:sp macro="" textlink="">
      <xdr:nvSpPr>
        <xdr:cNvPr id="141" name="テキスト ボックス 140"/>
        <xdr:cNvSpPr txBox="1"/>
      </xdr:nvSpPr>
      <xdr:spPr>
        <a:xfrm>
          <a:off x="2641111" y="101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98072</xdr:rowOff>
    </xdr:from>
    <xdr:to>
      <xdr:col>10</xdr:col>
      <xdr:colOff>165100</xdr:colOff>
      <xdr:row>59</xdr:row>
      <xdr:rowOff>28222</xdr:rowOff>
    </xdr:to>
    <xdr:sp macro="" textlink="">
      <xdr:nvSpPr>
        <xdr:cNvPr id="142" name="楕円 141"/>
        <xdr:cNvSpPr/>
      </xdr:nvSpPr>
      <xdr:spPr>
        <a:xfrm>
          <a:off x="1968500" y="100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19349</xdr:rowOff>
    </xdr:from>
    <xdr:ext cx="534377" cy="259045"/>
    <xdr:sp macro="" textlink="">
      <xdr:nvSpPr>
        <xdr:cNvPr id="143" name="テキスト ボックス 142"/>
        <xdr:cNvSpPr txBox="1"/>
      </xdr:nvSpPr>
      <xdr:spPr>
        <a:xfrm>
          <a:off x="1752111" y="101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123785</xdr:rowOff>
    </xdr:from>
    <xdr:to>
      <xdr:col>6</xdr:col>
      <xdr:colOff>38100</xdr:colOff>
      <xdr:row>59</xdr:row>
      <xdr:rowOff>53935</xdr:rowOff>
    </xdr:to>
    <xdr:sp macro="" textlink="">
      <xdr:nvSpPr>
        <xdr:cNvPr id="144" name="楕円 143"/>
        <xdr:cNvSpPr/>
      </xdr:nvSpPr>
      <xdr:spPr>
        <a:xfrm>
          <a:off x="1079500" y="100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45062</xdr:rowOff>
    </xdr:from>
    <xdr:ext cx="534377" cy="259045"/>
    <xdr:sp macro="" textlink="">
      <xdr:nvSpPr>
        <xdr:cNvPr id="145" name="テキスト ボックス 144"/>
        <xdr:cNvSpPr txBox="1"/>
      </xdr:nvSpPr>
      <xdr:spPr>
        <a:xfrm>
          <a:off x="863111" y="101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73806</xdr:rowOff>
    </xdr:from>
    <xdr:to>
      <xdr:col>24</xdr:col>
      <xdr:colOff>63500</xdr:colOff>
      <xdr:row>77</xdr:row>
      <xdr:rowOff>78436</xdr:rowOff>
    </xdr:to>
    <xdr:cxnSp macro="">
      <xdr:nvCxnSpPr>
        <xdr:cNvPr id="170" name="直線コネクタ 169"/>
        <xdr:cNvCxnSpPr/>
      </xdr:nvCxnSpPr>
      <xdr:spPr>
        <a:xfrm>
          <a:off x="3797300" y="13275456"/>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27515</xdr:rowOff>
    </xdr:from>
    <xdr:to>
      <xdr:col>19</xdr:col>
      <xdr:colOff>177800</xdr:colOff>
      <xdr:row>77</xdr:row>
      <xdr:rowOff>73806</xdr:rowOff>
    </xdr:to>
    <xdr:cxnSp macro="">
      <xdr:nvCxnSpPr>
        <xdr:cNvPr id="173" name="直線コネクタ 172"/>
        <xdr:cNvCxnSpPr/>
      </xdr:nvCxnSpPr>
      <xdr:spPr>
        <a:xfrm>
          <a:off x="2908300" y="13229165"/>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27515</xdr:rowOff>
    </xdr:from>
    <xdr:to>
      <xdr:col>15</xdr:col>
      <xdr:colOff>50800</xdr:colOff>
      <xdr:row>77</xdr:row>
      <xdr:rowOff>62776</xdr:rowOff>
    </xdr:to>
    <xdr:cxnSp macro="">
      <xdr:nvCxnSpPr>
        <xdr:cNvPr id="176" name="直線コネクタ 175"/>
        <xdr:cNvCxnSpPr/>
      </xdr:nvCxnSpPr>
      <xdr:spPr>
        <a:xfrm flipV="1">
          <a:off x="2019300" y="13229165"/>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62776</xdr:rowOff>
    </xdr:from>
    <xdr:to>
      <xdr:col>10</xdr:col>
      <xdr:colOff>114300</xdr:colOff>
      <xdr:row>77</xdr:row>
      <xdr:rowOff>70892</xdr:rowOff>
    </xdr:to>
    <xdr:cxnSp macro="">
      <xdr:nvCxnSpPr>
        <xdr:cNvPr id="179" name="直線コネクタ 178"/>
        <xdr:cNvCxnSpPr/>
      </xdr:nvCxnSpPr>
      <xdr:spPr>
        <a:xfrm flipV="1">
          <a:off x="1130300" y="1326442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27636</xdr:rowOff>
    </xdr:from>
    <xdr:to>
      <xdr:col>24</xdr:col>
      <xdr:colOff>114300</xdr:colOff>
      <xdr:row>77</xdr:row>
      <xdr:rowOff>129236</xdr:rowOff>
    </xdr:to>
    <xdr:sp macro="" textlink="">
      <xdr:nvSpPr>
        <xdr:cNvPr id="189" name="楕円 188"/>
        <xdr:cNvSpPr/>
      </xdr:nvSpPr>
      <xdr:spPr>
        <a:xfrm>
          <a:off x="45847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114013</xdr:rowOff>
    </xdr:from>
    <xdr:ext cx="469744" cy="259045"/>
    <xdr:sp macro="" textlink="">
      <xdr:nvSpPr>
        <xdr:cNvPr id="190" name="維持補修費該当値テキスト"/>
        <xdr:cNvSpPr txBox="1"/>
      </xdr:nvSpPr>
      <xdr:spPr>
        <a:xfrm>
          <a:off x="4686300" y="131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23006</xdr:rowOff>
    </xdr:from>
    <xdr:to>
      <xdr:col>20</xdr:col>
      <xdr:colOff>38100</xdr:colOff>
      <xdr:row>77</xdr:row>
      <xdr:rowOff>124606</xdr:rowOff>
    </xdr:to>
    <xdr:sp macro="" textlink="">
      <xdr:nvSpPr>
        <xdr:cNvPr id="191" name="楕円 190"/>
        <xdr:cNvSpPr/>
      </xdr:nvSpPr>
      <xdr:spPr>
        <a:xfrm>
          <a:off x="3746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115733</xdr:rowOff>
    </xdr:from>
    <xdr:ext cx="469744" cy="259045"/>
    <xdr:sp macro="" textlink="">
      <xdr:nvSpPr>
        <xdr:cNvPr id="192" name="テキスト ボックス 191"/>
        <xdr:cNvSpPr txBox="1"/>
      </xdr:nvSpPr>
      <xdr:spPr>
        <a:xfrm>
          <a:off x="3562428" y="133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148165</xdr:rowOff>
    </xdr:from>
    <xdr:to>
      <xdr:col>15</xdr:col>
      <xdr:colOff>101600</xdr:colOff>
      <xdr:row>77</xdr:row>
      <xdr:rowOff>78315</xdr:rowOff>
    </xdr:to>
    <xdr:sp macro="" textlink="">
      <xdr:nvSpPr>
        <xdr:cNvPr id="193" name="楕円 192"/>
        <xdr:cNvSpPr/>
      </xdr:nvSpPr>
      <xdr:spPr>
        <a:xfrm>
          <a:off x="2857500" y="131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69442</xdr:rowOff>
    </xdr:from>
    <xdr:ext cx="469744" cy="259045"/>
    <xdr:sp macro="" textlink="">
      <xdr:nvSpPr>
        <xdr:cNvPr id="194" name="テキスト ボックス 193"/>
        <xdr:cNvSpPr txBox="1"/>
      </xdr:nvSpPr>
      <xdr:spPr>
        <a:xfrm>
          <a:off x="2673428" y="1327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11976</xdr:rowOff>
    </xdr:from>
    <xdr:to>
      <xdr:col>10</xdr:col>
      <xdr:colOff>165100</xdr:colOff>
      <xdr:row>77</xdr:row>
      <xdr:rowOff>113576</xdr:rowOff>
    </xdr:to>
    <xdr:sp macro="" textlink="">
      <xdr:nvSpPr>
        <xdr:cNvPr id="195" name="楕円 194"/>
        <xdr:cNvSpPr/>
      </xdr:nvSpPr>
      <xdr:spPr>
        <a:xfrm>
          <a:off x="1968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104703</xdr:rowOff>
    </xdr:from>
    <xdr:ext cx="469744" cy="259045"/>
    <xdr:sp macro="" textlink="">
      <xdr:nvSpPr>
        <xdr:cNvPr id="196" name="テキスト ボックス 195"/>
        <xdr:cNvSpPr txBox="1"/>
      </xdr:nvSpPr>
      <xdr:spPr>
        <a:xfrm>
          <a:off x="1784428" y="133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20092</xdr:rowOff>
    </xdr:from>
    <xdr:to>
      <xdr:col>6</xdr:col>
      <xdr:colOff>38100</xdr:colOff>
      <xdr:row>77</xdr:row>
      <xdr:rowOff>121692</xdr:rowOff>
    </xdr:to>
    <xdr:sp macro="" textlink="">
      <xdr:nvSpPr>
        <xdr:cNvPr id="197" name="楕円 196"/>
        <xdr:cNvSpPr/>
      </xdr:nvSpPr>
      <xdr:spPr>
        <a:xfrm>
          <a:off x="1079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112819</xdr:rowOff>
    </xdr:from>
    <xdr:ext cx="469744" cy="259045"/>
    <xdr:sp macro="" textlink="">
      <xdr:nvSpPr>
        <xdr:cNvPr id="198" name="テキスト ボックス 197"/>
        <xdr:cNvSpPr txBox="1"/>
      </xdr:nvSpPr>
      <xdr:spPr>
        <a:xfrm>
          <a:off x="895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5525</xdr:rowOff>
    </xdr:from>
    <xdr:to>
      <xdr:col>24</xdr:col>
      <xdr:colOff>63500</xdr:colOff>
      <xdr:row>98</xdr:row>
      <xdr:rowOff>47117</xdr:rowOff>
    </xdr:to>
    <xdr:cxnSp macro="">
      <xdr:nvCxnSpPr>
        <xdr:cNvPr id="228" name="直線コネクタ 227"/>
        <xdr:cNvCxnSpPr/>
      </xdr:nvCxnSpPr>
      <xdr:spPr>
        <a:xfrm flipV="1">
          <a:off x="3797300" y="16807625"/>
          <a:ext cx="838200" cy="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47117</xdr:rowOff>
    </xdr:from>
    <xdr:to>
      <xdr:col>19</xdr:col>
      <xdr:colOff>177800</xdr:colOff>
      <xdr:row>98</xdr:row>
      <xdr:rowOff>49785</xdr:rowOff>
    </xdr:to>
    <xdr:cxnSp macro="">
      <xdr:nvCxnSpPr>
        <xdr:cNvPr id="231" name="直線コネクタ 230"/>
        <xdr:cNvCxnSpPr/>
      </xdr:nvCxnSpPr>
      <xdr:spPr>
        <a:xfrm flipV="1">
          <a:off x="2908300" y="168492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20447</xdr:rowOff>
    </xdr:from>
    <xdr:to>
      <xdr:col>15</xdr:col>
      <xdr:colOff>50800</xdr:colOff>
      <xdr:row>98</xdr:row>
      <xdr:rowOff>49785</xdr:rowOff>
    </xdr:to>
    <xdr:cxnSp macro="">
      <xdr:nvCxnSpPr>
        <xdr:cNvPr id="234" name="直線コネクタ 233"/>
        <xdr:cNvCxnSpPr/>
      </xdr:nvCxnSpPr>
      <xdr:spPr>
        <a:xfrm>
          <a:off x="2019300" y="16822547"/>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15787</xdr:rowOff>
    </xdr:from>
    <xdr:to>
      <xdr:col>10</xdr:col>
      <xdr:colOff>114300</xdr:colOff>
      <xdr:row>98</xdr:row>
      <xdr:rowOff>20447</xdr:rowOff>
    </xdr:to>
    <xdr:cxnSp macro="">
      <xdr:nvCxnSpPr>
        <xdr:cNvPr id="237" name="直線コネクタ 236"/>
        <xdr:cNvCxnSpPr/>
      </xdr:nvCxnSpPr>
      <xdr:spPr>
        <a:xfrm>
          <a:off x="1130300" y="16817887"/>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126175</xdr:rowOff>
    </xdr:from>
    <xdr:to>
      <xdr:col>24</xdr:col>
      <xdr:colOff>114300</xdr:colOff>
      <xdr:row>98</xdr:row>
      <xdr:rowOff>56325</xdr:rowOff>
    </xdr:to>
    <xdr:sp macro="" textlink="">
      <xdr:nvSpPr>
        <xdr:cNvPr id="247" name="楕円 246"/>
        <xdr:cNvSpPr/>
      </xdr:nvSpPr>
      <xdr:spPr>
        <a:xfrm>
          <a:off x="4584700" y="167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104602</xdr:rowOff>
    </xdr:from>
    <xdr:ext cx="534377" cy="259045"/>
    <xdr:sp macro="" textlink="">
      <xdr:nvSpPr>
        <xdr:cNvPr id="248" name="扶助費該当値テキスト"/>
        <xdr:cNvSpPr txBox="1"/>
      </xdr:nvSpPr>
      <xdr:spPr>
        <a:xfrm>
          <a:off x="4686300" y="167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167767</xdr:rowOff>
    </xdr:from>
    <xdr:to>
      <xdr:col>20</xdr:col>
      <xdr:colOff>38100</xdr:colOff>
      <xdr:row>98</xdr:row>
      <xdr:rowOff>97917</xdr:rowOff>
    </xdr:to>
    <xdr:sp macro="" textlink="">
      <xdr:nvSpPr>
        <xdr:cNvPr id="249" name="楕円 248"/>
        <xdr:cNvSpPr/>
      </xdr:nvSpPr>
      <xdr:spPr>
        <a:xfrm>
          <a:off x="3746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89044</xdr:rowOff>
    </xdr:from>
    <xdr:ext cx="534377" cy="259045"/>
    <xdr:sp macro="" textlink="">
      <xdr:nvSpPr>
        <xdr:cNvPr id="250" name="テキスト ボックス 249"/>
        <xdr:cNvSpPr txBox="1"/>
      </xdr:nvSpPr>
      <xdr:spPr>
        <a:xfrm>
          <a:off x="3530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170435</xdr:rowOff>
    </xdr:from>
    <xdr:to>
      <xdr:col>15</xdr:col>
      <xdr:colOff>101600</xdr:colOff>
      <xdr:row>98</xdr:row>
      <xdr:rowOff>100585</xdr:rowOff>
    </xdr:to>
    <xdr:sp macro="" textlink="">
      <xdr:nvSpPr>
        <xdr:cNvPr id="251" name="楕円 250"/>
        <xdr:cNvSpPr/>
      </xdr:nvSpPr>
      <xdr:spPr>
        <a:xfrm>
          <a:off x="2857500" y="16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91712</xdr:rowOff>
    </xdr:from>
    <xdr:ext cx="534377" cy="259045"/>
    <xdr:sp macro="" textlink="">
      <xdr:nvSpPr>
        <xdr:cNvPr id="252" name="テキスト ボックス 251"/>
        <xdr:cNvSpPr txBox="1"/>
      </xdr:nvSpPr>
      <xdr:spPr>
        <a:xfrm>
          <a:off x="2641111" y="16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141097</xdr:rowOff>
    </xdr:from>
    <xdr:to>
      <xdr:col>10</xdr:col>
      <xdr:colOff>165100</xdr:colOff>
      <xdr:row>98</xdr:row>
      <xdr:rowOff>71247</xdr:rowOff>
    </xdr:to>
    <xdr:sp macro="" textlink="">
      <xdr:nvSpPr>
        <xdr:cNvPr id="253" name="楕円 252"/>
        <xdr:cNvSpPr/>
      </xdr:nvSpPr>
      <xdr:spPr>
        <a:xfrm>
          <a:off x="1968500" y="167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62374</xdr:rowOff>
    </xdr:from>
    <xdr:ext cx="534377" cy="259045"/>
    <xdr:sp macro="" textlink="">
      <xdr:nvSpPr>
        <xdr:cNvPr id="254" name="テキスト ボックス 253"/>
        <xdr:cNvSpPr txBox="1"/>
      </xdr:nvSpPr>
      <xdr:spPr>
        <a:xfrm>
          <a:off x="1752111" y="168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136437</xdr:rowOff>
    </xdr:from>
    <xdr:to>
      <xdr:col>6</xdr:col>
      <xdr:colOff>38100</xdr:colOff>
      <xdr:row>98</xdr:row>
      <xdr:rowOff>66587</xdr:rowOff>
    </xdr:to>
    <xdr:sp macro="" textlink="">
      <xdr:nvSpPr>
        <xdr:cNvPr id="255" name="楕円 254"/>
        <xdr:cNvSpPr/>
      </xdr:nvSpPr>
      <xdr:spPr>
        <a:xfrm>
          <a:off x="10795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57714</xdr:rowOff>
    </xdr:from>
    <xdr:ext cx="534377" cy="259045"/>
    <xdr:sp macro="" textlink="">
      <xdr:nvSpPr>
        <xdr:cNvPr id="256" name="テキスト ボックス 255"/>
        <xdr:cNvSpPr txBox="1"/>
      </xdr:nvSpPr>
      <xdr:spPr>
        <a:xfrm>
          <a:off x="863111" y="168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121746</xdr:rowOff>
    </xdr:from>
    <xdr:to>
      <xdr:col>55</xdr:col>
      <xdr:colOff>0</xdr:colOff>
      <xdr:row>37</xdr:row>
      <xdr:rowOff>96284</xdr:rowOff>
    </xdr:to>
    <xdr:cxnSp macro="">
      <xdr:nvCxnSpPr>
        <xdr:cNvPr id="283" name="直線コネクタ 282"/>
        <xdr:cNvCxnSpPr/>
      </xdr:nvCxnSpPr>
      <xdr:spPr>
        <a:xfrm flipV="1">
          <a:off x="9639300" y="5951046"/>
          <a:ext cx="838200" cy="4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96284</xdr:rowOff>
    </xdr:from>
    <xdr:to>
      <xdr:col>50</xdr:col>
      <xdr:colOff>114300</xdr:colOff>
      <xdr:row>37</xdr:row>
      <xdr:rowOff>146549</xdr:rowOff>
    </xdr:to>
    <xdr:cxnSp macro="">
      <xdr:nvCxnSpPr>
        <xdr:cNvPr id="286" name="直線コネクタ 285"/>
        <xdr:cNvCxnSpPr/>
      </xdr:nvCxnSpPr>
      <xdr:spPr>
        <a:xfrm flipV="1">
          <a:off x="8750300" y="6439934"/>
          <a:ext cx="8890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146549</xdr:rowOff>
    </xdr:from>
    <xdr:to>
      <xdr:col>45</xdr:col>
      <xdr:colOff>177800</xdr:colOff>
      <xdr:row>37</xdr:row>
      <xdr:rowOff>159149</xdr:rowOff>
    </xdr:to>
    <xdr:cxnSp macro="">
      <xdr:nvCxnSpPr>
        <xdr:cNvPr id="289" name="直線コネクタ 288"/>
        <xdr:cNvCxnSpPr/>
      </xdr:nvCxnSpPr>
      <xdr:spPr>
        <a:xfrm flipV="1">
          <a:off x="7861300" y="6490199"/>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158212</xdr:rowOff>
    </xdr:from>
    <xdr:to>
      <xdr:col>41</xdr:col>
      <xdr:colOff>50800</xdr:colOff>
      <xdr:row>37</xdr:row>
      <xdr:rowOff>159149</xdr:rowOff>
    </xdr:to>
    <xdr:cxnSp macro="">
      <xdr:nvCxnSpPr>
        <xdr:cNvPr id="292" name="直線コネクタ 291"/>
        <xdr:cNvCxnSpPr/>
      </xdr:nvCxnSpPr>
      <xdr:spPr>
        <a:xfrm>
          <a:off x="6972300" y="6501862"/>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70946</xdr:rowOff>
    </xdr:from>
    <xdr:to>
      <xdr:col>55</xdr:col>
      <xdr:colOff>50800</xdr:colOff>
      <xdr:row>35</xdr:row>
      <xdr:rowOff>1096</xdr:rowOff>
    </xdr:to>
    <xdr:sp macro="" textlink="">
      <xdr:nvSpPr>
        <xdr:cNvPr id="302" name="楕円 301"/>
        <xdr:cNvSpPr/>
      </xdr:nvSpPr>
      <xdr:spPr>
        <a:xfrm>
          <a:off x="10426700" y="59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10557</xdr:rowOff>
    </xdr:from>
    <xdr:ext cx="599010" cy="259045"/>
    <xdr:sp macro="" textlink="">
      <xdr:nvSpPr>
        <xdr:cNvPr id="303" name="補助費等該当値テキスト"/>
        <xdr:cNvSpPr txBox="1"/>
      </xdr:nvSpPr>
      <xdr:spPr>
        <a:xfrm>
          <a:off x="10528300" y="58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45484</xdr:rowOff>
    </xdr:from>
    <xdr:to>
      <xdr:col>50</xdr:col>
      <xdr:colOff>165100</xdr:colOff>
      <xdr:row>37</xdr:row>
      <xdr:rowOff>147084</xdr:rowOff>
    </xdr:to>
    <xdr:sp macro="" textlink="">
      <xdr:nvSpPr>
        <xdr:cNvPr id="304" name="楕円 303"/>
        <xdr:cNvSpPr/>
      </xdr:nvSpPr>
      <xdr:spPr>
        <a:xfrm>
          <a:off x="9588500" y="63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138211</xdr:rowOff>
    </xdr:from>
    <xdr:ext cx="534377" cy="259045"/>
    <xdr:sp macro="" textlink="">
      <xdr:nvSpPr>
        <xdr:cNvPr id="305" name="テキスト ボックス 304"/>
        <xdr:cNvSpPr txBox="1"/>
      </xdr:nvSpPr>
      <xdr:spPr>
        <a:xfrm>
          <a:off x="9372111" y="64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95749</xdr:rowOff>
    </xdr:from>
    <xdr:to>
      <xdr:col>46</xdr:col>
      <xdr:colOff>38100</xdr:colOff>
      <xdr:row>38</xdr:row>
      <xdr:rowOff>25899</xdr:rowOff>
    </xdr:to>
    <xdr:sp macro="" textlink="">
      <xdr:nvSpPr>
        <xdr:cNvPr id="306" name="楕円 305"/>
        <xdr:cNvSpPr/>
      </xdr:nvSpPr>
      <xdr:spPr>
        <a:xfrm>
          <a:off x="86995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17026</xdr:rowOff>
    </xdr:from>
    <xdr:ext cx="534377" cy="259045"/>
    <xdr:sp macro="" textlink="">
      <xdr:nvSpPr>
        <xdr:cNvPr id="307" name="テキスト ボックス 306"/>
        <xdr:cNvSpPr txBox="1"/>
      </xdr:nvSpPr>
      <xdr:spPr>
        <a:xfrm>
          <a:off x="8483111" y="65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108349</xdr:rowOff>
    </xdr:from>
    <xdr:to>
      <xdr:col>41</xdr:col>
      <xdr:colOff>101600</xdr:colOff>
      <xdr:row>38</xdr:row>
      <xdr:rowOff>38499</xdr:rowOff>
    </xdr:to>
    <xdr:sp macro="" textlink="">
      <xdr:nvSpPr>
        <xdr:cNvPr id="308" name="楕円 307"/>
        <xdr:cNvSpPr/>
      </xdr:nvSpPr>
      <xdr:spPr>
        <a:xfrm>
          <a:off x="7810500" y="64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29626</xdr:rowOff>
    </xdr:from>
    <xdr:ext cx="534377" cy="259045"/>
    <xdr:sp macro="" textlink="">
      <xdr:nvSpPr>
        <xdr:cNvPr id="309" name="テキスト ボックス 308"/>
        <xdr:cNvSpPr txBox="1"/>
      </xdr:nvSpPr>
      <xdr:spPr>
        <a:xfrm>
          <a:off x="7594111" y="65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107412</xdr:rowOff>
    </xdr:from>
    <xdr:to>
      <xdr:col>36</xdr:col>
      <xdr:colOff>165100</xdr:colOff>
      <xdr:row>38</xdr:row>
      <xdr:rowOff>37562</xdr:rowOff>
    </xdr:to>
    <xdr:sp macro="" textlink="">
      <xdr:nvSpPr>
        <xdr:cNvPr id="310" name="楕円 309"/>
        <xdr:cNvSpPr/>
      </xdr:nvSpPr>
      <xdr:spPr>
        <a:xfrm>
          <a:off x="6921500" y="64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28689</xdr:rowOff>
    </xdr:from>
    <xdr:ext cx="534377" cy="259045"/>
    <xdr:sp macro="" textlink="">
      <xdr:nvSpPr>
        <xdr:cNvPr id="311" name="テキスト ボックス 310"/>
        <xdr:cNvSpPr txBox="1"/>
      </xdr:nvSpPr>
      <xdr:spPr>
        <a:xfrm>
          <a:off x="6705111" y="65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170642</xdr:rowOff>
    </xdr:from>
    <xdr:to>
      <xdr:col>55</xdr:col>
      <xdr:colOff>0</xdr:colOff>
      <xdr:row>59</xdr:row>
      <xdr:rowOff>13751</xdr:rowOff>
    </xdr:to>
    <xdr:cxnSp macro="">
      <xdr:nvCxnSpPr>
        <xdr:cNvPr id="342" name="直線コネクタ 341"/>
        <xdr:cNvCxnSpPr/>
      </xdr:nvCxnSpPr>
      <xdr:spPr>
        <a:xfrm>
          <a:off x="9639300" y="10114742"/>
          <a:ext cx="8382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167429</xdr:rowOff>
    </xdr:from>
    <xdr:to>
      <xdr:col>50</xdr:col>
      <xdr:colOff>114300</xdr:colOff>
      <xdr:row>58</xdr:row>
      <xdr:rowOff>170642</xdr:rowOff>
    </xdr:to>
    <xdr:cxnSp macro="">
      <xdr:nvCxnSpPr>
        <xdr:cNvPr id="345" name="直線コネクタ 344"/>
        <xdr:cNvCxnSpPr/>
      </xdr:nvCxnSpPr>
      <xdr:spPr>
        <a:xfrm>
          <a:off x="8750300" y="9940079"/>
          <a:ext cx="889000" cy="17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167429</xdr:rowOff>
    </xdr:from>
    <xdr:to>
      <xdr:col>45</xdr:col>
      <xdr:colOff>177800</xdr:colOff>
      <xdr:row>58</xdr:row>
      <xdr:rowOff>97961</xdr:rowOff>
    </xdr:to>
    <xdr:cxnSp macro="">
      <xdr:nvCxnSpPr>
        <xdr:cNvPr id="348" name="直線コネクタ 347"/>
        <xdr:cNvCxnSpPr/>
      </xdr:nvCxnSpPr>
      <xdr:spPr>
        <a:xfrm flipV="1">
          <a:off x="7861300" y="9940079"/>
          <a:ext cx="8890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97961</xdr:rowOff>
    </xdr:from>
    <xdr:to>
      <xdr:col>41</xdr:col>
      <xdr:colOff>50800</xdr:colOff>
      <xdr:row>58</xdr:row>
      <xdr:rowOff>130579</xdr:rowOff>
    </xdr:to>
    <xdr:cxnSp macro="">
      <xdr:nvCxnSpPr>
        <xdr:cNvPr id="351" name="直線コネクタ 350"/>
        <xdr:cNvCxnSpPr/>
      </xdr:nvCxnSpPr>
      <xdr:spPr>
        <a:xfrm flipV="1">
          <a:off x="6972300" y="10042061"/>
          <a:ext cx="889000" cy="3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134401</xdr:rowOff>
    </xdr:from>
    <xdr:to>
      <xdr:col>55</xdr:col>
      <xdr:colOff>50800</xdr:colOff>
      <xdr:row>59</xdr:row>
      <xdr:rowOff>64551</xdr:rowOff>
    </xdr:to>
    <xdr:sp macro="" textlink="">
      <xdr:nvSpPr>
        <xdr:cNvPr id="361" name="楕円 360"/>
        <xdr:cNvSpPr/>
      </xdr:nvSpPr>
      <xdr:spPr>
        <a:xfrm>
          <a:off x="10426700" y="100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49328</xdr:rowOff>
    </xdr:from>
    <xdr:ext cx="534377" cy="259045"/>
    <xdr:sp macro="" textlink="">
      <xdr:nvSpPr>
        <xdr:cNvPr id="362" name="普通建設事業費該当値テキスト"/>
        <xdr:cNvSpPr txBox="1"/>
      </xdr:nvSpPr>
      <xdr:spPr>
        <a:xfrm>
          <a:off x="10528300" y="99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119842</xdr:rowOff>
    </xdr:from>
    <xdr:to>
      <xdr:col>50</xdr:col>
      <xdr:colOff>165100</xdr:colOff>
      <xdr:row>59</xdr:row>
      <xdr:rowOff>49992</xdr:rowOff>
    </xdr:to>
    <xdr:sp macro="" textlink="">
      <xdr:nvSpPr>
        <xdr:cNvPr id="363" name="楕円 362"/>
        <xdr:cNvSpPr/>
      </xdr:nvSpPr>
      <xdr:spPr>
        <a:xfrm>
          <a:off x="9588500" y="100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41119</xdr:rowOff>
    </xdr:from>
    <xdr:ext cx="534377" cy="259045"/>
    <xdr:sp macro="" textlink="">
      <xdr:nvSpPr>
        <xdr:cNvPr id="364" name="テキスト ボックス 363"/>
        <xdr:cNvSpPr txBox="1"/>
      </xdr:nvSpPr>
      <xdr:spPr>
        <a:xfrm>
          <a:off x="9372111" y="101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116629</xdr:rowOff>
    </xdr:from>
    <xdr:to>
      <xdr:col>46</xdr:col>
      <xdr:colOff>38100</xdr:colOff>
      <xdr:row>58</xdr:row>
      <xdr:rowOff>46779</xdr:rowOff>
    </xdr:to>
    <xdr:sp macro="" textlink="">
      <xdr:nvSpPr>
        <xdr:cNvPr id="365" name="楕円 364"/>
        <xdr:cNvSpPr/>
      </xdr:nvSpPr>
      <xdr:spPr>
        <a:xfrm>
          <a:off x="8699500" y="9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63306</xdr:rowOff>
    </xdr:from>
    <xdr:ext cx="534377" cy="259045"/>
    <xdr:sp macro="" textlink="">
      <xdr:nvSpPr>
        <xdr:cNvPr id="366" name="テキスト ボックス 365"/>
        <xdr:cNvSpPr txBox="1"/>
      </xdr:nvSpPr>
      <xdr:spPr>
        <a:xfrm>
          <a:off x="8483111" y="96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47161</xdr:rowOff>
    </xdr:from>
    <xdr:to>
      <xdr:col>41</xdr:col>
      <xdr:colOff>101600</xdr:colOff>
      <xdr:row>58</xdr:row>
      <xdr:rowOff>148761</xdr:rowOff>
    </xdr:to>
    <xdr:sp macro="" textlink="">
      <xdr:nvSpPr>
        <xdr:cNvPr id="367" name="楕円 366"/>
        <xdr:cNvSpPr/>
      </xdr:nvSpPr>
      <xdr:spPr>
        <a:xfrm>
          <a:off x="7810500" y="99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139888</xdr:rowOff>
    </xdr:from>
    <xdr:ext cx="534377" cy="259045"/>
    <xdr:sp macro="" textlink="">
      <xdr:nvSpPr>
        <xdr:cNvPr id="368" name="テキスト ボックス 367"/>
        <xdr:cNvSpPr txBox="1"/>
      </xdr:nvSpPr>
      <xdr:spPr>
        <a:xfrm>
          <a:off x="7594111" y="10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79779</xdr:rowOff>
    </xdr:from>
    <xdr:to>
      <xdr:col>36</xdr:col>
      <xdr:colOff>165100</xdr:colOff>
      <xdr:row>59</xdr:row>
      <xdr:rowOff>9929</xdr:rowOff>
    </xdr:to>
    <xdr:sp macro="" textlink="">
      <xdr:nvSpPr>
        <xdr:cNvPr id="369" name="楕円 368"/>
        <xdr:cNvSpPr/>
      </xdr:nvSpPr>
      <xdr:spPr>
        <a:xfrm>
          <a:off x="6921500" y="10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1056</xdr:rowOff>
    </xdr:from>
    <xdr:ext cx="534377" cy="259045"/>
    <xdr:sp macro="" textlink="">
      <xdr:nvSpPr>
        <xdr:cNvPr id="370" name="テキスト ボックス 369"/>
        <xdr:cNvSpPr txBox="1"/>
      </xdr:nvSpPr>
      <xdr:spPr>
        <a:xfrm>
          <a:off x="6705111" y="10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120703</xdr:rowOff>
    </xdr:from>
    <xdr:to>
      <xdr:col>55</xdr:col>
      <xdr:colOff>0</xdr:colOff>
      <xdr:row>78</xdr:row>
      <xdr:rowOff>126267</xdr:rowOff>
    </xdr:to>
    <xdr:cxnSp macro="">
      <xdr:nvCxnSpPr>
        <xdr:cNvPr id="397" name="直線コネクタ 396"/>
        <xdr:cNvCxnSpPr/>
      </xdr:nvCxnSpPr>
      <xdr:spPr>
        <a:xfrm flipV="1">
          <a:off x="9639300" y="13493803"/>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69876</xdr:rowOff>
    </xdr:from>
    <xdr:to>
      <xdr:col>50</xdr:col>
      <xdr:colOff>114300</xdr:colOff>
      <xdr:row>78</xdr:row>
      <xdr:rowOff>126267</xdr:rowOff>
    </xdr:to>
    <xdr:cxnSp macro="">
      <xdr:nvCxnSpPr>
        <xdr:cNvPr id="400" name="直線コネクタ 399"/>
        <xdr:cNvCxnSpPr/>
      </xdr:nvCxnSpPr>
      <xdr:spPr>
        <a:xfrm>
          <a:off x="8750300" y="13442976"/>
          <a:ext cx="889000" cy="5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38116</xdr:rowOff>
    </xdr:from>
    <xdr:to>
      <xdr:col>45</xdr:col>
      <xdr:colOff>177800</xdr:colOff>
      <xdr:row>78</xdr:row>
      <xdr:rowOff>69876</xdr:rowOff>
    </xdr:to>
    <xdr:cxnSp macro="">
      <xdr:nvCxnSpPr>
        <xdr:cNvPr id="403" name="直線コネクタ 402"/>
        <xdr:cNvCxnSpPr/>
      </xdr:nvCxnSpPr>
      <xdr:spPr>
        <a:xfrm>
          <a:off x="7861300" y="13411216"/>
          <a:ext cx="8890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38116</xdr:rowOff>
    </xdr:from>
    <xdr:to>
      <xdr:col>41</xdr:col>
      <xdr:colOff>50800</xdr:colOff>
      <xdr:row>78</xdr:row>
      <xdr:rowOff>87232</xdr:rowOff>
    </xdr:to>
    <xdr:cxnSp macro="">
      <xdr:nvCxnSpPr>
        <xdr:cNvPr id="406" name="直線コネクタ 405"/>
        <xdr:cNvCxnSpPr/>
      </xdr:nvCxnSpPr>
      <xdr:spPr>
        <a:xfrm flipV="1">
          <a:off x="6972300" y="13411216"/>
          <a:ext cx="889000" cy="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69903</xdr:rowOff>
    </xdr:from>
    <xdr:to>
      <xdr:col>55</xdr:col>
      <xdr:colOff>50800</xdr:colOff>
      <xdr:row>79</xdr:row>
      <xdr:rowOff>53</xdr:rowOff>
    </xdr:to>
    <xdr:sp macro="" textlink="">
      <xdr:nvSpPr>
        <xdr:cNvPr id="416" name="楕円 415"/>
        <xdr:cNvSpPr/>
      </xdr:nvSpPr>
      <xdr:spPr>
        <a:xfrm>
          <a:off x="10426700" y="134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156280</xdr:rowOff>
    </xdr:from>
    <xdr:ext cx="469744" cy="259045"/>
    <xdr:sp macro="" textlink="">
      <xdr:nvSpPr>
        <xdr:cNvPr id="417" name="普通建設事業費 （ うち新規整備　）該当値テキスト"/>
        <xdr:cNvSpPr txBox="1"/>
      </xdr:nvSpPr>
      <xdr:spPr>
        <a:xfrm>
          <a:off x="10528300" y="1335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75467</xdr:rowOff>
    </xdr:from>
    <xdr:to>
      <xdr:col>50</xdr:col>
      <xdr:colOff>165100</xdr:colOff>
      <xdr:row>79</xdr:row>
      <xdr:rowOff>5617</xdr:rowOff>
    </xdr:to>
    <xdr:sp macro="" textlink="">
      <xdr:nvSpPr>
        <xdr:cNvPr id="418" name="楕円 417"/>
        <xdr:cNvSpPr/>
      </xdr:nvSpPr>
      <xdr:spPr>
        <a:xfrm>
          <a:off x="9588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168194</xdr:rowOff>
    </xdr:from>
    <xdr:ext cx="469744" cy="259045"/>
    <xdr:sp macro="" textlink="">
      <xdr:nvSpPr>
        <xdr:cNvPr id="419" name="テキスト ボックス 418"/>
        <xdr:cNvSpPr txBox="1"/>
      </xdr:nvSpPr>
      <xdr:spPr>
        <a:xfrm>
          <a:off x="9404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19076</xdr:rowOff>
    </xdr:from>
    <xdr:to>
      <xdr:col>46</xdr:col>
      <xdr:colOff>38100</xdr:colOff>
      <xdr:row>78</xdr:row>
      <xdr:rowOff>120676</xdr:rowOff>
    </xdr:to>
    <xdr:sp macro="" textlink="">
      <xdr:nvSpPr>
        <xdr:cNvPr id="420" name="楕円 419"/>
        <xdr:cNvSpPr/>
      </xdr:nvSpPr>
      <xdr:spPr>
        <a:xfrm>
          <a:off x="8699500" y="133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137203</xdr:rowOff>
    </xdr:from>
    <xdr:ext cx="534377" cy="259045"/>
    <xdr:sp macro="" textlink="">
      <xdr:nvSpPr>
        <xdr:cNvPr id="421" name="テキスト ボックス 420"/>
        <xdr:cNvSpPr txBox="1"/>
      </xdr:nvSpPr>
      <xdr:spPr>
        <a:xfrm>
          <a:off x="8483111" y="131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158766</xdr:rowOff>
    </xdr:from>
    <xdr:to>
      <xdr:col>41</xdr:col>
      <xdr:colOff>101600</xdr:colOff>
      <xdr:row>78</xdr:row>
      <xdr:rowOff>88916</xdr:rowOff>
    </xdr:to>
    <xdr:sp macro="" textlink="">
      <xdr:nvSpPr>
        <xdr:cNvPr id="422" name="楕円 421"/>
        <xdr:cNvSpPr/>
      </xdr:nvSpPr>
      <xdr:spPr>
        <a:xfrm>
          <a:off x="7810500" y="13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105443</xdr:rowOff>
    </xdr:from>
    <xdr:ext cx="534377" cy="259045"/>
    <xdr:sp macro="" textlink="">
      <xdr:nvSpPr>
        <xdr:cNvPr id="423" name="テキスト ボックス 422"/>
        <xdr:cNvSpPr txBox="1"/>
      </xdr:nvSpPr>
      <xdr:spPr>
        <a:xfrm>
          <a:off x="7594111" y="131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36432</xdr:rowOff>
    </xdr:from>
    <xdr:to>
      <xdr:col>36</xdr:col>
      <xdr:colOff>165100</xdr:colOff>
      <xdr:row>78</xdr:row>
      <xdr:rowOff>138032</xdr:rowOff>
    </xdr:to>
    <xdr:sp macro="" textlink="">
      <xdr:nvSpPr>
        <xdr:cNvPr id="424" name="楕円 423"/>
        <xdr:cNvSpPr/>
      </xdr:nvSpPr>
      <xdr:spPr>
        <a:xfrm>
          <a:off x="6921500" y="134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129159</xdr:rowOff>
    </xdr:from>
    <xdr:ext cx="534377" cy="259045"/>
    <xdr:sp macro="" textlink="">
      <xdr:nvSpPr>
        <xdr:cNvPr id="425" name="テキスト ボックス 424"/>
        <xdr:cNvSpPr txBox="1"/>
      </xdr:nvSpPr>
      <xdr:spPr>
        <a:xfrm>
          <a:off x="6705111" y="135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62412</xdr:rowOff>
    </xdr:from>
    <xdr:to>
      <xdr:col>55</xdr:col>
      <xdr:colOff>0</xdr:colOff>
      <xdr:row>98</xdr:row>
      <xdr:rowOff>89942</xdr:rowOff>
    </xdr:to>
    <xdr:cxnSp macro="">
      <xdr:nvCxnSpPr>
        <xdr:cNvPr id="456" name="直線コネクタ 455"/>
        <xdr:cNvCxnSpPr/>
      </xdr:nvCxnSpPr>
      <xdr:spPr>
        <a:xfrm flipV="1">
          <a:off x="9639300" y="16864512"/>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161548</xdr:rowOff>
    </xdr:from>
    <xdr:to>
      <xdr:col>50</xdr:col>
      <xdr:colOff>114300</xdr:colOff>
      <xdr:row>98</xdr:row>
      <xdr:rowOff>89942</xdr:rowOff>
    </xdr:to>
    <xdr:cxnSp macro="">
      <xdr:nvCxnSpPr>
        <xdr:cNvPr id="459" name="直線コネクタ 458"/>
        <xdr:cNvCxnSpPr/>
      </xdr:nvCxnSpPr>
      <xdr:spPr>
        <a:xfrm>
          <a:off x="8750300" y="16792198"/>
          <a:ext cx="889000" cy="9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161548</xdr:rowOff>
    </xdr:from>
    <xdr:to>
      <xdr:col>45</xdr:col>
      <xdr:colOff>177800</xdr:colOff>
      <xdr:row>98</xdr:row>
      <xdr:rowOff>43286</xdr:rowOff>
    </xdr:to>
    <xdr:cxnSp macro="">
      <xdr:nvCxnSpPr>
        <xdr:cNvPr id="462" name="直線コネクタ 461"/>
        <xdr:cNvCxnSpPr/>
      </xdr:nvCxnSpPr>
      <xdr:spPr>
        <a:xfrm flipV="1">
          <a:off x="7861300" y="16792198"/>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24453</xdr:rowOff>
    </xdr:from>
    <xdr:to>
      <xdr:col>41</xdr:col>
      <xdr:colOff>50800</xdr:colOff>
      <xdr:row>98</xdr:row>
      <xdr:rowOff>43286</xdr:rowOff>
    </xdr:to>
    <xdr:cxnSp macro="">
      <xdr:nvCxnSpPr>
        <xdr:cNvPr id="465" name="直線コネクタ 464"/>
        <xdr:cNvCxnSpPr/>
      </xdr:nvCxnSpPr>
      <xdr:spPr>
        <a:xfrm>
          <a:off x="6972300" y="16826553"/>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11612</xdr:rowOff>
    </xdr:from>
    <xdr:to>
      <xdr:col>55</xdr:col>
      <xdr:colOff>50800</xdr:colOff>
      <xdr:row>98</xdr:row>
      <xdr:rowOff>113212</xdr:rowOff>
    </xdr:to>
    <xdr:sp macro="" textlink="">
      <xdr:nvSpPr>
        <xdr:cNvPr id="475" name="楕円 474"/>
        <xdr:cNvSpPr/>
      </xdr:nvSpPr>
      <xdr:spPr>
        <a:xfrm>
          <a:off x="10426700" y="16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97989</xdr:rowOff>
    </xdr:from>
    <xdr:ext cx="534377" cy="259045"/>
    <xdr:sp macro="" textlink="">
      <xdr:nvSpPr>
        <xdr:cNvPr id="476" name="普通建設事業費 （ うち更新整備　）該当値テキスト"/>
        <xdr:cNvSpPr txBox="1"/>
      </xdr:nvSpPr>
      <xdr:spPr>
        <a:xfrm>
          <a:off x="10528300" y="167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39142</xdr:rowOff>
    </xdr:from>
    <xdr:to>
      <xdr:col>50</xdr:col>
      <xdr:colOff>165100</xdr:colOff>
      <xdr:row>98</xdr:row>
      <xdr:rowOff>140742</xdr:rowOff>
    </xdr:to>
    <xdr:sp macro="" textlink="">
      <xdr:nvSpPr>
        <xdr:cNvPr id="477" name="楕円 476"/>
        <xdr:cNvSpPr/>
      </xdr:nvSpPr>
      <xdr:spPr>
        <a:xfrm>
          <a:off x="9588500" y="168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131869</xdr:rowOff>
    </xdr:from>
    <xdr:ext cx="534377" cy="259045"/>
    <xdr:sp macro="" textlink="">
      <xdr:nvSpPr>
        <xdr:cNvPr id="478" name="テキスト ボックス 477"/>
        <xdr:cNvSpPr txBox="1"/>
      </xdr:nvSpPr>
      <xdr:spPr>
        <a:xfrm>
          <a:off x="9372111" y="169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110748</xdr:rowOff>
    </xdr:from>
    <xdr:to>
      <xdr:col>46</xdr:col>
      <xdr:colOff>38100</xdr:colOff>
      <xdr:row>98</xdr:row>
      <xdr:rowOff>40898</xdr:rowOff>
    </xdr:to>
    <xdr:sp macro="" textlink="">
      <xdr:nvSpPr>
        <xdr:cNvPr id="479" name="楕円 478"/>
        <xdr:cNvSpPr/>
      </xdr:nvSpPr>
      <xdr:spPr>
        <a:xfrm>
          <a:off x="8699500" y="167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32025</xdr:rowOff>
    </xdr:from>
    <xdr:ext cx="534377" cy="259045"/>
    <xdr:sp macro="" textlink="">
      <xdr:nvSpPr>
        <xdr:cNvPr id="480" name="テキスト ボックス 479"/>
        <xdr:cNvSpPr txBox="1"/>
      </xdr:nvSpPr>
      <xdr:spPr>
        <a:xfrm>
          <a:off x="8483111" y="168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163936</xdr:rowOff>
    </xdr:from>
    <xdr:to>
      <xdr:col>41</xdr:col>
      <xdr:colOff>101600</xdr:colOff>
      <xdr:row>98</xdr:row>
      <xdr:rowOff>94086</xdr:rowOff>
    </xdr:to>
    <xdr:sp macro="" textlink="">
      <xdr:nvSpPr>
        <xdr:cNvPr id="481" name="楕円 480"/>
        <xdr:cNvSpPr/>
      </xdr:nvSpPr>
      <xdr:spPr>
        <a:xfrm>
          <a:off x="7810500" y="167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85213</xdr:rowOff>
    </xdr:from>
    <xdr:ext cx="534377" cy="259045"/>
    <xdr:sp macro="" textlink="">
      <xdr:nvSpPr>
        <xdr:cNvPr id="482" name="テキスト ボックス 481"/>
        <xdr:cNvSpPr txBox="1"/>
      </xdr:nvSpPr>
      <xdr:spPr>
        <a:xfrm>
          <a:off x="7594111" y="168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145103</xdr:rowOff>
    </xdr:from>
    <xdr:to>
      <xdr:col>36</xdr:col>
      <xdr:colOff>165100</xdr:colOff>
      <xdr:row>98</xdr:row>
      <xdr:rowOff>75253</xdr:rowOff>
    </xdr:to>
    <xdr:sp macro="" textlink="">
      <xdr:nvSpPr>
        <xdr:cNvPr id="483" name="楕円 482"/>
        <xdr:cNvSpPr/>
      </xdr:nvSpPr>
      <xdr:spPr>
        <a:xfrm>
          <a:off x="6921500" y="167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66380</xdr:rowOff>
    </xdr:from>
    <xdr:ext cx="534377" cy="259045"/>
    <xdr:sp macro="" textlink="">
      <xdr:nvSpPr>
        <xdr:cNvPr id="484" name="テキスト ボックス 483"/>
        <xdr:cNvSpPr txBox="1"/>
      </xdr:nvSpPr>
      <xdr:spPr>
        <a:xfrm>
          <a:off x="6705111" y="168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89733</xdr:rowOff>
    </xdr:from>
    <xdr:to>
      <xdr:col>85</xdr:col>
      <xdr:colOff>127000</xdr:colOff>
      <xdr:row>76</xdr:row>
      <xdr:rowOff>101752</xdr:rowOff>
    </xdr:to>
    <xdr:cxnSp macro="">
      <xdr:nvCxnSpPr>
        <xdr:cNvPr id="619" name="直線コネクタ 618"/>
        <xdr:cNvCxnSpPr/>
      </xdr:nvCxnSpPr>
      <xdr:spPr>
        <a:xfrm flipV="1">
          <a:off x="15481300" y="13119933"/>
          <a:ext cx="8382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82302</xdr:rowOff>
    </xdr:from>
    <xdr:to>
      <xdr:col>81</xdr:col>
      <xdr:colOff>50800</xdr:colOff>
      <xdr:row>76</xdr:row>
      <xdr:rowOff>101752</xdr:rowOff>
    </xdr:to>
    <xdr:cxnSp macro="">
      <xdr:nvCxnSpPr>
        <xdr:cNvPr id="622" name="直線コネクタ 621"/>
        <xdr:cNvCxnSpPr/>
      </xdr:nvCxnSpPr>
      <xdr:spPr>
        <a:xfrm>
          <a:off x="14592300" y="1311250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82302</xdr:rowOff>
    </xdr:from>
    <xdr:to>
      <xdr:col>76</xdr:col>
      <xdr:colOff>114300</xdr:colOff>
      <xdr:row>76</xdr:row>
      <xdr:rowOff>124594</xdr:rowOff>
    </xdr:to>
    <xdr:cxnSp macro="">
      <xdr:nvCxnSpPr>
        <xdr:cNvPr id="625" name="直線コネクタ 624"/>
        <xdr:cNvCxnSpPr/>
      </xdr:nvCxnSpPr>
      <xdr:spPr>
        <a:xfrm flipV="1">
          <a:off x="13703300" y="1311250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124594</xdr:rowOff>
    </xdr:from>
    <xdr:to>
      <xdr:col>71</xdr:col>
      <xdr:colOff>177800</xdr:colOff>
      <xdr:row>76</xdr:row>
      <xdr:rowOff>137013</xdr:rowOff>
    </xdr:to>
    <xdr:cxnSp macro="">
      <xdr:nvCxnSpPr>
        <xdr:cNvPr id="628" name="直線コネクタ 627"/>
        <xdr:cNvCxnSpPr/>
      </xdr:nvCxnSpPr>
      <xdr:spPr>
        <a:xfrm flipV="1">
          <a:off x="12814300" y="13154794"/>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38933</xdr:rowOff>
    </xdr:from>
    <xdr:to>
      <xdr:col>85</xdr:col>
      <xdr:colOff>177800</xdr:colOff>
      <xdr:row>76</xdr:row>
      <xdr:rowOff>140533</xdr:rowOff>
    </xdr:to>
    <xdr:sp macro="" textlink="">
      <xdr:nvSpPr>
        <xdr:cNvPr id="638" name="楕円 637"/>
        <xdr:cNvSpPr/>
      </xdr:nvSpPr>
      <xdr:spPr>
        <a:xfrm>
          <a:off x="16268700" y="130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17360</xdr:rowOff>
    </xdr:from>
    <xdr:ext cx="534377" cy="259045"/>
    <xdr:sp macro="" textlink="">
      <xdr:nvSpPr>
        <xdr:cNvPr id="639" name="公債費該当値テキスト"/>
        <xdr:cNvSpPr txBox="1"/>
      </xdr:nvSpPr>
      <xdr:spPr>
        <a:xfrm>
          <a:off x="16370300" y="130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50952</xdr:rowOff>
    </xdr:from>
    <xdr:to>
      <xdr:col>81</xdr:col>
      <xdr:colOff>101600</xdr:colOff>
      <xdr:row>76</xdr:row>
      <xdr:rowOff>152552</xdr:rowOff>
    </xdr:to>
    <xdr:sp macro="" textlink="">
      <xdr:nvSpPr>
        <xdr:cNvPr id="640" name="楕円 639"/>
        <xdr:cNvSpPr/>
      </xdr:nvSpPr>
      <xdr:spPr>
        <a:xfrm>
          <a:off x="15430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143679</xdr:rowOff>
    </xdr:from>
    <xdr:ext cx="534377" cy="259045"/>
    <xdr:sp macro="" textlink="">
      <xdr:nvSpPr>
        <xdr:cNvPr id="641" name="テキスト ボックス 640"/>
        <xdr:cNvSpPr txBox="1"/>
      </xdr:nvSpPr>
      <xdr:spPr>
        <a:xfrm>
          <a:off x="15214111"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31502</xdr:rowOff>
    </xdr:from>
    <xdr:to>
      <xdr:col>76</xdr:col>
      <xdr:colOff>165100</xdr:colOff>
      <xdr:row>76</xdr:row>
      <xdr:rowOff>133102</xdr:rowOff>
    </xdr:to>
    <xdr:sp macro="" textlink="">
      <xdr:nvSpPr>
        <xdr:cNvPr id="642" name="楕円 641"/>
        <xdr:cNvSpPr/>
      </xdr:nvSpPr>
      <xdr:spPr>
        <a:xfrm>
          <a:off x="14541500" y="13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124229</xdr:rowOff>
    </xdr:from>
    <xdr:ext cx="534377" cy="259045"/>
    <xdr:sp macro="" textlink="">
      <xdr:nvSpPr>
        <xdr:cNvPr id="643" name="テキスト ボックス 642"/>
        <xdr:cNvSpPr txBox="1"/>
      </xdr:nvSpPr>
      <xdr:spPr>
        <a:xfrm>
          <a:off x="14325111" y="131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73794</xdr:rowOff>
    </xdr:from>
    <xdr:to>
      <xdr:col>72</xdr:col>
      <xdr:colOff>38100</xdr:colOff>
      <xdr:row>77</xdr:row>
      <xdr:rowOff>3944</xdr:rowOff>
    </xdr:to>
    <xdr:sp macro="" textlink="">
      <xdr:nvSpPr>
        <xdr:cNvPr id="644" name="楕円 643"/>
        <xdr:cNvSpPr/>
      </xdr:nvSpPr>
      <xdr:spPr>
        <a:xfrm>
          <a:off x="13652500" y="131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166521</xdr:rowOff>
    </xdr:from>
    <xdr:ext cx="534377" cy="259045"/>
    <xdr:sp macro="" textlink="">
      <xdr:nvSpPr>
        <xdr:cNvPr id="645" name="テキスト ボックス 644"/>
        <xdr:cNvSpPr txBox="1"/>
      </xdr:nvSpPr>
      <xdr:spPr>
        <a:xfrm>
          <a:off x="13436111" y="131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86213</xdr:rowOff>
    </xdr:from>
    <xdr:to>
      <xdr:col>67</xdr:col>
      <xdr:colOff>101600</xdr:colOff>
      <xdr:row>77</xdr:row>
      <xdr:rowOff>16363</xdr:rowOff>
    </xdr:to>
    <xdr:sp macro="" textlink="">
      <xdr:nvSpPr>
        <xdr:cNvPr id="646" name="楕円 645"/>
        <xdr:cNvSpPr/>
      </xdr:nvSpPr>
      <xdr:spPr>
        <a:xfrm>
          <a:off x="12763500" y="13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xdr:rowOff>
    </xdr:from>
    <xdr:ext cx="534377" cy="259045"/>
    <xdr:sp macro="" textlink="">
      <xdr:nvSpPr>
        <xdr:cNvPr id="647" name="テキスト ボックス 646"/>
        <xdr:cNvSpPr txBox="1"/>
      </xdr:nvSpPr>
      <xdr:spPr>
        <a:xfrm>
          <a:off x="12547111" y="132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100292</xdr:rowOff>
    </xdr:from>
    <xdr:to>
      <xdr:col>85</xdr:col>
      <xdr:colOff>127000</xdr:colOff>
      <xdr:row>98</xdr:row>
      <xdr:rowOff>110440</xdr:rowOff>
    </xdr:to>
    <xdr:cxnSp macro="">
      <xdr:nvCxnSpPr>
        <xdr:cNvPr id="676" name="直線コネクタ 675"/>
        <xdr:cNvCxnSpPr/>
      </xdr:nvCxnSpPr>
      <xdr:spPr>
        <a:xfrm flipV="1">
          <a:off x="15481300" y="16902392"/>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110440</xdr:rowOff>
    </xdr:from>
    <xdr:to>
      <xdr:col>81</xdr:col>
      <xdr:colOff>50800</xdr:colOff>
      <xdr:row>98</xdr:row>
      <xdr:rowOff>128918</xdr:rowOff>
    </xdr:to>
    <xdr:cxnSp macro="">
      <xdr:nvCxnSpPr>
        <xdr:cNvPr id="679" name="直線コネクタ 678"/>
        <xdr:cNvCxnSpPr/>
      </xdr:nvCxnSpPr>
      <xdr:spPr>
        <a:xfrm flipV="1">
          <a:off x="14592300" y="1691254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128918</xdr:rowOff>
    </xdr:from>
    <xdr:to>
      <xdr:col>76</xdr:col>
      <xdr:colOff>114300</xdr:colOff>
      <xdr:row>99</xdr:row>
      <xdr:rowOff>3163</xdr:rowOff>
    </xdr:to>
    <xdr:cxnSp macro="">
      <xdr:nvCxnSpPr>
        <xdr:cNvPr id="682" name="直線コネクタ 681"/>
        <xdr:cNvCxnSpPr/>
      </xdr:nvCxnSpPr>
      <xdr:spPr>
        <a:xfrm flipV="1">
          <a:off x="13703300" y="16931018"/>
          <a:ext cx="8890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115633</xdr:rowOff>
    </xdr:from>
    <xdr:to>
      <xdr:col>71</xdr:col>
      <xdr:colOff>177800</xdr:colOff>
      <xdr:row>99</xdr:row>
      <xdr:rowOff>3163</xdr:rowOff>
    </xdr:to>
    <xdr:cxnSp macro="">
      <xdr:nvCxnSpPr>
        <xdr:cNvPr id="685" name="直線コネクタ 684"/>
        <xdr:cNvCxnSpPr/>
      </xdr:nvCxnSpPr>
      <xdr:spPr>
        <a:xfrm>
          <a:off x="12814300" y="16917733"/>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49492</xdr:rowOff>
    </xdr:from>
    <xdr:to>
      <xdr:col>85</xdr:col>
      <xdr:colOff>177800</xdr:colOff>
      <xdr:row>98</xdr:row>
      <xdr:rowOff>151092</xdr:rowOff>
    </xdr:to>
    <xdr:sp macro="" textlink="">
      <xdr:nvSpPr>
        <xdr:cNvPr id="695" name="楕円 694"/>
        <xdr:cNvSpPr/>
      </xdr:nvSpPr>
      <xdr:spPr>
        <a:xfrm>
          <a:off x="16268700" y="168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135869</xdr:rowOff>
    </xdr:from>
    <xdr:ext cx="469744" cy="259045"/>
    <xdr:sp macro="" textlink="">
      <xdr:nvSpPr>
        <xdr:cNvPr id="696" name="積立金該当値テキスト"/>
        <xdr:cNvSpPr txBox="1"/>
      </xdr:nvSpPr>
      <xdr:spPr>
        <a:xfrm>
          <a:off x="16370300" y="167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59640</xdr:rowOff>
    </xdr:from>
    <xdr:to>
      <xdr:col>81</xdr:col>
      <xdr:colOff>101600</xdr:colOff>
      <xdr:row>98</xdr:row>
      <xdr:rowOff>161240</xdr:rowOff>
    </xdr:to>
    <xdr:sp macro="" textlink="">
      <xdr:nvSpPr>
        <xdr:cNvPr id="697" name="楕円 696"/>
        <xdr:cNvSpPr/>
      </xdr:nvSpPr>
      <xdr:spPr>
        <a:xfrm>
          <a:off x="15430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152367</xdr:rowOff>
    </xdr:from>
    <xdr:ext cx="469744" cy="259045"/>
    <xdr:sp macro="" textlink="">
      <xdr:nvSpPr>
        <xdr:cNvPr id="698" name="テキスト ボックス 697"/>
        <xdr:cNvSpPr txBox="1"/>
      </xdr:nvSpPr>
      <xdr:spPr>
        <a:xfrm>
          <a:off x="15246428" y="169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78118</xdr:rowOff>
    </xdr:from>
    <xdr:to>
      <xdr:col>76</xdr:col>
      <xdr:colOff>165100</xdr:colOff>
      <xdr:row>99</xdr:row>
      <xdr:rowOff>8268</xdr:rowOff>
    </xdr:to>
    <xdr:sp macro="" textlink="">
      <xdr:nvSpPr>
        <xdr:cNvPr id="699" name="楕円 698"/>
        <xdr:cNvSpPr/>
      </xdr:nvSpPr>
      <xdr:spPr>
        <a:xfrm>
          <a:off x="14541500" y="168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170845</xdr:rowOff>
    </xdr:from>
    <xdr:ext cx="469744" cy="259045"/>
    <xdr:sp macro="" textlink="">
      <xdr:nvSpPr>
        <xdr:cNvPr id="700" name="テキスト ボックス 699"/>
        <xdr:cNvSpPr txBox="1"/>
      </xdr:nvSpPr>
      <xdr:spPr>
        <a:xfrm>
          <a:off x="14357428" y="169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123813</xdr:rowOff>
    </xdr:from>
    <xdr:to>
      <xdr:col>72</xdr:col>
      <xdr:colOff>38100</xdr:colOff>
      <xdr:row>99</xdr:row>
      <xdr:rowOff>53963</xdr:rowOff>
    </xdr:to>
    <xdr:sp macro="" textlink="">
      <xdr:nvSpPr>
        <xdr:cNvPr id="701" name="楕円 700"/>
        <xdr:cNvSpPr/>
      </xdr:nvSpPr>
      <xdr:spPr>
        <a:xfrm>
          <a:off x="13652500" y="16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45090</xdr:rowOff>
    </xdr:from>
    <xdr:ext cx="469744" cy="259045"/>
    <xdr:sp macro="" textlink="">
      <xdr:nvSpPr>
        <xdr:cNvPr id="702" name="テキスト ボックス 701"/>
        <xdr:cNvSpPr txBox="1"/>
      </xdr:nvSpPr>
      <xdr:spPr>
        <a:xfrm>
          <a:off x="13468428"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64833</xdr:rowOff>
    </xdr:from>
    <xdr:to>
      <xdr:col>67</xdr:col>
      <xdr:colOff>101600</xdr:colOff>
      <xdr:row>98</xdr:row>
      <xdr:rowOff>166433</xdr:rowOff>
    </xdr:to>
    <xdr:sp macro="" textlink="">
      <xdr:nvSpPr>
        <xdr:cNvPr id="703" name="楕円 702"/>
        <xdr:cNvSpPr/>
      </xdr:nvSpPr>
      <xdr:spPr>
        <a:xfrm>
          <a:off x="12763500" y="168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157560</xdr:rowOff>
    </xdr:from>
    <xdr:ext cx="469744" cy="259045"/>
    <xdr:sp macro="" textlink="">
      <xdr:nvSpPr>
        <xdr:cNvPr id="704" name="テキスト ボックス 703"/>
        <xdr:cNvSpPr txBox="1"/>
      </xdr:nvSpPr>
      <xdr:spPr>
        <a:xfrm>
          <a:off x="12579428" y="169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20790</xdr:rowOff>
    </xdr:from>
    <xdr:to>
      <xdr:col>116</xdr:col>
      <xdr:colOff>63500</xdr:colOff>
      <xdr:row>59</xdr:row>
      <xdr:rowOff>20866</xdr:rowOff>
    </xdr:to>
    <xdr:cxnSp macro="">
      <xdr:nvCxnSpPr>
        <xdr:cNvPr id="790" name="直線コネクタ 789"/>
        <xdr:cNvCxnSpPr/>
      </xdr:nvCxnSpPr>
      <xdr:spPr>
        <a:xfrm flipV="1">
          <a:off x="21323300" y="1013634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20866</xdr:rowOff>
    </xdr:from>
    <xdr:to>
      <xdr:col>111</xdr:col>
      <xdr:colOff>177800</xdr:colOff>
      <xdr:row>59</xdr:row>
      <xdr:rowOff>21286</xdr:rowOff>
    </xdr:to>
    <xdr:cxnSp macro="">
      <xdr:nvCxnSpPr>
        <xdr:cNvPr id="793" name="直線コネクタ 792"/>
        <xdr:cNvCxnSpPr/>
      </xdr:nvCxnSpPr>
      <xdr:spPr>
        <a:xfrm flipV="1">
          <a:off x="20434300" y="1013641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21286</xdr:rowOff>
    </xdr:from>
    <xdr:to>
      <xdr:col>107</xdr:col>
      <xdr:colOff>50800</xdr:colOff>
      <xdr:row>59</xdr:row>
      <xdr:rowOff>21704</xdr:rowOff>
    </xdr:to>
    <xdr:cxnSp macro="">
      <xdr:nvCxnSpPr>
        <xdr:cNvPr id="796" name="直線コネクタ 795"/>
        <xdr:cNvCxnSpPr/>
      </xdr:nvCxnSpPr>
      <xdr:spPr>
        <a:xfrm flipV="1">
          <a:off x="19545300" y="101368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21704</xdr:rowOff>
    </xdr:from>
    <xdr:to>
      <xdr:col>102</xdr:col>
      <xdr:colOff>114300</xdr:colOff>
      <xdr:row>59</xdr:row>
      <xdr:rowOff>22619</xdr:rowOff>
    </xdr:to>
    <xdr:cxnSp macro="">
      <xdr:nvCxnSpPr>
        <xdr:cNvPr id="799" name="直線コネクタ 798"/>
        <xdr:cNvCxnSpPr/>
      </xdr:nvCxnSpPr>
      <xdr:spPr>
        <a:xfrm flipV="1">
          <a:off x="18656300" y="101372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141440</xdr:rowOff>
    </xdr:from>
    <xdr:to>
      <xdr:col>116</xdr:col>
      <xdr:colOff>114300</xdr:colOff>
      <xdr:row>59</xdr:row>
      <xdr:rowOff>71590</xdr:rowOff>
    </xdr:to>
    <xdr:sp macro="" textlink="">
      <xdr:nvSpPr>
        <xdr:cNvPr id="809" name="楕円 808"/>
        <xdr:cNvSpPr/>
      </xdr:nvSpPr>
      <xdr:spPr>
        <a:xfrm>
          <a:off x="221107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56367</xdr:rowOff>
    </xdr:from>
    <xdr:ext cx="378565" cy="259045"/>
    <xdr:sp macro="" textlink="">
      <xdr:nvSpPr>
        <xdr:cNvPr id="810" name="貸付金該当値テキスト"/>
        <xdr:cNvSpPr txBox="1"/>
      </xdr:nvSpPr>
      <xdr:spPr>
        <a:xfrm>
          <a:off x="22212300" y="1000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141516</xdr:rowOff>
    </xdr:from>
    <xdr:to>
      <xdr:col>112</xdr:col>
      <xdr:colOff>38100</xdr:colOff>
      <xdr:row>59</xdr:row>
      <xdr:rowOff>71666</xdr:rowOff>
    </xdr:to>
    <xdr:sp macro="" textlink="">
      <xdr:nvSpPr>
        <xdr:cNvPr id="811" name="楕円 810"/>
        <xdr:cNvSpPr/>
      </xdr:nvSpPr>
      <xdr:spPr>
        <a:xfrm>
          <a:off x="212725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62793</xdr:rowOff>
    </xdr:from>
    <xdr:ext cx="378565" cy="259045"/>
    <xdr:sp macro="" textlink="">
      <xdr:nvSpPr>
        <xdr:cNvPr id="812" name="テキスト ボックス 811"/>
        <xdr:cNvSpPr txBox="1"/>
      </xdr:nvSpPr>
      <xdr:spPr>
        <a:xfrm>
          <a:off x="21134017" y="101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141936</xdr:rowOff>
    </xdr:from>
    <xdr:to>
      <xdr:col>107</xdr:col>
      <xdr:colOff>101600</xdr:colOff>
      <xdr:row>59</xdr:row>
      <xdr:rowOff>72086</xdr:rowOff>
    </xdr:to>
    <xdr:sp macro="" textlink="">
      <xdr:nvSpPr>
        <xdr:cNvPr id="813" name="楕円 812"/>
        <xdr:cNvSpPr/>
      </xdr:nvSpPr>
      <xdr:spPr>
        <a:xfrm>
          <a:off x="20383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63213</xdr:rowOff>
    </xdr:from>
    <xdr:ext cx="378565" cy="259045"/>
    <xdr:sp macro="" textlink="">
      <xdr:nvSpPr>
        <xdr:cNvPr id="814" name="テキスト ボックス 813"/>
        <xdr:cNvSpPr txBox="1"/>
      </xdr:nvSpPr>
      <xdr:spPr>
        <a:xfrm>
          <a:off x="20245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142354</xdr:rowOff>
    </xdr:from>
    <xdr:to>
      <xdr:col>102</xdr:col>
      <xdr:colOff>165100</xdr:colOff>
      <xdr:row>59</xdr:row>
      <xdr:rowOff>72504</xdr:rowOff>
    </xdr:to>
    <xdr:sp macro="" textlink="">
      <xdr:nvSpPr>
        <xdr:cNvPr id="815" name="楕円 814"/>
        <xdr:cNvSpPr/>
      </xdr:nvSpPr>
      <xdr:spPr>
        <a:xfrm>
          <a:off x="19494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63631</xdr:rowOff>
    </xdr:from>
    <xdr:ext cx="378565" cy="259045"/>
    <xdr:sp macro="" textlink="">
      <xdr:nvSpPr>
        <xdr:cNvPr id="816" name="テキスト ボックス 815"/>
        <xdr:cNvSpPr txBox="1"/>
      </xdr:nvSpPr>
      <xdr:spPr>
        <a:xfrm>
          <a:off x="19356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143269</xdr:rowOff>
    </xdr:from>
    <xdr:to>
      <xdr:col>98</xdr:col>
      <xdr:colOff>38100</xdr:colOff>
      <xdr:row>59</xdr:row>
      <xdr:rowOff>73419</xdr:rowOff>
    </xdr:to>
    <xdr:sp macro="" textlink="">
      <xdr:nvSpPr>
        <xdr:cNvPr id="817" name="楕円 816"/>
        <xdr:cNvSpPr/>
      </xdr:nvSpPr>
      <xdr:spPr>
        <a:xfrm>
          <a:off x="18605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64546</xdr:rowOff>
    </xdr:from>
    <xdr:ext cx="378565" cy="259045"/>
    <xdr:sp macro="" textlink="">
      <xdr:nvSpPr>
        <xdr:cNvPr id="818" name="テキスト ボックス 817"/>
        <xdr:cNvSpPr txBox="1"/>
      </xdr:nvSpPr>
      <xdr:spPr>
        <a:xfrm>
          <a:off x="18467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169222</xdr:rowOff>
    </xdr:from>
    <xdr:to>
      <xdr:col>116</xdr:col>
      <xdr:colOff>63500</xdr:colOff>
      <xdr:row>75</xdr:row>
      <xdr:rowOff>89440</xdr:rowOff>
    </xdr:to>
    <xdr:cxnSp macro="">
      <xdr:nvCxnSpPr>
        <xdr:cNvPr id="850" name="直線コネクタ 849"/>
        <xdr:cNvCxnSpPr/>
      </xdr:nvCxnSpPr>
      <xdr:spPr>
        <a:xfrm flipV="1">
          <a:off x="21323300" y="12856522"/>
          <a:ext cx="8382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170235</xdr:rowOff>
    </xdr:from>
    <xdr:to>
      <xdr:col>111</xdr:col>
      <xdr:colOff>177800</xdr:colOff>
      <xdr:row>75</xdr:row>
      <xdr:rowOff>89440</xdr:rowOff>
    </xdr:to>
    <xdr:cxnSp macro="">
      <xdr:nvCxnSpPr>
        <xdr:cNvPr id="853" name="直線コネクタ 852"/>
        <xdr:cNvCxnSpPr/>
      </xdr:nvCxnSpPr>
      <xdr:spPr>
        <a:xfrm>
          <a:off x="20434300" y="12686085"/>
          <a:ext cx="889000" cy="26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57665</xdr:rowOff>
    </xdr:from>
    <xdr:to>
      <xdr:col>107</xdr:col>
      <xdr:colOff>50800</xdr:colOff>
      <xdr:row>73</xdr:row>
      <xdr:rowOff>170235</xdr:rowOff>
    </xdr:to>
    <xdr:cxnSp macro="">
      <xdr:nvCxnSpPr>
        <xdr:cNvPr id="856" name="直線コネクタ 855"/>
        <xdr:cNvCxnSpPr/>
      </xdr:nvCxnSpPr>
      <xdr:spPr>
        <a:xfrm>
          <a:off x="19545300" y="12573515"/>
          <a:ext cx="889000" cy="1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1658</xdr:rowOff>
    </xdr:from>
    <xdr:to>
      <xdr:col>102</xdr:col>
      <xdr:colOff>114300</xdr:colOff>
      <xdr:row>73</xdr:row>
      <xdr:rowOff>57665</xdr:rowOff>
    </xdr:to>
    <xdr:cxnSp macro="">
      <xdr:nvCxnSpPr>
        <xdr:cNvPr id="859" name="直線コネクタ 858"/>
        <xdr:cNvCxnSpPr/>
      </xdr:nvCxnSpPr>
      <xdr:spPr>
        <a:xfrm>
          <a:off x="18656300" y="12517508"/>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118422</xdr:rowOff>
    </xdr:from>
    <xdr:to>
      <xdr:col>116</xdr:col>
      <xdr:colOff>114300</xdr:colOff>
      <xdr:row>75</xdr:row>
      <xdr:rowOff>48572</xdr:rowOff>
    </xdr:to>
    <xdr:sp macro="" textlink="">
      <xdr:nvSpPr>
        <xdr:cNvPr id="869" name="楕円 868"/>
        <xdr:cNvSpPr/>
      </xdr:nvSpPr>
      <xdr:spPr>
        <a:xfrm>
          <a:off x="22110700" y="128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96849</xdr:rowOff>
    </xdr:from>
    <xdr:ext cx="534377" cy="259045"/>
    <xdr:sp macro="" textlink="">
      <xdr:nvSpPr>
        <xdr:cNvPr id="870" name="繰出金該当値テキスト"/>
        <xdr:cNvSpPr txBox="1"/>
      </xdr:nvSpPr>
      <xdr:spPr>
        <a:xfrm>
          <a:off x="22212300" y="127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38640</xdr:rowOff>
    </xdr:from>
    <xdr:to>
      <xdr:col>112</xdr:col>
      <xdr:colOff>38100</xdr:colOff>
      <xdr:row>75</xdr:row>
      <xdr:rowOff>140240</xdr:rowOff>
    </xdr:to>
    <xdr:sp macro="" textlink="">
      <xdr:nvSpPr>
        <xdr:cNvPr id="871" name="楕円 870"/>
        <xdr:cNvSpPr/>
      </xdr:nvSpPr>
      <xdr:spPr>
        <a:xfrm>
          <a:off x="21272500" y="128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131368</xdr:rowOff>
    </xdr:from>
    <xdr:ext cx="534377" cy="259045"/>
    <xdr:sp macro="" textlink="">
      <xdr:nvSpPr>
        <xdr:cNvPr id="872" name="テキスト ボックス 871"/>
        <xdr:cNvSpPr txBox="1"/>
      </xdr:nvSpPr>
      <xdr:spPr>
        <a:xfrm>
          <a:off x="21056111" y="129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119435</xdr:rowOff>
    </xdr:from>
    <xdr:to>
      <xdr:col>107</xdr:col>
      <xdr:colOff>101600</xdr:colOff>
      <xdr:row>74</xdr:row>
      <xdr:rowOff>49585</xdr:rowOff>
    </xdr:to>
    <xdr:sp macro="" textlink="">
      <xdr:nvSpPr>
        <xdr:cNvPr id="873" name="楕円 872"/>
        <xdr:cNvSpPr/>
      </xdr:nvSpPr>
      <xdr:spPr>
        <a:xfrm>
          <a:off x="20383500" y="126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40712</xdr:rowOff>
    </xdr:from>
    <xdr:ext cx="534377" cy="259045"/>
    <xdr:sp macro="" textlink="">
      <xdr:nvSpPr>
        <xdr:cNvPr id="874" name="テキスト ボックス 873"/>
        <xdr:cNvSpPr txBox="1"/>
      </xdr:nvSpPr>
      <xdr:spPr>
        <a:xfrm>
          <a:off x="20167111" y="127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6865</xdr:rowOff>
    </xdr:from>
    <xdr:to>
      <xdr:col>102</xdr:col>
      <xdr:colOff>165100</xdr:colOff>
      <xdr:row>73</xdr:row>
      <xdr:rowOff>108465</xdr:rowOff>
    </xdr:to>
    <xdr:sp macro="" textlink="">
      <xdr:nvSpPr>
        <xdr:cNvPr id="875" name="楕円 874"/>
        <xdr:cNvSpPr/>
      </xdr:nvSpPr>
      <xdr:spPr>
        <a:xfrm>
          <a:off x="19494500" y="125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124992</xdr:rowOff>
    </xdr:from>
    <xdr:ext cx="534377" cy="259045"/>
    <xdr:sp macro="" textlink="">
      <xdr:nvSpPr>
        <xdr:cNvPr id="876" name="テキスト ボックス 875"/>
        <xdr:cNvSpPr txBox="1"/>
      </xdr:nvSpPr>
      <xdr:spPr>
        <a:xfrm>
          <a:off x="19278111" y="122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122308</xdr:rowOff>
    </xdr:from>
    <xdr:to>
      <xdr:col>98</xdr:col>
      <xdr:colOff>38100</xdr:colOff>
      <xdr:row>73</xdr:row>
      <xdr:rowOff>52458</xdr:rowOff>
    </xdr:to>
    <xdr:sp macro="" textlink="">
      <xdr:nvSpPr>
        <xdr:cNvPr id="877" name="楕円 876"/>
        <xdr:cNvSpPr/>
      </xdr:nvSpPr>
      <xdr:spPr>
        <a:xfrm>
          <a:off x="18605500" y="124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68985</xdr:rowOff>
    </xdr:from>
    <xdr:ext cx="534377" cy="259045"/>
    <xdr:sp macro="" textlink="">
      <xdr:nvSpPr>
        <xdr:cNvPr id="878" name="テキスト ボックス 877"/>
        <xdr:cNvSpPr txBox="1"/>
      </xdr:nvSpPr>
      <xdr:spPr>
        <a:xfrm>
          <a:off x="18389111" y="122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436,324</a:t>
          </a:r>
          <a:r>
            <a:rPr kumimoji="1" lang="ja-JP" altLang="en-US" sz="1300">
              <a:latin typeface="ＭＳ Ｐゴシック" panose="020B0600070205080204" pitchFamily="50" charset="-128"/>
              <a:ea typeface="ＭＳ Ｐゴシック" panose="020B0600070205080204" pitchFamily="50" charset="-128"/>
            </a:rPr>
            <a:t>円となっています。令和元年度決算と同様に、令和２年度決算においても全ての費目で類似団体平均を下回っています。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は、人口減少による税収の減少や高齢化等による社会保障関係経費の増加だけでなく、公共施設の老朽化・長寿命化対策に加えて、激甚化する風水害や大規模地震への防災・減災対策など、多額の財源を必要とする事業や課題は多岐にわたっています。</a:t>
          </a:r>
        </a:p>
        <a:p>
          <a:r>
            <a:rPr kumimoji="1" lang="ja-JP" altLang="en-US" sz="1300">
              <a:latin typeface="ＭＳ Ｐゴシック" panose="020B0600070205080204" pitchFamily="50" charset="-128"/>
              <a:ea typeface="ＭＳ Ｐゴシック" panose="020B0600070205080204" pitchFamily="50" charset="-128"/>
            </a:rPr>
            <a:t>　このため、今後の財政需要に備えるため、中長期的な視点に立って、持続可能な財政運営に努めてまいります。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51003</xdr:rowOff>
    </xdr:from>
    <xdr:to>
      <xdr:col>24</xdr:col>
      <xdr:colOff>63500</xdr:colOff>
      <xdr:row>35</xdr:row>
      <xdr:rowOff>59233</xdr:rowOff>
    </xdr:to>
    <xdr:cxnSp macro="">
      <xdr:nvCxnSpPr>
        <xdr:cNvPr id="59" name="直線コネクタ 58"/>
        <xdr:cNvCxnSpPr/>
      </xdr:nvCxnSpPr>
      <xdr:spPr>
        <a:xfrm flipV="1">
          <a:off x="3797300" y="605175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59233</xdr:rowOff>
    </xdr:from>
    <xdr:to>
      <xdr:col>19</xdr:col>
      <xdr:colOff>177800</xdr:colOff>
      <xdr:row>35</xdr:row>
      <xdr:rowOff>142901</xdr:rowOff>
    </xdr:to>
    <xdr:cxnSp macro="">
      <xdr:nvCxnSpPr>
        <xdr:cNvPr id="62" name="直線コネクタ 61"/>
        <xdr:cNvCxnSpPr/>
      </xdr:nvCxnSpPr>
      <xdr:spPr>
        <a:xfrm flipV="1">
          <a:off x="2908300" y="605998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142901</xdr:rowOff>
    </xdr:from>
    <xdr:to>
      <xdr:col>15</xdr:col>
      <xdr:colOff>50800</xdr:colOff>
      <xdr:row>35</xdr:row>
      <xdr:rowOff>158902</xdr:rowOff>
    </xdr:to>
    <xdr:cxnSp macro="">
      <xdr:nvCxnSpPr>
        <xdr:cNvPr id="65" name="直線コネクタ 64"/>
        <xdr:cNvCxnSpPr/>
      </xdr:nvCxnSpPr>
      <xdr:spPr>
        <a:xfrm flipV="1">
          <a:off x="2019300" y="6143651"/>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158902</xdr:rowOff>
    </xdr:from>
    <xdr:to>
      <xdr:col>10</xdr:col>
      <xdr:colOff>114300</xdr:colOff>
      <xdr:row>36</xdr:row>
      <xdr:rowOff>10313</xdr:rowOff>
    </xdr:to>
    <xdr:cxnSp macro="">
      <xdr:nvCxnSpPr>
        <xdr:cNvPr id="68" name="直線コネクタ 67"/>
        <xdr:cNvCxnSpPr/>
      </xdr:nvCxnSpPr>
      <xdr:spPr>
        <a:xfrm flipV="1">
          <a:off x="1130300" y="6159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xdr:rowOff>
    </xdr:from>
    <xdr:to>
      <xdr:col>24</xdr:col>
      <xdr:colOff>114300</xdr:colOff>
      <xdr:row>35</xdr:row>
      <xdr:rowOff>101803</xdr:rowOff>
    </xdr:to>
    <xdr:sp macro="" textlink="">
      <xdr:nvSpPr>
        <xdr:cNvPr id="78" name="楕円 77"/>
        <xdr:cNvSpPr/>
      </xdr:nvSpPr>
      <xdr:spPr>
        <a:xfrm>
          <a:off x="45847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23080</xdr:rowOff>
    </xdr:from>
    <xdr:ext cx="469744" cy="259045"/>
    <xdr:sp macro="" textlink="">
      <xdr:nvSpPr>
        <xdr:cNvPr id="79" name="議会費該当値テキスト"/>
        <xdr:cNvSpPr txBox="1"/>
      </xdr:nvSpPr>
      <xdr:spPr>
        <a:xfrm>
          <a:off x="4686300" y="58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8433</xdr:rowOff>
    </xdr:from>
    <xdr:to>
      <xdr:col>20</xdr:col>
      <xdr:colOff>38100</xdr:colOff>
      <xdr:row>35</xdr:row>
      <xdr:rowOff>110033</xdr:rowOff>
    </xdr:to>
    <xdr:sp macro="" textlink="">
      <xdr:nvSpPr>
        <xdr:cNvPr id="80" name="楕円 79"/>
        <xdr:cNvSpPr/>
      </xdr:nvSpPr>
      <xdr:spPr>
        <a:xfrm>
          <a:off x="3746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101160</xdr:rowOff>
    </xdr:from>
    <xdr:ext cx="469744" cy="259045"/>
    <xdr:sp macro="" textlink="">
      <xdr:nvSpPr>
        <xdr:cNvPr id="81" name="テキスト ボックス 80"/>
        <xdr:cNvSpPr txBox="1"/>
      </xdr:nvSpPr>
      <xdr:spPr>
        <a:xfrm>
          <a:off x="3562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92101</xdr:rowOff>
    </xdr:from>
    <xdr:to>
      <xdr:col>15</xdr:col>
      <xdr:colOff>101600</xdr:colOff>
      <xdr:row>36</xdr:row>
      <xdr:rowOff>22251</xdr:rowOff>
    </xdr:to>
    <xdr:sp macro="" textlink="">
      <xdr:nvSpPr>
        <xdr:cNvPr id="82" name="楕円 81"/>
        <xdr:cNvSpPr/>
      </xdr:nvSpPr>
      <xdr:spPr>
        <a:xfrm>
          <a:off x="2857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13378</xdr:rowOff>
    </xdr:from>
    <xdr:ext cx="469744" cy="259045"/>
    <xdr:sp macro="" textlink="">
      <xdr:nvSpPr>
        <xdr:cNvPr id="83" name="テキスト ボックス 82"/>
        <xdr:cNvSpPr txBox="1"/>
      </xdr:nvSpPr>
      <xdr:spPr>
        <a:xfrm>
          <a:off x="2673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108102</xdr:rowOff>
    </xdr:from>
    <xdr:to>
      <xdr:col>10</xdr:col>
      <xdr:colOff>165100</xdr:colOff>
      <xdr:row>36</xdr:row>
      <xdr:rowOff>38252</xdr:rowOff>
    </xdr:to>
    <xdr:sp macro="" textlink="">
      <xdr:nvSpPr>
        <xdr:cNvPr id="84" name="楕円 83"/>
        <xdr:cNvSpPr/>
      </xdr:nvSpPr>
      <xdr:spPr>
        <a:xfrm>
          <a:off x="1968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29379</xdr:rowOff>
    </xdr:from>
    <xdr:ext cx="469744" cy="259045"/>
    <xdr:sp macro="" textlink="">
      <xdr:nvSpPr>
        <xdr:cNvPr id="85" name="テキスト ボックス 84"/>
        <xdr:cNvSpPr txBox="1"/>
      </xdr:nvSpPr>
      <xdr:spPr>
        <a:xfrm>
          <a:off x="1784428"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130963</xdr:rowOff>
    </xdr:from>
    <xdr:to>
      <xdr:col>6</xdr:col>
      <xdr:colOff>38100</xdr:colOff>
      <xdr:row>36</xdr:row>
      <xdr:rowOff>61113</xdr:rowOff>
    </xdr:to>
    <xdr:sp macro="" textlink="">
      <xdr:nvSpPr>
        <xdr:cNvPr id="86" name="楕円 85"/>
        <xdr:cNvSpPr/>
      </xdr:nvSpPr>
      <xdr:spPr>
        <a:xfrm>
          <a:off x="1079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52240</xdr:rowOff>
    </xdr:from>
    <xdr:ext cx="469744" cy="259045"/>
    <xdr:sp macro="" textlink="">
      <xdr:nvSpPr>
        <xdr:cNvPr id="87" name="テキスト ボックス 86"/>
        <xdr:cNvSpPr txBox="1"/>
      </xdr:nvSpPr>
      <xdr:spPr>
        <a:xfrm>
          <a:off x="895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24025</xdr:rowOff>
    </xdr:from>
    <xdr:to>
      <xdr:col>24</xdr:col>
      <xdr:colOff>63500</xdr:colOff>
      <xdr:row>58</xdr:row>
      <xdr:rowOff>66178</xdr:rowOff>
    </xdr:to>
    <xdr:cxnSp macro="">
      <xdr:nvCxnSpPr>
        <xdr:cNvPr id="116" name="直線コネクタ 115"/>
        <xdr:cNvCxnSpPr/>
      </xdr:nvCxnSpPr>
      <xdr:spPr>
        <a:xfrm flipV="1">
          <a:off x="3797300" y="9625225"/>
          <a:ext cx="838200" cy="38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66178</xdr:rowOff>
    </xdr:from>
    <xdr:to>
      <xdr:col>19</xdr:col>
      <xdr:colOff>177800</xdr:colOff>
      <xdr:row>58</xdr:row>
      <xdr:rowOff>79468</xdr:rowOff>
    </xdr:to>
    <xdr:cxnSp macro="">
      <xdr:nvCxnSpPr>
        <xdr:cNvPr id="119" name="直線コネクタ 118"/>
        <xdr:cNvCxnSpPr/>
      </xdr:nvCxnSpPr>
      <xdr:spPr>
        <a:xfrm flipV="1">
          <a:off x="2908300" y="10010278"/>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79468</xdr:rowOff>
    </xdr:from>
    <xdr:to>
      <xdr:col>15</xdr:col>
      <xdr:colOff>50800</xdr:colOff>
      <xdr:row>58</xdr:row>
      <xdr:rowOff>97520</xdr:rowOff>
    </xdr:to>
    <xdr:cxnSp macro="">
      <xdr:nvCxnSpPr>
        <xdr:cNvPr id="122" name="直線コネクタ 121"/>
        <xdr:cNvCxnSpPr/>
      </xdr:nvCxnSpPr>
      <xdr:spPr>
        <a:xfrm flipV="1">
          <a:off x="2019300" y="10023568"/>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64556</xdr:rowOff>
    </xdr:from>
    <xdr:to>
      <xdr:col>10</xdr:col>
      <xdr:colOff>114300</xdr:colOff>
      <xdr:row>58</xdr:row>
      <xdr:rowOff>97520</xdr:rowOff>
    </xdr:to>
    <xdr:cxnSp macro="">
      <xdr:nvCxnSpPr>
        <xdr:cNvPr id="125" name="直線コネクタ 124"/>
        <xdr:cNvCxnSpPr/>
      </xdr:nvCxnSpPr>
      <xdr:spPr>
        <a:xfrm>
          <a:off x="1130300" y="10008656"/>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144675</xdr:rowOff>
    </xdr:from>
    <xdr:to>
      <xdr:col>24</xdr:col>
      <xdr:colOff>114300</xdr:colOff>
      <xdr:row>56</xdr:row>
      <xdr:rowOff>74825</xdr:rowOff>
    </xdr:to>
    <xdr:sp macro="" textlink="">
      <xdr:nvSpPr>
        <xdr:cNvPr id="135" name="楕円 134"/>
        <xdr:cNvSpPr/>
      </xdr:nvSpPr>
      <xdr:spPr>
        <a:xfrm>
          <a:off x="4584700" y="95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59602</xdr:rowOff>
    </xdr:from>
    <xdr:ext cx="599010" cy="259045"/>
    <xdr:sp macro="" textlink="">
      <xdr:nvSpPr>
        <xdr:cNvPr id="136" name="総務費該当値テキスト"/>
        <xdr:cNvSpPr txBox="1"/>
      </xdr:nvSpPr>
      <xdr:spPr>
        <a:xfrm>
          <a:off x="4686300" y="948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15378</xdr:rowOff>
    </xdr:from>
    <xdr:to>
      <xdr:col>20</xdr:col>
      <xdr:colOff>38100</xdr:colOff>
      <xdr:row>58</xdr:row>
      <xdr:rowOff>116978</xdr:rowOff>
    </xdr:to>
    <xdr:sp macro="" textlink="">
      <xdr:nvSpPr>
        <xdr:cNvPr id="137" name="楕円 136"/>
        <xdr:cNvSpPr/>
      </xdr:nvSpPr>
      <xdr:spPr>
        <a:xfrm>
          <a:off x="3746500" y="9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108105</xdr:rowOff>
    </xdr:from>
    <xdr:ext cx="534377" cy="259045"/>
    <xdr:sp macro="" textlink="">
      <xdr:nvSpPr>
        <xdr:cNvPr id="138" name="テキスト ボックス 137"/>
        <xdr:cNvSpPr txBox="1"/>
      </xdr:nvSpPr>
      <xdr:spPr>
        <a:xfrm>
          <a:off x="3530111" y="100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28668</xdr:rowOff>
    </xdr:from>
    <xdr:to>
      <xdr:col>15</xdr:col>
      <xdr:colOff>101600</xdr:colOff>
      <xdr:row>58</xdr:row>
      <xdr:rowOff>130268</xdr:rowOff>
    </xdr:to>
    <xdr:sp macro="" textlink="">
      <xdr:nvSpPr>
        <xdr:cNvPr id="139" name="楕円 138"/>
        <xdr:cNvSpPr/>
      </xdr:nvSpPr>
      <xdr:spPr>
        <a:xfrm>
          <a:off x="2857500" y="99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121395</xdr:rowOff>
    </xdr:from>
    <xdr:ext cx="534377" cy="259045"/>
    <xdr:sp macro="" textlink="">
      <xdr:nvSpPr>
        <xdr:cNvPr id="140" name="テキスト ボックス 139"/>
        <xdr:cNvSpPr txBox="1"/>
      </xdr:nvSpPr>
      <xdr:spPr>
        <a:xfrm>
          <a:off x="2641111" y="100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46720</xdr:rowOff>
    </xdr:from>
    <xdr:to>
      <xdr:col>10</xdr:col>
      <xdr:colOff>165100</xdr:colOff>
      <xdr:row>58</xdr:row>
      <xdr:rowOff>148320</xdr:rowOff>
    </xdr:to>
    <xdr:sp macro="" textlink="">
      <xdr:nvSpPr>
        <xdr:cNvPr id="141" name="楕円 140"/>
        <xdr:cNvSpPr/>
      </xdr:nvSpPr>
      <xdr:spPr>
        <a:xfrm>
          <a:off x="1968500" y="9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139447</xdr:rowOff>
    </xdr:from>
    <xdr:ext cx="534377" cy="259045"/>
    <xdr:sp macro="" textlink="">
      <xdr:nvSpPr>
        <xdr:cNvPr id="142" name="テキスト ボックス 141"/>
        <xdr:cNvSpPr txBox="1"/>
      </xdr:nvSpPr>
      <xdr:spPr>
        <a:xfrm>
          <a:off x="1752111" y="100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13756</xdr:rowOff>
    </xdr:from>
    <xdr:to>
      <xdr:col>6</xdr:col>
      <xdr:colOff>38100</xdr:colOff>
      <xdr:row>58</xdr:row>
      <xdr:rowOff>115356</xdr:rowOff>
    </xdr:to>
    <xdr:sp macro="" textlink="">
      <xdr:nvSpPr>
        <xdr:cNvPr id="143" name="楕円 142"/>
        <xdr:cNvSpPr/>
      </xdr:nvSpPr>
      <xdr:spPr>
        <a:xfrm>
          <a:off x="1079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106483</xdr:rowOff>
    </xdr:from>
    <xdr:ext cx="534377" cy="259045"/>
    <xdr:sp macro="" textlink="">
      <xdr:nvSpPr>
        <xdr:cNvPr id="144" name="テキスト ボックス 143"/>
        <xdr:cNvSpPr txBox="1"/>
      </xdr:nvSpPr>
      <xdr:spPr>
        <a:xfrm>
          <a:off x="863111" y="10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50753</xdr:rowOff>
    </xdr:from>
    <xdr:to>
      <xdr:col>24</xdr:col>
      <xdr:colOff>63500</xdr:colOff>
      <xdr:row>77</xdr:row>
      <xdr:rowOff>93360</xdr:rowOff>
    </xdr:to>
    <xdr:cxnSp macro="">
      <xdr:nvCxnSpPr>
        <xdr:cNvPr id="176" name="直線コネクタ 175"/>
        <xdr:cNvCxnSpPr/>
      </xdr:nvCxnSpPr>
      <xdr:spPr>
        <a:xfrm flipV="1">
          <a:off x="3797300" y="13252403"/>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82528</xdr:rowOff>
    </xdr:from>
    <xdr:to>
      <xdr:col>19</xdr:col>
      <xdr:colOff>177800</xdr:colOff>
      <xdr:row>77</xdr:row>
      <xdr:rowOff>93360</xdr:rowOff>
    </xdr:to>
    <xdr:cxnSp macro="">
      <xdr:nvCxnSpPr>
        <xdr:cNvPr id="179" name="直線コネクタ 178"/>
        <xdr:cNvCxnSpPr/>
      </xdr:nvCxnSpPr>
      <xdr:spPr>
        <a:xfrm>
          <a:off x="2908300" y="13284178"/>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151816</xdr:rowOff>
    </xdr:from>
    <xdr:to>
      <xdr:col>15</xdr:col>
      <xdr:colOff>50800</xdr:colOff>
      <xdr:row>77</xdr:row>
      <xdr:rowOff>82528</xdr:rowOff>
    </xdr:to>
    <xdr:cxnSp macro="">
      <xdr:nvCxnSpPr>
        <xdr:cNvPr id="182" name="直線コネクタ 181"/>
        <xdr:cNvCxnSpPr/>
      </xdr:nvCxnSpPr>
      <xdr:spPr>
        <a:xfrm>
          <a:off x="2019300" y="13182016"/>
          <a:ext cx="889000" cy="10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151816</xdr:rowOff>
    </xdr:from>
    <xdr:to>
      <xdr:col>10</xdr:col>
      <xdr:colOff>114300</xdr:colOff>
      <xdr:row>77</xdr:row>
      <xdr:rowOff>56338</xdr:rowOff>
    </xdr:to>
    <xdr:cxnSp macro="">
      <xdr:nvCxnSpPr>
        <xdr:cNvPr id="185" name="直線コネクタ 184"/>
        <xdr:cNvCxnSpPr/>
      </xdr:nvCxnSpPr>
      <xdr:spPr>
        <a:xfrm flipV="1">
          <a:off x="1130300" y="13182016"/>
          <a:ext cx="889000" cy="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171403</xdr:rowOff>
    </xdr:from>
    <xdr:to>
      <xdr:col>24</xdr:col>
      <xdr:colOff>114300</xdr:colOff>
      <xdr:row>77</xdr:row>
      <xdr:rowOff>101553</xdr:rowOff>
    </xdr:to>
    <xdr:sp macro="" textlink="">
      <xdr:nvSpPr>
        <xdr:cNvPr id="195" name="楕円 194"/>
        <xdr:cNvSpPr/>
      </xdr:nvSpPr>
      <xdr:spPr>
        <a:xfrm>
          <a:off x="4584700" y="132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149830</xdr:rowOff>
    </xdr:from>
    <xdr:ext cx="599010" cy="259045"/>
    <xdr:sp macro="" textlink="">
      <xdr:nvSpPr>
        <xdr:cNvPr id="196" name="民生費該当値テキスト"/>
        <xdr:cNvSpPr txBox="1"/>
      </xdr:nvSpPr>
      <xdr:spPr>
        <a:xfrm>
          <a:off x="4686300" y="1318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42560</xdr:rowOff>
    </xdr:from>
    <xdr:to>
      <xdr:col>20</xdr:col>
      <xdr:colOff>38100</xdr:colOff>
      <xdr:row>77</xdr:row>
      <xdr:rowOff>144160</xdr:rowOff>
    </xdr:to>
    <xdr:sp macro="" textlink="">
      <xdr:nvSpPr>
        <xdr:cNvPr id="197" name="楕円 196"/>
        <xdr:cNvSpPr/>
      </xdr:nvSpPr>
      <xdr:spPr>
        <a:xfrm>
          <a:off x="3746500" y="132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135287</xdr:rowOff>
    </xdr:from>
    <xdr:ext cx="599010" cy="259045"/>
    <xdr:sp macro="" textlink="">
      <xdr:nvSpPr>
        <xdr:cNvPr id="198" name="テキスト ボックス 197"/>
        <xdr:cNvSpPr txBox="1"/>
      </xdr:nvSpPr>
      <xdr:spPr>
        <a:xfrm>
          <a:off x="3497795" y="133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31728</xdr:rowOff>
    </xdr:from>
    <xdr:to>
      <xdr:col>15</xdr:col>
      <xdr:colOff>101600</xdr:colOff>
      <xdr:row>77</xdr:row>
      <xdr:rowOff>133328</xdr:rowOff>
    </xdr:to>
    <xdr:sp macro="" textlink="">
      <xdr:nvSpPr>
        <xdr:cNvPr id="199" name="楕円 198"/>
        <xdr:cNvSpPr/>
      </xdr:nvSpPr>
      <xdr:spPr>
        <a:xfrm>
          <a:off x="2857500" y="132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124455</xdr:rowOff>
    </xdr:from>
    <xdr:ext cx="599010" cy="259045"/>
    <xdr:sp macro="" textlink="">
      <xdr:nvSpPr>
        <xdr:cNvPr id="200" name="テキスト ボックス 199"/>
        <xdr:cNvSpPr txBox="1"/>
      </xdr:nvSpPr>
      <xdr:spPr>
        <a:xfrm>
          <a:off x="2608795" y="133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101016</xdr:rowOff>
    </xdr:from>
    <xdr:to>
      <xdr:col>10</xdr:col>
      <xdr:colOff>165100</xdr:colOff>
      <xdr:row>77</xdr:row>
      <xdr:rowOff>31166</xdr:rowOff>
    </xdr:to>
    <xdr:sp macro="" textlink="">
      <xdr:nvSpPr>
        <xdr:cNvPr id="201" name="楕円 200"/>
        <xdr:cNvSpPr/>
      </xdr:nvSpPr>
      <xdr:spPr>
        <a:xfrm>
          <a:off x="1968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22293</xdr:rowOff>
    </xdr:from>
    <xdr:ext cx="599010" cy="259045"/>
    <xdr:sp macro="" textlink="">
      <xdr:nvSpPr>
        <xdr:cNvPr id="202" name="テキスト ボックス 201"/>
        <xdr:cNvSpPr txBox="1"/>
      </xdr:nvSpPr>
      <xdr:spPr>
        <a:xfrm>
          <a:off x="1719795" y="1322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5538</xdr:rowOff>
    </xdr:from>
    <xdr:to>
      <xdr:col>6</xdr:col>
      <xdr:colOff>38100</xdr:colOff>
      <xdr:row>77</xdr:row>
      <xdr:rowOff>107138</xdr:rowOff>
    </xdr:to>
    <xdr:sp macro="" textlink="">
      <xdr:nvSpPr>
        <xdr:cNvPr id="203" name="楕円 202"/>
        <xdr:cNvSpPr/>
      </xdr:nvSpPr>
      <xdr:spPr>
        <a:xfrm>
          <a:off x="1079500" y="132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98265</xdr:rowOff>
    </xdr:from>
    <xdr:ext cx="599010" cy="259045"/>
    <xdr:sp macro="" textlink="">
      <xdr:nvSpPr>
        <xdr:cNvPr id="204" name="テキスト ボックス 203"/>
        <xdr:cNvSpPr txBox="1"/>
      </xdr:nvSpPr>
      <xdr:spPr>
        <a:xfrm>
          <a:off x="830795" y="1329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xdr:rowOff>
    </xdr:from>
    <xdr:to>
      <xdr:col>24</xdr:col>
      <xdr:colOff>63500</xdr:colOff>
      <xdr:row>98</xdr:row>
      <xdr:rowOff>34010</xdr:rowOff>
    </xdr:to>
    <xdr:cxnSp macro="">
      <xdr:nvCxnSpPr>
        <xdr:cNvPr id="233" name="直線コネクタ 232"/>
        <xdr:cNvCxnSpPr/>
      </xdr:nvCxnSpPr>
      <xdr:spPr>
        <a:xfrm flipV="1">
          <a:off x="3797300" y="16802773"/>
          <a:ext cx="8382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34010</xdr:rowOff>
    </xdr:from>
    <xdr:to>
      <xdr:col>19</xdr:col>
      <xdr:colOff>177800</xdr:colOff>
      <xdr:row>98</xdr:row>
      <xdr:rowOff>38216</xdr:rowOff>
    </xdr:to>
    <xdr:cxnSp macro="">
      <xdr:nvCxnSpPr>
        <xdr:cNvPr id="236" name="直線コネクタ 235"/>
        <xdr:cNvCxnSpPr/>
      </xdr:nvCxnSpPr>
      <xdr:spPr>
        <a:xfrm flipV="1">
          <a:off x="2908300" y="168361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38216</xdr:rowOff>
    </xdr:from>
    <xdr:to>
      <xdr:col>15</xdr:col>
      <xdr:colOff>50800</xdr:colOff>
      <xdr:row>98</xdr:row>
      <xdr:rowOff>41112</xdr:rowOff>
    </xdr:to>
    <xdr:cxnSp macro="">
      <xdr:nvCxnSpPr>
        <xdr:cNvPr id="239" name="直線コネクタ 238"/>
        <xdr:cNvCxnSpPr/>
      </xdr:nvCxnSpPr>
      <xdr:spPr>
        <a:xfrm flipV="1">
          <a:off x="2019300" y="168403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41112</xdr:rowOff>
    </xdr:from>
    <xdr:to>
      <xdr:col>10</xdr:col>
      <xdr:colOff>114300</xdr:colOff>
      <xdr:row>98</xdr:row>
      <xdr:rowOff>49715</xdr:rowOff>
    </xdr:to>
    <xdr:cxnSp macro="">
      <xdr:nvCxnSpPr>
        <xdr:cNvPr id="242" name="直線コネクタ 241"/>
        <xdr:cNvCxnSpPr/>
      </xdr:nvCxnSpPr>
      <xdr:spPr>
        <a:xfrm flipV="1">
          <a:off x="1130300" y="1684321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121323</xdr:rowOff>
    </xdr:from>
    <xdr:to>
      <xdr:col>24</xdr:col>
      <xdr:colOff>114300</xdr:colOff>
      <xdr:row>98</xdr:row>
      <xdr:rowOff>51473</xdr:rowOff>
    </xdr:to>
    <xdr:sp macro="" textlink="">
      <xdr:nvSpPr>
        <xdr:cNvPr id="252" name="楕円 251"/>
        <xdr:cNvSpPr/>
      </xdr:nvSpPr>
      <xdr:spPr>
        <a:xfrm>
          <a:off x="4584700" y="167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36250</xdr:rowOff>
    </xdr:from>
    <xdr:ext cx="534377" cy="259045"/>
    <xdr:sp macro="" textlink="">
      <xdr:nvSpPr>
        <xdr:cNvPr id="253" name="衛生費該当値テキスト"/>
        <xdr:cNvSpPr txBox="1"/>
      </xdr:nvSpPr>
      <xdr:spPr>
        <a:xfrm>
          <a:off x="4686300" y="166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154660</xdr:rowOff>
    </xdr:from>
    <xdr:to>
      <xdr:col>20</xdr:col>
      <xdr:colOff>38100</xdr:colOff>
      <xdr:row>98</xdr:row>
      <xdr:rowOff>84810</xdr:rowOff>
    </xdr:to>
    <xdr:sp macro="" textlink="">
      <xdr:nvSpPr>
        <xdr:cNvPr id="254" name="楕円 253"/>
        <xdr:cNvSpPr/>
      </xdr:nvSpPr>
      <xdr:spPr>
        <a:xfrm>
          <a:off x="3746500" y="167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75937</xdr:rowOff>
    </xdr:from>
    <xdr:ext cx="534377" cy="259045"/>
    <xdr:sp macro="" textlink="">
      <xdr:nvSpPr>
        <xdr:cNvPr id="255" name="テキスト ボックス 254"/>
        <xdr:cNvSpPr txBox="1"/>
      </xdr:nvSpPr>
      <xdr:spPr>
        <a:xfrm>
          <a:off x="3530111" y="168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158866</xdr:rowOff>
    </xdr:from>
    <xdr:to>
      <xdr:col>15</xdr:col>
      <xdr:colOff>101600</xdr:colOff>
      <xdr:row>98</xdr:row>
      <xdr:rowOff>89016</xdr:rowOff>
    </xdr:to>
    <xdr:sp macro="" textlink="">
      <xdr:nvSpPr>
        <xdr:cNvPr id="256" name="楕円 255"/>
        <xdr:cNvSpPr/>
      </xdr:nvSpPr>
      <xdr:spPr>
        <a:xfrm>
          <a:off x="2857500" y="167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80143</xdr:rowOff>
    </xdr:from>
    <xdr:ext cx="534377" cy="259045"/>
    <xdr:sp macro="" textlink="">
      <xdr:nvSpPr>
        <xdr:cNvPr id="257" name="テキスト ボックス 256"/>
        <xdr:cNvSpPr txBox="1"/>
      </xdr:nvSpPr>
      <xdr:spPr>
        <a:xfrm>
          <a:off x="2641111" y="168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161762</xdr:rowOff>
    </xdr:from>
    <xdr:to>
      <xdr:col>10</xdr:col>
      <xdr:colOff>165100</xdr:colOff>
      <xdr:row>98</xdr:row>
      <xdr:rowOff>91912</xdr:rowOff>
    </xdr:to>
    <xdr:sp macro="" textlink="">
      <xdr:nvSpPr>
        <xdr:cNvPr id="258" name="楕円 257"/>
        <xdr:cNvSpPr/>
      </xdr:nvSpPr>
      <xdr:spPr>
        <a:xfrm>
          <a:off x="1968500" y="167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83039</xdr:rowOff>
    </xdr:from>
    <xdr:ext cx="534377" cy="259045"/>
    <xdr:sp macro="" textlink="">
      <xdr:nvSpPr>
        <xdr:cNvPr id="259" name="テキスト ボックス 258"/>
        <xdr:cNvSpPr txBox="1"/>
      </xdr:nvSpPr>
      <xdr:spPr>
        <a:xfrm>
          <a:off x="1752111" y="168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170365</xdr:rowOff>
    </xdr:from>
    <xdr:to>
      <xdr:col>6</xdr:col>
      <xdr:colOff>38100</xdr:colOff>
      <xdr:row>98</xdr:row>
      <xdr:rowOff>100515</xdr:rowOff>
    </xdr:to>
    <xdr:sp macro="" textlink="">
      <xdr:nvSpPr>
        <xdr:cNvPr id="260" name="楕円 259"/>
        <xdr:cNvSpPr/>
      </xdr:nvSpPr>
      <xdr:spPr>
        <a:xfrm>
          <a:off x="1079500" y="168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91642</xdr:rowOff>
    </xdr:from>
    <xdr:ext cx="534377" cy="259045"/>
    <xdr:sp macro="" textlink="">
      <xdr:nvSpPr>
        <xdr:cNvPr id="261" name="テキスト ボックス 260"/>
        <xdr:cNvSpPr txBox="1"/>
      </xdr:nvSpPr>
      <xdr:spPr>
        <a:xfrm>
          <a:off x="863111" y="168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3569</xdr:rowOff>
    </xdr:from>
    <xdr:to>
      <xdr:col>55</xdr:col>
      <xdr:colOff>0</xdr:colOff>
      <xdr:row>38</xdr:row>
      <xdr:rowOff>4711</xdr:rowOff>
    </xdr:to>
    <xdr:cxnSp macro="">
      <xdr:nvCxnSpPr>
        <xdr:cNvPr id="286" name="直線コネクタ 285"/>
        <xdr:cNvCxnSpPr/>
      </xdr:nvCxnSpPr>
      <xdr:spPr>
        <a:xfrm>
          <a:off x="9639300" y="651866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997</xdr:rowOff>
    </xdr:from>
    <xdr:to>
      <xdr:col>50</xdr:col>
      <xdr:colOff>114300</xdr:colOff>
      <xdr:row>38</xdr:row>
      <xdr:rowOff>3569</xdr:rowOff>
    </xdr:to>
    <xdr:cxnSp macro="">
      <xdr:nvCxnSpPr>
        <xdr:cNvPr id="289" name="直線コネクタ 288"/>
        <xdr:cNvCxnSpPr/>
      </xdr:nvCxnSpPr>
      <xdr:spPr>
        <a:xfrm>
          <a:off x="8750300" y="651609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597</xdr:rowOff>
    </xdr:from>
    <xdr:to>
      <xdr:col>45</xdr:col>
      <xdr:colOff>177800</xdr:colOff>
      <xdr:row>38</xdr:row>
      <xdr:rowOff>997</xdr:rowOff>
    </xdr:to>
    <xdr:cxnSp macro="">
      <xdr:nvCxnSpPr>
        <xdr:cNvPr id="292" name="直線コネクタ 291"/>
        <xdr:cNvCxnSpPr/>
      </xdr:nvCxnSpPr>
      <xdr:spPr>
        <a:xfrm>
          <a:off x="7861300" y="651569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167818</xdr:rowOff>
    </xdr:from>
    <xdr:to>
      <xdr:col>41</xdr:col>
      <xdr:colOff>50800</xdr:colOff>
      <xdr:row>38</xdr:row>
      <xdr:rowOff>597</xdr:rowOff>
    </xdr:to>
    <xdr:cxnSp macro="">
      <xdr:nvCxnSpPr>
        <xdr:cNvPr id="295" name="直線コネクタ 294"/>
        <xdr:cNvCxnSpPr/>
      </xdr:nvCxnSpPr>
      <xdr:spPr>
        <a:xfrm>
          <a:off x="6972300" y="65114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125362</xdr:rowOff>
    </xdr:from>
    <xdr:to>
      <xdr:col>55</xdr:col>
      <xdr:colOff>50800</xdr:colOff>
      <xdr:row>38</xdr:row>
      <xdr:rowOff>55511</xdr:rowOff>
    </xdr:to>
    <xdr:sp macro="" textlink="">
      <xdr:nvSpPr>
        <xdr:cNvPr id="305" name="楕円 304"/>
        <xdr:cNvSpPr/>
      </xdr:nvSpPr>
      <xdr:spPr>
        <a:xfrm>
          <a:off x="104267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124219</xdr:rowOff>
    </xdr:from>
    <xdr:to>
      <xdr:col>50</xdr:col>
      <xdr:colOff>165100</xdr:colOff>
      <xdr:row>38</xdr:row>
      <xdr:rowOff>54369</xdr:rowOff>
    </xdr:to>
    <xdr:sp macro="" textlink="">
      <xdr:nvSpPr>
        <xdr:cNvPr id="307" name="楕円 306"/>
        <xdr:cNvSpPr/>
      </xdr:nvSpPr>
      <xdr:spPr>
        <a:xfrm>
          <a:off x="95885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45496</xdr:rowOff>
    </xdr:from>
    <xdr:ext cx="378565" cy="259045"/>
    <xdr:sp macro="" textlink="">
      <xdr:nvSpPr>
        <xdr:cNvPr id="308" name="テキスト ボックス 307"/>
        <xdr:cNvSpPr txBox="1"/>
      </xdr:nvSpPr>
      <xdr:spPr>
        <a:xfrm>
          <a:off x="9450017" y="6560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121647</xdr:rowOff>
    </xdr:from>
    <xdr:to>
      <xdr:col>46</xdr:col>
      <xdr:colOff>38100</xdr:colOff>
      <xdr:row>38</xdr:row>
      <xdr:rowOff>51797</xdr:rowOff>
    </xdr:to>
    <xdr:sp macro="" textlink="">
      <xdr:nvSpPr>
        <xdr:cNvPr id="309" name="楕円 308"/>
        <xdr:cNvSpPr/>
      </xdr:nvSpPr>
      <xdr:spPr>
        <a:xfrm>
          <a:off x="8699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42924</xdr:rowOff>
    </xdr:from>
    <xdr:ext cx="378565" cy="259045"/>
    <xdr:sp macro="" textlink="">
      <xdr:nvSpPr>
        <xdr:cNvPr id="310" name="テキスト ボックス 309"/>
        <xdr:cNvSpPr txBox="1"/>
      </xdr:nvSpPr>
      <xdr:spPr>
        <a:xfrm>
          <a:off x="8561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121247</xdr:rowOff>
    </xdr:from>
    <xdr:to>
      <xdr:col>41</xdr:col>
      <xdr:colOff>101600</xdr:colOff>
      <xdr:row>38</xdr:row>
      <xdr:rowOff>51397</xdr:rowOff>
    </xdr:to>
    <xdr:sp macro="" textlink="">
      <xdr:nvSpPr>
        <xdr:cNvPr id="311" name="楕円 310"/>
        <xdr:cNvSpPr/>
      </xdr:nvSpPr>
      <xdr:spPr>
        <a:xfrm>
          <a:off x="7810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42524</xdr:rowOff>
    </xdr:from>
    <xdr:ext cx="378565" cy="259045"/>
    <xdr:sp macro="" textlink="">
      <xdr:nvSpPr>
        <xdr:cNvPr id="312" name="テキスト ボックス 311"/>
        <xdr:cNvSpPr txBox="1"/>
      </xdr:nvSpPr>
      <xdr:spPr>
        <a:xfrm>
          <a:off x="7672017" y="655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117018</xdr:rowOff>
    </xdr:from>
    <xdr:to>
      <xdr:col>36</xdr:col>
      <xdr:colOff>165100</xdr:colOff>
      <xdr:row>38</xdr:row>
      <xdr:rowOff>47168</xdr:rowOff>
    </xdr:to>
    <xdr:sp macro="" textlink="">
      <xdr:nvSpPr>
        <xdr:cNvPr id="313" name="楕円 312"/>
        <xdr:cNvSpPr/>
      </xdr:nvSpPr>
      <xdr:spPr>
        <a:xfrm>
          <a:off x="69215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38295</xdr:rowOff>
    </xdr:from>
    <xdr:ext cx="378565" cy="259045"/>
    <xdr:sp macro="" textlink="">
      <xdr:nvSpPr>
        <xdr:cNvPr id="314" name="テキスト ボックス 313"/>
        <xdr:cNvSpPr txBox="1"/>
      </xdr:nvSpPr>
      <xdr:spPr>
        <a:xfrm>
          <a:off x="6783017" y="655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102685</xdr:rowOff>
    </xdr:from>
    <xdr:to>
      <xdr:col>55</xdr:col>
      <xdr:colOff>0</xdr:colOff>
      <xdr:row>58</xdr:row>
      <xdr:rowOff>102941</xdr:rowOff>
    </xdr:to>
    <xdr:cxnSp macro="">
      <xdr:nvCxnSpPr>
        <xdr:cNvPr id="341" name="直線コネクタ 340"/>
        <xdr:cNvCxnSpPr/>
      </xdr:nvCxnSpPr>
      <xdr:spPr>
        <a:xfrm flipV="1">
          <a:off x="9639300" y="10046785"/>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102941</xdr:rowOff>
    </xdr:from>
    <xdr:to>
      <xdr:col>50</xdr:col>
      <xdr:colOff>114300</xdr:colOff>
      <xdr:row>58</xdr:row>
      <xdr:rowOff>107596</xdr:rowOff>
    </xdr:to>
    <xdr:cxnSp macro="">
      <xdr:nvCxnSpPr>
        <xdr:cNvPr id="344" name="直線コネクタ 343"/>
        <xdr:cNvCxnSpPr/>
      </xdr:nvCxnSpPr>
      <xdr:spPr>
        <a:xfrm flipV="1">
          <a:off x="8750300" y="10047041"/>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107028</xdr:rowOff>
    </xdr:from>
    <xdr:to>
      <xdr:col>45</xdr:col>
      <xdr:colOff>177800</xdr:colOff>
      <xdr:row>58</xdr:row>
      <xdr:rowOff>107596</xdr:rowOff>
    </xdr:to>
    <xdr:cxnSp macro="">
      <xdr:nvCxnSpPr>
        <xdr:cNvPr id="347" name="直線コネクタ 346"/>
        <xdr:cNvCxnSpPr/>
      </xdr:nvCxnSpPr>
      <xdr:spPr>
        <a:xfrm>
          <a:off x="7861300" y="10051128"/>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107028</xdr:rowOff>
    </xdr:from>
    <xdr:to>
      <xdr:col>41</xdr:col>
      <xdr:colOff>50800</xdr:colOff>
      <xdr:row>58</xdr:row>
      <xdr:rowOff>112917</xdr:rowOff>
    </xdr:to>
    <xdr:cxnSp macro="">
      <xdr:nvCxnSpPr>
        <xdr:cNvPr id="350" name="直線コネクタ 349"/>
        <xdr:cNvCxnSpPr/>
      </xdr:nvCxnSpPr>
      <xdr:spPr>
        <a:xfrm flipV="1">
          <a:off x="6972300" y="1005112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51885</xdr:rowOff>
    </xdr:from>
    <xdr:to>
      <xdr:col>55</xdr:col>
      <xdr:colOff>50800</xdr:colOff>
      <xdr:row>58</xdr:row>
      <xdr:rowOff>153485</xdr:rowOff>
    </xdr:to>
    <xdr:sp macro="" textlink="">
      <xdr:nvSpPr>
        <xdr:cNvPr id="360" name="楕円 359"/>
        <xdr:cNvSpPr/>
      </xdr:nvSpPr>
      <xdr:spPr>
        <a:xfrm>
          <a:off x="10426700" y="99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138262</xdr:rowOff>
    </xdr:from>
    <xdr:ext cx="469744" cy="259045"/>
    <xdr:sp macro="" textlink="">
      <xdr:nvSpPr>
        <xdr:cNvPr id="361" name="農林水産業費該当値テキスト"/>
        <xdr:cNvSpPr txBox="1"/>
      </xdr:nvSpPr>
      <xdr:spPr>
        <a:xfrm>
          <a:off x="10528300" y="99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52141</xdr:rowOff>
    </xdr:from>
    <xdr:to>
      <xdr:col>50</xdr:col>
      <xdr:colOff>165100</xdr:colOff>
      <xdr:row>58</xdr:row>
      <xdr:rowOff>153741</xdr:rowOff>
    </xdr:to>
    <xdr:sp macro="" textlink="">
      <xdr:nvSpPr>
        <xdr:cNvPr id="362" name="楕円 361"/>
        <xdr:cNvSpPr/>
      </xdr:nvSpPr>
      <xdr:spPr>
        <a:xfrm>
          <a:off x="9588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144868</xdr:rowOff>
    </xdr:from>
    <xdr:ext cx="469744" cy="259045"/>
    <xdr:sp macro="" textlink="">
      <xdr:nvSpPr>
        <xdr:cNvPr id="363" name="テキスト ボックス 362"/>
        <xdr:cNvSpPr txBox="1"/>
      </xdr:nvSpPr>
      <xdr:spPr>
        <a:xfrm>
          <a:off x="9404428"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56796</xdr:rowOff>
    </xdr:from>
    <xdr:to>
      <xdr:col>46</xdr:col>
      <xdr:colOff>38100</xdr:colOff>
      <xdr:row>58</xdr:row>
      <xdr:rowOff>158396</xdr:rowOff>
    </xdr:to>
    <xdr:sp macro="" textlink="">
      <xdr:nvSpPr>
        <xdr:cNvPr id="364" name="楕円 363"/>
        <xdr:cNvSpPr/>
      </xdr:nvSpPr>
      <xdr:spPr>
        <a:xfrm>
          <a:off x="8699500" y="100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149523</xdr:rowOff>
    </xdr:from>
    <xdr:ext cx="469744" cy="259045"/>
    <xdr:sp macro="" textlink="">
      <xdr:nvSpPr>
        <xdr:cNvPr id="365" name="テキスト ボックス 364"/>
        <xdr:cNvSpPr txBox="1"/>
      </xdr:nvSpPr>
      <xdr:spPr>
        <a:xfrm>
          <a:off x="8515428" y="1009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56228</xdr:rowOff>
    </xdr:from>
    <xdr:to>
      <xdr:col>41</xdr:col>
      <xdr:colOff>101600</xdr:colOff>
      <xdr:row>58</xdr:row>
      <xdr:rowOff>157828</xdr:rowOff>
    </xdr:to>
    <xdr:sp macro="" textlink="">
      <xdr:nvSpPr>
        <xdr:cNvPr id="366" name="楕円 365"/>
        <xdr:cNvSpPr/>
      </xdr:nvSpPr>
      <xdr:spPr>
        <a:xfrm>
          <a:off x="7810500" y="100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148955</xdr:rowOff>
    </xdr:from>
    <xdr:ext cx="469744" cy="259045"/>
    <xdr:sp macro="" textlink="">
      <xdr:nvSpPr>
        <xdr:cNvPr id="367" name="テキスト ボックス 366"/>
        <xdr:cNvSpPr txBox="1"/>
      </xdr:nvSpPr>
      <xdr:spPr>
        <a:xfrm>
          <a:off x="7626428" y="100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62117</xdr:rowOff>
    </xdr:from>
    <xdr:to>
      <xdr:col>36</xdr:col>
      <xdr:colOff>165100</xdr:colOff>
      <xdr:row>58</xdr:row>
      <xdr:rowOff>163717</xdr:rowOff>
    </xdr:to>
    <xdr:sp macro="" textlink="">
      <xdr:nvSpPr>
        <xdr:cNvPr id="368" name="楕円 367"/>
        <xdr:cNvSpPr/>
      </xdr:nvSpPr>
      <xdr:spPr>
        <a:xfrm>
          <a:off x="6921500" y="10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154844</xdr:rowOff>
    </xdr:from>
    <xdr:ext cx="469744" cy="259045"/>
    <xdr:sp macro="" textlink="">
      <xdr:nvSpPr>
        <xdr:cNvPr id="369" name="テキスト ボックス 368"/>
        <xdr:cNvSpPr txBox="1"/>
      </xdr:nvSpPr>
      <xdr:spPr>
        <a:xfrm>
          <a:off x="6737428" y="1009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163931</xdr:rowOff>
    </xdr:from>
    <xdr:to>
      <xdr:col>55</xdr:col>
      <xdr:colOff>0</xdr:colOff>
      <xdr:row>77</xdr:row>
      <xdr:rowOff>67714</xdr:rowOff>
    </xdr:to>
    <xdr:cxnSp macro="">
      <xdr:nvCxnSpPr>
        <xdr:cNvPr id="396" name="直線コネクタ 395"/>
        <xdr:cNvCxnSpPr/>
      </xdr:nvCxnSpPr>
      <xdr:spPr>
        <a:xfrm flipV="1">
          <a:off x="9639300" y="13194131"/>
          <a:ext cx="8382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67714</xdr:rowOff>
    </xdr:from>
    <xdr:to>
      <xdr:col>50</xdr:col>
      <xdr:colOff>114300</xdr:colOff>
      <xdr:row>77</xdr:row>
      <xdr:rowOff>159519</xdr:rowOff>
    </xdr:to>
    <xdr:cxnSp macro="">
      <xdr:nvCxnSpPr>
        <xdr:cNvPr id="399" name="直線コネクタ 398"/>
        <xdr:cNvCxnSpPr/>
      </xdr:nvCxnSpPr>
      <xdr:spPr>
        <a:xfrm flipV="1">
          <a:off x="8750300" y="13269364"/>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159519</xdr:rowOff>
    </xdr:from>
    <xdr:to>
      <xdr:col>45</xdr:col>
      <xdr:colOff>177800</xdr:colOff>
      <xdr:row>78</xdr:row>
      <xdr:rowOff>49837</xdr:rowOff>
    </xdr:to>
    <xdr:cxnSp macro="">
      <xdr:nvCxnSpPr>
        <xdr:cNvPr id="402" name="直線コネクタ 401"/>
        <xdr:cNvCxnSpPr/>
      </xdr:nvCxnSpPr>
      <xdr:spPr>
        <a:xfrm flipV="1">
          <a:off x="7861300" y="13361169"/>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49837</xdr:rowOff>
    </xdr:from>
    <xdr:to>
      <xdr:col>41</xdr:col>
      <xdr:colOff>50800</xdr:colOff>
      <xdr:row>78</xdr:row>
      <xdr:rowOff>50088</xdr:rowOff>
    </xdr:to>
    <xdr:cxnSp macro="">
      <xdr:nvCxnSpPr>
        <xdr:cNvPr id="405" name="直線コネクタ 404"/>
        <xdr:cNvCxnSpPr/>
      </xdr:nvCxnSpPr>
      <xdr:spPr>
        <a:xfrm flipV="1">
          <a:off x="6972300" y="13422937"/>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113131</xdr:rowOff>
    </xdr:from>
    <xdr:to>
      <xdr:col>55</xdr:col>
      <xdr:colOff>50800</xdr:colOff>
      <xdr:row>77</xdr:row>
      <xdr:rowOff>43281</xdr:rowOff>
    </xdr:to>
    <xdr:sp macro="" textlink="">
      <xdr:nvSpPr>
        <xdr:cNvPr id="415" name="楕円 414"/>
        <xdr:cNvSpPr/>
      </xdr:nvSpPr>
      <xdr:spPr>
        <a:xfrm>
          <a:off x="104267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91558</xdr:rowOff>
    </xdr:from>
    <xdr:ext cx="534377" cy="259045"/>
    <xdr:sp macro="" textlink="">
      <xdr:nvSpPr>
        <xdr:cNvPr id="416" name="商工費該当値テキスト"/>
        <xdr:cNvSpPr txBox="1"/>
      </xdr:nvSpPr>
      <xdr:spPr>
        <a:xfrm>
          <a:off x="10528300"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16914</xdr:rowOff>
    </xdr:from>
    <xdr:to>
      <xdr:col>50</xdr:col>
      <xdr:colOff>165100</xdr:colOff>
      <xdr:row>77</xdr:row>
      <xdr:rowOff>118514</xdr:rowOff>
    </xdr:to>
    <xdr:sp macro="" textlink="">
      <xdr:nvSpPr>
        <xdr:cNvPr id="417" name="楕円 416"/>
        <xdr:cNvSpPr/>
      </xdr:nvSpPr>
      <xdr:spPr>
        <a:xfrm>
          <a:off x="9588500" y="132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109641</xdr:rowOff>
    </xdr:from>
    <xdr:ext cx="534377" cy="259045"/>
    <xdr:sp macro="" textlink="">
      <xdr:nvSpPr>
        <xdr:cNvPr id="418" name="テキスト ボックス 417"/>
        <xdr:cNvSpPr txBox="1"/>
      </xdr:nvSpPr>
      <xdr:spPr>
        <a:xfrm>
          <a:off x="9372111" y="133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108719</xdr:rowOff>
    </xdr:from>
    <xdr:to>
      <xdr:col>46</xdr:col>
      <xdr:colOff>38100</xdr:colOff>
      <xdr:row>78</xdr:row>
      <xdr:rowOff>38869</xdr:rowOff>
    </xdr:to>
    <xdr:sp macro="" textlink="">
      <xdr:nvSpPr>
        <xdr:cNvPr id="419" name="楕円 418"/>
        <xdr:cNvSpPr/>
      </xdr:nvSpPr>
      <xdr:spPr>
        <a:xfrm>
          <a:off x="8699500" y="133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29996</xdr:rowOff>
    </xdr:from>
    <xdr:ext cx="469744" cy="259045"/>
    <xdr:sp macro="" textlink="">
      <xdr:nvSpPr>
        <xdr:cNvPr id="420" name="テキスト ボックス 419"/>
        <xdr:cNvSpPr txBox="1"/>
      </xdr:nvSpPr>
      <xdr:spPr>
        <a:xfrm>
          <a:off x="8515428" y="134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170487</xdr:rowOff>
    </xdr:from>
    <xdr:to>
      <xdr:col>41</xdr:col>
      <xdr:colOff>101600</xdr:colOff>
      <xdr:row>78</xdr:row>
      <xdr:rowOff>100637</xdr:rowOff>
    </xdr:to>
    <xdr:sp macro="" textlink="">
      <xdr:nvSpPr>
        <xdr:cNvPr id="421" name="楕円 420"/>
        <xdr:cNvSpPr/>
      </xdr:nvSpPr>
      <xdr:spPr>
        <a:xfrm>
          <a:off x="7810500" y="133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91764</xdr:rowOff>
    </xdr:from>
    <xdr:ext cx="469744" cy="259045"/>
    <xdr:sp macro="" textlink="">
      <xdr:nvSpPr>
        <xdr:cNvPr id="422" name="テキスト ボックス 421"/>
        <xdr:cNvSpPr txBox="1"/>
      </xdr:nvSpPr>
      <xdr:spPr>
        <a:xfrm>
          <a:off x="7626428" y="1346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170738</xdr:rowOff>
    </xdr:from>
    <xdr:to>
      <xdr:col>36</xdr:col>
      <xdr:colOff>165100</xdr:colOff>
      <xdr:row>78</xdr:row>
      <xdr:rowOff>100888</xdr:rowOff>
    </xdr:to>
    <xdr:sp macro="" textlink="">
      <xdr:nvSpPr>
        <xdr:cNvPr id="423" name="楕円 422"/>
        <xdr:cNvSpPr/>
      </xdr:nvSpPr>
      <xdr:spPr>
        <a:xfrm>
          <a:off x="6921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92015</xdr:rowOff>
    </xdr:from>
    <xdr:ext cx="469744" cy="259045"/>
    <xdr:sp macro="" textlink="">
      <xdr:nvSpPr>
        <xdr:cNvPr id="424" name="テキスト ボックス 423"/>
        <xdr:cNvSpPr txBox="1"/>
      </xdr:nvSpPr>
      <xdr:spPr>
        <a:xfrm>
          <a:off x="6737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61961</xdr:rowOff>
    </xdr:from>
    <xdr:to>
      <xdr:col>55</xdr:col>
      <xdr:colOff>0</xdr:colOff>
      <xdr:row>98</xdr:row>
      <xdr:rowOff>102918</xdr:rowOff>
    </xdr:to>
    <xdr:cxnSp macro="">
      <xdr:nvCxnSpPr>
        <xdr:cNvPr id="453" name="直線コネクタ 452"/>
        <xdr:cNvCxnSpPr/>
      </xdr:nvCxnSpPr>
      <xdr:spPr>
        <a:xfrm>
          <a:off x="9639300" y="16864061"/>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56246</xdr:rowOff>
    </xdr:from>
    <xdr:to>
      <xdr:col>50</xdr:col>
      <xdr:colOff>114300</xdr:colOff>
      <xdr:row>98</xdr:row>
      <xdr:rowOff>61961</xdr:rowOff>
    </xdr:to>
    <xdr:cxnSp macro="">
      <xdr:nvCxnSpPr>
        <xdr:cNvPr id="456" name="直線コネクタ 455"/>
        <xdr:cNvCxnSpPr/>
      </xdr:nvCxnSpPr>
      <xdr:spPr>
        <a:xfrm>
          <a:off x="8750300" y="16686896"/>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56246</xdr:rowOff>
    </xdr:from>
    <xdr:to>
      <xdr:col>45</xdr:col>
      <xdr:colOff>177800</xdr:colOff>
      <xdr:row>98</xdr:row>
      <xdr:rowOff>10864</xdr:rowOff>
    </xdr:to>
    <xdr:cxnSp macro="">
      <xdr:nvCxnSpPr>
        <xdr:cNvPr id="459" name="直線コネクタ 458"/>
        <xdr:cNvCxnSpPr/>
      </xdr:nvCxnSpPr>
      <xdr:spPr>
        <a:xfrm flipV="1">
          <a:off x="7861300" y="16686896"/>
          <a:ext cx="889000" cy="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10864</xdr:rowOff>
    </xdr:from>
    <xdr:to>
      <xdr:col>41</xdr:col>
      <xdr:colOff>50800</xdr:colOff>
      <xdr:row>98</xdr:row>
      <xdr:rowOff>28882</xdr:rowOff>
    </xdr:to>
    <xdr:cxnSp macro="">
      <xdr:nvCxnSpPr>
        <xdr:cNvPr id="462" name="直線コネクタ 461"/>
        <xdr:cNvCxnSpPr/>
      </xdr:nvCxnSpPr>
      <xdr:spPr>
        <a:xfrm flipV="1">
          <a:off x="6972300" y="16812964"/>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52118</xdr:rowOff>
    </xdr:from>
    <xdr:to>
      <xdr:col>55</xdr:col>
      <xdr:colOff>50800</xdr:colOff>
      <xdr:row>98</xdr:row>
      <xdr:rowOff>153718</xdr:rowOff>
    </xdr:to>
    <xdr:sp macro="" textlink="">
      <xdr:nvSpPr>
        <xdr:cNvPr id="472" name="楕円 471"/>
        <xdr:cNvSpPr/>
      </xdr:nvSpPr>
      <xdr:spPr>
        <a:xfrm>
          <a:off x="104267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11161</xdr:rowOff>
    </xdr:from>
    <xdr:to>
      <xdr:col>50</xdr:col>
      <xdr:colOff>165100</xdr:colOff>
      <xdr:row>98</xdr:row>
      <xdr:rowOff>112761</xdr:rowOff>
    </xdr:to>
    <xdr:sp macro="" textlink="">
      <xdr:nvSpPr>
        <xdr:cNvPr id="474" name="楕円 473"/>
        <xdr:cNvSpPr/>
      </xdr:nvSpPr>
      <xdr:spPr>
        <a:xfrm>
          <a:off x="9588500" y="168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103888</xdr:rowOff>
    </xdr:from>
    <xdr:ext cx="534377" cy="259045"/>
    <xdr:sp macro="" textlink="">
      <xdr:nvSpPr>
        <xdr:cNvPr id="475" name="テキスト ボックス 474"/>
        <xdr:cNvSpPr txBox="1"/>
      </xdr:nvSpPr>
      <xdr:spPr>
        <a:xfrm>
          <a:off x="9372111" y="169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5446</xdr:rowOff>
    </xdr:from>
    <xdr:to>
      <xdr:col>46</xdr:col>
      <xdr:colOff>38100</xdr:colOff>
      <xdr:row>97</xdr:row>
      <xdr:rowOff>107046</xdr:rowOff>
    </xdr:to>
    <xdr:sp macro="" textlink="">
      <xdr:nvSpPr>
        <xdr:cNvPr id="476" name="楕円 475"/>
        <xdr:cNvSpPr/>
      </xdr:nvSpPr>
      <xdr:spPr>
        <a:xfrm>
          <a:off x="8699500" y="166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123573</xdr:rowOff>
    </xdr:from>
    <xdr:ext cx="534377" cy="259045"/>
    <xdr:sp macro="" textlink="">
      <xdr:nvSpPr>
        <xdr:cNvPr id="477" name="テキスト ボックス 476"/>
        <xdr:cNvSpPr txBox="1"/>
      </xdr:nvSpPr>
      <xdr:spPr>
        <a:xfrm>
          <a:off x="8483111" y="164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131514</xdr:rowOff>
    </xdr:from>
    <xdr:to>
      <xdr:col>41</xdr:col>
      <xdr:colOff>101600</xdr:colOff>
      <xdr:row>98</xdr:row>
      <xdr:rowOff>61664</xdr:rowOff>
    </xdr:to>
    <xdr:sp macro="" textlink="">
      <xdr:nvSpPr>
        <xdr:cNvPr id="478" name="楕円 477"/>
        <xdr:cNvSpPr/>
      </xdr:nvSpPr>
      <xdr:spPr>
        <a:xfrm>
          <a:off x="7810500" y="16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78191</xdr:rowOff>
    </xdr:from>
    <xdr:ext cx="534377" cy="259045"/>
    <xdr:sp macro="" textlink="">
      <xdr:nvSpPr>
        <xdr:cNvPr id="479" name="テキスト ボックス 478"/>
        <xdr:cNvSpPr txBox="1"/>
      </xdr:nvSpPr>
      <xdr:spPr>
        <a:xfrm>
          <a:off x="7594111" y="165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149532</xdr:rowOff>
    </xdr:from>
    <xdr:to>
      <xdr:col>36</xdr:col>
      <xdr:colOff>165100</xdr:colOff>
      <xdr:row>98</xdr:row>
      <xdr:rowOff>79682</xdr:rowOff>
    </xdr:to>
    <xdr:sp macro="" textlink="">
      <xdr:nvSpPr>
        <xdr:cNvPr id="480" name="楕円 479"/>
        <xdr:cNvSpPr/>
      </xdr:nvSpPr>
      <xdr:spPr>
        <a:xfrm>
          <a:off x="6921500" y="16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96209</xdr:rowOff>
    </xdr:from>
    <xdr:ext cx="534377" cy="259045"/>
    <xdr:sp macro="" textlink="">
      <xdr:nvSpPr>
        <xdr:cNvPr id="481" name="テキスト ボックス 480"/>
        <xdr:cNvSpPr txBox="1"/>
      </xdr:nvSpPr>
      <xdr:spPr>
        <a:xfrm>
          <a:off x="6705111" y="165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48763</xdr:rowOff>
    </xdr:from>
    <xdr:to>
      <xdr:col>85</xdr:col>
      <xdr:colOff>127000</xdr:colOff>
      <xdr:row>36</xdr:row>
      <xdr:rowOff>90505</xdr:rowOff>
    </xdr:to>
    <xdr:cxnSp macro="">
      <xdr:nvCxnSpPr>
        <xdr:cNvPr id="509" name="直線コネクタ 508"/>
        <xdr:cNvCxnSpPr/>
      </xdr:nvCxnSpPr>
      <xdr:spPr>
        <a:xfrm flipV="1">
          <a:off x="15481300" y="6220963"/>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90505</xdr:rowOff>
    </xdr:from>
    <xdr:to>
      <xdr:col>81</xdr:col>
      <xdr:colOff>50800</xdr:colOff>
      <xdr:row>36</xdr:row>
      <xdr:rowOff>102255</xdr:rowOff>
    </xdr:to>
    <xdr:cxnSp macro="">
      <xdr:nvCxnSpPr>
        <xdr:cNvPr id="512" name="直線コネクタ 511"/>
        <xdr:cNvCxnSpPr/>
      </xdr:nvCxnSpPr>
      <xdr:spPr>
        <a:xfrm flipV="1">
          <a:off x="14592300" y="626270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85110</xdr:rowOff>
    </xdr:from>
    <xdr:to>
      <xdr:col>76</xdr:col>
      <xdr:colOff>114300</xdr:colOff>
      <xdr:row>36</xdr:row>
      <xdr:rowOff>102255</xdr:rowOff>
    </xdr:to>
    <xdr:cxnSp macro="">
      <xdr:nvCxnSpPr>
        <xdr:cNvPr id="515" name="直線コネクタ 514"/>
        <xdr:cNvCxnSpPr/>
      </xdr:nvCxnSpPr>
      <xdr:spPr>
        <a:xfrm>
          <a:off x="13703300" y="625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85110</xdr:rowOff>
    </xdr:from>
    <xdr:to>
      <xdr:col>71</xdr:col>
      <xdr:colOff>177800</xdr:colOff>
      <xdr:row>36</xdr:row>
      <xdr:rowOff>101569</xdr:rowOff>
    </xdr:to>
    <xdr:cxnSp macro="">
      <xdr:nvCxnSpPr>
        <xdr:cNvPr id="518" name="直線コネクタ 517"/>
        <xdr:cNvCxnSpPr/>
      </xdr:nvCxnSpPr>
      <xdr:spPr>
        <a:xfrm flipV="1">
          <a:off x="12814300" y="625731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169413</xdr:rowOff>
    </xdr:from>
    <xdr:to>
      <xdr:col>85</xdr:col>
      <xdr:colOff>177800</xdr:colOff>
      <xdr:row>36</xdr:row>
      <xdr:rowOff>99563</xdr:rowOff>
    </xdr:to>
    <xdr:sp macro="" textlink="">
      <xdr:nvSpPr>
        <xdr:cNvPr id="528" name="楕円 527"/>
        <xdr:cNvSpPr/>
      </xdr:nvSpPr>
      <xdr:spPr>
        <a:xfrm>
          <a:off x="162687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20840</xdr:rowOff>
    </xdr:from>
    <xdr:ext cx="534377" cy="259045"/>
    <xdr:sp macro="" textlink="">
      <xdr:nvSpPr>
        <xdr:cNvPr id="529" name="消防費該当値テキスト"/>
        <xdr:cNvSpPr txBox="1"/>
      </xdr:nvSpPr>
      <xdr:spPr>
        <a:xfrm>
          <a:off x="16370300" y="602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39705</xdr:rowOff>
    </xdr:from>
    <xdr:to>
      <xdr:col>81</xdr:col>
      <xdr:colOff>101600</xdr:colOff>
      <xdr:row>36</xdr:row>
      <xdr:rowOff>141305</xdr:rowOff>
    </xdr:to>
    <xdr:sp macro="" textlink="">
      <xdr:nvSpPr>
        <xdr:cNvPr id="530" name="楕円 529"/>
        <xdr:cNvSpPr/>
      </xdr:nvSpPr>
      <xdr:spPr>
        <a:xfrm>
          <a:off x="15430500" y="6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157832</xdr:rowOff>
    </xdr:from>
    <xdr:ext cx="534377" cy="259045"/>
    <xdr:sp macro="" textlink="">
      <xdr:nvSpPr>
        <xdr:cNvPr id="531" name="テキスト ボックス 530"/>
        <xdr:cNvSpPr txBox="1"/>
      </xdr:nvSpPr>
      <xdr:spPr>
        <a:xfrm>
          <a:off x="15214111" y="59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51455</xdr:rowOff>
    </xdr:from>
    <xdr:to>
      <xdr:col>76</xdr:col>
      <xdr:colOff>165100</xdr:colOff>
      <xdr:row>36</xdr:row>
      <xdr:rowOff>153055</xdr:rowOff>
    </xdr:to>
    <xdr:sp macro="" textlink="">
      <xdr:nvSpPr>
        <xdr:cNvPr id="532" name="楕円 531"/>
        <xdr:cNvSpPr/>
      </xdr:nvSpPr>
      <xdr:spPr>
        <a:xfrm>
          <a:off x="14541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169582</xdr:rowOff>
    </xdr:from>
    <xdr:ext cx="534377" cy="259045"/>
    <xdr:sp macro="" textlink="">
      <xdr:nvSpPr>
        <xdr:cNvPr id="533" name="テキスト ボックス 532"/>
        <xdr:cNvSpPr txBox="1"/>
      </xdr:nvSpPr>
      <xdr:spPr>
        <a:xfrm>
          <a:off x="14325111" y="59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34310</xdr:rowOff>
    </xdr:from>
    <xdr:to>
      <xdr:col>72</xdr:col>
      <xdr:colOff>38100</xdr:colOff>
      <xdr:row>36</xdr:row>
      <xdr:rowOff>135910</xdr:rowOff>
    </xdr:to>
    <xdr:sp macro="" textlink="">
      <xdr:nvSpPr>
        <xdr:cNvPr id="534" name="楕円 533"/>
        <xdr:cNvSpPr/>
      </xdr:nvSpPr>
      <xdr:spPr>
        <a:xfrm>
          <a:off x="13652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152437</xdr:rowOff>
    </xdr:from>
    <xdr:ext cx="534377" cy="259045"/>
    <xdr:sp macro="" textlink="">
      <xdr:nvSpPr>
        <xdr:cNvPr id="535" name="テキスト ボックス 534"/>
        <xdr:cNvSpPr txBox="1"/>
      </xdr:nvSpPr>
      <xdr:spPr>
        <a:xfrm>
          <a:off x="13436111" y="59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50769</xdr:rowOff>
    </xdr:from>
    <xdr:to>
      <xdr:col>67</xdr:col>
      <xdr:colOff>101600</xdr:colOff>
      <xdr:row>36</xdr:row>
      <xdr:rowOff>152369</xdr:rowOff>
    </xdr:to>
    <xdr:sp macro="" textlink="">
      <xdr:nvSpPr>
        <xdr:cNvPr id="536" name="楕円 535"/>
        <xdr:cNvSpPr/>
      </xdr:nvSpPr>
      <xdr:spPr>
        <a:xfrm>
          <a:off x="12763500" y="62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168896</xdr:rowOff>
    </xdr:from>
    <xdr:ext cx="534377" cy="259045"/>
    <xdr:sp macro="" textlink="">
      <xdr:nvSpPr>
        <xdr:cNvPr id="537" name="テキスト ボックス 536"/>
        <xdr:cNvSpPr txBox="1"/>
      </xdr:nvSpPr>
      <xdr:spPr>
        <a:xfrm>
          <a:off x="12547111" y="5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11341</xdr:rowOff>
    </xdr:from>
    <xdr:to>
      <xdr:col>85</xdr:col>
      <xdr:colOff>127000</xdr:colOff>
      <xdr:row>58</xdr:row>
      <xdr:rowOff>17562</xdr:rowOff>
    </xdr:to>
    <xdr:cxnSp macro="">
      <xdr:nvCxnSpPr>
        <xdr:cNvPr id="569" name="直線コネクタ 568"/>
        <xdr:cNvCxnSpPr/>
      </xdr:nvCxnSpPr>
      <xdr:spPr>
        <a:xfrm flipV="1">
          <a:off x="15481300" y="9783991"/>
          <a:ext cx="838200" cy="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89653</xdr:rowOff>
    </xdr:from>
    <xdr:to>
      <xdr:col>81</xdr:col>
      <xdr:colOff>50800</xdr:colOff>
      <xdr:row>58</xdr:row>
      <xdr:rowOff>17562</xdr:rowOff>
    </xdr:to>
    <xdr:cxnSp macro="">
      <xdr:nvCxnSpPr>
        <xdr:cNvPr id="572" name="直線コネクタ 571"/>
        <xdr:cNvCxnSpPr/>
      </xdr:nvCxnSpPr>
      <xdr:spPr>
        <a:xfrm>
          <a:off x="14592300" y="9862303"/>
          <a:ext cx="889000" cy="9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89653</xdr:rowOff>
    </xdr:from>
    <xdr:to>
      <xdr:col>76</xdr:col>
      <xdr:colOff>114300</xdr:colOff>
      <xdr:row>57</xdr:row>
      <xdr:rowOff>167687</xdr:rowOff>
    </xdr:to>
    <xdr:cxnSp macro="">
      <xdr:nvCxnSpPr>
        <xdr:cNvPr id="575" name="直線コネクタ 574"/>
        <xdr:cNvCxnSpPr/>
      </xdr:nvCxnSpPr>
      <xdr:spPr>
        <a:xfrm flipV="1">
          <a:off x="13703300" y="9862303"/>
          <a:ext cx="889000" cy="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167687</xdr:rowOff>
    </xdr:from>
    <xdr:to>
      <xdr:col>71</xdr:col>
      <xdr:colOff>177800</xdr:colOff>
      <xdr:row>58</xdr:row>
      <xdr:rowOff>29956</xdr:rowOff>
    </xdr:to>
    <xdr:cxnSp macro="">
      <xdr:nvCxnSpPr>
        <xdr:cNvPr id="578" name="直線コネクタ 577"/>
        <xdr:cNvCxnSpPr/>
      </xdr:nvCxnSpPr>
      <xdr:spPr>
        <a:xfrm flipV="1">
          <a:off x="12814300" y="994033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131991</xdr:rowOff>
    </xdr:from>
    <xdr:to>
      <xdr:col>85</xdr:col>
      <xdr:colOff>177800</xdr:colOff>
      <xdr:row>57</xdr:row>
      <xdr:rowOff>62141</xdr:rowOff>
    </xdr:to>
    <xdr:sp macro="" textlink="">
      <xdr:nvSpPr>
        <xdr:cNvPr id="588" name="楕円 587"/>
        <xdr:cNvSpPr/>
      </xdr:nvSpPr>
      <xdr:spPr>
        <a:xfrm>
          <a:off x="162687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110418</xdr:rowOff>
    </xdr:from>
    <xdr:ext cx="534377" cy="259045"/>
    <xdr:sp macro="" textlink="">
      <xdr:nvSpPr>
        <xdr:cNvPr id="589" name="教育費該当値テキスト"/>
        <xdr:cNvSpPr txBox="1"/>
      </xdr:nvSpPr>
      <xdr:spPr>
        <a:xfrm>
          <a:off x="16370300" y="97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138212</xdr:rowOff>
    </xdr:from>
    <xdr:to>
      <xdr:col>81</xdr:col>
      <xdr:colOff>101600</xdr:colOff>
      <xdr:row>58</xdr:row>
      <xdr:rowOff>68362</xdr:rowOff>
    </xdr:to>
    <xdr:sp macro="" textlink="">
      <xdr:nvSpPr>
        <xdr:cNvPr id="590" name="楕円 589"/>
        <xdr:cNvSpPr/>
      </xdr:nvSpPr>
      <xdr:spPr>
        <a:xfrm>
          <a:off x="15430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59489</xdr:rowOff>
    </xdr:from>
    <xdr:ext cx="534377" cy="259045"/>
    <xdr:sp macro="" textlink="">
      <xdr:nvSpPr>
        <xdr:cNvPr id="591" name="テキスト ボックス 590"/>
        <xdr:cNvSpPr txBox="1"/>
      </xdr:nvSpPr>
      <xdr:spPr>
        <a:xfrm>
          <a:off x="15214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38853</xdr:rowOff>
    </xdr:from>
    <xdr:to>
      <xdr:col>76</xdr:col>
      <xdr:colOff>165100</xdr:colOff>
      <xdr:row>57</xdr:row>
      <xdr:rowOff>140453</xdr:rowOff>
    </xdr:to>
    <xdr:sp macro="" textlink="">
      <xdr:nvSpPr>
        <xdr:cNvPr id="592" name="楕円 591"/>
        <xdr:cNvSpPr/>
      </xdr:nvSpPr>
      <xdr:spPr>
        <a:xfrm>
          <a:off x="14541500" y="9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131580</xdr:rowOff>
    </xdr:from>
    <xdr:ext cx="534377" cy="259045"/>
    <xdr:sp macro="" textlink="">
      <xdr:nvSpPr>
        <xdr:cNvPr id="593" name="テキスト ボックス 592"/>
        <xdr:cNvSpPr txBox="1"/>
      </xdr:nvSpPr>
      <xdr:spPr>
        <a:xfrm>
          <a:off x="14325111" y="9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116887</xdr:rowOff>
    </xdr:from>
    <xdr:to>
      <xdr:col>72</xdr:col>
      <xdr:colOff>38100</xdr:colOff>
      <xdr:row>58</xdr:row>
      <xdr:rowOff>47037</xdr:rowOff>
    </xdr:to>
    <xdr:sp macro="" textlink="">
      <xdr:nvSpPr>
        <xdr:cNvPr id="594" name="楕円 593"/>
        <xdr:cNvSpPr/>
      </xdr:nvSpPr>
      <xdr:spPr>
        <a:xfrm>
          <a:off x="13652500" y="98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38164</xdr:rowOff>
    </xdr:from>
    <xdr:ext cx="534377" cy="259045"/>
    <xdr:sp macro="" textlink="">
      <xdr:nvSpPr>
        <xdr:cNvPr id="595" name="テキスト ボックス 594"/>
        <xdr:cNvSpPr txBox="1"/>
      </xdr:nvSpPr>
      <xdr:spPr>
        <a:xfrm>
          <a:off x="13436111" y="99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150606</xdr:rowOff>
    </xdr:from>
    <xdr:to>
      <xdr:col>67</xdr:col>
      <xdr:colOff>101600</xdr:colOff>
      <xdr:row>58</xdr:row>
      <xdr:rowOff>80756</xdr:rowOff>
    </xdr:to>
    <xdr:sp macro="" textlink="">
      <xdr:nvSpPr>
        <xdr:cNvPr id="596" name="楕円 595"/>
        <xdr:cNvSpPr/>
      </xdr:nvSpPr>
      <xdr:spPr>
        <a:xfrm>
          <a:off x="12763500" y="99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71883</xdr:rowOff>
    </xdr:from>
    <xdr:ext cx="534377" cy="259045"/>
    <xdr:sp macro="" textlink="">
      <xdr:nvSpPr>
        <xdr:cNvPr id="597" name="テキスト ボックス 596"/>
        <xdr:cNvSpPr txBox="1"/>
      </xdr:nvSpPr>
      <xdr:spPr>
        <a:xfrm>
          <a:off x="12547111" y="100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89733</xdr:rowOff>
    </xdr:from>
    <xdr:to>
      <xdr:col>85</xdr:col>
      <xdr:colOff>127000</xdr:colOff>
      <xdr:row>96</xdr:row>
      <xdr:rowOff>101752</xdr:rowOff>
    </xdr:to>
    <xdr:cxnSp macro="">
      <xdr:nvCxnSpPr>
        <xdr:cNvPr id="683" name="直線コネクタ 682"/>
        <xdr:cNvCxnSpPr/>
      </xdr:nvCxnSpPr>
      <xdr:spPr>
        <a:xfrm flipV="1">
          <a:off x="15481300" y="16548933"/>
          <a:ext cx="8382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82302</xdr:rowOff>
    </xdr:from>
    <xdr:to>
      <xdr:col>81</xdr:col>
      <xdr:colOff>50800</xdr:colOff>
      <xdr:row>96</xdr:row>
      <xdr:rowOff>101752</xdr:rowOff>
    </xdr:to>
    <xdr:cxnSp macro="">
      <xdr:nvCxnSpPr>
        <xdr:cNvPr id="686" name="直線コネクタ 685"/>
        <xdr:cNvCxnSpPr/>
      </xdr:nvCxnSpPr>
      <xdr:spPr>
        <a:xfrm>
          <a:off x="14592300" y="1654150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82302</xdr:rowOff>
    </xdr:from>
    <xdr:to>
      <xdr:col>76</xdr:col>
      <xdr:colOff>114300</xdr:colOff>
      <xdr:row>96</xdr:row>
      <xdr:rowOff>124594</xdr:rowOff>
    </xdr:to>
    <xdr:cxnSp macro="">
      <xdr:nvCxnSpPr>
        <xdr:cNvPr id="689" name="直線コネクタ 688"/>
        <xdr:cNvCxnSpPr/>
      </xdr:nvCxnSpPr>
      <xdr:spPr>
        <a:xfrm flipV="1">
          <a:off x="13703300" y="1654150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124594</xdr:rowOff>
    </xdr:from>
    <xdr:to>
      <xdr:col>71</xdr:col>
      <xdr:colOff>177800</xdr:colOff>
      <xdr:row>96</xdr:row>
      <xdr:rowOff>137013</xdr:rowOff>
    </xdr:to>
    <xdr:cxnSp macro="">
      <xdr:nvCxnSpPr>
        <xdr:cNvPr id="692" name="直線コネクタ 691"/>
        <xdr:cNvCxnSpPr/>
      </xdr:nvCxnSpPr>
      <xdr:spPr>
        <a:xfrm flipV="1">
          <a:off x="12814300" y="16583794"/>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38933</xdr:rowOff>
    </xdr:from>
    <xdr:to>
      <xdr:col>85</xdr:col>
      <xdr:colOff>177800</xdr:colOff>
      <xdr:row>96</xdr:row>
      <xdr:rowOff>140533</xdr:rowOff>
    </xdr:to>
    <xdr:sp macro="" textlink="">
      <xdr:nvSpPr>
        <xdr:cNvPr id="702" name="楕円 701"/>
        <xdr:cNvSpPr/>
      </xdr:nvSpPr>
      <xdr:spPr>
        <a:xfrm>
          <a:off x="16268700" y="164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17360</xdr:rowOff>
    </xdr:from>
    <xdr:ext cx="534377" cy="259045"/>
    <xdr:sp macro="" textlink="">
      <xdr:nvSpPr>
        <xdr:cNvPr id="703" name="公債費該当値テキスト"/>
        <xdr:cNvSpPr txBox="1"/>
      </xdr:nvSpPr>
      <xdr:spPr>
        <a:xfrm>
          <a:off x="16370300" y="16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50952</xdr:rowOff>
    </xdr:from>
    <xdr:to>
      <xdr:col>81</xdr:col>
      <xdr:colOff>101600</xdr:colOff>
      <xdr:row>96</xdr:row>
      <xdr:rowOff>152552</xdr:rowOff>
    </xdr:to>
    <xdr:sp macro="" textlink="">
      <xdr:nvSpPr>
        <xdr:cNvPr id="704" name="楕円 703"/>
        <xdr:cNvSpPr/>
      </xdr:nvSpPr>
      <xdr:spPr>
        <a:xfrm>
          <a:off x="15430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143679</xdr:rowOff>
    </xdr:from>
    <xdr:ext cx="534377" cy="259045"/>
    <xdr:sp macro="" textlink="">
      <xdr:nvSpPr>
        <xdr:cNvPr id="705" name="テキスト ボックス 704"/>
        <xdr:cNvSpPr txBox="1"/>
      </xdr:nvSpPr>
      <xdr:spPr>
        <a:xfrm>
          <a:off x="15214111"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31502</xdr:rowOff>
    </xdr:from>
    <xdr:to>
      <xdr:col>76</xdr:col>
      <xdr:colOff>165100</xdr:colOff>
      <xdr:row>96</xdr:row>
      <xdr:rowOff>133102</xdr:rowOff>
    </xdr:to>
    <xdr:sp macro="" textlink="">
      <xdr:nvSpPr>
        <xdr:cNvPr id="706" name="楕円 705"/>
        <xdr:cNvSpPr/>
      </xdr:nvSpPr>
      <xdr:spPr>
        <a:xfrm>
          <a:off x="14541500" y="16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124229</xdr:rowOff>
    </xdr:from>
    <xdr:ext cx="534377" cy="259045"/>
    <xdr:sp macro="" textlink="">
      <xdr:nvSpPr>
        <xdr:cNvPr id="707" name="テキスト ボックス 706"/>
        <xdr:cNvSpPr txBox="1"/>
      </xdr:nvSpPr>
      <xdr:spPr>
        <a:xfrm>
          <a:off x="14325111" y="165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73794</xdr:rowOff>
    </xdr:from>
    <xdr:to>
      <xdr:col>72</xdr:col>
      <xdr:colOff>38100</xdr:colOff>
      <xdr:row>97</xdr:row>
      <xdr:rowOff>3944</xdr:rowOff>
    </xdr:to>
    <xdr:sp macro="" textlink="">
      <xdr:nvSpPr>
        <xdr:cNvPr id="708" name="楕円 707"/>
        <xdr:cNvSpPr/>
      </xdr:nvSpPr>
      <xdr:spPr>
        <a:xfrm>
          <a:off x="136525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166521</xdr:rowOff>
    </xdr:from>
    <xdr:ext cx="534377" cy="259045"/>
    <xdr:sp macro="" textlink="">
      <xdr:nvSpPr>
        <xdr:cNvPr id="709" name="テキスト ボックス 708"/>
        <xdr:cNvSpPr txBox="1"/>
      </xdr:nvSpPr>
      <xdr:spPr>
        <a:xfrm>
          <a:off x="13436111" y="1662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86213</xdr:rowOff>
    </xdr:from>
    <xdr:to>
      <xdr:col>67</xdr:col>
      <xdr:colOff>101600</xdr:colOff>
      <xdr:row>97</xdr:row>
      <xdr:rowOff>16363</xdr:rowOff>
    </xdr:to>
    <xdr:sp macro="" textlink="">
      <xdr:nvSpPr>
        <xdr:cNvPr id="710" name="楕円 709"/>
        <xdr:cNvSpPr/>
      </xdr:nvSpPr>
      <xdr:spPr>
        <a:xfrm>
          <a:off x="12763500" y="165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7490</xdr:rowOff>
    </xdr:from>
    <xdr:ext cx="534377" cy="259045"/>
    <xdr:sp macro="" textlink="">
      <xdr:nvSpPr>
        <xdr:cNvPr id="711" name="テキスト ボックス 710"/>
        <xdr:cNvSpPr txBox="1"/>
      </xdr:nvSpPr>
      <xdr:spPr>
        <a:xfrm>
          <a:off x="12547111" y="1663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436,324</a:t>
          </a:r>
          <a:r>
            <a:rPr kumimoji="1" lang="ja-JP" altLang="en-US" sz="1300">
              <a:latin typeface="ＭＳ Ｐゴシック" panose="020B0600070205080204" pitchFamily="50" charset="-128"/>
              <a:ea typeface="ＭＳ Ｐゴシック" panose="020B0600070205080204" pitchFamily="50" charset="-128"/>
            </a:rPr>
            <a:t>円となっています。議会費及び消防費以外の費目において、類似団体平均を下回っています。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住民一人当たりの議会費は</a:t>
          </a:r>
          <a:r>
            <a:rPr kumimoji="1" lang="en-US" altLang="ja-JP" sz="1300">
              <a:latin typeface="ＭＳ Ｐゴシック" panose="020B0600070205080204" pitchFamily="50" charset="-128"/>
              <a:ea typeface="ＭＳ Ｐゴシック" panose="020B0600070205080204" pitchFamily="50" charset="-128"/>
            </a:rPr>
            <a:t>3,319</a:t>
          </a:r>
          <a:r>
            <a:rPr kumimoji="1" lang="ja-JP" altLang="en-US" sz="1300">
              <a:latin typeface="ＭＳ Ｐゴシック" panose="020B0600070205080204" pitchFamily="50" charset="-128"/>
              <a:ea typeface="ＭＳ Ｐゴシック" panose="020B0600070205080204" pitchFamily="50" charset="-128"/>
            </a:rPr>
            <a:t>円となっており、前年度と比べて大きな変動はありません。消防費は、東部消防組合負担金の増により一人当たり</a:t>
          </a:r>
          <a:r>
            <a:rPr kumimoji="1" lang="en-US" altLang="ja-JP" sz="1300">
              <a:latin typeface="ＭＳ Ｐゴシック" panose="020B0600070205080204" pitchFamily="50" charset="-128"/>
              <a:ea typeface="ＭＳ Ｐゴシック" panose="020B0600070205080204" pitchFamily="50" charset="-128"/>
            </a:rPr>
            <a:t>19,489</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今後も、事業内容を精査し、類似団体平均を大幅に上回ることがないよう、持続可能な財政運営に努めてまいります。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令和２年度の実質収支比率は</a:t>
          </a:r>
          <a:r>
            <a:rPr kumimoji="1" lang="en-US" altLang="ja-JP" sz="1400">
              <a:latin typeface="ＭＳ ゴシック" pitchFamily="49" charset="-128"/>
              <a:ea typeface="ＭＳ ゴシック" pitchFamily="49" charset="-128"/>
            </a:rPr>
            <a:t>8.77</a:t>
          </a:r>
          <a:r>
            <a:rPr kumimoji="1" lang="ja-JP" altLang="en-US" sz="1400">
              <a:latin typeface="ＭＳ ゴシック" pitchFamily="49" charset="-128"/>
              <a:ea typeface="ＭＳ ゴシック" pitchFamily="49" charset="-128"/>
            </a:rPr>
            <a:t>％となり、前年度と比較して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ポイント増加しました。</a:t>
          </a:r>
        </a:p>
        <a:p>
          <a:r>
            <a:rPr kumimoji="1" lang="ja-JP" altLang="en-US" sz="1400">
              <a:latin typeface="ＭＳ ゴシック" pitchFamily="49" charset="-128"/>
              <a:ea typeface="ＭＳ ゴシック" pitchFamily="49" charset="-128"/>
            </a:rPr>
            <a:t>　また、令和２年度の標準財政規模に対する財政調整基金残高の比率は</a:t>
          </a:r>
          <a:r>
            <a:rPr kumimoji="1" lang="en-US" altLang="ja-JP" sz="1400">
              <a:latin typeface="ＭＳ ゴシック" pitchFamily="49" charset="-128"/>
              <a:ea typeface="ＭＳ ゴシック" pitchFamily="49" charset="-128"/>
            </a:rPr>
            <a:t>5.96</a:t>
          </a:r>
          <a:r>
            <a:rPr kumimoji="1" lang="ja-JP" altLang="en-US" sz="1400">
              <a:latin typeface="ＭＳ ゴシック" pitchFamily="49" charset="-128"/>
              <a:ea typeface="ＭＳ ゴシック" pitchFamily="49" charset="-128"/>
            </a:rPr>
            <a:t>％となり、前年度と比較して</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ポイント増加しました。</a:t>
          </a:r>
        </a:p>
        <a:p>
          <a:r>
            <a:rPr kumimoji="1" lang="ja-JP" altLang="en-US" sz="1400">
              <a:latin typeface="ＭＳ ゴシック" pitchFamily="49" charset="-128"/>
              <a:ea typeface="ＭＳ ゴシック" pitchFamily="49" charset="-128"/>
            </a:rPr>
            <a:t>　前年度まで赤字であった実質単年度収支は、令和２年度に黒字となり、前年度と比較して</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ポイント増加しました。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今後とも、歳出の抑制を図りながら、計画的に基金への積立てを行い、健全な財政運営に努めてまいります。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令和２年度も、全ての会計で赤字は発生しておらず、連結実質赤字は生じていません。</a:t>
          </a:r>
        </a:p>
        <a:p>
          <a:r>
            <a:rPr kumimoji="1" lang="ja-JP" altLang="en-US" sz="1400">
              <a:latin typeface="ＭＳ ゴシック" pitchFamily="49" charset="-128"/>
              <a:ea typeface="ＭＳ ゴシック" pitchFamily="49" charset="-128"/>
            </a:rPr>
            <a:t>　一般会計においては、今後、施設の更新や修繕に要する費用が増加することが懸念されます。このため、今後は、公共施設等総合管理計画及び個別施設計画に基づき、計画的な施設の更新や修繕を行っていく必要があります。</a:t>
          </a:r>
        </a:p>
        <a:p>
          <a:r>
            <a:rPr kumimoji="1" lang="ja-JP" altLang="en-US" sz="1400">
              <a:latin typeface="ＭＳ ゴシック" pitchFamily="49" charset="-128"/>
              <a:ea typeface="ＭＳ ゴシック" pitchFamily="49" charset="-128"/>
            </a:rPr>
            <a:t>　水道事業会計においては、</a:t>
          </a:r>
          <a:r>
            <a:rPr kumimoji="1" lang="ja-JP" altLang="en-US" sz="1400">
              <a:solidFill>
                <a:sysClr val="windowText" lastClr="000000"/>
              </a:solidFill>
              <a:latin typeface="ＭＳ ゴシック" pitchFamily="49" charset="-128"/>
              <a:ea typeface="ＭＳ ゴシック" pitchFamily="49" charset="-128"/>
            </a:rPr>
            <a:t>標準財政規模に対する黒字額の割合が近年増加傾向にありましたが、令和２年度については、預金額をはじめとした流動資産の減により減少しております。</a:t>
          </a:r>
          <a:r>
            <a:rPr kumimoji="1" lang="ja-JP" altLang="en-US" sz="1400">
              <a:latin typeface="ＭＳ ゴシック" pitchFamily="49" charset="-128"/>
              <a:ea typeface="ＭＳ ゴシック" pitchFamily="49" charset="-128"/>
            </a:rPr>
            <a:t>今後、給水人口の減少などによる水需要の減少や、施設等の更新費用の増大が予想されることから、平成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年度に策定した経営戦略に基づき、さらに適切な維持管理を行ってまいります。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令和２年度の実質公債費比率の分子は</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百万円となり、前年度と比較して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百万円増加しました。</a:t>
          </a:r>
        </a:p>
        <a:p>
          <a:r>
            <a:rPr kumimoji="1" lang="ja-JP" altLang="en-US" sz="1400">
              <a:solidFill>
                <a:sysClr val="windowText" lastClr="000000"/>
              </a:solidFill>
              <a:latin typeface="ＭＳ ゴシック" pitchFamily="49" charset="-128"/>
              <a:ea typeface="ＭＳ ゴシック" pitchFamily="49" charset="-128"/>
            </a:rPr>
            <a:t>　元利償還金が増加したため、分子総額についても増加となりました。</a:t>
          </a:r>
        </a:p>
        <a:p>
          <a:r>
            <a:rPr kumimoji="1" lang="ja-JP" altLang="en-US" sz="1400">
              <a:latin typeface="ＭＳ ゴシック" pitchFamily="49" charset="-128"/>
              <a:ea typeface="ＭＳ ゴシック" pitchFamily="49" charset="-128"/>
            </a:rPr>
            <a:t>　今後は、交付税措置のある地方債を優先的に借り入れ、将来世代への負担を先送りすることのないよう、財政運営を行ってまいります。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令和２年度の将来負担比率の分子は</a:t>
          </a:r>
          <a:r>
            <a:rPr kumimoji="1" lang="en-US" altLang="ja-JP" sz="1400">
              <a:latin typeface="ＭＳ ゴシック" pitchFamily="49" charset="-128"/>
              <a:ea typeface="ＭＳ ゴシック" pitchFamily="49" charset="-128"/>
            </a:rPr>
            <a:t>3,159</a:t>
          </a:r>
          <a:r>
            <a:rPr kumimoji="1" lang="ja-JP" altLang="en-US" sz="1400">
              <a:latin typeface="ＭＳ ゴシック" pitchFamily="49" charset="-128"/>
              <a:ea typeface="ＭＳ ゴシック" pitchFamily="49" charset="-128"/>
            </a:rPr>
            <a:t>百万円となり、前年度と比較して</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百万円増加しました。</a:t>
          </a:r>
        </a:p>
        <a:p>
          <a:r>
            <a:rPr kumimoji="1" lang="ja-JP" altLang="en-US" sz="1400">
              <a:latin typeface="ＭＳ ゴシック" pitchFamily="49" charset="-128"/>
              <a:ea typeface="ＭＳ ゴシック" pitchFamily="49" charset="-128"/>
            </a:rPr>
            <a:t>　将来負担額については、地方債現在高や退職手当負担見込額等が減少しているため、全体として減少しています。</a:t>
          </a:r>
        </a:p>
        <a:p>
          <a:r>
            <a:rPr kumimoji="1" lang="ja-JP" altLang="en-US" sz="1400">
              <a:latin typeface="ＭＳ ゴシック" pitchFamily="49" charset="-128"/>
              <a:ea typeface="ＭＳ ゴシック" pitchFamily="49" charset="-128"/>
            </a:rPr>
            <a:t>　充当可能財源等については、財政調整基金をはじめとする各種基金を取り崩していることから、充当可能基金が減少しています。</a:t>
          </a:r>
        </a:p>
        <a:p>
          <a:r>
            <a:rPr kumimoji="1" lang="ja-JP" altLang="en-US" sz="1400">
              <a:latin typeface="ＭＳ ゴシック" pitchFamily="49" charset="-128"/>
              <a:ea typeface="ＭＳ ゴシック" pitchFamily="49" charset="-128"/>
            </a:rPr>
            <a:t>　今後は、計画的に基金への積立てを行うとともに、引き続き交付税措置のある地方債を優先的に借り入れることで、将来負担比率が悪化することがないよう、健全な財政運営に努めてまいります。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小中学校大規模改修事業や市道整備事業などの大規模事業実施に伴う基金の取崩しを行っており、全体の基金残高は減少傾向にあります。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学校教育整備基金：学校教育施設の整備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子育て応援基金：子どもたちが健やかに育つ環境づくり、子育て支援のより一層の充実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公共施設整備基金：取崩しは実施していません。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学校教育整備基金：取崩しは実施していません。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子育て応援基金：取崩しは実施していません。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庁舎建設基金：今後の庁舎建設に備え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手駅西口土地区画整理事業や古川橋架替事業、小中学校大規模改修事業等の大規模事業の財源として基金の取崩しを行ってきた結果、基金残高は減少傾向にあります。庁舎建設基金については、庁舎建設に向け、計画的に基金への積立てを行ってまいります。また、その他の基金についても計画的に基金への積立てを行い、健全な財政運営に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大規模事業実施に伴う財源調整のため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百万円を取り崩しましたが、利子積立を含め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百万円を積み立てましたが、公債費の増加傾向に対応するため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大規模事業に伴う地方債の償還が徐々に始まっており、公債費は増加することが予想されます。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今後は、減少する基金残高に留意し、適切な取崩し額となるよう努めてまいります。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年度決算における当市の有形固定資産減価償却率は、類似団体平均に比べて低い比率となっております。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今後は、減価償却が進むにつれ、建物等の老朽化が顕著となり、大規模な修繕等が必要となることが予想されるため、計画的な資産管理に努めてまいります。</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94615</xdr:rowOff>
    </xdr:to>
    <xdr:cxnSp macro="">
      <xdr:nvCxnSpPr>
        <xdr:cNvPr id="84" name="直線コネクタ 83"/>
        <xdr:cNvCxnSpPr/>
      </xdr:nvCxnSpPr>
      <xdr:spPr>
        <a:xfrm>
          <a:off x="4051300" y="583459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116205</xdr:rowOff>
    </xdr:to>
    <xdr:cxnSp macro="">
      <xdr:nvCxnSpPr>
        <xdr:cNvPr id="86" name="直線コネクタ 85"/>
        <xdr:cNvCxnSpPr/>
      </xdr:nvCxnSpPr>
      <xdr:spPr>
        <a:xfrm flipV="1">
          <a:off x="3289300" y="583459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7" name="楕円 86"/>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116205</xdr:rowOff>
    </xdr:to>
    <xdr:cxnSp macro="">
      <xdr:nvCxnSpPr>
        <xdr:cNvPr id="88" name="直線コネクタ 87"/>
        <xdr:cNvCxnSpPr/>
      </xdr:nvCxnSpPr>
      <xdr:spPr>
        <a:xfrm>
          <a:off x="2527300" y="576622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22648</xdr:rowOff>
    </xdr:to>
    <xdr:cxnSp macro="">
      <xdr:nvCxnSpPr>
        <xdr:cNvPr id="90" name="直線コネクタ 89"/>
        <xdr:cNvCxnSpPr/>
      </xdr:nvCxnSpPr>
      <xdr:spPr>
        <a:xfrm>
          <a:off x="1765300" y="57662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7" name="n_3mainValue有形固定資産減価償却率"/>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決算における当市の債務償還比率は、類似団体平均に比べて高い比率となっております。これは、大規模事業実施に伴う充当可能基金残高の減少によるものと考えられます。今後も、数値が類似団体平均と大幅に差が出ないよう、適切な起債・基金の管理等により、持続可能な財政運営に努めてまいります。</a:t>
          </a:r>
          <a:endParaRPr lang="ja-JP" altLang="ja-JP">
            <a:solidFill>
              <a:sysClr val="windowText" lastClr="000000"/>
            </a:solidFill>
            <a:effectLst/>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5574</xdr:rowOff>
    </xdr:from>
    <xdr:to>
      <xdr:col>76</xdr:col>
      <xdr:colOff>73025</xdr:colOff>
      <xdr:row>31</xdr:row>
      <xdr:rowOff>107174</xdr:rowOff>
    </xdr:to>
    <xdr:sp macro="" textlink="">
      <xdr:nvSpPr>
        <xdr:cNvPr id="143" name="楕円 142"/>
        <xdr:cNvSpPr/>
      </xdr:nvSpPr>
      <xdr:spPr>
        <a:xfrm>
          <a:off x="14744700" y="60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155451</xdr:rowOff>
    </xdr:from>
    <xdr:ext cx="469744" cy="259045"/>
    <xdr:sp macro="" textlink="">
      <xdr:nvSpPr>
        <xdr:cNvPr id="144" name="債務償還比率該当値テキスト"/>
        <xdr:cNvSpPr txBox="1"/>
      </xdr:nvSpPr>
      <xdr:spPr>
        <a:xfrm>
          <a:off x="14846300" y="60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34121</xdr:rowOff>
    </xdr:from>
    <xdr:to>
      <xdr:col>72</xdr:col>
      <xdr:colOff>123825</xdr:colOff>
      <xdr:row>31</xdr:row>
      <xdr:rowOff>135721</xdr:rowOff>
    </xdr:to>
    <xdr:sp macro="" textlink="">
      <xdr:nvSpPr>
        <xdr:cNvPr id="145" name="楕円 144"/>
        <xdr:cNvSpPr/>
      </xdr:nvSpPr>
      <xdr:spPr>
        <a:xfrm>
          <a:off x="14033500" y="61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56374</xdr:rowOff>
    </xdr:from>
    <xdr:to>
      <xdr:col>76</xdr:col>
      <xdr:colOff>22225</xdr:colOff>
      <xdr:row>31</xdr:row>
      <xdr:rowOff>84921</xdr:rowOff>
    </xdr:to>
    <xdr:cxnSp macro="">
      <xdr:nvCxnSpPr>
        <xdr:cNvPr id="146" name="直線コネクタ 145"/>
        <xdr:cNvCxnSpPr/>
      </xdr:nvCxnSpPr>
      <xdr:spPr>
        <a:xfrm flipV="1">
          <a:off x="14084300" y="6142849"/>
          <a:ext cx="7112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101769</xdr:rowOff>
    </xdr:from>
    <xdr:to>
      <xdr:col>68</xdr:col>
      <xdr:colOff>123825</xdr:colOff>
      <xdr:row>32</xdr:row>
      <xdr:rowOff>31919</xdr:rowOff>
    </xdr:to>
    <xdr:sp macro="" textlink="">
      <xdr:nvSpPr>
        <xdr:cNvPr id="147" name="楕円 146"/>
        <xdr:cNvSpPr/>
      </xdr:nvSpPr>
      <xdr:spPr>
        <a:xfrm>
          <a:off x="13271500" y="61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84921</xdr:rowOff>
    </xdr:from>
    <xdr:to>
      <xdr:col>72</xdr:col>
      <xdr:colOff>73025</xdr:colOff>
      <xdr:row>31</xdr:row>
      <xdr:rowOff>152569</xdr:rowOff>
    </xdr:to>
    <xdr:cxnSp macro="">
      <xdr:nvCxnSpPr>
        <xdr:cNvPr id="148" name="直線コネクタ 147"/>
        <xdr:cNvCxnSpPr/>
      </xdr:nvCxnSpPr>
      <xdr:spPr>
        <a:xfrm flipV="1">
          <a:off x="13322300" y="6171396"/>
          <a:ext cx="762000" cy="6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71424</xdr:rowOff>
    </xdr:from>
    <xdr:to>
      <xdr:col>64</xdr:col>
      <xdr:colOff>123825</xdr:colOff>
      <xdr:row>32</xdr:row>
      <xdr:rowOff>1574</xdr:rowOff>
    </xdr:to>
    <xdr:sp macro="" textlink="">
      <xdr:nvSpPr>
        <xdr:cNvPr id="149" name="楕円 148"/>
        <xdr:cNvSpPr/>
      </xdr:nvSpPr>
      <xdr:spPr>
        <a:xfrm>
          <a:off x="12509500" y="61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122224</xdr:rowOff>
    </xdr:from>
    <xdr:to>
      <xdr:col>68</xdr:col>
      <xdr:colOff>73025</xdr:colOff>
      <xdr:row>31</xdr:row>
      <xdr:rowOff>152569</xdr:rowOff>
    </xdr:to>
    <xdr:cxnSp macro="">
      <xdr:nvCxnSpPr>
        <xdr:cNvPr id="150" name="直線コネクタ 149"/>
        <xdr:cNvCxnSpPr/>
      </xdr:nvCxnSpPr>
      <xdr:spPr>
        <a:xfrm>
          <a:off x="12560300" y="6208699"/>
          <a:ext cx="762000" cy="3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128686</xdr:rowOff>
    </xdr:from>
    <xdr:to>
      <xdr:col>60</xdr:col>
      <xdr:colOff>123825</xdr:colOff>
      <xdr:row>31</xdr:row>
      <xdr:rowOff>58836</xdr:rowOff>
    </xdr:to>
    <xdr:sp macro="" textlink="">
      <xdr:nvSpPr>
        <xdr:cNvPr id="151" name="楕円 150"/>
        <xdr:cNvSpPr/>
      </xdr:nvSpPr>
      <xdr:spPr>
        <a:xfrm>
          <a:off x="11747500" y="60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8036</xdr:rowOff>
    </xdr:from>
    <xdr:to>
      <xdr:col>64</xdr:col>
      <xdr:colOff>73025</xdr:colOff>
      <xdr:row>31</xdr:row>
      <xdr:rowOff>122224</xdr:rowOff>
    </xdr:to>
    <xdr:cxnSp macro="">
      <xdr:nvCxnSpPr>
        <xdr:cNvPr id="152" name="直線コネクタ 151"/>
        <xdr:cNvCxnSpPr/>
      </xdr:nvCxnSpPr>
      <xdr:spPr>
        <a:xfrm>
          <a:off x="11798300" y="6094511"/>
          <a:ext cx="762000" cy="1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126848</xdr:rowOff>
    </xdr:from>
    <xdr:ext cx="469744" cy="259045"/>
    <xdr:sp macro="" textlink="">
      <xdr:nvSpPr>
        <xdr:cNvPr id="157" name="n_1mainValue債務償還比率"/>
        <xdr:cNvSpPr txBox="1"/>
      </xdr:nvSpPr>
      <xdr:spPr>
        <a:xfrm>
          <a:off x="13836727" y="621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23046</xdr:rowOff>
    </xdr:from>
    <xdr:ext cx="469744" cy="259045"/>
    <xdr:sp macro="" textlink="">
      <xdr:nvSpPr>
        <xdr:cNvPr id="158" name="n_2mainValue債務償還比率"/>
        <xdr:cNvSpPr txBox="1"/>
      </xdr:nvSpPr>
      <xdr:spPr>
        <a:xfrm>
          <a:off x="13087427" y="62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164151</xdr:rowOff>
    </xdr:from>
    <xdr:ext cx="469744" cy="259045"/>
    <xdr:sp macro="" textlink="">
      <xdr:nvSpPr>
        <xdr:cNvPr id="159" name="n_3mainValue債務償還比率"/>
        <xdr:cNvSpPr txBox="1"/>
      </xdr:nvSpPr>
      <xdr:spPr>
        <a:xfrm>
          <a:off x="12325427" y="62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49963</xdr:rowOff>
    </xdr:from>
    <xdr:ext cx="469744" cy="259045"/>
    <xdr:sp macro="" textlink="">
      <xdr:nvSpPr>
        <xdr:cNvPr id="160" name="n_4mainValue債務償還比率"/>
        <xdr:cNvSpPr txBox="1"/>
      </xdr:nvSpPr>
      <xdr:spPr>
        <a:xfrm>
          <a:off x="11563427" y="61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3" name="楕円 72"/>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113047</xdr:rowOff>
    </xdr:from>
    <xdr:ext cx="405111" cy="259045"/>
    <xdr:sp macro="" textlink="">
      <xdr:nvSpPr>
        <xdr:cNvPr id="74" name="【道路】&#10;有形固定資産減価償却率該当値テキスト"/>
        <xdr:cNvSpPr txBox="1"/>
      </xdr:nvSpPr>
      <xdr:spPr>
        <a:xfrm>
          <a:off x="4673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5" name="楕円 74"/>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140970</xdr:rowOff>
    </xdr:to>
    <xdr:cxnSp macro="">
      <xdr:nvCxnSpPr>
        <xdr:cNvPr id="76" name="直線コネクタ 75"/>
        <xdr:cNvCxnSpPr/>
      </xdr:nvCxnSpPr>
      <xdr:spPr>
        <a:xfrm>
          <a:off x="3797300" y="62826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110490</xdr:rowOff>
    </xdr:to>
    <xdr:cxnSp macro="">
      <xdr:nvCxnSpPr>
        <xdr:cNvPr id="78" name="直線コネクタ 77"/>
        <xdr:cNvCxnSpPr/>
      </xdr:nvCxnSpPr>
      <xdr:spPr>
        <a:xfrm>
          <a:off x="2908300" y="6244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79" name="楕円 78"/>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72390</xdr:rowOff>
    </xdr:to>
    <xdr:cxnSp macro="">
      <xdr:nvCxnSpPr>
        <xdr:cNvPr id="80" name="直線コネクタ 79"/>
        <xdr:cNvCxnSpPr/>
      </xdr:nvCxnSpPr>
      <xdr:spPr>
        <a:xfrm>
          <a:off x="2019300" y="61817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xdr:cNvSpPr/>
      </xdr:nvSpPr>
      <xdr:spPr>
        <a:xfrm>
          <a:off x="107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9525</xdr:rowOff>
    </xdr:to>
    <xdr:cxnSp macro="">
      <xdr:nvCxnSpPr>
        <xdr:cNvPr id="82" name="直線コネクタ 81"/>
        <xdr:cNvCxnSpPr/>
      </xdr:nvCxnSpPr>
      <xdr:spPr>
        <a:xfrm>
          <a:off x="1130300" y="6153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7"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76852</xdr:rowOff>
    </xdr:from>
    <xdr:ext cx="405111" cy="259045"/>
    <xdr:sp macro="" textlink="">
      <xdr:nvSpPr>
        <xdr:cNvPr id="89" name="n_3mainValue【道路】&#10;有形固定資産減価償却率"/>
        <xdr:cNvSpPr txBox="1"/>
      </xdr:nvSpPr>
      <xdr:spPr>
        <a:xfrm>
          <a:off x="1816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90" name="n_4mainValue【道路】&#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1930</xdr:rowOff>
    </xdr:from>
    <xdr:to>
      <xdr:col>55</xdr:col>
      <xdr:colOff>50800</xdr:colOff>
      <xdr:row>41</xdr:row>
      <xdr:rowOff>103530</xdr:rowOff>
    </xdr:to>
    <xdr:sp macro="" textlink="">
      <xdr:nvSpPr>
        <xdr:cNvPr id="130" name="楕円 129"/>
        <xdr:cNvSpPr/>
      </xdr:nvSpPr>
      <xdr:spPr>
        <a:xfrm>
          <a:off x="10426700" y="70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88307</xdr:rowOff>
    </xdr:from>
    <xdr:ext cx="469744" cy="259045"/>
    <xdr:sp macro="" textlink="">
      <xdr:nvSpPr>
        <xdr:cNvPr id="131" name="【道路】&#10;一人当たり延長該当値テキスト"/>
        <xdr:cNvSpPr txBox="1"/>
      </xdr:nvSpPr>
      <xdr:spPr>
        <a:xfrm>
          <a:off x="10515600" y="69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3035</xdr:rowOff>
    </xdr:from>
    <xdr:to>
      <xdr:col>50</xdr:col>
      <xdr:colOff>165100</xdr:colOff>
      <xdr:row>41</xdr:row>
      <xdr:rowOff>104635</xdr:rowOff>
    </xdr:to>
    <xdr:sp macro="" textlink="">
      <xdr:nvSpPr>
        <xdr:cNvPr id="132" name="楕円 131"/>
        <xdr:cNvSpPr/>
      </xdr:nvSpPr>
      <xdr:spPr>
        <a:xfrm>
          <a:off x="9588500" y="7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52730</xdr:rowOff>
    </xdr:from>
    <xdr:to>
      <xdr:col>55</xdr:col>
      <xdr:colOff>0</xdr:colOff>
      <xdr:row>41</xdr:row>
      <xdr:rowOff>53835</xdr:rowOff>
    </xdr:to>
    <xdr:cxnSp macro="">
      <xdr:nvCxnSpPr>
        <xdr:cNvPr id="133" name="直線コネクタ 132"/>
        <xdr:cNvCxnSpPr/>
      </xdr:nvCxnSpPr>
      <xdr:spPr>
        <a:xfrm flipV="1">
          <a:off x="9639300" y="7082180"/>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4407</xdr:rowOff>
    </xdr:from>
    <xdr:to>
      <xdr:col>46</xdr:col>
      <xdr:colOff>38100</xdr:colOff>
      <xdr:row>41</xdr:row>
      <xdr:rowOff>106007</xdr:rowOff>
    </xdr:to>
    <xdr:sp macro="" textlink="">
      <xdr:nvSpPr>
        <xdr:cNvPr id="134" name="楕円 133"/>
        <xdr:cNvSpPr/>
      </xdr:nvSpPr>
      <xdr:spPr>
        <a:xfrm>
          <a:off x="8699500" y="7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53835</xdr:rowOff>
    </xdr:from>
    <xdr:to>
      <xdr:col>50</xdr:col>
      <xdr:colOff>114300</xdr:colOff>
      <xdr:row>41</xdr:row>
      <xdr:rowOff>55207</xdr:rowOff>
    </xdr:to>
    <xdr:cxnSp macro="">
      <xdr:nvCxnSpPr>
        <xdr:cNvPr id="135" name="直線コネクタ 134"/>
        <xdr:cNvCxnSpPr/>
      </xdr:nvCxnSpPr>
      <xdr:spPr>
        <a:xfrm flipV="1">
          <a:off x="8750300" y="70832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5721</xdr:rowOff>
    </xdr:from>
    <xdr:to>
      <xdr:col>41</xdr:col>
      <xdr:colOff>101600</xdr:colOff>
      <xdr:row>41</xdr:row>
      <xdr:rowOff>107321</xdr:rowOff>
    </xdr:to>
    <xdr:sp macro="" textlink="">
      <xdr:nvSpPr>
        <xdr:cNvPr id="136" name="楕円 135"/>
        <xdr:cNvSpPr/>
      </xdr:nvSpPr>
      <xdr:spPr>
        <a:xfrm>
          <a:off x="7810500" y="70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55207</xdr:rowOff>
    </xdr:from>
    <xdr:to>
      <xdr:col>45</xdr:col>
      <xdr:colOff>177800</xdr:colOff>
      <xdr:row>41</xdr:row>
      <xdr:rowOff>56521</xdr:rowOff>
    </xdr:to>
    <xdr:cxnSp macro="">
      <xdr:nvCxnSpPr>
        <xdr:cNvPr id="137" name="直線コネクタ 136"/>
        <xdr:cNvCxnSpPr/>
      </xdr:nvCxnSpPr>
      <xdr:spPr>
        <a:xfrm flipV="1">
          <a:off x="7861300" y="708465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xdr:rowOff>
    </xdr:from>
    <xdr:to>
      <xdr:col>36</xdr:col>
      <xdr:colOff>165100</xdr:colOff>
      <xdr:row>41</xdr:row>
      <xdr:rowOff>108712</xdr:rowOff>
    </xdr:to>
    <xdr:sp macro="" textlink="">
      <xdr:nvSpPr>
        <xdr:cNvPr id="138" name="楕円 137"/>
        <xdr:cNvSpPr/>
      </xdr:nvSpPr>
      <xdr:spPr>
        <a:xfrm>
          <a:off x="6921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56521</xdr:rowOff>
    </xdr:from>
    <xdr:to>
      <xdr:col>41</xdr:col>
      <xdr:colOff>50800</xdr:colOff>
      <xdr:row>41</xdr:row>
      <xdr:rowOff>57912</xdr:rowOff>
    </xdr:to>
    <xdr:cxnSp macro="">
      <xdr:nvCxnSpPr>
        <xdr:cNvPr id="139" name="直線コネクタ 138"/>
        <xdr:cNvCxnSpPr/>
      </xdr:nvCxnSpPr>
      <xdr:spPr>
        <a:xfrm flipV="1">
          <a:off x="6972300" y="7085971"/>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95762</xdr:rowOff>
    </xdr:from>
    <xdr:ext cx="469744" cy="259045"/>
    <xdr:sp macro="" textlink="">
      <xdr:nvSpPr>
        <xdr:cNvPr id="144" name="n_1mainValue【道路】&#10;一人当たり延長"/>
        <xdr:cNvSpPr txBox="1"/>
      </xdr:nvSpPr>
      <xdr:spPr>
        <a:xfrm>
          <a:off x="9391727" y="71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97134</xdr:rowOff>
    </xdr:from>
    <xdr:ext cx="469744" cy="259045"/>
    <xdr:sp macro="" textlink="">
      <xdr:nvSpPr>
        <xdr:cNvPr id="145" name="n_2mainValue【道路】&#10;一人当たり延長"/>
        <xdr:cNvSpPr txBox="1"/>
      </xdr:nvSpPr>
      <xdr:spPr>
        <a:xfrm>
          <a:off x="8515427" y="712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98448</xdr:rowOff>
    </xdr:from>
    <xdr:ext cx="469744" cy="259045"/>
    <xdr:sp macro="" textlink="">
      <xdr:nvSpPr>
        <xdr:cNvPr id="146" name="n_3mainValue【道路】&#10;一人当たり延長"/>
        <xdr:cNvSpPr txBox="1"/>
      </xdr:nvSpPr>
      <xdr:spPr>
        <a:xfrm>
          <a:off x="7626427" y="71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99839</xdr:rowOff>
    </xdr:from>
    <xdr:ext cx="469744" cy="259045"/>
    <xdr:sp macro="" textlink="">
      <xdr:nvSpPr>
        <xdr:cNvPr id="147" name="n_4mainValue【道路】&#10;一人当たり延長"/>
        <xdr:cNvSpPr txBox="1"/>
      </xdr:nvSpPr>
      <xdr:spPr>
        <a:xfrm>
          <a:off x="6737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88" name="楕円 187"/>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55897</xdr:rowOff>
    </xdr:from>
    <xdr:ext cx="405111" cy="259045"/>
    <xdr:sp macro="" textlink="">
      <xdr:nvSpPr>
        <xdr:cNvPr id="189" name="【橋りょう・トンネル】&#10;有形固定資産減価償却率該当値テキスト"/>
        <xdr:cNvSpPr txBox="1"/>
      </xdr:nvSpPr>
      <xdr:spPr>
        <a:xfrm>
          <a:off x="4673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190" name="楕円 189"/>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83820</xdr:rowOff>
    </xdr:from>
    <xdr:to>
      <xdr:col>24</xdr:col>
      <xdr:colOff>63500</xdr:colOff>
      <xdr:row>58</xdr:row>
      <xdr:rowOff>163830</xdr:rowOff>
    </xdr:to>
    <xdr:cxnSp macro="">
      <xdr:nvCxnSpPr>
        <xdr:cNvPr id="191" name="直線コネクタ 190"/>
        <xdr:cNvCxnSpPr/>
      </xdr:nvCxnSpPr>
      <xdr:spPr>
        <a:xfrm flipV="1">
          <a:off x="3797300" y="985647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92" name="楕円 191"/>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58</xdr:row>
      <xdr:rowOff>163830</xdr:rowOff>
    </xdr:to>
    <xdr:cxnSp macro="">
      <xdr:nvCxnSpPr>
        <xdr:cNvPr id="193" name="直線コネクタ 192"/>
        <xdr:cNvCxnSpPr/>
      </xdr:nvCxnSpPr>
      <xdr:spPr>
        <a:xfrm>
          <a:off x="2908300" y="1007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94" name="楕円 193"/>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133350</xdr:rowOff>
    </xdr:to>
    <xdr:cxnSp macro="">
      <xdr:nvCxnSpPr>
        <xdr:cNvPr id="195" name="直線コネクタ 194"/>
        <xdr:cNvCxnSpPr/>
      </xdr:nvCxnSpPr>
      <xdr:spPr>
        <a:xfrm>
          <a:off x="2019300" y="100145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196" name="楕円 195"/>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58</xdr:row>
      <xdr:rowOff>70485</xdr:rowOff>
    </xdr:to>
    <xdr:cxnSp macro="">
      <xdr:nvCxnSpPr>
        <xdr:cNvPr id="197" name="直線コネクタ 196"/>
        <xdr:cNvCxnSpPr/>
      </xdr:nvCxnSpPr>
      <xdr:spPr>
        <a:xfrm>
          <a:off x="1130300" y="10005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59707</xdr:rowOff>
    </xdr:from>
    <xdr:ext cx="405111" cy="259045"/>
    <xdr:sp macro="" textlink="">
      <xdr:nvSpPr>
        <xdr:cNvPr id="202" name="n_1mainValue【橋りょう・トンネ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203" name="n_2mainValue【橋りょう・トンネル】&#10;有形固定資産減価償却率"/>
        <xdr:cNvSpPr txBox="1"/>
      </xdr:nvSpPr>
      <xdr:spPr>
        <a:xfrm>
          <a:off x="2705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204" name="n_3main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205" name="n_4mainValue【橋りょう・トンネル】&#10;有形固定資産減価償却率"/>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145983</xdr:rowOff>
    </xdr:from>
    <xdr:to>
      <xdr:col>55</xdr:col>
      <xdr:colOff>50800</xdr:colOff>
      <xdr:row>63</xdr:row>
      <xdr:rowOff>76133</xdr:rowOff>
    </xdr:to>
    <xdr:sp macro="" textlink="">
      <xdr:nvSpPr>
        <xdr:cNvPr id="243" name="楕円 242"/>
        <xdr:cNvSpPr/>
      </xdr:nvSpPr>
      <xdr:spPr>
        <a:xfrm>
          <a:off x="10426700" y="10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124410</xdr:rowOff>
    </xdr:from>
    <xdr:ext cx="534377" cy="259045"/>
    <xdr:sp macro="" textlink="">
      <xdr:nvSpPr>
        <xdr:cNvPr id="244" name="【橋りょう・トンネル】&#10;一人当たり有形固定資産（償却資産）額該当値テキスト"/>
        <xdr:cNvSpPr txBox="1"/>
      </xdr:nvSpPr>
      <xdr:spPr>
        <a:xfrm>
          <a:off x="10515600" y="107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16685</xdr:rowOff>
    </xdr:from>
    <xdr:to>
      <xdr:col>50</xdr:col>
      <xdr:colOff>165100</xdr:colOff>
      <xdr:row>63</xdr:row>
      <xdr:rowOff>118285</xdr:rowOff>
    </xdr:to>
    <xdr:sp macro="" textlink="">
      <xdr:nvSpPr>
        <xdr:cNvPr id="245" name="楕円 244"/>
        <xdr:cNvSpPr/>
      </xdr:nvSpPr>
      <xdr:spPr>
        <a:xfrm>
          <a:off x="9588500" y="108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25333</xdr:rowOff>
    </xdr:from>
    <xdr:to>
      <xdr:col>55</xdr:col>
      <xdr:colOff>0</xdr:colOff>
      <xdr:row>63</xdr:row>
      <xdr:rowOff>67485</xdr:rowOff>
    </xdr:to>
    <xdr:cxnSp macro="">
      <xdr:nvCxnSpPr>
        <xdr:cNvPr id="246" name="直線コネクタ 245"/>
        <xdr:cNvCxnSpPr/>
      </xdr:nvCxnSpPr>
      <xdr:spPr>
        <a:xfrm flipV="1">
          <a:off x="9639300" y="10826683"/>
          <a:ext cx="8382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17602</xdr:rowOff>
    </xdr:from>
    <xdr:to>
      <xdr:col>46</xdr:col>
      <xdr:colOff>38100</xdr:colOff>
      <xdr:row>63</xdr:row>
      <xdr:rowOff>119202</xdr:rowOff>
    </xdr:to>
    <xdr:sp macro="" textlink="">
      <xdr:nvSpPr>
        <xdr:cNvPr id="247" name="楕円 246"/>
        <xdr:cNvSpPr/>
      </xdr:nvSpPr>
      <xdr:spPr>
        <a:xfrm>
          <a:off x="86995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67485</xdr:rowOff>
    </xdr:from>
    <xdr:to>
      <xdr:col>50</xdr:col>
      <xdr:colOff>114300</xdr:colOff>
      <xdr:row>63</xdr:row>
      <xdr:rowOff>68402</xdr:rowOff>
    </xdr:to>
    <xdr:cxnSp macro="">
      <xdr:nvCxnSpPr>
        <xdr:cNvPr id="248" name="直線コネクタ 247"/>
        <xdr:cNvCxnSpPr/>
      </xdr:nvCxnSpPr>
      <xdr:spPr>
        <a:xfrm flipV="1">
          <a:off x="8750300" y="10868835"/>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18793</xdr:rowOff>
    </xdr:from>
    <xdr:to>
      <xdr:col>41</xdr:col>
      <xdr:colOff>101600</xdr:colOff>
      <xdr:row>63</xdr:row>
      <xdr:rowOff>120393</xdr:rowOff>
    </xdr:to>
    <xdr:sp macro="" textlink="">
      <xdr:nvSpPr>
        <xdr:cNvPr id="249" name="楕円 248"/>
        <xdr:cNvSpPr/>
      </xdr:nvSpPr>
      <xdr:spPr>
        <a:xfrm>
          <a:off x="7810500" y="108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68402</xdr:rowOff>
    </xdr:from>
    <xdr:to>
      <xdr:col>45</xdr:col>
      <xdr:colOff>177800</xdr:colOff>
      <xdr:row>63</xdr:row>
      <xdr:rowOff>69593</xdr:rowOff>
    </xdr:to>
    <xdr:cxnSp macro="">
      <xdr:nvCxnSpPr>
        <xdr:cNvPr id="250" name="直線コネクタ 249"/>
        <xdr:cNvCxnSpPr/>
      </xdr:nvCxnSpPr>
      <xdr:spPr>
        <a:xfrm flipV="1">
          <a:off x="7861300" y="10869752"/>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19691</xdr:rowOff>
    </xdr:from>
    <xdr:to>
      <xdr:col>36</xdr:col>
      <xdr:colOff>165100</xdr:colOff>
      <xdr:row>63</xdr:row>
      <xdr:rowOff>121291</xdr:rowOff>
    </xdr:to>
    <xdr:sp macro="" textlink="">
      <xdr:nvSpPr>
        <xdr:cNvPr id="251" name="楕円 250"/>
        <xdr:cNvSpPr/>
      </xdr:nvSpPr>
      <xdr:spPr>
        <a:xfrm>
          <a:off x="6921500" y="108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69593</xdr:rowOff>
    </xdr:from>
    <xdr:to>
      <xdr:col>41</xdr:col>
      <xdr:colOff>50800</xdr:colOff>
      <xdr:row>63</xdr:row>
      <xdr:rowOff>70491</xdr:rowOff>
    </xdr:to>
    <xdr:cxnSp macro="">
      <xdr:nvCxnSpPr>
        <xdr:cNvPr id="252" name="直線コネクタ 251"/>
        <xdr:cNvCxnSpPr/>
      </xdr:nvCxnSpPr>
      <xdr:spPr>
        <a:xfrm flipV="1">
          <a:off x="6972300" y="1087094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109412</xdr:rowOff>
    </xdr:from>
    <xdr:ext cx="534377" cy="259045"/>
    <xdr:sp macro="" textlink="">
      <xdr:nvSpPr>
        <xdr:cNvPr id="257" name="n_1mainValue【橋りょう・トンネル】&#10;一人当たり有形固定資産（償却資産）額"/>
        <xdr:cNvSpPr txBox="1"/>
      </xdr:nvSpPr>
      <xdr:spPr>
        <a:xfrm>
          <a:off x="9359411" y="109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110329</xdr:rowOff>
    </xdr:from>
    <xdr:ext cx="534377" cy="259045"/>
    <xdr:sp macro="" textlink="">
      <xdr:nvSpPr>
        <xdr:cNvPr id="258" name="n_2mainValue【橋りょう・トンネル】&#10;一人当たり有形固定資産（償却資産）額"/>
        <xdr:cNvSpPr txBox="1"/>
      </xdr:nvSpPr>
      <xdr:spPr>
        <a:xfrm>
          <a:off x="8483111" y="1091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111520</xdr:rowOff>
    </xdr:from>
    <xdr:ext cx="534377" cy="259045"/>
    <xdr:sp macro="" textlink="">
      <xdr:nvSpPr>
        <xdr:cNvPr id="259" name="n_3mainValue【橋りょう・トンネル】&#10;一人当たり有形固定資産（償却資産）額"/>
        <xdr:cNvSpPr txBox="1"/>
      </xdr:nvSpPr>
      <xdr:spPr>
        <a:xfrm>
          <a:off x="7594111" y="109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112418</xdr:rowOff>
    </xdr:from>
    <xdr:ext cx="534377" cy="259045"/>
    <xdr:sp macro="" textlink="">
      <xdr:nvSpPr>
        <xdr:cNvPr id="260" name="n_4mainValue【橋りょう・トンネル】&#10;一人当たり有形固定資産（償却資産）額"/>
        <xdr:cNvSpPr txBox="1"/>
      </xdr:nvSpPr>
      <xdr:spPr>
        <a:xfrm>
          <a:off x="6705111" y="10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302" name="楕円 301"/>
        <xdr:cNvSpPr/>
      </xdr:nvSpPr>
      <xdr:spPr>
        <a:xfrm>
          <a:off x="4584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78395</xdr:rowOff>
    </xdr:from>
    <xdr:ext cx="405111" cy="259045"/>
    <xdr:sp macro="" textlink="">
      <xdr:nvSpPr>
        <xdr:cNvPr id="303" name="【公営住宅】&#10;有形固定資産減価償却率該当値テキスト"/>
        <xdr:cNvSpPr txBox="1"/>
      </xdr:nvSpPr>
      <xdr:spPr>
        <a:xfrm>
          <a:off x="46736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95069</xdr:rowOff>
    </xdr:from>
    <xdr:to>
      <xdr:col>20</xdr:col>
      <xdr:colOff>38100</xdr:colOff>
      <xdr:row>86</xdr:row>
      <xdr:rowOff>25219</xdr:rowOff>
    </xdr:to>
    <xdr:sp macro="" textlink="">
      <xdr:nvSpPr>
        <xdr:cNvPr id="304" name="楕円 303"/>
        <xdr:cNvSpPr/>
      </xdr:nvSpPr>
      <xdr:spPr>
        <a:xfrm>
          <a:off x="3746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145869</xdr:rowOff>
    </xdr:from>
    <xdr:to>
      <xdr:col>24</xdr:col>
      <xdr:colOff>63500</xdr:colOff>
      <xdr:row>85</xdr:row>
      <xdr:rowOff>150768</xdr:rowOff>
    </xdr:to>
    <xdr:cxnSp macro="">
      <xdr:nvCxnSpPr>
        <xdr:cNvPr id="305" name="直線コネクタ 304"/>
        <xdr:cNvCxnSpPr/>
      </xdr:nvCxnSpPr>
      <xdr:spPr>
        <a:xfrm>
          <a:off x="3797300" y="147191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88537</xdr:rowOff>
    </xdr:from>
    <xdr:to>
      <xdr:col>15</xdr:col>
      <xdr:colOff>101600</xdr:colOff>
      <xdr:row>86</xdr:row>
      <xdr:rowOff>18687</xdr:rowOff>
    </xdr:to>
    <xdr:sp macro="" textlink="">
      <xdr:nvSpPr>
        <xdr:cNvPr id="306" name="楕円 305"/>
        <xdr:cNvSpPr/>
      </xdr:nvSpPr>
      <xdr:spPr>
        <a:xfrm>
          <a:off x="2857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139337</xdr:rowOff>
    </xdr:from>
    <xdr:to>
      <xdr:col>19</xdr:col>
      <xdr:colOff>177800</xdr:colOff>
      <xdr:row>85</xdr:row>
      <xdr:rowOff>145869</xdr:rowOff>
    </xdr:to>
    <xdr:cxnSp macro="">
      <xdr:nvCxnSpPr>
        <xdr:cNvPr id="307" name="直線コネクタ 306"/>
        <xdr:cNvCxnSpPr/>
      </xdr:nvCxnSpPr>
      <xdr:spPr>
        <a:xfrm>
          <a:off x="2908300" y="147125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77107</xdr:rowOff>
    </xdr:from>
    <xdr:to>
      <xdr:col>10</xdr:col>
      <xdr:colOff>165100</xdr:colOff>
      <xdr:row>86</xdr:row>
      <xdr:rowOff>7257</xdr:rowOff>
    </xdr:to>
    <xdr:sp macro="" textlink="">
      <xdr:nvSpPr>
        <xdr:cNvPr id="308" name="楕円 307"/>
        <xdr:cNvSpPr/>
      </xdr:nvSpPr>
      <xdr:spPr>
        <a:xfrm>
          <a:off x="1968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127907</xdr:rowOff>
    </xdr:from>
    <xdr:to>
      <xdr:col>15</xdr:col>
      <xdr:colOff>50800</xdr:colOff>
      <xdr:row>85</xdr:row>
      <xdr:rowOff>139337</xdr:rowOff>
    </xdr:to>
    <xdr:cxnSp macro="">
      <xdr:nvCxnSpPr>
        <xdr:cNvPr id="309" name="直線コネクタ 308"/>
        <xdr:cNvCxnSpPr/>
      </xdr:nvCxnSpPr>
      <xdr:spPr>
        <a:xfrm>
          <a:off x="2019300" y="1470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49349</xdr:rowOff>
    </xdr:from>
    <xdr:to>
      <xdr:col>6</xdr:col>
      <xdr:colOff>38100</xdr:colOff>
      <xdr:row>85</xdr:row>
      <xdr:rowOff>150949</xdr:rowOff>
    </xdr:to>
    <xdr:sp macro="" textlink="">
      <xdr:nvSpPr>
        <xdr:cNvPr id="310" name="楕円 309"/>
        <xdr:cNvSpPr/>
      </xdr:nvSpPr>
      <xdr:spPr>
        <a:xfrm>
          <a:off x="1079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100149</xdr:rowOff>
    </xdr:from>
    <xdr:to>
      <xdr:col>10</xdr:col>
      <xdr:colOff>114300</xdr:colOff>
      <xdr:row>85</xdr:row>
      <xdr:rowOff>127907</xdr:rowOff>
    </xdr:to>
    <xdr:cxnSp macro="">
      <xdr:nvCxnSpPr>
        <xdr:cNvPr id="311" name="直線コネクタ 310"/>
        <xdr:cNvCxnSpPr/>
      </xdr:nvCxnSpPr>
      <xdr:spPr>
        <a:xfrm>
          <a:off x="1130300" y="14673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16346</xdr:rowOff>
    </xdr:from>
    <xdr:ext cx="405111" cy="259045"/>
    <xdr:sp macro="" textlink="">
      <xdr:nvSpPr>
        <xdr:cNvPr id="316" name="n_1mainValue【公営住宅】&#10;有形固定資産減価償却率"/>
        <xdr:cNvSpPr txBox="1"/>
      </xdr:nvSpPr>
      <xdr:spPr>
        <a:xfrm>
          <a:off x="3582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9814</xdr:rowOff>
    </xdr:from>
    <xdr:ext cx="405111" cy="259045"/>
    <xdr:sp macro="" textlink="">
      <xdr:nvSpPr>
        <xdr:cNvPr id="317" name="n_2mainValue【公営住宅】&#10;有形固定資産減価償却率"/>
        <xdr:cNvSpPr txBox="1"/>
      </xdr:nvSpPr>
      <xdr:spPr>
        <a:xfrm>
          <a:off x="2705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169834</xdr:rowOff>
    </xdr:from>
    <xdr:ext cx="405111" cy="259045"/>
    <xdr:sp macro="" textlink="">
      <xdr:nvSpPr>
        <xdr:cNvPr id="318" name="n_3mainValue【公営住宅】&#10;有形固定資産減価償却率"/>
        <xdr:cNvSpPr txBox="1"/>
      </xdr:nvSpPr>
      <xdr:spPr>
        <a:xfrm>
          <a:off x="1816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142076</xdr:rowOff>
    </xdr:from>
    <xdr:ext cx="405111" cy="259045"/>
    <xdr:sp macro="" textlink="">
      <xdr:nvSpPr>
        <xdr:cNvPr id="319" name="n_4mainValue【公営住宅】&#10;有形固定資産減価償却率"/>
        <xdr:cNvSpPr txBox="1"/>
      </xdr:nvSpPr>
      <xdr:spPr>
        <a:xfrm>
          <a:off x="927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130860</xdr:rowOff>
    </xdr:from>
    <xdr:to>
      <xdr:col>55</xdr:col>
      <xdr:colOff>50800</xdr:colOff>
      <xdr:row>86</xdr:row>
      <xdr:rowOff>61010</xdr:rowOff>
    </xdr:to>
    <xdr:sp macro="" textlink="">
      <xdr:nvSpPr>
        <xdr:cNvPr id="357" name="楕円 356"/>
        <xdr:cNvSpPr/>
      </xdr:nvSpPr>
      <xdr:spPr>
        <a:xfrm>
          <a:off x="104267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45787</xdr:rowOff>
    </xdr:from>
    <xdr:ext cx="469744" cy="259045"/>
    <xdr:sp macro="" textlink="">
      <xdr:nvSpPr>
        <xdr:cNvPr id="358" name="【公営住宅】&#10;一人当たり面積該当値テキスト"/>
        <xdr:cNvSpPr txBox="1"/>
      </xdr:nvSpPr>
      <xdr:spPr>
        <a:xfrm>
          <a:off x="10515600" y="146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59" name="楕円 358"/>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10210</xdr:rowOff>
    </xdr:from>
    <xdr:to>
      <xdr:col>55</xdr:col>
      <xdr:colOff>0</xdr:colOff>
      <xdr:row>86</xdr:row>
      <xdr:rowOff>10668</xdr:rowOff>
    </xdr:to>
    <xdr:cxnSp macro="">
      <xdr:nvCxnSpPr>
        <xdr:cNvPr id="360" name="直線コネクタ 359"/>
        <xdr:cNvCxnSpPr/>
      </xdr:nvCxnSpPr>
      <xdr:spPr>
        <a:xfrm flipV="1">
          <a:off x="9639300" y="1475491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131775</xdr:rowOff>
    </xdr:from>
    <xdr:to>
      <xdr:col>46</xdr:col>
      <xdr:colOff>38100</xdr:colOff>
      <xdr:row>86</xdr:row>
      <xdr:rowOff>61925</xdr:rowOff>
    </xdr:to>
    <xdr:sp macro="" textlink="">
      <xdr:nvSpPr>
        <xdr:cNvPr id="361" name="楕円 360"/>
        <xdr:cNvSpPr/>
      </xdr:nvSpPr>
      <xdr:spPr>
        <a:xfrm>
          <a:off x="8699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11125</xdr:rowOff>
    </xdr:to>
    <xdr:cxnSp macro="">
      <xdr:nvCxnSpPr>
        <xdr:cNvPr id="362" name="直線コネクタ 361"/>
        <xdr:cNvCxnSpPr/>
      </xdr:nvCxnSpPr>
      <xdr:spPr>
        <a:xfrm flipV="1">
          <a:off x="8750300" y="147553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131775</xdr:rowOff>
    </xdr:from>
    <xdr:to>
      <xdr:col>41</xdr:col>
      <xdr:colOff>101600</xdr:colOff>
      <xdr:row>86</xdr:row>
      <xdr:rowOff>61925</xdr:rowOff>
    </xdr:to>
    <xdr:sp macro="" textlink="">
      <xdr:nvSpPr>
        <xdr:cNvPr id="363" name="楕円 362"/>
        <xdr:cNvSpPr/>
      </xdr:nvSpPr>
      <xdr:spPr>
        <a:xfrm>
          <a:off x="7810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xdr:rowOff>
    </xdr:from>
    <xdr:to>
      <xdr:col>45</xdr:col>
      <xdr:colOff>177800</xdr:colOff>
      <xdr:row>86</xdr:row>
      <xdr:rowOff>11125</xdr:rowOff>
    </xdr:to>
    <xdr:cxnSp macro="">
      <xdr:nvCxnSpPr>
        <xdr:cNvPr id="364" name="直線コネクタ 363"/>
        <xdr:cNvCxnSpPr/>
      </xdr:nvCxnSpPr>
      <xdr:spPr>
        <a:xfrm>
          <a:off x="7861300" y="14755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132232</xdr:rowOff>
    </xdr:from>
    <xdr:to>
      <xdr:col>36</xdr:col>
      <xdr:colOff>165100</xdr:colOff>
      <xdr:row>86</xdr:row>
      <xdr:rowOff>62382</xdr:rowOff>
    </xdr:to>
    <xdr:sp macro="" textlink="">
      <xdr:nvSpPr>
        <xdr:cNvPr id="365" name="楕円 364"/>
        <xdr:cNvSpPr/>
      </xdr:nvSpPr>
      <xdr:spPr>
        <a:xfrm>
          <a:off x="6921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xdr:rowOff>
    </xdr:from>
    <xdr:to>
      <xdr:col>41</xdr:col>
      <xdr:colOff>50800</xdr:colOff>
      <xdr:row>86</xdr:row>
      <xdr:rowOff>11582</xdr:rowOff>
    </xdr:to>
    <xdr:cxnSp macro="">
      <xdr:nvCxnSpPr>
        <xdr:cNvPr id="366" name="直線コネクタ 365"/>
        <xdr:cNvCxnSpPr/>
      </xdr:nvCxnSpPr>
      <xdr:spPr>
        <a:xfrm flipV="1">
          <a:off x="6972300" y="147558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71" name="n_1mainValue【公営住宅】&#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53052</xdr:rowOff>
    </xdr:from>
    <xdr:ext cx="469744" cy="259045"/>
    <xdr:sp macro="" textlink="">
      <xdr:nvSpPr>
        <xdr:cNvPr id="372" name="n_2mainValue【公営住宅】&#10;一人当たり面積"/>
        <xdr:cNvSpPr txBox="1"/>
      </xdr:nvSpPr>
      <xdr:spPr>
        <a:xfrm>
          <a:off x="8515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53052</xdr:rowOff>
    </xdr:from>
    <xdr:ext cx="469744" cy="259045"/>
    <xdr:sp macro="" textlink="">
      <xdr:nvSpPr>
        <xdr:cNvPr id="373" name="n_3mainValue【公営住宅】&#10;一人当たり面積"/>
        <xdr:cNvSpPr txBox="1"/>
      </xdr:nvSpPr>
      <xdr:spPr>
        <a:xfrm>
          <a:off x="7626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53509</xdr:rowOff>
    </xdr:from>
    <xdr:ext cx="469744" cy="259045"/>
    <xdr:sp macro="" textlink="">
      <xdr:nvSpPr>
        <xdr:cNvPr id="374" name="n_4mainValue【公営住宅】&#10;一人当たり面積"/>
        <xdr:cNvSpPr txBox="1"/>
      </xdr:nvSpPr>
      <xdr:spPr>
        <a:xfrm>
          <a:off x="6737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31" name="楕円 430"/>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32" name="【認定こども園・幼稚園・保育所】&#10;有形固定資産減価償却率該当値テキスト"/>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33" name="楕円 432"/>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35</xdr:row>
      <xdr:rowOff>161925</xdr:rowOff>
    </xdr:to>
    <xdr:cxnSp macro="">
      <xdr:nvCxnSpPr>
        <xdr:cNvPr id="434" name="直線コネクタ 433"/>
        <xdr:cNvCxnSpPr/>
      </xdr:nvCxnSpPr>
      <xdr:spPr>
        <a:xfrm>
          <a:off x="15481300" y="61569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35" name="楕円 434"/>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156210</xdr:rowOff>
    </xdr:to>
    <xdr:cxnSp macro="">
      <xdr:nvCxnSpPr>
        <xdr:cNvPr id="436" name="直線コネクタ 435"/>
        <xdr:cNvCxnSpPr/>
      </xdr:nvCxnSpPr>
      <xdr:spPr>
        <a:xfrm>
          <a:off x="14592300" y="612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80645</xdr:rowOff>
    </xdr:from>
    <xdr:to>
      <xdr:col>72</xdr:col>
      <xdr:colOff>38100</xdr:colOff>
      <xdr:row>42</xdr:row>
      <xdr:rowOff>10795</xdr:rowOff>
    </xdr:to>
    <xdr:sp macro="" textlink="">
      <xdr:nvSpPr>
        <xdr:cNvPr id="437" name="楕円 436"/>
        <xdr:cNvSpPr/>
      </xdr:nvSpPr>
      <xdr:spPr>
        <a:xfrm>
          <a:off x="13652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41</xdr:row>
      <xdr:rowOff>131445</xdr:rowOff>
    </xdr:to>
    <xdr:cxnSp macro="">
      <xdr:nvCxnSpPr>
        <xdr:cNvPr id="438" name="直線コネクタ 437"/>
        <xdr:cNvCxnSpPr/>
      </xdr:nvCxnSpPr>
      <xdr:spPr>
        <a:xfrm flipV="1">
          <a:off x="13703300" y="6122670"/>
          <a:ext cx="889000" cy="10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101600</xdr:rowOff>
    </xdr:from>
    <xdr:to>
      <xdr:col>67</xdr:col>
      <xdr:colOff>101600</xdr:colOff>
      <xdr:row>41</xdr:row>
      <xdr:rowOff>31750</xdr:rowOff>
    </xdr:to>
    <xdr:sp macro="" textlink="">
      <xdr:nvSpPr>
        <xdr:cNvPr id="439" name="楕円 438"/>
        <xdr:cNvSpPr/>
      </xdr:nvSpPr>
      <xdr:spPr>
        <a:xfrm>
          <a:off x="1276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152400</xdr:rowOff>
    </xdr:from>
    <xdr:to>
      <xdr:col>71</xdr:col>
      <xdr:colOff>177800</xdr:colOff>
      <xdr:row>41</xdr:row>
      <xdr:rowOff>131445</xdr:rowOff>
    </xdr:to>
    <xdr:cxnSp macro="">
      <xdr:nvCxnSpPr>
        <xdr:cNvPr id="440" name="直線コネクタ 439"/>
        <xdr:cNvCxnSpPr/>
      </xdr:nvCxnSpPr>
      <xdr:spPr>
        <a:xfrm>
          <a:off x="12814300" y="70104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45" name="n_1main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46"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1922</xdr:rowOff>
    </xdr:from>
    <xdr:ext cx="405111" cy="259045"/>
    <xdr:sp macro="" textlink="">
      <xdr:nvSpPr>
        <xdr:cNvPr id="447" name="n_3mainValue【認定こども園・幼稚園・保育所】&#10;有形固定資産減価償却率"/>
        <xdr:cNvSpPr txBox="1"/>
      </xdr:nvSpPr>
      <xdr:spPr>
        <a:xfrm>
          <a:off x="13500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22877</xdr:rowOff>
    </xdr:from>
    <xdr:ext cx="405111" cy="259045"/>
    <xdr:sp macro="" textlink="">
      <xdr:nvSpPr>
        <xdr:cNvPr id="448" name="n_4mainValue【認定こども園・幼稚園・保育所】&#10;有形固定資産減価償却率"/>
        <xdr:cNvSpPr txBox="1"/>
      </xdr:nvSpPr>
      <xdr:spPr>
        <a:xfrm>
          <a:off x="12611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6" name="楕円 485"/>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487" name="【認定こども園・幼稚園・保育所】&#10;一人当たり面積該当値テキスト"/>
        <xdr:cNvSpPr txBox="1"/>
      </xdr:nvSpPr>
      <xdr:spPr>
        <a:xfrm>
          <a:off x="22199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488" name="楕円 487"/>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147066</xdr:rowOff>
    </xdr:to>
    <xdr:cxnSp macro="">
      <xdr:nvCxnSpPr>
        <xdr:cNvPr id="489" name="直線コネクタ 488"/>
        <xdr:cNvCxnSpPr/>
      </xdr:nvCxnSpPr>
      <xdr:spPr>
        <a:xfrm>
          <a:off x="21323300" y="67467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0" name="楕円 489"/>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64770</xdr:rowOff>
    </xdr:to>
    <xdr:cxnSp macro="">
      <xdr:nvCxnSpPr>
        <xdr:cNvPr id="491" name="直線コネクタ 490"/>
        <xdr:cNvCxnSpPr/>
      </xdr:nvCxnSpPr>
      <xdr:spPr>
        <a:xfrm flipV="1">
          <a:off x="20434300" y="674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92" name="楕円 491"/>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87630</xdr:rowOff>
    </xdr:to>
    <xdr:cxnSp macro="">
      <xdr:nvCxnSpPr>
        <xdr:cNvPr id="493" name="直線コネクタ 492"/>
        <xdr:cNvCxnSpPr/>
      </xdr:nvCxnSpPr>
      <xdr:spPr>
        <a:xfrm flipV="1">
          <a:off x="19545300" y="675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94" name="楕円 493"/>
        <xdr:cNvSpPr/>
      </xdr:nvSpPr>
      <xdr:spPr>
        <a:xfrm>
          <a:off x="18605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92202</xdr:rowOff>
    </xdr:to>
    <xdr:cxnSp macro="">
      <xdr:nvCxnSpPr>
        <xdr:cNvPr id="495" name="直線コネクタ 494"/>
        <xdr:cNvCxnSpPr/>
      </xdr:nvCxnSpPr>
      <xdr:spPr>
        <a:xfrm flipV="1">
          <a:off x="18656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102125</xdr:rowOff>
    </xdr:from>
    <xdr:ext cx="469744" cy="259045"/>
    <xdr:sp macro="" textlink="">
      <xdr:nvSpPr>
        <xdr:cNvPr id="500" name="n_1main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1"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2"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503" name="n_4mainValue【認定こども園・幼稚園・保育所】&#10;一人当たり面積"/>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6" name="楕円 545"/>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547" name="【学校施設】&#10;有形固定資産減価償却率該当値テキスト"/>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548" name="楕円 547"/>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63</xdr:row>
      <xdr:rowOff>17962</xdr:rowOff>
    </xdr:to>
    <xdr:cxnSp macro="">
      <xdr:nvCxnSpPr>
        <xdr:cNvPr id="549" name="直線コネクタ 548"/>
        <xdr:cNvCxnSpPr/>
      </xdr:nvCxnSpPr>
      <xdr:spPr>
        <a:xfrm flipV="1">
          <a:off x="15481300" y="10427426"/>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550" name="楕円 549"/>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63</xdr:row>
      <xdr:rowOff>17962</xdr:rowOff>
    </xdr:to>
    <xdr:cxnSp macro="">
      <xdr:nvCxnSpPr>
        <xdr:cNvPr id="551" name="直線コネクタ 550"/>
        <xdr:cNvCxnSpPr/>
      </xdr:nvCxnSpPr>
      <xdr:spPr>
        <a:xfrm>
          <a:off x="14592300" y="107637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123916</xdr:rowOff>
    </xdr:from>
    <xdr:to>
      <xdr:col>72</xdr:col>
      <xdr:colOff>38100</xdr:colOff>
      <xdr:row>62</xdr:row>
      <xdr:rowOff>54066</xdr:rowOff>
    </xdr:to>
    <xdr:sp macro="" textlink="">
      <xdr:nvSpPr>
        <xdr:cNvPr id="552" name="楕円 551"/>
        <xdr:cNvSpPr/>
      </xdr:nvSpPr>
      <xdr:spPr>
        <a:xfrm>
          <a:off x="1365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3266</xdr:rowOff>
    </xdr:from>
    <xdr:to>
      <xdr:col>76</xdr:col>
      <xdr:colOff>114300</xdr:colOff>
      <xdr:row>62</xdr:row>
      <xdr:rowOff>133894</xdr:rowOff>
    </xdr:to>
    <xdr:cxnSp macro="">
      <xdr:nvCxnSpPr>
        <xdr:cNvPr id="553" name="直線コネクタ 552"/>
        <xdr:cNvCxnSpPr/>
      </xdr:nvCxnSpPr>
      <xdr:spPr>
        <a:xfrm>
          <a:off x="13703300" y="1063316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554" name="楕円 553"/>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115933</xdr:rowOff>
    </xdr:from>
    <xdr:to>
      <xdr:col>71</xdr:col>
      <xdr:colOff>177800</xdr:colOff>
      <xdr:row>62</xdr:row>
      <xdr:rowOff>3266</xdr:rowOff>
    </xdr:to>
    <xdr:cxnSp macro="">
      <xdr:nvCxnSpPr>
        <xdr:cNvPr id="555" name="直線コネクタ 554"/>
        <xdr:cNvCxnSpPr/>
      </xdr:nvCxnSpPr>
      <xdr:spPr>
        <a:xfrm>
          <a:off x="12814300" y="105743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560" name="n_1mainValue【学校施設】&#10;有形固定資産減価償却率"/>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561" name="n_2mainValue【学校施設】&#10;有形固定資産減価償却率"/>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45193</xdr:rowOff>
    </xdr:from>
    <xdr:ext cx="405111" cy="259045"/>
    <xdr:sp macro="" textlink="">
      <xdr:nvSpPr>
        <xdr:cNvPr id="562" name="n_3mainValue【学校施設】&#10;有形固定資産減価償却率"/>
        <xdr:cNvSpPr txBox="1"/>
      </xdr:nvSpPr>
      <xdr:spPr>
        <a:xfrm>
          <a:off x="13500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563" name="n_4mainValue【学校施設】&#10;有形固定資産減価償却率"/>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87808</xdr:rowOff>
    </xdr:from>
    <xdr:to>
      <xdr:col>116</xdr:col>
      <xdr:colOff>114300</xdr:colOff>
      <xdr:row>64</xdr:row>
      <xdr:rowOff>17958</xdr:rowOff>
    </xdr:to>
    <xdr:sp macro="" textlink="">
      <xdr:nvSpPr>
        <xdr:cNvPr id="603" name="楕円 602"/>
        <xdr:cNvSpPr/>
      </xdr:nvSpPr>
      <xdr:spPr>
        <a:xfrm>
          <a:off x="22110700" y="108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73178</xdr:rowOff>
    </xdr:from>
    <xdr:to>
      <xdr:col>112</xdr:col>
      <xdr:colOff>38100</xdr:colOff>
      <xdr:row>64</xdr:row>
      <xdr:rowOff>3328</xdr:rowOff>
    </xdr:to>
    <xdr:sp macro="" textlink="">
      <xdr:nvSpPr>
        <xdr:cNvPr id="605" name="楕円 604"/>
        <xdr:cNvSpPr/>
      </xdr:nvSpPr>
      <xdr:spPr>
        <a:xfrm>
          <a:off x="21272500" y="10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123978</xdr:rowOff>
    </xdr:from>
    <xdr:to>
      <xdr:col>116</xdr:col>
      <xdr:colOff>63500</xdr:colOff>
      <xdr:row>63</xdr:row>
      <xdr:rowOff>138608</xdr:rowOff>
    </xdr:to>
    <xdr:cxnSp macro="">
      <xdr:nvCxnSpPr>
        <xdr:cNvPr id="606" name="直線コネクタ 605"/>
        <xdr:cNvCxnSpPr/>
      </xdr:nvCxnSpPr>
      <xdr:spPr>
        <a:xfrm>
          <a:off x="21323300" y="1092532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74244</xdr:rowOff>
    </xdr:from>
    <xdr:to>
      <xdr:col>107</xdr:col>
      <xdr:colOff>101600</xdr:colOff>
      <xdr:row>64</xdr:row>
      <xdr:rowOff>4394</xdr:rowOff>
    </xdr:to>
    <xdr:sp macro="" textlink="">
      <xdr:nvSpPr>
        <xdr:cNvPr id="607" name="楕円 606"/>
        <xdr:cNvSpPr/>
      </xdr:nvSpPr>
      <xdr:spPr>
        <a:xfrm>
          <a:off x="20383500" y="108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123978</xdr:rowOff>
    </xdr:from>
    <xdr:to>
      <xdr:col>111</xdr:col>
      <xdr:colOff>177800</xdr:colOff>
      <xdr:row>63</xdr:row>
      <xdr:rowOff>125044</xdr:rowOff>
    </xdr:to>
    <xdr:cxnSp macro="">
      <xdr:nvCxnSpPr>
        <xdr:cNvPr id="608" name="直線コネクタ 607"/>
        <xdr:cNvCxnSpPr/>
      </xdr:nvCxnSpPr>
      <xdr:spPr>
        <a:xfrm flipV="1">
          <a:off x="20434300" y="10925328"/>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75692</xdr:rowOff>
    </xdr:from>
    <xdr:to>
      <xdr:col>102</xdr:col>
      <xdr:colOff>165100</xdr:colOff>
      <xdr:row>64</xdr:row>
      <xdr:rowOff>5842</xdr:rowOff>
    </xdr:to>
    <xdr:sp macro="" textlink="">
      <xdr:nvSpPr>
        <xdr:cNvPr id="609" name="楕円 608"/>
        <xdr:cNvSpPr/>
      </xdr:nvSpPr>
      <xdr:spPr>
        <a:xfrm>
          <a:off x="19494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125044</xdr:rowOff>
    </xdr:from>
    <xdr:to>
      <xdr:col>107</xdr:col>
      <xdr:colOff>50800</xdr:colOff>
      <xdr:row>63</xdr:row>
      <xdr:rowOff>126492</xdr:rowOff>
    </xdr:to>
    <xdr:cxnSp macro="">
      <xdr:nvCxnSpPr>
        <xdr:cNvPr id="610" name="直線コネクタ 609"/>
        <xdr:cNvCxnSpPr/>
      </xdr:nvCxnSpPr>
      <xdr:spPr>
        <a:xfrm flipV="1">
          <a:off x="19545300" y="1092639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76759</xdr:rowOff>
    </xdr:from>
    <xdr:to>
      <xdr:col>98</xdr:col>
      <xdr:colOff>38100</xdr:colOff>
      <xdr:row>64</xdr:row>
      <xdr:rowOff>6909</xdr:rowOff>
    </xdr:to>
    <xdr:sp macro="" textlink="">
      <xdr:nvSpPr>
        <xdr:cNvPr id="611" name="楕円 610"/>
        <xdr:cNvSpPr/>
      </xdr:nvSpPr>
      <xdr:spPr>
        <a:xfrm>
          <a:off x="18605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126492</xdr:rowOff>
    </xdr:from>
    <xdr:to>
      <xdr:col>102</xdr:col>
      <xdr:colOff>114300</xdr:colOff>
      <xdr:row>63</xdr:row>
      <xdr:rowOff>127559</xdr:rowOff>
    </xdr:to>
    <xdr:cxnSp macro="">
      <xdr:nvCxnSpPr>
        <xdr:cNvPr id="612" name="直線コネクタ 611"/>
        <xdr:cNvCxnSpPr/>
      </xdr:nvCxnSpPr>
      <xdr:spPr>
        <a:xfrm flipV="1">
          <a:off x="18656300" y="109278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165905</xdr:rowOff>
    </xdr:from>
    <xdr:ext cx="469744" cy="259045"/>
    <xdr:sp macro="" textlink="">
      <xdr:nvSpPr>
        <xdr:cNvPr id="617" name="n_1mainValue【学校施設】&#10;一人当たり面積"/>
        <xdr:cNvSpPr txBox="1"/>
      </xdr:nvSpPr>
      <xdr:spPr>
        <a:xfrm>
          <a:off x="21075727" y="109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166971</xdr:rowOff>
    </xdr:from>
    <xdr:ext cx="469744" cy="259045"/>
    <xdr:sp macro="" textlink="">
      <xdr:nvSpPr>
        <xdr:cNvPr id="618" name="n_2mainValue【学校施設】&#10;一人当たり面積"/>
        <xdr:cNvSpPr txBox="1"/>
      </xdr:nvSpPr>
      <xdr:spPr>
        <a:xfrm>
          <a:off x="20199427" y="1096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168419</xdr:rowOff>
    </xdr:from>
    <xdr:ext cx="469744" cy="259045"/>
    <xdr:sp macro="" textlink="">
      <xdr:nvSpPr>
        <xdr:cNvPr id="619" name="n_3mainValue【学校施設】&#10;一人当たり面積"/>
        <xdr:cNvSpPr txBox="1"/>
      </xdr:nvSpPr>
      <xdr:spPr>
        <a:xfrm>
          <a:off x="193104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23436</xdr:rowOff>
    </xdr:from>
    <xdr:ext cx="469744" cy="259045"/>
    <xdr:sp macro="" textlink="">
      <xdr:nvSpPr>
        <xdr:cNvPr id="620" name="n_4mainValue【学校施設】&#10;一人当たり面積"/>
        <xdr:cNvSpPr txBox="1"/>
      </xdr:nvSpPr>
      <xdr:spPr>
        <a:xfrm>
          <a:off x="18421427" y="106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21589</xdr:rowOff>
    </xdr:from>
    <xdr:to>
      <xdr:col>85</xdr:col>
      <xdr:colOff>177800</xdr:colOff>
      <xdr:row>86</xdr:row>
      <xdr:rowOff>123189</xdr:rowOff>
    </xdr:to>
    <xdr:sp macro="" textlink="">
      <xdr:nvSpPr>
        <xdr:cNvPr id="661" name="楕円 660"/>
        <xdr:cNvSpPr/>
      </xdr:nvSpPr>
      <xdr:spPr>
        <a:xfrm>
          <a:off x="16268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107966</xdr:rowOff>
    </xdr:from>
    <xdr:ext cx="405111" cy="259045"/>
    <xdr:sp macro="" textlink="">
      <xdr:nvSpPr>
        <xdr:cNvPr id="662" name="【児童館】&#10;有形固定資産減価償却率該当値テキスト"/>
        <xdr:cNvSpPr txBox="1"/>
      </xdr:nvSpPr>
      <xdr:spPr>
        <a:xfrm>
          <a:off x="16357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3" name="楕円 6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72389</xdr:rowOff>
    </xdr:from>
    <xdr:to>
      <xdr:col>85</xdr:col>
      <xdr:colOff>127000</xdr:colOff>
      <xdr:row>86</xdr:row>
      <xdr:rowOff>114300</xdr:rowOff>
    </xdr:to>
    <xdr:cxnSp macro="">
      <xdr:nvCxnSpPr>
        <xdr:cNvPr id="664" name="直線コネクタ 663"/>
        <xdr:cNvCxnSpPr/>
      </xdr:nvCxnSpPr>
      <xdr:spPr>
        <a:xfrm flipV="1">
          <a:off x="15481300" y="148170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5" name="楕円 6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6" name="直線コネクタ 66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667" name="楕円 666"/>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114300</xdr:rowOff>
    </xdr:to>
    <xdr:cxnSp macro="">
      <xdr:nvCxnSpPr>
        <xdr:cNvPr id="668" name="直線コネクタ 667"/>
        <xdr:cNvCxnSpPr/>
      </xdr:nvCxnSpPr>
      <xdr:spPr>
        <a:xfrm>
          <a:off x="13703300" y="1483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86361</xdr:rowOff>
    </xdr:from>
    <xdr:to>
      <xdr:col>67</xdr:col>
      <xdr:colOff>101600</xdr:colOff>
      <xdr:row>85</xdr:row>
      <xdr:rowOff>16511</xdr:rowOff>
    </xdr:to>
    <xdr:sp macro="" textlink="">
      <xdr:nvSpPr>
        <xdr:cNvPr id="669" name="楕円 668"/>
        <xdr:cNvSpPr/>
      </xdr:nvSpPr>
      <xdr:spPr>
        <a:xfrm>
          <a:off x="1276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137161</xdr:rowOff>
    </xdr:from>
    <xdr:to>
      <xdr:col>71</xdr:col>
      <xdr:colOff>177800</xdr:colOff>
      <xdr:row>86</xdr:row>
      <xdr:rowOff>95250</xdr:rowOff>
    </xdr:to>
    <xdr:cxnSp macro="">
      <xdr:nvCxnSpPr>
        <xdr:cNvPr id="670" name="直線コネクタ 669"/>
        <xdr:cNvCxnSpPr/>
      </xdr:nvCxnSpPr>
      <xdr:spPr>
        <a:xfrm>
          <a:off x="12814300" y="1453896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5"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6"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677" name="n_3mainValue【児童館】&#10;有形固定資産減価償却率"/>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7638</xdr:rowOff>
    </xdr:from>
    <xdr:ext cx="405111" cy="259045"/>
    <xdr:sp macro="" textlink="">
      <xdr:nvSpPr>
        <xdr:cNvPr id="678" name="n_4mainValue【児童館】&#10;有形固定資産減価償却率"/>
        <xdr:cNvSpPr txBox="1"/>
      </xdr:nvSpPr>
      <xdr:spPr>
        <a:xfrm>
          <a:off x="12611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8" name="楕円 7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86</xdr:row>
      <xdr:rowOff>0</xdr:rowOff>
    </xdr:to>
    <xdr:cxnSp macro="">
      <xdr:nvCxnSpPr>
        <xdr:cNvPr id="721" name="直線コネクタ 720"/>
        <xdr:cNvCxnSpPr/>
      </xdr:nvCxnSpPr>
      <xdr:spPr>
        <a:xfrm>
          <a:off x="21323300" y="1470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4" name="楕円 723"/>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5" name="直線コネクタ 724"/>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6" name="楕円 725"/>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7" name="直線コネクタ 726"/>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4"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5"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6" name="楕円 775"/>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777"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778" name="楕円 777"/>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36195</xdr:rowOff>
    </xdr:from>
    <xdr:to>
      <xdr:col>85</xdr:col>
      <xdr:colOff>127000</xdr:colOff>
      <xdr:row>105</xdr:row>
      <xdr:rowOff>47625</xdr:rowOff>
    </xdr:to>
    <xdr:cxnSp macro="">
      <xdr:nvCxnSpPr>
        <xdr:cNvPr id="779" name="直線コネクタ 778"/>
        <xdr:cNvCxnSpPr/>
      </xdr:nvCxnSpPr>
      <xdr:spPr>
        <a:xfrm flipV="1">
          <a:off x="15481300" y="180384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62230</xdr:rowOff>
    </xdr:to>
    <xdr:sp macro="" textlink="">
      <xdr:nvSpPr>
        <xdr:cNvPr id="780" name="楕円 779"/>
        <xdr:cNvSpPr/>
      </xdr:nvSpPr>
      <xdr:spPr>
        <a:xfrm>
          <a:off x="1454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47625</xdr:rowOff>
    </xdr:to>
    <xdr:cxnSp macro="">
      <xdr:nvCxnSpPr>
        <xdr:cNvPr id="781" name="直線コネクタ 780"/>
        <xdr:cNvCxnSpPr/>
      </xdr:nvCxnSpPr>
      <xdr:spPr>
        <a:xfrm>
          <a:off x="14592300" y="1801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82" name="楕円 781"/>
        <xdr:cNvSpPr/>
      </xdr:nvSpPr>
      <xdr:spPr>
        <a:xfrm>
          <a:off x="1365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105</xdr:row>
      <xdr:rowOff>11430</xdr:rowOff>
    </xdr:to>
    <xdr:cxnSp macro="">
      <xdr:nvCxnSpPr>
        <xdr:cNvPr id="783" name="直線コネクタ 782"/>
        <xdr:cNvCxnSpPr/>
      </xdr:nvCxnSpPr>
      <xdr:spPr>
        <a:xfrm>
          <a:off x="13703300" y="179393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784" name="楕円 783"/>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108586</xdr:rowOff>
    </xdr:to>
    <xdr:cxnSp macro="">
      <xdr:nvCxnSpPr>
        <xdr:cNvPr id="785" name="直線コネクタ 784"/>
        <xdr:cNvCxnSpPr/>
      </xdr:nvCxnSpPr>
      <xdr:spPr>
        <a:xfrm>
          <a:off x="12814300" y="179184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790" name="n_1main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53357</xdr:rowOff>
    </xdr:from>
    <xdr:ext cx="405111" cy="259045"/>
    <xdr:sp macro="" textlink="">
      <xdr:nvSpPr>
        <xdr:cNvPr id="791" name="n_2mainValue【公民館】&#10;有形固定資産減価償却率"/>
        <xdr:cNvSpPr txBox="1"/>
      </xdr:nvSpPr>
      <xdr:spPr>
        <a:xfrm>
          <a:off x="14389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92" name="n_3main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793" name="n_4mainValue【公民館】&#10;有形固定資産減価償却率"/>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107696</xdr:rowOff>
    </xdr:from>
    <xdr:to>
      <xdr:col>116</xdr:col>
      <xdr:colOff>114300</xdr:colOff>
      <xdr:row>107</xdr:row>
      <xdr:rowOff>37846</xdr:rowOff>
    </xdr:to>
    <xdr:sp macro="" textlink="">
      <xdr:nvSpPr>
        <xdr:cNvPr id="831" name="楕円 830"/>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86123</xdr:rowOff>
    </xdr:from>
    <xdr:ext cx="469744" cy="259045"/>
    <xdr:sp macro="" textlink="">
      <xdr:nvSpPr>
        <xdr:cNvPr id="832" name="【公民館】&#10;一人当たり面積該当値テキスト"/>
        <xdr:cNvSpPr txBox="1"/>
      </xdr:nvSpPr>
      <xdr:spPr>
        <a:xfrm>
          <a:off x="22199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833" name="楕円 832"/>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158496</xdr:rowOff>
    </xdr:from>
    <xdr:to>
      <xdr:col>116</xdr:col>
      <xdr:colOff>63500</xdr:colOff>
      <xdr:row>106</xdr:row>
      <xdr:rowOff>165354</xdr:rowOff>
    </xdr:to>
    <xdr:cxnSp macro="">
      <xdr:nvCxnSpPr>
        <xdr:cNvPr id="834" name="直線コネクタ 833"/>
        <xdr:cNvCxnSpPr/>
      </xdr:nvCxnSpPr>
      <xdr:spPr>
        <a:xfrm flipV="1">
          <a:off x="21323300" y="183321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35" name="楕円 834"/>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165354</xdr:rowOff>
    </xdr:from>
    <xdr:to>
      <xdr:col>111</xdr:col>
      <xdr:colOff>177800</xdr:colOff>
      <xdr:row>106</xdr:row>
      <xdr:rowOff>167639</xdr:rowOff>
    </xdr:to>
    <xdr:cxnSp macro="">
      <xdr:nvCxnSpPr>
        <xdr:cNvPr id="836" name="直線コネクタ 835"/>
        <xdr:cNvCxnSpPr/>
      </xdr:nvCxnSpPr>
      <xdr:spPr>
        <a:xfrm flipV="1">
          <a:off x="20434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837" name="楕円 836"/>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763</xdr:rowOff>
    </xdr:to>
    <xdr:cxnSp macro="">
      <xdr:nvCxnSpPr>
        <xdr:cNvPr id="838" name="直線コネクタ 837"/>
        <xdr:cNvCxnSpPr/>
      </xdr:nvCxnSpPr>
      <xdr:spPr>
        <a:xfrm flipV="1">
          <a:off x="19545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839" name="楕円 838"/>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763</xdr:rowOff>
    </xdr:from>
    <xdr:to>
      <xdr:col>102</xdr:col>
      <xdr:colOff>114300</xdr:colOff>
      <xdr:row>107</xdr:row>
      <xdr:rowOff>3048</xdr:rowOff>
    </xdr:to>
    <xdr:cxnSp macro="">
      <xdr:nvCxnSpPr>
        <xdr:cNvPr id="840" name="直線コネクタ 839"/>
        <xdr:cNvCxnSpPr/>
      </xdr:nvCxnSpPr>
      <xdr:spPr>
        <a:xfrm flipV="1">
          <a:off x="18656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845" name="n_1mainValue【公民館】&#10;一人当たり面積"/>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46"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847" name="n_3mainValue【公民館】&#10;一人当たり面積"/>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848" name="n_4mainValue【公民館】&#10;一人当たり面積"/>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有形固定資産減価償却率が類似団体平均値を上回っている項目は、「学校施設」、「公営住宅」、「児童館」及び「「公民館」です。特に、「児童館」については、</a:t>
          </a:r>
          <a:r>
            <a:rPr kumimoji="1" lang="en-US" altLang="ja-JP" sz="1100">
              <a:solidFill>
                <a:sysClr val="windowText" lastClr="000000"/>
              </a:solidFill>
              <a:effectLst/>
              <a:latin typeface="+mn-lt"/>
              <a:ea typeface="+mn-ea"/>
              <a:cs typeface="+mn-cs"/>
            </a:rPr>
            <a:t>97.8</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達しています。建設から相当の年数が経っており、大規模修繕や建て替え等、今後の方針について検討する必要が生じております。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一方、「道路」、「認定こども園・幼稚園・保育所」及び「橋りょう・トンネル」は類似団体平均を下回っています。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また、１人当たりの数値では、全てで類似団体平均を下回っており、特に「公営住宅」は一人当たりの面積が少ないことが分かります。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今後は、公共施設等総合管理計画や個別施設計画に基づき計画的な資産管理を行い、持続可能な財政運営に努めてまいります。</a:t>
          </a:r>
          <a:endParaRPr lang="ja-JP" altLang="ja-JP" sz="1400">
            <a:solidFill>
              <a:sysClr val="windowText" lastClr="000000"/>
            </a:solidFill>
            <a:effectLst/>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50,256
49,151
33.93
22,925,753
21,927,911
925,366
10,552,034
14,339,501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165826</xdr:rowOff>
    </xdr:from>
    <xdr:to>
      <xdr:col>24</xdr:col>
      <xdr:colOff>114300</xdr:colOff>
      <xdr:row>40</xdr:row>
      <xdr:rowOff>95976</xdr:rowOff>
    </xdr:to>
    <xdr:sp macro="" textlink="">
      <xdr:nvSpPr>
        <xdr:cNvPr id="74" name="楕円 73"/>
        <xdr:cNvSpPr/>
      </xdr:nvSpPr>
      <xdr:spPr>
        <a:xfrm>
          <a:off x="4584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144253</xdr:rowOff>
    </xdr:from>
    <xdr:ext cx="405111" cy="259045"/>
    <xdr:sp macro="" textlink="">
      <xdr:nvSpPr>
        <xdr:cNvPr id="75" name="【図書館】&#10;有形固定資産減価償却率該当値テキスト"/>
        <xdr:cNvSpPr txBox="1"/>
      </xdr:nvSpPr>
      <xdr:spPr>
        <a:xfrm>
          <a:off x="4673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125004</xdr:rowOff>
    </xdr:from>
    <xdr:to>
      <xdr:col>20</xdr:col>
      <xdr:colOff>38100</xdr:colOff>
      <xdr:row>40</xdr:row>
      <xdr:rowOff>55154</xdr:rowOff>
    </xdr:to>
    <xdr:sp macro="" textlink="">
      <xdr:nvSpPr>
        <xdr:cNvPr id="76" name="楕円 75"/>
        <xdr:cNvSpPr/>
      </xdr:nvSpPr>
      <xdr:spPr>
        <a:xfrm>
          <a:off x="3746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xdr:rowOff>
    </xdr:from>
    <xdr:to>
      <xdr:col>24</xdr:col>
      <xdr:colOff>63500</xdr:colOff>
      <xdr:row>40</xdr:row>
      <xdr:rowOff>45176</xdr:rowOff>
    </xdr:to>
    <xdr:cxnSp macro="">
      <xdr:nvCxnSpPr>
        <xdr:cNvPr id="77" name="直線コネクタ 76"/>
        <xdr:cNvCxnSpPr/>
      </xdr:nvCxnSpPr>
      <xdr:spPr>
        <a:xfrm>
          <a:off x="3797300" y="686235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134983</xdr:rowOff>
    </xdr:from>
    <xdr:to>
      <xdr:col>19</xdr:col>
      <xdr:colOff>177800</xdr:colOff>
      <xdr:row>40</xdr:row>
      <xdr:rowOff>4354</xdr:rowOff>
    </xdr:to>
    <xdr:cxnSp macro="">
      <xdr:nvCxnSpPr>
        <xdr:cNvPr id="79" name="直線コネクタ 78"/>
        <xdr:cNvCxnSpPr/>
      </xdr:nvCxnSpPr>
      <xdr:spPr>
        <a:xfrm>
          <a:off x="2908300" y="68215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80" name="楕円 79"/>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134983</xdr:rowOff>
    </xdr:to>
    <xdr:cxnSp macro="">
      <xdr:nvCxnSpPr>
        <xdr:cNvPr id="81" name="直線コネクタ 80"/>
        <xdr:cNvCxnSpPr/>
      </xdr:nvCxnSpPr>
      <xdr:spPr>
        <a:xfrm>
          <a:off x="2019300" y="673989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2" name="楕円 81"/>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53340</xdr:rowOff>
    </xdr:to>
    <xdr:cxnSp macro="">
      <xdr:nvCxnSpPr>
        <xdr:cNvPr id="83" name="直線コネクタ 82"/>
        <xdr:cNvCxnSpPr/>
      </xdr:nvCxnSpPr>
      <xdr:spPr>
        <a:xfrm>
          <a:off x="1130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46281</xdr:rowOff>
    </xdr:from>
    <xdr:ext cx="405111" cy="259045"/>
    <xdr:sp macro="" textlink="">
      <xdr:nvSpPr>
        <xdr:cNvPr id="88" name="n_1mainValue【図書館】&#10;有形固定資産減価償却率"/>
        <xdr:cNvSpPr txBox="1"/>
      </xdr:nvSpPr>
      <xdr:spPr>
        <a:xfrm>
          <a:off x="3582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図書館】&#10;有形固定資産減価償却率"/>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90" name="n_3main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1" name="n_4mainValue【図書館】&#10;有形固定資産減価償却率"/>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1" name="楕円 130"/>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2"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3" name="楕円 132"/>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34" name="直線コネクタ 133"/>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25400</xdr:rowOff>
    </xdr:to>
    <xdr:cxnSp macro="">
      <xdr:nvCxnSpPr>
        <xdr:cNvPr id="136" name="直線コネクタ 135"/>
        <xdr:cNvCxnSpPr/>
      </xdr:nvCxnSpPr>
      <xdr:spPr>
        <a:xfrm flipV="1">
          <a:off x="8750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40" name="直線コネクタ 139"/>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5" name="n_1main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90" name="楕円 189"/>
        <xdr:cNvSpPr/>
      </xdr:nvSpPr>
      <xdr:spPr>
        <a:xfrm>
          <a:off x="4584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1" name="【体育館・プール】&#10;有形固定資産減価償却率該当値テキスト"/>
        <xdr:cNvSpPr txBox="1"/>
      </xdr:nvSpPr>
      <xdr:spPr>
        <a:xfrm>
          <a:off x="4673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2" name="楕円 191"/>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63681</xdr:rowOff>
    </xdr:to>
    <xdr:cxnSp macro="">
      <xdr:nvCxnSpPr>
        <xdr:cNvPr id="193" name="直線コネクタ 192"/>
        <xdr:cNvCxnSpPr/>
      </xdr:nvCxnSpPr>
      <xdr:spPr>
        <a:xfrm>
          <a:off x="3797300" y="1048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94" name="楕円 193"/>
        <xdr:cNvSpPr/>
      </xdr:nvSpPr>
      <xdr:spPr>
        <a:xfrm>
          <a:off x="2857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31024</xdr:rowOff>
    </xdr:to>
    <xdr:cxnSp macro="">
      <xdr:nvCxnSpPr>
        <xdr:cNvPr id="195" name="直線コネクタ 194"/>
        <xdr:cNvCxnSpPr/>
      </xdr:nvCxnSpPr>
      <xdr:spPr>
        <a:xfrm>
          <a:off x="2908300" y="1045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6" name="楕円 195"/>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168184</xdr:rowOff>
    </xdr:to>
    <xdr:cxnSp macro="">
      <xdr:nvCxnSpPr>
        <xdr:cNvPr id="197" name="直線コネクタ 196"/>
        <xdr:cNvCxnSpPr/>
      </xdr:nvCxnSpPr>
      <xdr:spPr>
        <a:xfrm>
          <a:off x="2019300" y="1038823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101237</xdr:rowOff>
    </xdr:to>
    <xdr:cxnSp macro="">
      <xdr:nvCxnSpPr>
        <xdr:cNvPr id="199" name="直線コネクタ 198"/>
        <xdr:cNvCxnSpPr/>
      </xdr:nvCxnSpPr>
      <xdr:spPr>
        <a:xfrm>
          <a:off x="1130300" y="103849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4" name="n_1main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205" name="n_2mainValue【体育館・プール】&#10;有形固定資産減価償却率"/>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6" name="n_3mainValue【体育館・プー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7" name="n_4mainValue【体育館・プール】&#10;有形固定資産減価償却率"/>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164465</xdr:rowOff>
    </xdr:from>
    <xdr:to>
      <xdr:col>55</xdr:col>
      <xdr:colOff>50800</xdr:colOff>
      <xdr:row>61</xdr:row>
      <xdr:rowOff>94615</xdr:rowOff>
    </xdr:to>
    <xdr:sp macro="" textlink="">
      <xdr:nvSpPr>
        <xdr:cNvPr id="247" name="楕円 246"/>
        <xdr:cNvSpPr/>
      </xdr:nvSpPr>
      <xdr:spPr>
        <a:xfrm>
          <a:off x="10426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15892</xdr:rowOff>
    </xdr:from>
    <xdr:ext cx="469744" cy="259045"/>
    <xdr:sp macro="" textlink="">
      <xdr:nvSpPr>
        <xdr:cNvPr id="248" name="【体育館・プール】&#10;一人当たり面積該当値テキスト"/>
        <xdr:cNvSpPr txBox="1"/>
      </xdr:nvSpPr>
      <xdr:spPr>
        <a:xfrm>
          <a:off x="10515600"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49" name="楕円 248"/>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43815</xdr:rowOff>
    </xdr:from>
    <xdr:to>
      <xdr:col>55</xdr:col>
      <xdr:colOff>0</xdr:colOff>
      <xdr:row>61</xdr:row>
      <xdr:rowOff>53340</xdr:rowOff>
    </xdr:to>
    <xdr:cxnSp macro="">
      <xdr:nvCxnSpPr>
        <xdr:cNvPr id="250" name="直線コネクタ 249"/>
        <xdr:cNvCxnSpPr/>
      </xdr:nvCxnSpPr>
      <xdr:spPr>
        <a:xfrm flipV="1">
          <a:off x="9639300" y="105022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51" name="楕円 250"/>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57150</xdr:rowOff>
    </xdr:to>
    <xdr:cxnSp macro="">
      <xdr:nvCxnSpPr>
        <xdr:cNvPr id="252" name="直線コネクタ 251"/>
        <xdr:cNvCxnSpPr/>
      </xdr:nvCxnSpPr>
      <xdr:spPr>
        <a:xfrm flipV="1">
          <a:off x="8750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xdr:rowOff>
    </xdr:from>
    <xdr:to>
      <xdr:col>41</xdr:col>
      <xdr:colOff>101600</xdr:colOff>
      <xdr:row>61</xdr:row>
      <xdr:rowOff>113665</xdr:rowOff>
    </xdr:to>
    <xdr:sp macro="" textlink="">
      <xdr:nvSpPr>
        <xdr:cNvPr id="253" name="楕円 252"/>
        <xdr:cNvSpPr/>
      </xdr:nvSpPr>
      <xdr:spPr>
        <a:xfrm>
          <a:off x="781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62865</xdr:rowOff>
    </xdr:to>
    <xdr:cxnSp macro="">
      <xdr:nvCxnSpPr>
        <xdr:cNvPr id="254" name="直線コネクタ 253"/>
        <xdr:cNvCxnSpPr/>
      </xdr:nvCxnSpPr>
      <xdr:spPr>
        <a:xfrm flipV="1">
          <a:off x="7861300" y="1051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17780</xdr:rowOff>
    </xdr:from>
    <xdr:to>
      <xdr:col>36</xdr:col>
      <xdr:colOff>165100</xdr:colOff>
      <xdr:row>61</xdr:row>
      <xdr:rowOff>119380</xdr:rowOff>
    </xdr:to>
    <xdr:sp macro="" textlink="">
      <xdr:nvSpPr>
        <xdr:cNvPr id="255" name="楕円 254"/>
        <xdr:cNvSpPr/>
      </xdr:nvSpPr>
      <xdr:spPr>
        <a:xfrm>
          <a:off x="692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62865</xdr:rowOff>
    </xdr:from>
    <xdr:to>
      <xdr:col>41</xdr:col>
      <xdr:colOff>50800</xdr:colOff>
      <xdr:row>61</xdr:row>
      <xdr:rowOff>68580</xdr:rowOff>
    </xdr:to>
    <xdr:cxnSp macro="">
      <xdr:nvCxnSpPr>
        <xdr:cNvPr id="256" name="直線コネクタ 255"/>
        <xdr:cNvCxnSpPr/>
      </xdr:nvCxnSpPr>
      <xdr:spPr>
        <a:xfrm flipV="1">
          <a:off x="6972300" y="10521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61"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62" name="n_2main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130192</xdr:rowOff>
    </xdr:from>
    <xdr:ext cx="469744" cy="259045"/>
    <xdr:sp macro="" textlink="">
      <xdr:nvSpPr>
        <xdr:cNvPr id="263" name="n_3mainValue【体育館・プール】&#10;一人当たり面積"/>
        <xdr:cNvSpPr txBox="1"/>
      </xdr:nvSpPr>
      <xdr:spPr>
        <a:xfrm>
          <a:off x="7626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135907</xdr:rowOff>
    </xdr:from>
    <xdr:ext cx="469744" cy="259045"/>
    <xdr:sp macro="" textlink="">
      <xdr:nvSpPr>
        <xdr:cNvPr id="264" name="n_4mainValue【体育館・プール】&#10;一人当たり面積"/>
        <xdr:cNvSpPr txBox="1"/>
      </xdr:nvSpPr>
      <xdr:spPr>
        <a:xfrm>
          <a:off x="6737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5" name="楕円 304"/>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306" name="【福祉施設】&#10;有形固定資産減価償却率該当値テキスト"/>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7" name="楕円 306"/>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82</xdr:row>
      <xdr:rowOff>7620</xdr:rowOff>
    </xdr:to>
    <xdr:cxnSp macro="">
      <xdr:nvCxnSpPr>
        <xdr:cNvPr id="308" name="直線コネクタ 307"/>
        <xdr:cNvCxnSpPr/>
      </xdr:nvCxnSpPr>
      <xdr:spPr>
        <a:xfrm>
          <a:off x="3797300" y="139674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9" name="楕円 308"/>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80011</xdr:rowOff>
    </xdr:to>
    <xdr:cxnSp macro="">
      <xdr:nvCxnSpPr>
        <xdr:cNvPr id="310" name="直線コネクタ 309"/>
        <xdr:cNvCxnSpPr/>
      </xdr:nvCxnSpPr>
      <xdr:spPr>
        <a:xfrm>
          <a:off x="2908300" y="13891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71120</xdr:rowOff>
    </xdr:from>
    <xdr:to>
      <xdr:col>10</xdr:col>
      <xdr:colOff>165100</xdr:colOff>
      <xdr:row>81</xdr:row>
      <xdr:rowOff>1270</xdr:rowOff>
    </xdr:to>
    <xdr:sp macro="" textlink="">
      <xdr:nvSpPr>
        <xdr:cNvPr id="311" name="楕円 310"/>
        <xdr:cNvSpPr/>
      </xdr:nvSpPr>
      <xdr:spPr>
        <a:xfrm>
          <a:off x="1968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81</xdr:row>
      <xdr:rowOff>3811</xdr:rowOff>
    </xdr:to>
    <xdr:cxnSp macro="">
      <xdr:nvCxnSpPr>
        <xdr:cNvPr id="312" name="直線コネクタ 311"/>
        <xdr:cNvCxnSpPr/>
      </xdr:nvCxnSpPr>
      <xdr:spPr>
        <a:xfrm>
          <a:off x="2019300" y="13837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xdr:rowOff>
    </xdr:from>
    <xdr:to>
      <xdr:col>6</xdr:col>
      <xdr:colOff>38100</xdr:colOff>
      <xdr:row>80</xdr:row>
      <xdr:rowOff>109855</xdr:rowOff>
    </xdr:to>
    <xdr:sp macro="" textlink="">
      <xdr:nvSpPr>
        <xdr:cNvPr id="313" name="楕円 312"/>
        <xdr:cNvSpPr/>
      </xdr:nvSpPr>
      <xdr:spPr>
        <a:xfrm>
          <a:off x="1079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59055</xdr:rowOff>
    </xdr:from>
    <xdr:to>
      <xdr:col>10</xdr:col>
      <xdr:colOff>114300</xdr:colOff>
      <xdr:row>80</xdr:row>
      <xdr:rowOff>121920</xdr:rowOff>
    </xdr:to>
    <xdr:cxnSp macro="">
      <xdr:nvCxnSpPr>
        <xdr:cNvPr id="314" name="直線コネクタ 313"/>
        <xdr:cNvCxnSpPr/>
      </xdr:nvCxnSpPr>
      <xdr:spPr>
        <a:xfrm>
          <a:off x="1130300" y="13775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9"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20" name="n_2main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17797</xdr:rowOff>
    </xdr:from>
    <xdr:ext cx="405111" cy="259045"/>
    <xdr:sp macro="" textlink="">
      <xdr:nvSpPr>
        <xdr:cNvPr id="321" name="n_3mainValue【福祉施設】&#10;有形固定資産減価償却率"/>
        <xdr:cNvSpPr txBox="1"/>
      </xdr:nvSpPr>
      <xdr:spPr>
        <a:xfrm>
          <a:off x="1816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126382</xdr:rowOff>
    </xdr:from>
    <xdr:ext cx="405111" cy="259045"/>
    <xdr:sp macro="" textlink="">
      <xdr:nvSpPr>
        <xdr:cNvPr id="322" name="n_4mainValue【福祉施設】&#10;有形固定資産減価償却率"/>
        <xdr:cNvSpPr txBox="1"/>
      </xdr:nvSpPr>
      <xdr:spPr>
        <a:xfrm>
          <a:off x="927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60" name="楕円 359"/>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61" name="【福祉施設】&#10;一人当たり面積該当値テキスト"/>
        <xdr:cNvSpPr txBox="1"/>
      </xdr:nvSpPr>
      <xdr:spPr>
        <a:xfrm>
          <a:off x="10515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362" name="楕円 361"/>
        <xdr:cNvSpPr/>
      </xdr:nvSpPr>
      <xdr:spPr>
        <a:xfrm>
          <a:off x="9588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143256</xdr:rowOff>
    </xdr:to>
    <xdr:cxnSp macro="">
      <xdr:nvCxnSpPr>
        <xdr:cNvPr id="363" name="直線コネクタ 362"/>
        <xdr:cNvCxnSpPr/>
      </xdr:nvCxnSpPr>
      <xdr:spPr>
        <a:xfrm flipV="1">
          <a:off x="9639300" y="14526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4" name="楕円 363"/>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143256</xdr:rowOff>
    </xdr:from>
    <xdr:to>
      <xdr:col>50</xdr:col>
      <xdr:colOff>114300</xdr:colOff>
      <xdr:row>84</xdr:row>
      <xdr:rowOff>147828</xdr:rowOff>
    </xdr:to>
    <xdr:cxnSp macro="">
      <xdr:nvCxnSpPr>
        <xdr:cNvPr id="365" name="直線コネクタ 364"/>
        <xdr:cNvCxnSpPr/>
      </xdr:nvCxnSpPr>
      <xdr:spPr>
        <a:xfrm flipV="1">
          <a:off x="8750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66" name="楕円 365"/>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85</xdr:row>
      <xdr:rowOff>3811</xdr:rowOff>
    </xdr:to>
    <xdr:cxnSp macro="">
      <xdr:nvCxnSpPr>
        <xdr:cNvPr id="367" name="直線コネクタ 366"/>
        <xdr:cNvCxnSpPr/>
      </xdr:nvCxnSpPr>
      <xdr:spPr>
        <a:xfrm flipV="1">
          <a:off x="7861300" y="145496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68" name="楕円 367"/>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8382</xdr:rowOff>
    </xdr:to>
    <xdr:cxnSp macro="">
      <xdr:nvCxnSpPr>
        <xdr:cNvPr id="369" name="直線コネクタ 368"/>
        <xdr:cNvCxnSpPr/>
      </xdr:nvCxnSpPr>
      <xdr:spPr>
        <a:xfrm flipV="1">
          <a:off x="6972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13733</xdr:rowOff>
    </xdr:from>
    <xdr:ext cx="469744" cy="259045"/>
    <xdr:sp macro="" textlink="">
      <xdr:nvSpPr>
        <xdr:cNvPr id="374" name="n_1mainValue【福祉施設】&#10;一人当たり面積"/>
        <xdr:cNvSpPr txBox="1"/>
      </xdr:nvSpPr>
      <xdr:spPr>
        <a:xfrm>
          <a:off x="9391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5" name="n_2mainValue【福祉施設】&#10;一人当たり面積"/>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6" name="n_3mainValue【福祉施設】&#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77" name="n_4mainValue【福祉施設】&#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19" name="楕円 418"/>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20" name="【市民会館】&#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21" name="楕円 420"/>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105</xdr:row>
      <xdr:rowOff>159476</xdr:rowOff>
    </xdr:to>
    <xdr:cxnSp macro="">
      <xdr:nvCxnSpPr>
        <xdr:cNvPr id="422" name="直線コネクタ 421"/>
        <xdr:cNvCxnSpPr/>
      </xdr:nvCxnSpPr>
      <xdr:spPr>
        <a:xfrm>
          <a:off x="3797300" y="181339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44994</xdr:rowOff>
    </xdr:from>
    <xdr:to>
      <xdr:col>15</xdr:col>
      <xdr:colOff>101600</xdr:colOff>
      <xdr:row>105</xdr:row>
      <xdr:rowOff>146594</xdr:rowOff>
    </xdr:to>
    <xdr:sp macro="" textlink="">
      <xdr:nvSpPr>
        <xdr:cNvPr id="423" name="楕円 422"/>
        <xdr:cNvSpPr/>
      </xdr:nvSpPr>
      <xdr:spPr>
        <a:xfrm>
          <a:off x="2857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95794</xdr:rowOff>
    </xdr:from>
    <xdr:to>
      <xdr:col>19</xdr:col>
      <xdr:colOff>177800</xdr:colOff>
      <xdr:row>105</xdr:row>
      <xdr:rowOff>131718</xdr:rowOff>
    </xdr:to>
    <xdr:cxnSp macro="">
      <xdr:nvCxnSpPr>
        <xdr:cNvPr id="424" name="直線コネクタ 423"/>
        <xdr:cNvCxnSpPr/>
      </xdr:nvCxnSpPr>
      <xdr:spPr>
        <a:xfrm>
          <a:off x="2908300" y="1809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25" name="楕円 424"/>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95794</xdr:rowOff>
    </xdr:to>
    <xdr:cxnSp macro="">
      <xdr:nvCxnSpPr>
        <xdr:cNvPr id="426" name="直線コネクタ 425"/>
        <xdr:cNvCxnSpPr/>
      </xdr:nvCxnSpPr>
      <xdr:spPr>
        <a:xfrm>
          <a:off x="2019300" y="180261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27" name="楕円 426"/>
        <xdr:cNvSpPr/>
      </xdr:nvSpPr>
      <xdr:spPr>
        <a:xfrm>
          <a:off x="1079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105</xdr:row>
      <xdr:rowOff>23949</xdr:rowOff>
    </xdr:to>
    <xdr:cxnSp macro="">
      <xdr:nvCxnSpPr>
        <xdr:cNvPr id="428" name="直線コネクタ 427"/>
        <xdr:cNvCxnSpPr/>
      </xdr:nvCxnSpPr>
      <xdr:spPr>
        <a:xfrm>
          <a:off x="1130300" y="1799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3" name="n_1mainValue【市民会館】&#10;有形固定資産減価償却率"/>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137721</xdr:rowOff>
    </xdr:from>
    <xdr:ext cx="405111" cy="259045"/>
    <xdr:sp macro="" textlink="">
      <xdr:nvSpPr>
        <xdr:cNvPr id="434" name="n_2mainValue【市民会館】&#10;有形固定資産減価償却率"/>
        <xdr:cNvSpPr txBox="1"/>
      </xdr:nvSpPr>
      <xdr:spPr>
        <a:xfrm>
          <a:off x="2705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35" name="n_3mainValue【市民会館】&#10;有形固定資産減価償却率"/>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36" name="n_4mainValue【市民会館】&#10;有形固定資産減価償却率"/>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97245</xdr:rowOff>
    </xdr:from>
    <xdr:to>
      <xdr:col>55</xdr:col>
      <xdr:colOff>50800</xdr:colOff>
      <xdr:row>109</xdr:row>
      <xdr:rowOff>27395</xdr:rowOff>
    </xdr:to>
    <xdr:sp macro="" textlink="">
      <xdr:nvSpPr>
        <xdr:cNvPr id="478" name="楕円 477"/>
        <xdr:cNvSpPr/>
      </xdr:nvSpPr>
      <xdr:spPr>
        <a:xfrm>
          <a:off x="10426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12172</xdr:rowOff>
    </xdr:from>
    <xdr:ext cx="469744" cy="259045"/>
    <xdr:sp macro="" textlink="">
      <xdr:nvSpPr>
        <xdr:cNvPr id="479" name="【市民会館】&#10;一人当たり面積該当値テキスト"/>
        <xdr:cNvSpPr txBox="1"/>
      </xdr:nvSpPr>
      <xdr:spPr>
        <a:xfrm>
          <a:off x="10515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480" name="楕円 479"/>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148045</xdr:rowOff>
    </xdr:from>
    <xdr:to>
      <xdr:col>55</xdr:col>
      <xdr:colOff>0</xdr:colOff>
      <xdr:row>108</xdr:row>
      <xdr:rowOff>151312</xdr:rowOff>
    </xdr:to>
    <xdr:cxnSp macro="">
      <xdr:nvCxnSpPr>
        <xdr:cNvPr id="481" name="直線コネクタ 480"/>
        <xdr:cNvCxnSpPr/>
      </xdr:nvCxnSpPr>
      <xdr:spPr>
        <a:xfrm flipV="1">
          <a:off x="9639300" y="1866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482" name="楕円 481"/>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483" name="直線コネクタ 482"/>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100512</xdr:rowOff>
    </xdr:from>
    <xdr:to>
      <xdr:col>41</xdr:col>
      <xdr:colOff>101600</xdr:colOff>
      <xdr:row>109</xdr:row>
      <xdr:rowOff>30662</xdr:rowOff>
    </xdr:to>
    <xdr:sp macro="" textlink="">
      <xdr:nvSpPr>
        <xdr:cNvPr id="484" name="楕円 483"/>
        <xdr:cNvSpPr/>
      </xdr:nvSpPr>
      <xdr:spPr>
        <a:xfrm>
          <a:off x="781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151312</xdr:rowOff>
    </xdr:from>
    <xdr:to>
      <xdr:col>45</xdr:col>
      <xdr:colOff>177800</xdr:colOff>
      <xdr:row>108</xdr:row>
      <xdr:rowOff>151312</xdr:rowOff>
    </xdr:to>
    <xdr:cxnSp macro="">
      <xdr:nvCxnSpPr>
        <xdr:cNvPr id="485" name="直線コネクタ 484"/>
        <xdr:cNvCxnSpPr/>
      </xdr:nvCxnSpPr>
      <xdr:spPr>
        <a:xfrm>
          <a:off x="7861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100512</xdr:rowOff>
    </xdr:from>
    <xdr:to>
      <xdr:col>36</xdr:col>
      <xdr:colOff>165100</xdr:colOff>
      <xdr:row>109</xdr:row>
      <xdr:rowOff>30662</xdr:rowOff>
    </xdr:to>
    <xdr:sp macro="" textlink="">
      <xdr:nvSpPr>
        <xdr:cNvPr id="486" name="楕円 485"/>
        <xdr:cNvSpPr/>
      </xdr:nvSpPr>
      <xdr:spPr>
        <a:xfrm>
          <a:off x="692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151312</xdr:rowOff>
    </xdr:from>
    <xdr:to>
      <xdr:col>41</xdr:col>
      <xdr:colOff>50800</xdr:colOff>
      <xdr:row>108</xdr:row>
      <xdr:rowOff>151312</xdr:rowOff>
    </xdr:to>
    <xdr:cxnSp macro="">
      <xdr:nvCxnSpPr>
        <xdr:cNvPr id="487" name="直線コネクタ 486"/>
        <xdr:cNvCxnSpPr/>
      </xdr:nvCxnSpPr>
      <xdr:spPr>
        <a:xfrm>
          <a:off x="6972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21789</xdr:rowOff>
    </xdr:from>
    <xdr:ext cx="469744" cy="259045"/>
    <xdr:sp macro="" textlink="">
      <xdr:nvSpPr>
        <xdr:cNvPr id="492" name="n_1mainValue【市民会館】&#10;一人当たり面積"/>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493" name="n_2mainValue【市民会館】&#10;一人当たり面積"/>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21789</xdr:rowOff>
    </xdr:from>
    <xdr:ext cx="469744" cy="259045"/>
    <xdr:sp macro="" textlink="">
      <xdr:nvSpPr>
        <xdr:cNvPr id="494" name="n_3mainValue【市民会館】&#10;一人当たり面積"/>
        <xdr:cNvSpPr txBox="1"/>
      </xdr:nvSpPr>
      <xdr:spPr>
        <a:xfrm>
          <a:off x="7626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21789</xdr:rowOff>
    </xdr:from>
    <xdr:ext cx="469744" cy="259045"/>
    <xdr:sp macro="" textlink="">
      <xdr:nvSpPr>
        <xdr:cNvPr id="495" name="n_4mainValue【市民会館】&#10;一人当たり面積"/>
        <xdr:cNvSpPr txBox="1"/>
      </xdr:nvSpPr>
      <xdr:spPr>
        <a:xfrm>
          <a:off x="6737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537" name="楕円 536"/>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123207</xdr:rowOff>
    </xdr:from>
    <xdr:ext cx="405111" cy="259045"/>
    <xdr:sp macro="" textlink="">
      <xdr:nvSpPr>
        <xdr:cNvPr id="538" name="【一般廃棄物処理施設】&#10;有形固定資産減価償却率該当値テキスト"/>
        <xdr:cNvSpPr txBox="1"/>
      </xdr:nvSpPr>
      <xdr:spPr>
        <a:xfrm>
          <a:off x="163576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539" name="楕円 538"/>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41</xdr:row>
      <xdr:rowOff>125185</xdr:rowOff>
    </xdr:to>
    <xdr:cxnSp macro="">
      <xdr:nvCxnSpPr>
        <xdr:cNvPr id="540" name="直線コネクタ 539"/>
        <xdr:cNvCxnSpPr/>
      </xdr:nvCxnSpPr>
      <xdr:spPr>
        <a:xfrm flipV="1">
          <a:off x="15481300" y="71170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18869</xdr:rowOff>
    </xdr:from>
    <xdr:to>
      <xdr:col>76</xdr:col>
      <xdr:colOff>165100</xdr:colOff>
      <xdr:row>41</xdr:row>
      <xdr:rowOff>120469</xdr:rowOff>
    </xdr:to>
    <xdr:sp macro="" textlink="">
      <xdr:nvSpPr>
        <xdr:cNvPr id="541" name="楕円 540"/>
        <xdr:cNvSpPr/>
      </xdr:nvSpPr>
      <xdr:spPr>
        <a:xfrm>
          <a:off x="14541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125185</xdr:rowOff>
    </xdr:to>
    <xdr:cxnSp macro="">
      <xdr:nvCxnSpPr>
        <xdr:cNvPr id="542" name="直線コネクタ 541"/>
        <xdr:cNvCxnSpPr/>
      </xdr:nvCxnSpPr>
      <xdr:spPr>
        <a:xfrm>
          <a:off x="14592300" y="709911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43" name="楕円 542"/>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69669</xdr:rowOff>
    </xdr:to>
    <xdr:cxnSp macro="">
      <xdr:nvCxnSpPr>
        <xdr:cNvPr id="544" name="直線コネクタ 543"/>
        <xdr:cNvCxnSpPr/>
      </xdr:nvCxnSpPr>
      <xdr:spPr>
        <a:xfrm>
          <a:off x="13703300" y="7002780"/>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545" name="楕円 544"/>
        <xdr:cNvSpPr/>
      </xdr:nvSpPr>
      <xdr:spPr>
        <a:xfrm>
          <a:off x="1276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144780</xdr:rowOff>
    </xdr:to>
    <xdr:cxnSp macro="">
      <xdr:nvCxnSpPr>
        <xdr:cNvPr id="546" name="直線コネクタ 545"/>
        <xdr:cNvCxnSpPr/>
      </xdr:nvCxnSpPr>
      <xdr:spPr>
        <a:xfrm>
          <a:off x="12814300" y="696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167112</xdr:rowOff>
    </xdr:from>
    <xdr:ext cx="405111" cy="259045"/>
    <xdr:sp macro="" textlink="">
      <xdr:nvSpPr>
        <xdr:cNvPr id="551" name="n_1mainValue【一般廃棄物処理施設】&#10;有形固定資産減価償却率"/>
        <xdr:cNvSpPr txBox="1"/>
      </xdr:nvSpPr>
      <xdr:spPr>
        <a:xfrm>
          <a:off x="15266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111596</xdr:rowOff>
    </xdr:from>
    <xdr:ext cx="405111" cy="259045"/>
    <xdr:sp macro="" textlink="">
      <xdr:nvSpPr>
        <xdr:cNvPr id="552" name="n_2mainValue【一般廃棄物処理施設】&#10;有形固定資産減価償却率"/>
        <xdr:cNvSpPr txBox="1"/>
      </xdr:nvSpPr>
      <xdr:spPr>
        <a:xfrm>
          <a:off x="14389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53" name="n_3mainValue【一般廃棄物処理施設】&#10;有形固定資産減価償却率"/>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554" name="n_4mainValue【一般廃棄物処理施設】&#10;有形固定資産減価償却率"/>
        <xdr:cNvSpPr txBox="1"/>
      </xdr:nvSpPr>
      <xdr:spPr>
        <a:xfrm>
          <a:off x="12611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11113</xdr:rowOff>
    </xdr:from>
    <xdr:to>
      <xdr:col>116</xdr:col>
      <xdr:colOff>114300</xdr:colOff>
      <xdr:row>41</xdr:row>
      <xdr:rowOff>112713</xdr:rowOff>
    </xdr:to>
    <xdr:sp macro="" textlink="">
      <xdr:nvSpPr>
        <xdr:cNvPr id="592" name="楕円 591"/>
        <xdr:cNvSpPr/>
      </xdr:nvSpPr>
      <xdr:spPr>
        <a:xfrm>
          <a:off x="22110700" y="70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97490</xdr:rowOff>
    </xdr:from>
    <xdr:ext cx="534377" cy="259045"/>
    <xdr:sp macro="" textlink="">
      <xdr:nvSpPr>
        <xdr:cNvPr id="593" name="【一般廃棄物処理施設】&#10;一人当たり有形固定資産（償却資産）額該当値テキスト"/>
        <xdr:cNvSpPr txBox="1"/>
      </xdr:nvSpPr>
      <xdr:spPr>
        <a:xfrm>
          <a:off x="22199600" y="69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15005</xdr:rowOff>
    </xdr:from>
    <xdr:to>
      <xdr:col>112</xdr:col>
      <xdr:colOff>38100</xdr:colOff>
      <xdr:row>41</xdr:row>
      <xdr:rowOff>116605</xdr:rowOff>
    </xdr:to>
    <xdr:sp macro="" textlink="">
      <xdr:nvSpPr>
        <xdr:cNvPr id="594" name="楕円 593"/>
        <xdr:cNvSpPr/>
      </xdr:nvSpPr>
      <xdr:spPr>
        <a:xfrm>
          <a:off x="21272500" y="70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61913</xdr:rowOff>
    </xdr:from>
    <xdr:to>
      <xdr:col>116</xdr:col>
      <xdr:colOff>63500</xdr:colOff>
      <xdr:row>41</xdr:row>
      <xdr:rowOff>65805</xdr:rowOff>
    </xdr:to>
    <xdr:cxnSp macro="">
      <xdr:nvCxnSpPr>
        <xdr:cNvPr id="595" name="直線コネクタ 594"/>
        <xdr:cNvCxnSpPr/>
      </xdr:nvCxnSpPr>
      <xdr:spPr>
        <a:xfrm flipV="1">
          <a:off x="21323300" y="7091363"/>
          <a:ext cx="8382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15600</xdr:rowOff>
    </xdr:from>
    <xdr:to>
      <xdr:col>107</xdr:col>
      <xdr:colOff>101600</xdr:colOff>
      <xdr:row>41</xdr:row>
      <xdr:rowOff>117200</xdr:rowOff>
    </xdr:to>
    <xdr:sp macro="" textlink="">
      <xdr:nvSpPr>
        <xdr:cNvPr id="596" name="楕円 595"/>
        <xdr:cNvSpPr/>
      </xdr:nvSpPr>
      <xdr:spPr>
        <a:xfrm>
          <a:off x="20383500" y="70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65805</xdr:rowOff>
    </xdr:from>
    <xdr:to>
      <xdr:col>111</xdr:col>
      <xdr:colOff>177800</xdr:colOff>
      <xdr:row>41</xdr:row>
      <xdr:rowOff>66400</xdr:rowOff>
    </xdr:to>
    <xdr:cxnSp macro="">
      <xdr:nvCxnSpPr>
        <xdr:cNvPr id="597" name="直線コネクタ 596"/>
        <xdr:cNvCxnSpPr/>
      </xdr:nvCxnSpPr>
      <xdr:spPr>
        <a:xfrm flipV="1">
          <a:off x="20434300" y="709525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18124</xdr:rowOff>
    </xdr:from>
    <xdr:to>
      <xdr:col>102</xdr:col>
      <xdr:colOff>165100</xdr:colOff>
      <xdr:row>41</xdr:row>
      <xdr:rowOff>119724</xdr:rowOff>
    </xdr:to>
    <xdr:sp macro="" textlink="">
      <xdr:nvSpPr>
        <xdr:cNvPr id="598" name="楕円 597"/>
        <xdr:cNvSpPr/>
      </xdr:nvSpPr>
      <xdr:spPr>
        <a:xfrm>
          <a:off x="19494500" y="70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66400</xdr:rowOff>
    </xdr:from>
    <xdr:to>
      <xdr:col>107</xdr:col>
      <xdr:colOff>50800</xdr:colOff>
      <xdr:row>41</xdr:row>
      <xdr:rowOff>68924</xdr:rowOff>
    </xdr:to>
    <xdr:cxnSp macro="">
      <xdr:nvCxnSpPr>
        <xdr:cNvPr id="599" name="直線コネクタ 598"/>
        <xdr:cNvCxnSpPr/>
      </xdr:nvCxnSpPr>
      <xdr:spPr>
        <a:xfrm flipV="1">
          <a:off x="19545300" y="7095850"/>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18693</xdr:rowOff>
    </xdr:from>
    <xdr:to>
      <xdr:col>98</xdr:col>
      <xdr:colOff>38100</xdr:colOff>
      <xdr:row>41</xdr:row>
      <xdr:rowOff>120293</xdr:rowOff>
    </xdr:to>
    <xdr:sp macro="" textlink="">
      <xdr:nvSpPr>
        <xdr:cNvPr id="600" name="楕円 599"/>
        <xdr:cNvSpPr/>
      </xdr:nvSpPr>
      <xdr:spPr>
        <a:xfrm>
          <a:off x="18605500" y="7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68924</xdr:rowOff>
    </xdr:from>
    <xdr:to>
      <xdr:col>102</xdr:col>
      <xdr:colOff>114300</xdr:colOff>
      <xdr:row>41</xdr:row>
      <xdr:rowOff>69493</xdr:rowOff>
    </xdr:to>
    <xdr:cxnSp macro="">
      <xdr:nvCxnSpPr>
        <xdr:cNvPr id="601" name="直線コネクタ 600"/>
        <xdr:cNvCxnSpPr/>
      </xdr:nvCxnSpPr>
      <xdr:spPr>
        <a:xfrm flipV="1">
          <a:off x="18656300" y="7098374"/>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107732</xdr:rowOff>
    </xdr:from>
    <xdr:ext cx="534377" cy="259045"/>
    <xdr:sp macro="" textlink="">
      <xdr:nvSpPr>
        <xdr:cNvPr id="606" name="n_1mainValue【一般廃棄物処理施設】&#10;一人当たり有形固定資産（償却資産）額"/>
        <xdr:cNvSpPr txBox="1"/>
      </xdr:nvSpPr>
      <xdr:spPr>
        <a:xfrm>
          <a:off x="21043411" y="71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108327</xdr:rowOff>
    </xdr:from>
    <xdr:ext cx="534377" cy="259045"/>
    <xdr:sp macro="" textlink="">
      <xdr:nvSpPr>
        <xdr:cNvPr id="607" name="n_2mainValue【一般廃棄物処理施設】&#10;一人当たり有形固定資産（償却資産）額"/>
        <xdr:cNvSpPr txBox="1"/>
      </xdr:nvSpPr>
      <xdr:spPr>
        <a:xfrm>
          <a:off x="20167111" y="713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110851</xdr:rowOff>
    </xdr:from>
    <xdr:ext cx="534377" cy="259045"/>
    <xdr:sp macro="" textlink="">
      <xdr:nvSpPr>
        <xdr:cNvPr id="608" name="n_3mainValue【一般廃棄物処理施設】&#10;一人当たり有形固定資産（償却資産）額"/>
        <xdr:cNvSpPr txBox="1"/>
      </xdr:nvSpPr>
      <xdr:spPr>
        <a:xfrm>
          <a:off x="19278111" y="71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111420</xdr:rowOff>
    </xdr:from>
    <xdr:ext cx="534377" cy="259045"/>
    <xdr:sp macro="" textlink="">
      <xdr:nvSpPr>
        <xdr:cNvPr id="609" name="n_4mainValue【一般廃棄物処理施設】&#10;一人当たり有形固定資産（償却資産）額"/>
        <xdr:cNvSpPr txBox="1"/>
      </xdr:nvSpPr>
      <xdr:spPr>
        <a:xfrm>
          <a:off x="18389111" y="71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1" name="直線コネクタ 6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3" name="直線コネクタ 6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5" name="直線コネクタ 6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7" name="フローチャート: 判断 6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58" name="フローチャート: 判断 6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9" name="フローチャート: 判断 6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0" name="フローチャート: 判断 6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1" name="フローチャート: 判断 6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26488</xdr:rowOff>
    </xdr:from>
    <xdr:to>
      <xdr:col>85</xdr:col>
      <xdr:colOff>177800</xdr:colOff>
      <xdr:row>86</xdr:row>
      <xdr:rowOff>128088</xdr:rowOff>
    </xdr:to>
    <xdr:sp macro="" textlink="">
      <xdr:nvSpPr>
        <xdr:cNvPr id="667" name="楕円 666"/>
        <xdr:cNvSpPr/>
      </xdr:nvSpPr>
      <xdr:spPr>
        <a:xfrm>
          <a:off x="16268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112865</xdr:rowOff>
    </xdr:from>
    <xdr:ext cx="405111" cy="259045"/>
    <xdr:sp macro="" textlink="">
      <xdr:nvSpPr>
        <xdr:cNvPr id="668" name="【消防施設】&#10;有形固定資産減価償却率該当値テキスト"/>
        <xdr:cNvSpPr txBox="1"/>
      </xdr:nvSpPr>
      <xdr:spPr>
        <a:xfrm>
          <a:off x="16357600" y="14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160382</xdr:rowOff>
    </xdr:from>
    <xdr:to>
      <xdr:col>81</xdr:col>
      <xdr:colOff>101600</xdr:colOff>
      <xdr:row>86</xdr:row>
      <xdr:rowOff>90532</xdr:rowOff>
    </xdr:to>
    <xdr:sp macro="" textlink="">
      <xdr:nvSpPr>
        <xdr:cNvPr id="669" name="楕円 668"/>
        <xdr:cNvSpPr/>
      </xdr:nvSpPr>
      <xdr:spPr>
        <a:xfrm>
          <a:off x="1543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39732</xdr:rowOff>
    </xdr:from>
    <xdr:to>
      <xdr:col>85</xdr:col>
      <xdr:colOff>127000</xdr:colOff>
      <xdr:row>86</xdr:row>
      <xdr:rowOff>77288</xdr:rowOff>
    </xdr:to>
    <xdr:cxnSp macro="">
      <xdr:nvCxnSpPr>
        <xdr:cNvPr id="670" name="直線コネクタ 669"/>
        <xdr:cNvCxnSpPr/>
      </xdr:nvCxnSpPr>
      <xdr:spPr>
        <a:xfrm>
          <a:off x="15481300" y="147844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71" name="楕円 670"/>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39732</xdr:rowOff>
    </xdr:to>
    <xdr:cxnSp macro="">
      <xdr:nvCxnSpPr>
        <xdr:cNvPr id="672" name="直線コネクタ 671"/>
        <xdr:cNvCxnSpPr/>
      </xdr:nvCxnSpPr>
      <xdr:spPr>
        <a:xfrm>
          <a:off x="14592300" y="147436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73" name="楕円 672"/>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170362</xdr:rowOff>
    </xdr:to>
    <xdr:cxnSp macro="">
      <xdr:nvCxnSpPr>
        <xdr:cNvPr id="674" name="直線コネクタ 673"/>
        <xdr:cNvCxnSpPr/>
      </xdr:nvCxnSpPr>
      <xdr:spPr>
        <a:xfrm>
          <a:off x="13703300" y="146570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24856</xdr:rowOff>
    </xdr:from>
    <xdr:to>
      <xdr:col>67</xdr:col>
      <xdr:colOff>101600</xdr:colOff>
      <xdr:row>85</xdr:row>
      <xdr:rowOff>126456</xdr:rowOff>
    </xdr:to>
    <xdr:sp macro="" textlink="">
      <xdr:nvSpPr>
        <xdr:cNvPr id="675" name="楕円 674"/>
        <xdr:cNvSpPr/>
      </xdr:nvSpPr>
      <xdr:spPr>
        <a:xfrm>
          <a:off x="1276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75656</xdr:rowOff>
    </xdr:from>
    <xdr:to>
      <xdr:col>71</xdr:col>
      <xdr:colOff>177800</xdr:colOff>
      <xdr:row>85</xdr:row>
      <xdr:rowOff>83820</xdr:rowOff>
    </xdr:to>
    <xdr:cxnSp macro="">
      <xdr:nvCxnSpPr>
        <xdr:cNvPr id="676" name="直線コネクタ 675"/>
        <xdr:cNvCxnSpPr/>
      </xdr:nvCxnSpPr>
      <xdr:spPr>
        <a:xfrm>
          <a:off x="12814300" y="146489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81659</xdr:rowOff>
    </xdr:from>
    <xdr:ext cx="405111" cy="259045"/>
    <xdr:sp macro="" textlink="">
      <xdr:nvSpPr>
        <xdr:cNvPr id="681" name="n_1mainValue【消防施設】&#10;有形固定資産減価償却率"/>
        <xdr:cNvSpPr txBox="1"/>
      </xdr:nvSpPr>
      <xdr:spPr>
        <a:xfrm>
          <a:off x="15266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82" name="n_2mainValue【消防施設】&#10;有形固定資産減価償却率"/>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83" name="n_3mainValue【消防施設】&#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117583</xdr:rowOff>
    </xdr:from>
    <xdr:ext cx="405111" cy="259045"/>
    <xdr:sp macro="" textlink="">
      <xdr:nvSpPr>
        <xdr:cNvPr id="684" name="n_4mainValue【消防施設】&#10;有形固定資産減価償却率"/>
        <xdr:cNvSpPr txBox="1"/>
      </xdr:nvSpPr>
      <xdr:spPr>
        <a:xfrm>
          <a:off x="12611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6" name="直線コネクタ 7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8" name="直線コネクタ 7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0" name="直線コネクタ 7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2" name="フローチャート: 判断 7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3" name="フローチャート: 判断 7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4" name="フローチャート: 判断 7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6" name="フローチャート: 判断 7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22" name="楕円 721"/>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23" name="【消防施設】&#10;一人当たり面積該当値テキスト"/>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4" name="楕円 723"/>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136398</xdr:rowOff>
    </xdr:to>
    <xdr:cxnSp macro="">
      <xdr:nvCxnSpPr>
        <xdr:cNvPr id="725" name="直線コネクタ 724"/>
        <xdr:cNvCxnSpPr/>
      </xdr:nvCxnSpPr>
      <xdr:spPr>
        <a:xfrm flipV="1">
          <a:off x="21323300" y="1470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6" name="楕円 725"/>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27" name="直線コネクタ 726"/>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8" name="楕円 727"/>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140970</xdr:rowOff>
    </xdr:to>
    <xdr:cxnSp macro="">
      <xdr:nvCxnSpPr>
        <xdr:cNvPr id="729" name="直線コネクタ 728"/>
        <xdr:cNvCxnSpPr/>
      </xdr:nvCxnSpPr>
      <xdr:spPr>
        <a:xfrm flipV="1">
          <a:off x="19545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30" name="楕円 729"/>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1" name="直線コネクタ 730"/>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6"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7"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8"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9" name="n_4mainValue【消防施設】&#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5" name="直線コネクタ 7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9" name="直線コネクタ 7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1" name="フローチャート: 判断 7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2" name="フローチャート: 判断 7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3" name="フローチャート: 判断 7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4" name="フローチャート: 判断 7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81" name="楕円 780"/>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782" name="【庁舎】&#10;有形固定資産減価償却率該当値テキスト"/>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783" name="楕円 782"/>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107</xdr:row>
      <xdr:rowOff>5987</xdr:rowOff>
    </xdr:to>
    <xdr:cxnSp macro="">
      <xdr:nvCxnSpPr>
        <xdr:cNvPr id="784" name="直線コネクタ 783"/>
        <xdr:cNvCxnSpPr/>
      </xdr:nvCxnSpPr>
      <xdr:spPr>
        <a:xfrm flipV="1">
          <a:off x="15481300" y="18045793"/>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785" name="楕円 784"/>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107</xdr:row>
      <xdr:rowOff>5987</xdr:rowOff>
    </xdr:to>
    <xdr:cxnSp macro="">
      <xdr:nvCxnSpPr>
        <xdr:cNvPr id="786" name="直線コネクタ 785"/>
        <xdr:cNvCxnSpPr/>
      </xdr:nvCxnSpPr>
      <xdr:spPr>
        <a:xfrm>
          <a:off x="14592300" y="183119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103777</xdr:rowOff>
    </xdr:from>
    <xdr:to>
      <xdr:col>72</xdr:col>
      <xdr:colOff>38100</xdr:colOff>
      <xdr:row>108</xdr:row>
      <xdr:rowOff>33927</xdr:rowOff>
    </xdr:to>
    <xdr:sp macro="" textlink="">
      <xdr:nvSpPr>
        <xdr:cNvPr id="787" name="楕円 786"/>
        <xdr:cNvSpPr/>
      </xdr:nvSpPr>
      <xdr:spPr>
        <a:xfrm>
          <a:off x="13652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107</xdr:row>
      <xdr:rowOff>154577</xdr:rowOff>
    </xdr:to>
    <xdr:cxnSp macro="">
      <xdr:nvCxnSpPr>
        <xdr:cNvPr id="788" name="直線コネクタ 787"/>
        <xdr:cNvCxnSpPr/>
      </xdr:nvCxnSpPr>
      <xdr:spPr>
        <a:xfrm flipV="1">
          <a:off x="13703300" y="1831194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789" name="楕円 788"/>
        <xdr:cNvSpPr/>
      </xdr:nvSpPr>
      <xdr:spPr>
        <a:xfrm>
          <a:off x="1276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154577</xdr:rowOff>
    </xdr:to>
    <xdr:cxnSp macro="">
      <xdr:nvCxnSpPr>
        <xdr:cNvPr id="790" name="直線コネクタ 789"/>
        <xdr:cNvCxnSpPr/>
      </xdr:nvCxnSpPr>
      <xdr:spPr>
        <a:xfrm>
          <a:off x="12814300" y="184882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795" name="n_1mainValue【庁舎】&#10;有形固定資産減価償却率"/>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796" name="n_2mainValue【庁舎】&#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25054</xdr:rowOff>
    </xdr:from>
    <xdr:ext cx="405111" cy="259045"/>
    <xdr:sp macro="" textlink="">
      <xdr:nvSpPr>
        <xdr:cNvPr id="797" name="n_3mainValue【庁舎】&#10;有形固定資産減価償却率"/>
        <xdr:cNvSpPr txBox="1"/>
      </xdr:nvSpPr>
      <xdr:spPr>
        <a:xfrm>
          <a:off x="13500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798" name="n_4mainValue【庁舎】&#10;有形固定資産減価償却率"/>
        <xdr:cNvSpPr txBox="1"/>
      </xdr:nvSpPr>
      <xdr:spPr>
        <a:xfrm>
          <a:off x="12611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5" name="直線コネクタ 8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27" name="直線コネクタ 8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9" name="直線コネクタ 8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1" name="フローチャート: 判断 8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2" name="フローチャート: 判断 8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3" name="フローチャート: 判断 8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4" name="フローチャート: 判断 8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5" name="フローチャート: 判断 8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841" name="楕円 840"/>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51543</xdr:rowOff>
    </xdr:from>
    <xdr:ext cx="469744" cy="259045"/>
    <xdr:sp macro="" textlink="">
      <xdr:nvSpPr>
        <xdr:cNvPr id="842" name="【庁舎】&#10;一人当たり面積該当値テキスト"/>
        <xdr:cNvSpPr txBox="1"/>
      </xdr:nvSpPr>
      <xdr:spPr>
        <a:xfrm>
          <a:off x="22199600"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43" name="楕円 84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79466</xdr:rowOff>
    </xdr:to>
    <xdr:cxnSp macro="">
      <xdr:nvCxnSpPr>
        <xdr:cNvPr id="844" name="直線コネクタ 843"/>
        <xdr:cNvCxnSpPr/>
      </xdr:nvCxnSpPr>
      <xdr:spPr>
        <a:xfrm>
          <a:off x="21323300" y="1813560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92348</xdr:rowOff>
    </xdr:from>
    <xdr:to>
      <xdr:col>107</xdr:col>
      <xdr:colOff>101600</xdr:colOff>
      <xdr:row>106</xdr:row>
      <xdr:rowOff>22498</xdr:rowOff>
    </xdr:to>
    <xdr:sp macro="" textlink="">
      <xdr:nvSpPr>
        <xdr:cNvPr id="845" name="楕円 844"/>
        <xdr:cNvSpPr/>
      </xdr:nvSpPr>
      <xdr:spPr>
        <a:xfrm>
          <a:off x="2038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143148</xdr:rowOff>
    </xdr:to>
    <xdr:cxnSp macro="">
      <xdr:nvCxnSpPr>
        <xdr:cNvPr id="846" name="直線コネクタ 845"/>
        <xdr:cNvCxnSpPr/>
      </xdr:nvCxnSpPr>
      <xdr:spPr>
        <a:xfrm flipV="1">
          <a:off x="20434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47" name="楕円 846"/>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143148</xdr:rowOff>
    </xdr:from>
    <xdr:to>
      <xdr:col>107</xdr:col>
      <xdr:colOff>50800</xdr:colOff>
      <xdr:row>106</xdr:row>
      <xdr:rowOff>108857</xdr:rowOff>
    </xdr:to>
    <xdr:cxnSp macro="">
      <xdr:nvCxnSpPr>
        <xdr:cNvPr id="848" name="直線コネクタ 847"/>
        <xdr:cNvCxnSpPr/>
      </xdr:nvCxnSpPr>
      <xdr:spPr>
        <a:xfrm flipV="1">
          <a:off x="19545300" y="181453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849" name="楕円 848"/>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115388</xdr:rowOff>
    </xdr:to>
    <xdr:cxnSp macro="">
      <xdr:nvCxnSpPr>
        <xdr:cNvPr id="850" name="直線コネクタ 849"/>
        <xdr:cNvCxnSpPr/>
      </xdr:nvCxnSpPr>
      <xdr:spPr>
        <a:xfrm flipV="1">
          <a:off x="18656300" y="1828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855" name="n_1mainValue【庁舎】&#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56" name="n_2main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57" name="n_3main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858"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有形固定資産減価償却率が類似団体平均を上回っている項目は、「図書館」、「一般廃棄物処理施設」、</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「消防施設」、「市民会館」及び「庁舎」で、特に</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「一般廃棄物処理施設」で</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％を超えるなど、今後大規模修繕や建て替えなどの多額の負担が予想されます。一方、「福祉施設」については、類似団体平均を下回っています。</a:t>
          </a:r>
          <a:endParaRPr lang="ja-JP" altLang="ja-JP" sz="1400">
            <a:effectLst/>
          </a:endParaRPr>
        </a:p>
        <a:p>
          <a:r>
            <a:rPr kumimoji="1" lang="ja-JP" altLang="ja-JP" sz="1100">
              <a:solidFill>
                <a:schemeClr val="dk1"/>
              </a:solidFill>
              <a:effectLst/>
              <a:latin typeface="+mn-lt"/>
              <a:ea typeface="+mn-ea"/>
              <a:cs typeface="+mn-cs"/>
            </a:rPr>
            <a:t>　また、１人当たりの数値では、「体育館・プール」面積及び「庁舎」面積が類似団体平均を上回っている一方、「図書館」面積、「一般廃棄物処理施設」有形固定資産（償却資産）額、「福祉施設」面積、「消防施設」面積及び「市民会館」面積が類似団体平均を下回っています。</a:t>
          </a:r>
          <a:endParaRPr lang="ja-JP" altLang="ja-JP" sz="1400">
            <a:effectLst/>
          </a:endParaRPr>
        </a:p>
        <a:p>
          <a:r>
            <a:rPr kumimoji="1" lang="ja-JP" altLang="ja-JP" sz="1100">
              <a:solidFill>
                <a:schemeClr val="dk1"/>
              </a:solidFill>
              <a:effectLst/>
              <a:latin typeface="+mn-lt"/>
              <a:ea typeface="+mn-ea"/>
              <a:cs typeface="+mn-cs"/>
            </a:rPr>
            <a:t>　今後は、公共施設等総合管理計画や個別施設計画に基づき計画的な資産管理を行い、持続可能な財政運営に努めてまいります。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R9" sqref="R9:V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22925753</v>
      </c>
      <c r="BO4" s="464"/>
      <c r="BP4" s="464"/>
      <c r="BQ4" s="464"/>
      <c r="BR4" s="464"/>
      <c r="BS4" s="464"/>
      <c r="BT4" s="464"/>
      <c r="BU4" s="465"/>
      <c r="BV4" s="463">
        <v>17192756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8.8000000000000007</v>
      </c>
      <c r="CU4" s="648"/>
      <c r="CV4" s="648"/>
      <c r="CW4" s="648"/>
      <c r="CX4" s="648"/>
      <c r="CY4" s="648"/>
      <c r="CZ4" s="648"/>
      <c r="DA4" s="649"/>
      <c r="DB4" s="647">
        <v>7.1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21927911</v>
      </c>
      <c r="BO5" s="469"/>
      <c r="BP5" s="469"/>
      <c r="BQ5" s="469"/>
      <c r="BR5" s="469"/>
      <c r="BS5" s="469"/>
      <c r="BT5" s="469"/>
      <c r="BU5" s="470"/>
      <c r="BV5" s="468">
        <v>16384118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92.3</v>
      </c>
      <c r="CU5" s="439"/>
      <c r="CV5" s="439"/>
      <c r="CW5" s="439"/>
      <c r="CX5" s="439"/>
      <c r="CY5" s="439"/>
      <c r="CZ5" s="439"/>
      <c r="DA5" s="440"/>
      <c r="DB5" s="438">
        <v>92.2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997842</v>
      </c>
      <c r="BO6" s="469"/>
      <c r="BP6" s="469"/>
      <c r="BQ6" s="469"/>
      <c r="BR6" s="469"/>
      <c r="BS6" s="469"/>
      <c r="BT6" s="469"/>
      <c r="BU6" s="470"/>
      <c r="BV6" s="468">
        <v>808638</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97.6</v>
      </c>
      <c r="CU6" s="622"/>
      <c r="CV6" s="622"/>
      <c r="CW6" s="622"/>
      <c r="CX6" s="622"/>
      <c r="CY6" s="622"/>
      <c r="CZ6" s="622"/>
      <c r="DA6" s="623"/>
      <c r="DB6" s="621">
        <v>97.7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72476</v>
      </c>
      <c r="BO7" s="469"/>
      <c r="BP7" s="469"/>
      <c r="BQ7" s="469"/>
      <c r="BR7" s="469"/>
      <c r="BS7" s="469"/>
      <c r="BT7" s="469"/>
      <c r="BU7" s="470"/>
      <c r="BV7" s="468">
        <v>76156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10552034</v>
      </c>
      <c r="CU7" s="469"/>
      <c r="CV7" s="469"/>
      <c r="CW7" s="469"/>
      <c r="CX7" s="469"/>
      <c r="CY7" s="469"/>
      <c r="CZ7" s="469"/>
      <c r="DA7" s="470"/>
      <c r="DB7" s="468">
        <v>10276332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925366</v>
      </c>
      <c r="BO8" s="469"/>
      <c r="BP8" s="469"/>
      <c r="BQ8" s="469"/>
      <c r="BR8" s="469"/>
      <c r="BS8" s="469"/>
      <c r="BT8" s="469"/>
      <c r="BU8" s="470"/>
      <c r="BV8" s="468">
        <v>732482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0.73</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50066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190105</v>
      </c>
      <c r="BO9" s="469"/>
      <c r="BP9" s="469"/>
      <c r="BQ9" s="469"/>
      <c r="BR9" s="469"/>
      <c r="BS9" s="469"/>
      <c r="BT9" s="469"/>
      <c r="BU9" s="470"/>
      <c r="BV9" s="468">
        <v>-97651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9.3000000000000007</v>
      </c>
      <c r="CU9" s="439"/>
      <c r="CV9" s="439"/>
      <c r="CW9" s="439"/>
      <c r="CX9" s="439"/>
      <c r="CY9" s="439"/>
      <c r="CZ9" s="439"/>
      <c r="DA9" s="440"/>
      <c r="DB9" s="438">
        <v>9.8000000000000007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52524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114</v>
      </c>
      <c r="AV10" s="526"/>
      <c r="AW10" s="526"/>
      <c r="AX10" s="526"/>
      <c r="AY10" s="448" t="s">
        <v>119</v>
      </c>
      <c r="AZ10" s="449"/>
      <c r="BA10" s="449"/>
      <c r="BB10" s="449"/>
      <c r="BC10" s="449"/>
      <c r="BD10" s="449"/>
      <c r="BE10" s="449"/>
      <c r="BF10" s="449"/>
      <c r="BG10" s="449"/>
      <c r="BH10" s="449"/>
      <c r="BI10" s="449"/>
      <c r="BJ10" s="449"/>
      <c r="BK10" s="449"/>
      <c r="BL10" s="449"/>
      <c r="BM10" s="450"/>
      <c r="BN10" s="468">
        <v>431198</v>
      </c>
      <c r="BO10" s="469"/>
      <c r="BP10" s="469"/>
      <c r="BQ10" s="469"/>
      <c r="BR10" s="469"/>
      <c r="BS10" s="469"/>
      <c r="BT10" s="469"/>
      <c r="BU10" s="470"/>
      <c r="BV10" s="468">
        <v>386852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50256</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411563</v>
      </c>
      <c r="BO12" s="469"/>
      <c r="BP12" s="469"/>
      <c r="BQ12" s="469"/>
      <c r="BR12" s="469"/>
      <c r="BS12" s="469"/>
      <c r="BT12" s="469"/>
      <c r="BU12" s="470"/>
      <c r="BV12" s="468">
        <v>400000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49151</v>
      </c>
      <c r="S13" s="572"/>
      <c r="T13" s="572"/>
      <c r="U13" s="572"/>
      <c r="V13" s="573"/>
      <c r="W13" s="559" t="s">
        <v>136</v>
      </c>
      <c r="X13" s="481"/>
      <c r="Y13" s="481"/>
      <c r="Z13" s="481"/>
      <c r="AA13" s="481"/>
      <c r="AB13" s="482"/>
      <c r="AC13" s="444">
        <v>599</v>
      </c>
      <c r="AD13" s="445"/>
      <c r="AE13" s="445"/>
      <c r="AF13" s="445"/>
      <c r="AG13" s="446"/>
      <c r="AH13" s="444">
        <v>549</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209740</v>
      </c>
      <c r="BO13" s="469"/>
      <c r="BP13" s="469"/>
      <c r="BQ13" s="469"/>
      <c r="BR13" s="469"/>
      <c r="BS13" s="469"/>
      <c r="BT13" s="469"/>
      <c r="BU13" s="470"/>
      <c r="BV13" s="468">
        <v>-110799</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3</v>
      </c>
      <c r="CU13" s="439"/>
      <c r="CV13" s="439"/>
      <c r="CW13" s="439"/>
      <c r="CX13" s="439"/>
      <c r="CY13" s="439"/>
      <c r="CZ13" s="439"/>
      <c r="DA13" s="440"/>
      <c r="DB13" s="438">
        <v>3.2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50886</v>
      </c>
      <c r="S14" s="572"/>
      <c r="T14" s="572"/>
      <c r="U14" s="572"/>
      <c r="V14" s="573"/>
      <c r="W14" s="574"/>
      <c r="X14" s="484"/>
      <c r="Y14" s="484"/>
      <c r="Z14" s="484"/>
      <c r="AA14" s="484"/>
      <c r="AB14" s="485"/>
      <c r="AC14" s="564">
        <v>2.5</v>
      </c>
      <c r="AD14" s="565"/>
      <c r="AE14" s="565"/>
      <c r="AF14" s="565"/>
      <c r="AG14" s="566"/>
      <c r="AH14" s="564">
        <v>2.2999999999999998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33.4</v>
      </c>
      <c r="CU14" s="576"/>
      <c r="CV14" s="576"/>
      <c r="CW14" s="576"/>
      <c r="CX14" s="576"/>
      <c r="CY14" s="576"/>
      <c r="CZ14" s="576"/>
      <c r="DA14" s="577"/>
      <c r="DB14" s="575">
        <v>33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49805</v>
      </c>
      <c r="S15" s="572"/>
      <c r="T15" s="572"/>
      <c r="U15" s="572"/>
      <c r="V15" s="573"/>
      <c r="W15" s="559" t="s">
        <v>144</v>
      </c>
      <c r="X15" s="481"/>
      <c r="Y15" s="481"/>
      <c r="Z15" s="481"/>
      <c r="AA15" s="481"/>
      <c r="AB15" s="482"/>
      <c r="AC15" s="444">
        <v>6845</v>
      </c>
      <c r="AD15" s="445"/>
      <c r="AE15" s="445"/>
      <c r="AF15" s="445"/>
      <c r="AG15" s="446"/>
      <c r="AH15" s="444">
        <v>6910</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6147631</v>
      </c>
      <c r="BO15" s="464"/>
      <c r="BP15" s="464"/>
      <c r="BQ15" s="464"/>
      <c r="BR15" s="464"/>
      <c r="BS15" s="464"/>
      <c r="BT15" s="464"/>
      <c r="BU15" s="465"/>
      <c r="BV15" s="463">
        <v>5921453</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29</v>
      </c>
      <c r="AD16" s="565"/>
      <c r="AE16" s="565"/>
      <c r="AF16" s="565"/>
      <c r="AG16" s="566"/>
      <c r="AH16" s="564">
        <v>28.4</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8350998</v>
      </c>
      <c r="BO16" s="469"/>
      <c r="BP16" s="469"/>
      <c r="BQ16" s="469"/>
      <c r="BR16" s="469"/>
      <c r="BS16" s="469"/>
      <c r="BT16" s="469"/>
      <c r="BU16" s="470"/>
      <c r="BV16" s="468">
        <v>8079782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16198</v>
      </c>
      <c r="AD17" s="445"/>
      <c r="AE17" s="445"/>
      <c r="AF17" s="445"/>
      <c r="AG17" s="446"/>
      <c r="AH17" s="444">
        <v>16847</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7767248</v>
      </c>
      <c r="BO17" s="469"/>
      <c r="BP17" s="469"/>
      <c r="BQ17" s="469"/>
      <c r="BR17" s="469"/>
      <c r="BS17" s="469"/>
      <c r="BT17" s="469"/>
      <c r="BU17" s="470"/>
      <c r="BV17" s="468">
        <v>7533946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33.93</v>
      </c>
      <c r="M18" s="533"/>
      <c r="N18" s="533"/>
      <c r="O18" s="533"/>
      <c r="P18" s="533"/>
      <c r="Q18" s="533"/>
      <c r="R18" s="534"/>
      <c r="S18" s="534"/>
      <c r="T18" s="534"/>
      <c r="U18" s="534"/>
      <c r="V18" s="535"/>
      <c r="W18" s="549"/>
      <c r="X18" s="550"/>
      <c r="Y18" s="550"/>
      <c r="Z18" s="550"/>
      <c r="AA18" s="550"/>
      <c r="AB18" s="560"/>
      <c r="AC18" s="432">
        <v>68.5</v>
      </c>
      <c r="AD18" s="433"/>
      <c r="AE18" s="433"/>
      <c r="AF18" s="433"/>
      <c r="AG18" s="536"/>
      <c r="AH18" s="432">
        <v>69.3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9861636</v>
      </c>
      <c r="BO18" s="469"/>
      <c r="BP18" s="469"/>
      <c r="BQ18" s="469"/>
      <c r="BR18" s="469"/>
      <c r="BS18" s="469"/>
      <c r="BT18" s="469"/>
      <c r="BU18" s="470"/>
      <c r="BV18" s="468">
        <v>9725163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1476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13323452</v>
      </c>
      <c r="BO19" s="469"/>
      <c r="BP19" s="469"/>
      <c r="BQ19" s="469"/>
      <c r="BR19" s="469"/>
      <c r="BS19" s="469"/>
      <c r="BT19" s="469"/>
      <c r="BU19" s="470"/>
      <c r="BV19" s="468">
        <v>12505333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20851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14339501</v>
      </c>
      <c r="BO23" s="469"/>
      <c r="BP23" s="469"/>
      <c r="BQ23" s="469"/>
      <c r="BR23" s="469"/>
      <c r="BS23" s="469"/>
      <c r="BT23" s="469"/>
      <c r="BU23" s="470"/>
      <c r="BV23" s="468">
        <v>14451148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8390</v>
      </c>
      <c r="R24" s="445"/>
      <c r="S24" s="445"/>
      <c r="T24" s="445"/>
      <c r="U24" s="445"/>
      <c r="V24" s="446"/>
      <c r="W24" s="510"/>
      <c r="X24" s="501"/>
      <c r="Y24" s="502"/>
      <c r="Z24" s="441" t="s">
        <v>168</v>
      </c>
      <c r="AA24" s="442"/>
      <c r="AB24" s="442"/>
      <c r="AC24" s="442"/>
      <c r="AD24" s="442"/>
      <c r="AE24" s="442"/>
      <c r="AF24" s="442"/>
      <c r="AG24" s="443"/>
      <c r="AH24" s="444">
        <v>299</v>
      </c>
      <c r="AI24" s="445"/>
      <c r="AJ24" s="445"/>
      <c r="AK24" s="445"/>
      <c r="AL24" s="446"/>
      <c r="AM24" s="444">
        <v>903279</v>
      </c>
      <c r="AN24" s="445"/>
      <c r="AO24" s="445"/>
      <c r="AP24" s="445"/>
      <c r="AQ24" s="445"/>
      <c r="AR24" s="446"/>
      <c r="AS24" s="444">
        <v>3021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12232865</v>
      </c>
      <c r="BO24" s="469"/>
      <c r="BP24" s="469"/>
      <c r="BQ24" s="469"/>
      <c r="BR24" s="469"/>
      <c r="BS24" s="469"/>
      <c r="BT24" s="469"/>
      <c r="BU24" s="470"/>
      <c r="BV24" s="468">
        <v>12376938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7270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172</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2174664</v>
      </c>
      <c r="BO25" s="464"/>
      <c r="BP25" s="464"/>
      <c r="BQ25" s="464"/>
      <c r="BR25" s="464"/>
      <c r="BS25" s="464"/>
      <c r="BT25" s="464"/>
      <c r="BU25" s="465"/>
      <c r="BV25" s="463">
        <v>3433550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6960</v>
      </c>
      <c r="R26" s="445"/>
      <c r="S26" s="445"/>
      <c r="T26" s="445"/>
      <c r="U26" s="445"/>
      <c r="V26" s="446"/>
      <c r="W26" s="510"/>
      <c r="X26" s="501"/>
      <c r="Y26" s="502"/>
      <c r="Z26" s="441" t="s">
        <v>175</v>
      </c>
      <c r="AA26" s="523"/>
      <c r="AB26" s="523"/>
      <c r="AC26" s="523"/>
      <c r="AD26" s="523"/>
      <c r="AE26" s="523"/>
      <c r="AF26" s="523"/>
      <c r="AG26" s="524"/>
      <c r="AH26" s="444">
        <v>8</v>
      </c>
      <c r="AI26" s="445"/>
      <c r="AJ26" s="445"/>
      <c r="AK26" s="445"/>
      <c r="AL26" s="446"/>
      <c r="AM26" s="444">
        <v>23032</v>
      </c>
      <c r="AN26" s="445"/>
      <c r="AO26" s="445"/>
      <c r="AP26" s="445"/>
      <c r="AQ26" s="445"/>
      <c r="AR26" s="446"/>
      <c r="AS26" s="444">
        <v>2879</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4320</v>
      </c>
      <c r="R27" s="445"/>
      <c r="S27" s="445"/>
      <c r="T27" s="445"/>
      <c r="U27" s="445"/>
      <c r="V27" s="446"/>
      <c r="W27" s="510"/>
      <c r="X27" s="501"/>
      <c r="Y27" s="502"/>
      <c r="Z27" s="441" t="s">
        <v>178</v>
      </c>
      <c r="AA27" s="442"/>
      <c r="AB27" s="442"/>
      <c r="AC27" s="442"/>
      <c r="AD27" s="442"/>
      <c r="AE27" s="442"/>
      <c r="AF27" s="442"/>
      <c r="AG27" s="443"/>
      <c r="AH27" s="444">
        <v>7</v>
      </c>
      <c r="AI27" s="445"/>
      <c r="AJ27" s="445"/>
      <c r="AK27" s="445"/>
      <c r="AL27" s="446"/>
      <c r="AM27" s="444">
        <v>26177</v>
      </c>
      <c r="AN27" s="445"/>
      <c r="AO27" s="445"/>
      <c r="AP27" s="445"/>
      <c r="AQ27" s="445"/>
      <c r="AR27" s="446"/>
      <c r="AS27" s="444">
        <v>3740</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26006</v>
      </c>
      <c r="BO27" s="472"/>
      <c r="BP27" s="472"/>
      <c r="BQ27" s="472"/>
      <c r="BR27" s="472"/>
      <c r="BS27" s="472"/>
      <c r="BT27" s="472"/>
      <c r="BU27" s="473"/>
      <c r="BV27" s="471">
        <v>26006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3820</v>
      </c>
      <c r="R28" s="445"/>
      <c r="S28" s="445"/>
      <c r="T28" s="445"/>
      <c r="U28" s="445"/>
      <c r="V28" s="446"/>
      <c r="W28" s="510"/>
      <c r="X28" s="501"/>
      <c r="Y28" s="502"/>
      <c r="Z28" s="441" t="s">
        <v>181</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628631</v>
      </c>
      <c r="BO28" s="464"/>
      <c r="BP28" s="464"/>
      <c r="BQ28" s="464"/>
      <c r="BR28" s="464"/>
      <c r="BS28" s="464"/>
      <c r="BT28" s="464"/>
      <c r="BU28" s="465"/>
      <c r="BV28" s="463">
        <v>608996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13</v>
      </c>
      <c r="M29" s="445"/>
      <c r="N29" s="445"/>
      <c r="O29" s="445"/>
      <c r="P29" s="446"/>
      <c r="Q29" s="444">
        <v>3530</v>
      </c>
      <c r="R29" s="445"/>
      <c r="S29" s="445"/>
      <c r="T29" s="445"/>
      <c r="U29" s="445"/>
      <c r="V29" s="446"/>
      <c r="W29" s="511"/>
      <c r="X29" s="512"/>
      <c r="Y29" s="513"/>
      <c r="Z29" s="441" t="s">
        <v>184</v>
      </c>
      <c r="AA29" s="442"/>
      <c r="AB29" s="442"/>
      <c r="AC29" s="442"/>
      <c r="AD29" s="442"/>
      <c r="AE29" s="442"/>
      <c r="AF29" s="442"/>
      <c r="AG29" s="443"/>
      <c r="AH29" s="444">
        <v>306</v>
      </c>
      <c r="AI29" s="445"/>
      <c r="AJ29" s="445"/>
      <c r="AK29" s="445"/>
      <c r="AL29" s="446"/>
      <c r="AM29" s="444">
        <v>929456</v>
      </c>
      <c r="AN29" s="445"/>
      <c r="AO29" s="445"/>
      <c r="AP29" s="445"/>
      <c r="AQ29" s="445"/>
      <c r="AR29" s="446"/>
      <c r="AS29" s="444">
        <v>3037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79402</v>
      </c>
      <c r="BO29" s="469"/>
      <c r="BP29" s="469"/>
      <c r="BQ29" s="469"/>
      <c r="BR29" s="469"/>
      <c r="BS29" s="469"/>
      <c r="BT29" s="469"/>
      <c r="BU29" s="470"/>
      <c r="BV29" s="468">
        <v>178463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168651</v>
      </c>
      <c r="BO30" s="472"/>
      <c r="BP30" s="472"/>
      <c r="BQ30" s="472"/>
      <c r="BR30" s="472"/>
      <c r="BS30" s="472"/>
      <c r="BT30" s="472"/>
      <c r="BU30" s="473"/>
      <c r="BV30" s="471">
        <v>143479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埼玉県後期高齢者医療広域連合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幸手市土地開発公社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幸手駅西口土地区画整理事業特別会計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公共下水道事業特別会計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埼玉県後期高齢者医療広域連合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埼玉県市町村総合事務組合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埼玉県市町村総合事務組合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彩の国さいたま人づくり広域連合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利根川栗橋流域水防事務組合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広域利根斎場組合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埼玉東部消防組合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ng1eocY/WCCDiFMqbFqtA7tyBE5OPls1oOWFaeVL7iyYR/hs9YjgiPiy0X78RaaKM7hq3I9C8aSLxVm+LlgHQ==" saltValue="bifyeRzLpGR8sr78G/2I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X7" zoomScale="90" zoomScaleNormal="90" workbookViewId="0">
      <selection activeCell="E1" sqref="E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6699775</v>
      </c>
      <c r="S5" s="736"/>
      <c r="T5" s="736"/>
      <c r="U5" s="736"/>
      <c r="V5" s="736"/>
      <c r="W5" s="736"/>
      <c r="X5" s="736"/>
      <c r="Y5" s="779"/>
      <c r="Z5" s="797">
        <v>29.2</v>
      </c>
      <c r="AA5" s="797"/>
      <c r="AB5" s="797"/>
      <c r="AC5" s="797"/>
      <c r="AD5" s="798">
        <v>6372833</v>
      </c>
      <c r="AE5" s="798"/>
      <c r="AF5" s="798"/>
      <c r="AG5" s="798"/>
      <c r="AH5" s="798"/>
      <c r="AI5" s="798"/>
      <c r="AJ5" s="798"/>
      <c r="AK5" s="798"/>
      <c r="AL5" s="780">
        <v>63.1</v>
      </c>
      <c r="AM5" s="751"/>
      <c r="AN5" s="751"/>
      <c r="AO5" s="781"/>
      <c r="AP5" s="746" t="s">
        <v>226</v>
      </c>
      <c r="AQ5" s="747"/>
      <c r="AR5" s="747"/>
      <c r="AS5" s="747"/>
      <c r="AT5" s="747"/>
      <c r="AU5" s="747"/>
      <c r="AV5" s="747"/>
      <c r="AW5" s="747"/>
      <c r="AX5" s="747"/>
      <c r="AY5" s="747"/>
      <c r="AZ5" s="747"/>
      <c r="BA5" s="747"/>
      <c r="BB5" s="747"/>
      <c r="BC5" s="747"/>
      <c r="BD5" s="747"/>
      <c r="BE5" s="747"/>
      <c r="BF5" s="748"/>
      <c r="BG5" s="680">
        <v>6372834</v>
      </c>
      <c r="BH5" s="681"/>
      <c r="BI5" s="681"/>
      <c r="BJ5" s="681"/>
      <c r="BK5" s="681"/>
      <c r="BL5" s="681"/>
      <c r="BM5" s="681"/>
      <c r="BN5" s="682"/>
      <c r="BO5" s="713">
        <v>95.1</v>
      </c>
      <c r="BP5" s="713"/>
      <c r="BQ5" s="713"/>
      <c r="BR5" s="713"/>
      <c r="BS5" s="714">
        <v>41282</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175028</v>
      </c>
      <c r="S6" s="681"/>
      <c r="T6" s="681"/>
      <c r="U6" s="681"/>
      <c r="V6" s="681"/>
      <c r="W6" s="681"/>
      <c r="X6" s="681"/>
      <c r="Y6" s="682"/>
      <c r="Z6" s="713">
        <v>0.8</v>
      </c>
      <c r="AA6" s="713"/>
      <c r="AB6" s="713"/>
      <c r="AC6" s="713"/>
      <c r="AD6" s="714">
        <v>175028</v>
      </c>
      <c r="AE6" s="714"/>
      <c r="AF6" s="714"/>
      <c r="AG6" s="714"/>
      <c r="AH6" s="714"/>
      <c r="AI6" s="714"/>
      <c r="AJ6" s="714"/>
      <c r="AK6" s="714"/>
      <c r="AL6" s="683">
        <v>1.7</v>
      </c>
      <c r="AM6" s="684"/>
      <c r="AN6" s="684"/>
      <c r="AO6" s="715"/>
      <c r="AP6" s="677" t="s">
        <v>231</v>
      </c>
      <c r="AQ6" s="678"/>
      <c r="AR6" s="678"/>
      <c r="AS6" s="678"/>
      <c r="AT6" s="678"/>
      <c r="AU6" s="678"/>
      <c r="AV6" s="678"/>
      <c r="AW6" s="678"/>
      <c r="AX6" s="678"/>
      <c r="AY6" s="678"/>
      <c r="AZ6" s="678"/>
      <c r="BA6" s="678"/>
      <c r="BB6" s="678"/>
      <c r="BC6" s="678"/>
      <c r="BD6" s="678"/>
      <c r="BE6" s="678"/>
      <c r="BF6" s="679"/>
      <c r="BG6" s="680">
        <v>6372834</v>
      </c>
      <c r="BH6" s="681"/>
      <c r="BI6" s="681"/>
      <c r="BJ6" s="681"/>
      <c r="BK6" s="681"/>
      <c r="BL6" s="681"/>
      <c r="BM6" s="681"/>
      <c r="BN6" s="682"/>
      <c r="BO6" s="713">
        <v>95.1</v>
      </c>
      <c r="BP6" s="713"/>
      <c r="BQ6" s="713"/>
      <c r="BR6" s="713"/>
      <c r="BS6" s="714">
        <v>41282</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166802</v>
      </c>
      <c r="CS6" s="681"/>
      <c r="CT6" s="681"/>
      <c r="CU6" s="681"/>
      <c r="CV6" s="681"/>
      <c r="CW6" s="681"/>
      <c r="CX6" s="681"/>
      <c r="CY6" s="682"/>
      <c r="CZ6" s="780">
        <v>0.8</v>
      </c>
      <c r="DA6" s="751"/>
      <c r="DB6" s="751"/>
      <c r="DC6" s="783"/>
      <c r="DD6" s="686" t="s">
        <v>233</v>
      </c>
      <c r="DE6" s="681"/>
      <c r="DF6" s="681"/>
      <c r="DG6" s="681"/>
      <c r="DH6" s="681"/>
      <c r="DI6" s="681"/>
      <c r="DJ6" s="681"/>
      <c r="DK6" s="681"/>
      <c r="DL6" s="681"/>
      <c r="DM6" s="681"/>
      <c r="DN6" s="681"/>
      <c r="DO6" s="681"/>
      <c r="DP6" s="682"/>
      <c r="DQ6" s="686">
        <v>166802</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4806</v>
      </c>
      <c r="S7" s="681"/>
      <c r="T7" s="681"/>
      <c r="U7" s="681"/>
      <c r="V7" s="681"/>
      <c r="W7" s="681"/>
      <c r="X7" s="681"/>
      <c r="Y7" s="682"/>
      <c r="Z7" s="713">
        <v>0</v>
      </c>
      <c r="AA7" s="713"/>
      <c r="AB7" s="713"/>
      <c r="AC7" s="713"/>
      <c r="AD7" s="714">
        <v>4806</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2898986</v>
      </c>
      <c r="BH7" s="681"/>
      <c r="BI7" s="681"/>
      <c r="BJ7" s="681"/>
      <c r="BK7" s="681"/>
      <c r="BL7" s="681"/>
      <c r="BM7" s="681"/>
      <c r="BN7" s="682"/>
      <c r="BO7" s="713">
        <v>43.3</v>
      </c>
      <c r="BP7" s="713"/>
      <c r="BQ7" s="713"/>
      <c r="BR7" s="713"/>
      <c r="BS7" s="714">
        <v>41282</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7054001</v>
      </c>
      <c r="CS7" s="681"/>
      <c r="CT7" s="681"/>
      <c r="CU7" s="681"/>
      <c r="CV7" s="681"/>
      <c r="CW7" s="681"/>
      <c r="CX7" s="681"/>
      <c r="CY7" s="682"/>
      <c r="CZ7" s="713">
        <v>32.200000000000003</v>
      </c>
      <c r="DA7" s="713"/>
      <c r="DB7" s="713"/>
      <c r="DC7" s="713"/>
      <c r="DD7" s="686">
        <v>22515</v>
      </c>
      <c r="DE7" s="681"/>
      <c r="DF7" s="681"/>
      <c r="DG7" s="681"/>
      <c r="DH7" s="681"/>
      <c r="DI7" s="681"/>
      <c r="DJ7" s="681"/>
      <c r="DK7" s="681"/>
      <c r="DL7" s="681"/>
      <c r="DM7" s="681"/>
      <c r="DN7" s="681"/>
      <c r="DO7" s="681"/>
      <c r="DP7" s="682"/>
      <c r="DQ7" s="686">
        <v>1775266</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25299</v>
      </c>
      <c r="S8" s="681"/>
      <c r="T8" s="681"/>
      <c r="U8" s="681"/>
      <c r="V8" s="681"/>
      <c r="W8" s="681"/>
      <c r="X8" s="681"/>
      <c r="Y8" s="682"/>
      <c r="Z8" s="713">
        <v>0.1</v>
      </c>
      <c r="AA8" s="713"/>
      <c r="AB8" s="713"/>
      <c r="AC8" s="713"/>
      <c r="AD8" s="714">
        <v>25299</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91433</v>
      </c>
      <c r="BH8" s="681"/>
      <c r="BI8" s="681"/>
      <c r="BJ8" s="681"/>
      <c r="BK8" s="681"/>
      <c r="BL8" s="681"/>
      <c r="BM8" s="681"/>
      <c r="BN8" s="682"/>
      <c r="BO8" s="713">
        <v>1.4</v>
      </c>
      <c r="BP8" s="713"/>
      <c r="BQ8" s="713"/>
      <c r="BR8" s="713"/>
      <c r="BS8" s="686" t="s">
        <v>233</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6328306</v>
      </c>
      <c r="CS8" s="681"/>
      <c r="CT8" s="681"/>
      <c r="CU8" s="681"/>
      <c r="CV8" s="681"/>
      <c r="CW8" s="681"/>
      <c r="CX8" s="681"/>
      <c r="CY8" s="682"/>
      <c r="CZ8" s="713">
        <v>28.9</v>
      </c>
      <c r="DA8" s="713"/>
      <c r="DB8" s="713"/>
      <c r="DC8" s="713"/>
      <c r="DD8" s="686">
        <v>2587</v>
      </c>
      <c r="DE8" s="681"/>
      <c r="DF8" s="681"/>
      <c r="DG8" s="681"/>
      <c r="DH8" s="681"/>
      <c r="DI8" s="681"/>
      <c r="DJ8" s="681"/>
      <c r="DK8" s="681"/>
      <c r="DL8" s="681"/>
      <c r="DM8" s="681"/>
      <c r="DN8" s="681"/>
      <c r="DO8" s="681"/>
      <c r="DP8" s="682"/>
      <c r="DQ8" s="686">
        <v>3279987</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30123</v>
      </c>
      <c r="S9" s="681"/>
      <c r="T9" s="681"/>
      <c r="U9" s="681"/>
      <c r="V9" s="681"/>
      <c r="W9" s="681"/>
      <c r="X9" s="681"/>
      <c r="Y9" s="682"/>
      <c r="Z9" s="713">
        <v>0.1</v>
      </c>
      <c r="AA9" s="713"/>
      <c r="AB9" s="713"/>
      <c r="AC9" s="713"/>
      <c r="AD9" s="714">
        <v>30123</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2415500</v>
      </c>
      <c r="BH9" s="681"/>
      <c r="BI9" s="681"/>
      <c r="BJ9" s="681"/>
      <c r="BK9" s="681"/>
      <c r="BL9" s="681"/>
      <c r="BM9" s="681"/>
      <c r="BN9" s="682"/>
      <c r="BO9" s="713">
        <v>36.1</v>
      </c>
      <c r="BP9" s="713"/>
      <c r="BQ9" s="713"/>
      <c r="BR9" s="713"/>
      <c r="BS9" s="686" t="s">
        <v>233</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1419498</v>
      </c>
      <c r="CS9" s="681"/>
      <c r="CT9" s="681"/>
      <c r="CU9" s="681"/>
      <c r="CV9" s="681"/>
      <c r="CW9" s="681"/>
      <c r="CX9" s="681"/>
      <c r="CY9" s="682"/>
      <c r="CZ9" s="713">
        <v>6.5</v>
      </c>
      <c r="DA9" s="713"/>
      <c r="DB9" s="713"/>
      <c r="DC9" s="713"/>
      <c r="DD9" s="686">
        <v>102309</v>
      </c>
      <c r="DE9" s="681"/>
      <c r="DF9" s="681"/>
      <c r="DG9" s="681"/>
      <c r="DH9" s="681"/>
      <c r="DI9" s="681"/>
      <c r="DJ9" s="681"/>
      <c r="DK9" s="681"/>
      <c r="DL9" s="681"/>
      <c r="DM9" s="681"/>
      <c r="DN9" s="681"/>
      <c r="DO9" s="681"/>
      <c r="DP9" s="682"/>
      <c r="DQ9" s="686">
        <v>1183237</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244</v>
      </c>
      <c r="AE10" s="714"/>
      <c r="AF10" s="714"/>
      <c r="AG10" s="714"/>
      <c r="AH10" s="714"/>
      <c r="AI10" s="714"/>
      <c r="AJ10" s="714"/>
      <c r="AK10" s="714"/>
      <c r="AL10" s="683" t="s">
        <v>233</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125505</v>
      </c>
      <c r="BH10" s="681"/>
      <c r="BI10" s="681"/>
      <c r="BJ10" s="681"/>
      <c r="BK10" s="681"/>
      <c r="BL10" s="681"/>
      <c r="BM10" s="681"/>
      <c r="BN10" s="682"/>
      <c r="BO10" s="713">
        <v>1.9</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18202</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17277</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1050512</v>
      </c>
      <c r="S11" s="681"/>
      <c r="T11" s="681"/>
      <c r="U11" s="681"/>
      <c r="V11" s="681"/>
      <c r="W11" s="681"/>
      <c r="X11" s="681"/>
      <c r="Y11" s="682"/>
      <c r="Z11" s="683">
        <v>4.5999999999999996</v>
      </c>
      <c r="AA11" s="684"/>
      <c r="AB11" s="684"/>
      <c r="AC11" s="685"/>
      <c r="AD11" s="686">
        <v>1050512</v>
      </c>
      <c r="AE11" s="681"/>
      <c r="AF11" s="681"/>
      <c r="AG11" s="681"/>
      <c r="AH11" s="681"/>
      <c r="AI11" s="681"/>
      <c r="AJ11" s="681"/>
      <c r="AK11" s="682"/>
      <c r="AL11" s="683">
        <v>10.4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266548</v>
      </c>
      <c r="BH11" s="681"/>
      <c r="BI11" s="681"/>
      <c r="BJ11" s="681"/>
      <c r="BK11" s="681"/>
      <c r="BL11" s="681"/>
      <c r="BM11" s="681"/>
      <c r="BN11" s="682"/>
      <c r="BO11" s="713">
        <v>4</v>
      </c>
      <c r="BP11" s="713"/>
      <c r="BQ11" s="713"/>
      <c r="BR11" s="713"/>
      <c r="BS11" s="686">
        <v>41282</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203443</v>
      </c>
      <c r="CS11" s="681"/>
      <c r="CT11" s="681"/>
      <c r="CU11" s="681"/>
      <c r="CV11" s="681"/>
      <c r="CW11" s="681"/>
      <c r="CX11" s="681"/>
      <c r="CY11" s="682"/>
      <c r="CZ11" s="713">
        <v>0.9</v>
      </c>
      <c r="DA11" s="713"/>
      <c r="DB11" s="713"/>
      <c r="DC11" s="713"/>
      <c r="DD11" s="686">
        <v>80815</v>
      </c>
      <c r="DE11" s="681"/>
      <c r="DF11" s="681"/>
      <c r="DG11" s="681"/>
      <c r="DH11" s="681"/>
      <c r="DI11" s="681"/>
      <c r="DJ11" s="681"/>
      <c r="DK11" s="681"/>
      <c r="DL11" s="681"/>
      <c r="DM11" s="681"/>
      <c r="DN11" s="681"/>
      <c r="DO11" s="681"/>
      <c r="DP11" s="682"/>
      <c r="DQ11" s="686">
        <v>125747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233</v>
      </c>
      <c r="AA12" s="713"/>
      <c r="AB12" s="713"/>
      <c r="AC12" s="713"/>
      <c r="AD12" s="714" t="s">
        <v>233</v>
      </c>
      <c r="AE12" s="714"/>
      <c r="AF12" s="714"/>
      <c r="AG12" s="714"/>
      <c r="AH12" s="714"/>
      <c r="AI12" s="714"/>
      <c r="AJ12" s="714"/>
      <c r="AK12" s="714"/>
      <c r="AL12" s="683" t="s">
        <v>244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3006094</v>
      </c>
      <c r="BH12" s="681"/>
      <c r="BI12" s="681"/>
      <c r="BJ12" s="681"/>
      <c r="BK12" s="681"/>
      <c r="BL12" s="681"/>
      <c r="BM12" s="681"/>
      <c r="BN12" s="682"/>
      <c r="BO12" s="713">
        <v>44.9</v>
      </c>
      <c r="BP12" s="713"/>
      <c r="BQ12" s="713"/>
      <c r="BR12" s="713"/>
      <c r="BS12" s="686" t="s">
        <v>233</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700558</v>
      </c>
      <c r="CS12" s="681"/>
      <c r="CT12" s="681"/>
      <c r="CU12" s="681"/>
      <c r="CV12" s="681"/>
      <c r="CW12" s="681"/>
      <c r="CX12" s="681"/>
      <c r="CY12" s="682"/>
      <c r="CZ12" s="713">
        <v>3.2</v>
      </c>
      <c r="DA12" s="713"/>
      <c r="DB12" s="713"/>
      <c r="DC12" s="713"/>
      <c r="DD12" s="686">
        <v>86402</v>
      </c>
      <c r="DE12" s="681"/>
      <c r="DF12" s="681"/>
      <c r="DG12" s="681"/>
      <c r="DH12" s="681"/>
      <c r="DI12" s="681"/>
      <c r="DJ12" s="681"/>
      <c r="DK12" s="681"/>
      <c r="DL12" s="681"/>
      <c r="DM12" s="681"/>
      <c r="DN12" s="681"/>
      <c r="DO12" s="681"/>
      <c r="DP12" s="682"/>
      <c r="DQ12" s="686">
        <v>699532</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3002085</v>
      </c>
      <c r="BH13" s="681"/>
      <c r="BI13" s="681"/>
      <c r="BJ13" s="681"/>
      <c r="BK13" s="681"/>
      <c r="BL13" s="681"/>
      <c r="BM13" s="681"/>
      <c r="BN13" s="682"/>
      <c r="BO13" s="713">
        <v>44.8</v>
      </c>
      <c r="BP13" s="713"/>
      <c r="BQ13" s="713"/>
      <c r="BR13" s="713"/>
      <c r="BS13" s="686" t="s">
        <v>233</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1490275</v>
      </c>
      <c r="CS13" s="681"/>
      <c r="CT13" s="681"/>
      <c r="CU13" s="681"/>
      <c r="CV13" s="681"/>
      <c r="CW13" s="681"/>
      <c r="CX13" s="681"/>
      <c r="CY13" s="682"/>
      <c r="CZ13" s="713">
        <v>6.8</v>
      </c>
      <c r="DA13" s="713"/>
      <c r="DB13" s="713"/>
      <c r="DC13" s="713"/>
      <c r="DD13" s="686">
        <v>516669</v>
      </c>
      <c r="DE13" s="681"/>
      <c r="DF13" s="681"/>
      <c r="DG13" s="681"/>
      <c r="DH13" s="681"/>
      <c r="DI13" s="681"/>
      <c r="DJ13" s="681"/>
      <c r="DK13" s="681"/>
      <c r="DL13" s="681"/>
      <c r="DM13" s="681"/>
      <c r="DN13" s="681"/>
      <c r="DO13" s="681"/>
      <c r="DP13" s="682"/>
      <c r="DQ13" s="686">
        <v>1231852</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244</v>
      </c>
      <c r="AE14" s="714"/>
      <c r="AF14" s="714"/>
      <c r="AG14" s="714"/>
      <c r="AH14" s="714"/>
      <c r="AI14" s="714"/>
      <c r="AJ14" s="714"/>
      <c r="AK14" s="714"/>
      <c r="AL14" s="683" t="s">
        <v>233</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127606</v>
      </c>
      <c r="BH14" s="681"/>
      <c r="BI14" s="681"/>
      <c r="BJ14" s="681"/>
      <c r="BK14" s="681"/>
      <c r="BL14" s="681"/>
      <c r="BM14" s="681"/>
      <c r="BN14" s="682"/>
      <c r="BO14" s="713">
        <v>1.9</v>
      </c>
      <c r="BP14" s="713"/>
      <c r="BQ14" s="713"/>
      <c r="BR14" s="713"/>
      <c r="BS14" s="686" t="s">
        <v>233</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979459</v>
      </c>
      <c r="CS14" s="681"/>
      <c r="CT14" s="681"/>
      <c r="CU14" s="681"/>
      <c r="CV14" s="681"/>
      <c r="CW14" s="681"/>
      <c r="CX14" s="681"/>
      <c r="CY14" s="682"/>
      <c r="CZ14" s="713">
        <v>4.5</v>
      </c>
      <c r="DA14" s="713"/>
      <c r="DB14" s="713"/>
      <c r="DC14" s="713"/>
      <c r="DD14" s="686">
        <v>6827</v>
      </c>
      <c r="DE14" s="681"/>
      <c r="DF14" s="681"/>
      <c r="DG14" s="681"/>
      <c r="DH14" s="681"/>
      <c r="DI14" s="681"/>
      <c r="DJ14" s="681"/>
      <c r="DK14" s="681"/>
      <c r="DL14" s="681"/>
      <c r="DM14" s="681"/>
      <c r="DN14" s="681"/>
      <c r="DO14" s="681"/>
      <c r="DP14" s="682"/>
      <c r="DQ14" s="686">
        <v>964639</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260</v>
      </c>
      <c r="AE15" s="714"/>
      <c r="AF15" s="714"/>
      <c r="AG15" s="714"/>
      <c r="AH15" s="714"/>
      <c r="AI15" s="714"/>
      <c r="AJ15" s="714"/>
      <c r="AK15" s="714"/>
      <c r="AL15" s="683" t="s">
        <v>233</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340148</v>
      </c>
      <c r="BH15" s="681"/>
      <c r="BI15" s="681"/>
      <c r="BJ15" s="681"/>
      <c r="BK15" s="681"/>
      <c r="BL15" s="681"/>
      <c r="BM15" s="681"/>
      <c r="BN15" s="682"/>
      <c r="BO15" s="713">
        <v>5.0999999999999996</v>
      </c>
      <c r="BP15" s="713"/>
      <c r="BQ15" s="713"/>
      <c r="BR15" s="713"/>
      <c r="BS15" s="686" t="s">
        <v>244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2329924</v>
      </c>
      <c r="CS15" s="681"/>
      <c r="CT15" s="681"/>
      <c r="CU15" s="681"/>
      <c r="CV15" s="681"/>
      <c r="CW15" s="681"/>
      <c r="CX15" s="681"/>
      <c r="CY15" s="682"/>
      <c r="CZ15" s="713">
        <v>10.6</v>
      </c>
      <c r="DA15" s="713"/>
      <c r="DB15" s="713"/>
      <c r="DC15" s="713"/>
      <c r="DD15" s="686">
        <v>491918</v>
      </c>
      <c r="DE15" s="681"/>
      <c r="DF15" s="681"/>
      <c r="DG15" s="681"/>
      <c r="DH15" s="681"/>
      <c r="DI15" s="681"/>
      <c r="DJ15" s="681"/>
      <c r="DK15" s="681"/>
      <c r="DL15" s="681"/>
      <c r="DM15" s="681"/>
      <c r="DN15" s="681"/>
      <c r="DO15" s="681"/>
      <c r="DP15" s="682"/>
      <c r="DQ15" s="686">
        <v>1643828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24507</v>
      </c>
      <c r="S16" s="681"/>
      <c r="T16" s="681"/>
      <c r="U16" s="681"/>
      <c r="V16" s="681"/>
      <c r="W16" s="681"/>
      <c r="X16" s="681"/>
      <c r="Y16" s="682"/>
      <c r="Z16" s="713">
        <v>0.1</v>
      </c>
      <c r="AA16" s="713"/>
      <c r="AB16" s="713"/>
      <c r="AC16" s="713"/>
      <c r="AD16" s="714">
        <v>24507</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260</v>
      </c>
      <c r="BH16" s="681"/>
      <c r="BI16" s="681"/>
      <c r="BJ16" s="681"/>
      <c r="BK16" s="681"/>
      <c r="BL16" s="681"/>
      <c r="BM16" s="681"/>
      <c r="BN16" s="682"/>
      <c r="BO16" s="713" t="s">
        <v>233</v>
      </c>
      <c r="BP16" s="713"/>
      <c r="BQ16" s="713"/>
      <c r="BR16" s="713"/>
      <c r="BS16" s="686" t="s">
        <v>244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233</v>
      </c>
      <c r="CS16" s="681"/>
      <c r="CT16" s="681"/>
      <c r="CU16" s="681"/>
      <c r="CV16" s="681"/>
      <c r="CW16" s="681"/>
      <c r="CX16" s="681"/>
      <c r="CY16" s="682"/>
      <c r="CZ16" s="713" t="s">
        <v>233</v>
      </c>
      <c r="DA16" s="713"/>
      <c r="DB16" s="713"/>
      <c r="DC16" s="713"/>
      <c r="DD16" s="686" t="s">
        <v>260</v>
      </c>
      <c r="DE16" s="681"/>
      <c r="DF16" s="681"/>
      <c r="DG16" s="681"/>
      <c r="DH16" s="681"/>
      <c r="DI16" s="681"/>
      <c r="DJ16" s="681"/>
      <c r="DK16" s="681"/>
      <c r="DL16" s="681"/>
      <c r="DM16" s="681"/>
      <c r="DN16" s="681"/>
      <c r="DO16" s="681"/>
      <c r="DP16" s="682"/>
      <c r="DQ16" s="686" t="s">
        <v>233</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29392</v>
      </c>
      <c r="S17" s="681"/>
      <c r="T17" s="681"/>
      <c r="U17" s="681"/>
      <c r="V17" s="681"/>
      <c r="W17" s="681"/>
      <c r="X17" s="681"/>
      <c r="Y17" s="682"/>
      <c r="Z17" s="713">
        <v>0.1</v>
      </c>
      <c r="AA17" s="713"/>
      <c r="AB17" s="713"/>
      <c r="AC17" s="713"/>
      <c r="AD17" s="714">
        <v>29392</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244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1237443</v>
      </c>
      <c r="CS17" s="681"/>
      <c r="CT17" s="681"/>
      <c r="CU17" s="681"/>
      <c r="CV17" s="681"/>
      <c r="CW17" s="681"/>
      <c r="CX17" s="681"/>
      <c r="CY17" s="682"/>
      <c r="CZ17" s="713">
        <v>5.6</v>
      </c>
      <c r="DA17" s="713"/>
      <c r="DB17" s="713"/>
      <c r="DC17" s="713"/>
      <c r="DD17" s="686" t="s">
        <v>244</v>
      </c>
      <c r="DE17" s="681"/>
      <c r="DF17" s="681"/>
      <c r="DG17" s="681"/>
      <c r="DH17" s="681"/>
      <c r="DI17" s="681"/>
      <c r="DJ17" s="681"/>
      <c r="DK17" s="681"/>
      <c r="DL17" s="681"/>
      <c r="DM17" s="681"/>
      <c r="DN17" s="681"/>
      <c r="DO17" s="681"/>
      <c r="DP17" s="682"/>
      <c r="DQ17" s="686">
        <v>1237443</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60169</v>
      </c>
      <c r="S18" s="681"/>
      <c r="T18" s="681"/>
      <c r="U18" s="681"/>
      <c r="V18" s="681"/>
      <c r="W18" s="681"/>
      <c r="X18" s="681"/>
      <c r="Y18" s="682"/>
      <c r="Z18" s="713">
        <v>0.3</v>
      </c>
      <c r="AA18" s="713"/>
      <c r="AB18" s="713"/>
      <c r="AC18" s="713"/>
      <c r="AD18" s="714">
        <v>60169</v>
      </c>
      <c r="AE18" s="714"/>
      <c r="AF18" s="714"/>
      <c r="AG18" s="714"/>
      <c r="AH18" s="714"/>
      <c r="AI18" s="714"/>
      <c r="AJ18" s="714"/>
      <c r="AK18" s="714"/>
      <c r="AL18" s="683">
        <v>0.6</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244</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42610</v>
      </c>
      <c r="S19" s="681"/>
      <c r="T19" s="681"/>
      <c r="U19" s="681"/>
      <c r="V19" s="681"/>
      <c r="W19" s="681"/>
      <c r="X19" s="681"/>
      <c r="Y19" s="682"/>
      <c r="Z19" s="713">
        <v>0.2</v>
      </c>
      <c r="AA19" s="713"/>
      <c r="AB19" s="713"/>
      <c r="AC19" s="713"/>
      <c r="AD19" s="714">
        <v>42610</v>
      </c>
      <c r="AE19" s="714"/>
      <c r="AF19" s="714"/>
      <c r="AG19" s="714"/>
      <c r="AH19" s="714"/>
      <c r="AI19" s="714"/>
      <c r="AJ19" s="714"/>
      <c r="AK19" s="714"/>
      <c r="AL19" s="683">
        <v>0.4</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326941</v>
      </c>
      <c r="BH19" s="681"/>
      <c r="BI19" s="681"/>
      <c r="BJ19" s="681"/>
      <c r="BK19" s="681"/>
      <c r="BL19" s="681"/>
      <c r="BM19" s="681"/>
      <c r="BN19" s="682"/>
      <c r="BO19" s="713">
        <v>4.9000000000000004</v>
      </c>
      <c r="BP19" s="713"/>
      <c r="BQ19" s="713"/>
      <c r="BR19" s="713"/>
      <c r="BS19" s="686" t="s">
        <v>233</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244</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12453</v>
      </c>
      <c r="S20" s="681"/>
      <c r="T20" s="681"/>
      <c r="U20" s="681"/>
      <c r="V20" s="681"/>
      <c r="W20" s="681"/>
      <c r="X20" s="681"/>
      <c r="Y20" s="682"/>
      <c r="Z20" s="713">
        <v>0.1</v>
      </c>
      <c r="AA20" s="713"/>
      <c r="AB20" s="713"/>
      <c r="AC20" s="713"/>
      <c r="AD20" s="714">
        <v>12453</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326941</v>
      </c>
      <c r="BH20" s="681"/>
      <c r="BI20" s="681"/>
      <c r="BJ20" s="681"/>
      <c r="BK20" s="681"/>
      <c r="BL20" s="681"/>
      <c r="BM20" s="681"/>
      <c r="BN20" s="682"/>
      <c r="BO20" s="713">
        <v>4.9000000000000004</v>
      </c>
      <c r="BP20" s="713"/>
      <c r="BQ20" s="713"/>
      <c r="BR20" s="713"/>
      <c r="BS20" s="686" t="s">
        <v>233</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21927911</v>
      </c>
      <c r="CS20" s="681"/>
      <c r="CT20" s="681"/>
      <c r="CU20" s="681"/>
      <c r="CV20" s="681"/>
      <c r="CW20" s="681"/>
      <c r="CX20" s="681"/>
      <c r="CY20" s="682"/>
      <c r="CZ20" s="713">
        <v>100</v>
      </c>
      <c r="DA20" s="713"/>
      <c r="DB20" s="713"/>
      <c r="DC20" s="713"/>
      <c r="DD20" s="686">
        <v>1310042</v>
      </c>
      <c r="DE20" s="681"/>
      <c r="DF20" s="681"/>
      <c r="DG20" s="681"/>
      <c r="DH20" s="681"/>
      <c r="DI20" s="681"/>
      <c r="DJ20" s="681"/>
      <c r="DK20" s="681"/>
      <c r="DL20" s="681"/>
      <c r="DM20" s="681"/>
      <c r="DN20" s="681"/>
      <c r="DO20" s="681"/>
      <c r="DP20" s="682"/>
      <c r="DQ20" s="686">
        <v>12325610</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5106</v>
      </c>
      <c r="S21" s="681"/>
      <c r="T21" s="681"/>
      <c r="U21" s="681"/>
      <c r="V21" s="681"/>
      <c r="W21" s="681"/>
      <c r="X21" s="681"/>
      <c r="Y21" s="682"/>
      <c r="Z21" s="713">
        <v>0</v>
      </c>
      <c r="AA21" s="713"/>
      <c r="AB21" s="713"/>
      <c r="AC21" s="713"/>
      <c r="AD21" s="714">
        <v>5106</v>
      </c>
      <c r="AE21" s="714"/>
      <c r="AF21" s="714"/>
      <c r="AG21" s="714"/>
      <c r="AH21" s="714"/>
      <c r="AI21" s="714"/>
      <c r="AJ21" s="714"/>
      <c r="AK21" s="714"/>
      <c r="AL21" s="683">
        <v>0.1</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233</v>
      </c>
      <c r="BH21" s="681"/>
      <c r="BI21" s="681"/>
      <c r="BJ21" s="681"/>
      <c r="BK21" s="681"/>
      <c r="BL21" s="681"/>
      <c r="BM21" s="681"/>
      <c r="BN21" s="682"/>
      <c r="BO21" s="713" t="s">
        <v>233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2404016</v>
      </c>
      <c r="S22" s="681"/>
      <c r="T22" s="681"/>
      <c r="U22" s="681"/>
      <c r="V22" s="681"/>
      <c r="W22" s="681"/>
      <c r="X22" s="681"/>
      <c r="Y22" s="682"/>
      <c r="Z22" s="713">
        <v>10.5</v>
      </c>
      <c r="AA22" s="713"/>
      <c r="AB22" s="713"/>
      <c r="AC22" s="713"/>
      <c r="AD22" s="714">
        <v>2200125</v>
      </c>
      <c r="AE22" s="714"/>
      <c r="AF22" s="714"/>
      <c r="AG22" s="714"/>
      <c r="AH22" s="714"/>
      <c r="AI22" s="714"/>
      <c r="AJ22" s="714"/>
      <c r="AK22" s="714"/>
      <c r="AL22" s="683">
        <v>21.8</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2200125</v>
      </c>
      <c r="S23" s="681"/>
      <c r="T23" s="681"/>
      <c r="U23" s="681"/>
      <c r="V23" s="681"/>
      <c r="W23" s="681"/>
      <c r="X23" s="681"/>
      <c r="Y23" s="682"/>
      <c r="Z23" s="713">
        <v>9.6</v>
      </c>
      <c r="AA23" s="713"/>
      <c r="AB23" s="713"/>
      <c r="AC23" s="713"/>
      <c r="AD23" s="714">
        <v>2200125</v>
      </c>
      <c r="AE23" s="714"/>
      <c r="AF23" s="714"/>
      <c r="AG23" s="714"/>
      <c r="AH23" s="714"/>
      <c r="AI23" s="714"/>
      <c r="AJ23" s="714"/>
      <c r="AK23" s="714"/>
      <c r="AL23" s="683">
        <v>21.8</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326941</v>
      </c>
      <c r="BH23" s="681"/>
      <c r="BI23" s="681"/>
      <c r="BJ23" s="681"/>
      <c r="BK23" s="681"/>
      <c r="BL23" s="681"/>
      <c r="BM23" s="681"/>
      <c r="BN23" s="682"/>
      <c r="BO23" s="713">
        <v>4.9000000000000004</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203891</v>
      </c>
      <c r="S24" s="681"/>
      <c r="T24" s="681"/>
      <c r="U24" s="681"/>
      <c r="V24" s="681"/>
      <c r="W24" s="681"/>
      <c r="X24" s="681"/>
      <c r="Y24" s="682"/>
      <c r="Z24" s="713">
        <v>0.9</v>
      </c>
      <c r="AA24" s="713"/>
      <c r="AB24" s="713"/>
      <c r="AC24" s="713"/>
      <c r="AD24" s="714" t="s">
        <v>233</v>
      </c>
      <c r="AE24" s="714"/>
      <c r="AF24" s="714"/>
      <c r="AG24" s="714"/>
      <c r="AH24" s="714"/>
      <c r="AI24" s="714"/>
      <c r="AJ24" s="714"/>
      <c r="AK24" s="714"/>
      <c r="AL24" s="683" t="s">
        <v>233</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260</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7774886</v>
      </c>
      <c r="CS24" s="736"/>
      <c r="CT24" s="736"/>
      <c r="CU24" s="736"/>
      <c r="CV24" s="736"/>
      <c r="CW24" s="736"/>
      <c r="CX24" s="736"/>
      <c r="CY24" s="779"/>
      <c r="CZ24" s="780">
        <v>35.5</v>
      </c>
      <c r="DA24" s="751"/>
      <c r="DB24" s="751"/>
      <c r="DC24" s="783"/>
      <c r="DD24" s="778">
        <v>4864186</v>
      </c>
      <c r="DE24" s="736"/>
      <c r="DF24" s="736"/>
      <c r="DG24" s="736"/>
      <c r="DH24" s="736"/>
      <c r="DI24" s="736"/>
      <c r="DJ24" s="736"/>
      <c r="DK24" s="779"/>
      <c r="DL24" s="778">
        <v>4844470</v>
      </c>
      <c r="DM24" s="736"/>
      <c r="DN24" s="736"/>
      <c r="DO24" s="736"/>
      <c r="DP24" s="736"/>
      <c r="DQ24" s="736"/>
      <c r="DR24" s="736"/>
      <c r="DS24" s="736"/>
      <c r="DT24" s="736"/>
      <c r="DU24" s="736"/>
      <c r="DV24" s="779"/>
      <c r="DW24" s="780">
        <v>45.3</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260</v>
      </c>
      <c r="AA25" s="713"/>
      <c r="AB25" s="713"/>
      <c r="AC25" s="713"/>
      <c r="AD25" s="714" t="s">
        <v>233</v>
      </c>
      <c r="AE25" s="714"/>
      <c r="AF25" s="714"/>
      <c r="AG25" s="714"/>
      <c r="AH25" s="714"/>
      <c r="AI25" s="714"/>
      <c r="AJ25" s="714"/>
      <c r="AK25" s="714"/>
      <c r="AL25" s="683" t="s">
        <v>233</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244</v>
      </c>
      <c r="BP25" s="713"/>
      <c r="BQ25" s="713"/>
      <c r="BR25" s="713"/>
      <c r="BS25" s="686" t="s">
        <v>244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2689576</v>
      </c>
      <c r="CS25" s="699"/>
      <c r="CT25" s="699"/>
      <c r="CU25" s="699"/>
      <c r="CV25" s="699"/>
      <c r="CW25" s="699"/>
      <c r="CX25" s="699"/>
      <c r="CY25" s="700"/>
      <c r="CZ25" s="683">
        <v>12.3</v>
      </c>
      <c r="DA25" s="701"/>
      <c r="DB25" s="701"/>
      <c r="DC25" s="702"/>
      <c r="DD25" s="686">
        <v>2527785</v>
      </c>
      <c r="DE25" s="699"/>
      <c r="DF25" s="699"/>
      <c r="DG25" s="699"/>
      <c r="DH25" s="699"/>
      <c r="DI25" s="699"/>
      <c r="DJ25" s="699"/>
      <c r="DK25" s="700"/>
      <c r="DL25" s="686">
        <v>2525114</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10503627</v>
      </c>
      <c r="S26" s="681"/>
      <c r="T26" s="681"/>
      <c r="U26" s="681"/>
      <c r="V26" s="681"/>
      <c r="W26" s="681"/>
      <c r="X26" s="681"/>
      <c r="Y26" s="682"/>
      <c r="Z26" s="713">
        <v>45.8</v>
      </c>
      <c r="AA26" s="713"/>
      <c r="AB26" s="713"/>
      <c r="AC26" s="713"/>
      <c r="AD26" s="714">
        <v>9972794</v>
      </c>
      <c r="AE26" s="714"/>
      <c r="AF26" s="714"/>
      <c r="AG26" s="714"/>
      <c r="AH26" s="714"/>
      <c r="AI26" s="714"/>
      <c r="AJ26" s="714"/>
      <c r="AK26" s="714"/>
      <c r="AL26" s="683">
        <v>98.7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244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1651658</v>
      </c>
      <c r="CS26" s="681"/>
      <c r="CT26" s="681"/>
      <c r="CU26" s="681"/>
      <c r="CV26" s="681"/>
      <c r="CW26" s="681"/>
      <c r="CX26" s="681"/>
      <c r="CY26" s="682"/>
      <c r="CZ26" s="683">
        <v>7.5</v>
      </c>
      <c r="DA26" s="701"/>
      <c r="DB26" s="701"/>
      <c r="DC26" s="702"/>
      <c r="DD26" s="686">
        <v>1554889</v>
      </c>
      <c r="DE26" s="681"/>
      <c r="DF26" s="681"/>
      <c r="DG26" s="681"/>
      <c r="DH26" s="681"/>
      <c r="DI26" s="681"/>
      <c r="DJ26" s="681"/>
      <c r="DK26" s="682"/>
      <c r="DL26" s="686" t="s">
        <v>244</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8751</v>
      </c>
      <c r="S27" s="681"/>
      <c r="T27" s="681"/>
      <c r="U27" s="681"/>
      <c r="V27" s="681"/>
      <c r="W27" s="681"/>
      <c r="X27" s="681"/>
      <c r="Y27" s="682"/>
      <c r="Z27" s="713">
        <v>0</v>
      </c>
      <c r="AA27" s="713"/>
      <c r="AB27" s="713"/>
      <c r="AC27" s="713"/>
      <c r="AD27" s="714">
        <v>8751</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6699775</v>
      </c>
      <c r="BH27" s="681"/>
      <c r="BI27" s="681"/>
      <c r="BJ27" s="681"/>
      <c r="BK27" s="681"/>
      <c r="BL27" s="681"/>
      <c r="BM27" s="681"/>
      <c r="BN27" s="682"/>
      <c r="BO27" s="713">
        <v>100</v>
      </c>
      <c r="BP27" s="713"/>
      <c r="BQ27" s="713"/>
      <c r="BR27" s="713"/>
      <c r="BS27" s="686">
        <v>41282</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3847867</v>
      </c>
      <c r="CS27" s="699"/>
      <c r="CT27" s="699"/>
      <c r="CU27" s="699"/>
      <c r="CV27" s="699"/>
      <c r="CW27" s="699"/>
      <c r="CX27" s="699"/>
      <c r="CY27" s="700"/>
      <c r="CZ27" s="683">
        <v>17.5</v>
      </c>
      <c r="DA27" s="701"/>
      <c r="DB27" s="701"/>
      <c r="DC27" s="702"/>
      <c r="DD27" s="686">
        <v>1098958</v>
      </c>
      <c r="DE27" s="699"/>
      <c r="DF27" s="699"/>
      <c r="DG27" s="699"/>
      <c r="DH27" s="699"/>
      <c r="DI27" s="699"/>
      <c r="DJ27" s="699"/>
      <c r="DK27" s="700"/>
      <c r="DL27" s="686">
        <v>1081913</v>
      </c>
      <c r="DM27" s="699"/>
      <c r="DN27" s="699"/>
      <c r="DO27" s="699"/>
      <c r="DP27" s="699"/>
      <c r="DQ27" s="699"/>
      <c r="DR27" s="699"/>
      <c r="DS27" s="699"/>
      <c r="DT27" s="699"/>
      <c r="DU27" s="699"/>
      <c r="DV27" s="700"/>
      <c r="DW27" s="683">
        <v>10.1</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114125</v>
      </c>
      <c r="S28" s="681"/>
      <c r="T28" s="681"/>
      <c r="U28" s="681"/>
      <c r="V28" s="681"/>
      <c r="W28" s="681"/>
      <c r="X28" s="681"/>
      <c r="Y28" s="682"/>
      <c r="Z28" s="713">
        <v>0.5</v>
      </c>
      <c r="AA28" s="713"/>
      <c r="AB28" s="713"/>
      <c r="AC28" s="713"/>
      <c r="AD28" s="714" t="s">
        <v>233</v>
      </c>
      <c r="AE28" s="714"/>
      <c r="AF28" s="714"/>
      <c r="AG28" s="714"/>
      <c r="AH28" s="714"/>
      <c r="AI28" s="714"/>
      <c r="AJ28" s="714"/>
      <c r="AK28" s="714"/>
      <c r="AL28" s="683" t="s">
        <v>244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1237443</v>
      </c>
      <c r="CS28" s="681"/>
      <c r="CT28" s="681"/>
      <c r="CU28" s="681"/>
      <c r="CV28" s="681"/>
      <c r="CW28" s="681"/>
      <c r="CX28" s="681"/>
      <c r="CY28" s="682"/>
      <c r="CZ28" s="683">
        <v>5.6</v>
      </c>
      <c r="DA28" s="701"/>
      <c r="DB28" s="701"/>
      <c r="DC28" s="702"/>
      <c r="DD28" s="686">
        <v>1237443</v>
      </c>
      <c r="DE28" s="681"/>
      <c r="DF28" s="681"/>
      <c r="DG28" s="681"/>
      <c r="DH28" s="681"/>
      <c r="DI28" s="681"/>
      <c r="DJ28" s="681"/>
      <c r="DK28" s="682"/>
      <c r="DL28" s="686">
        <v>1237443</v>
      </c>
      <c r="DM28" s="681"/>
      <c r="DN28" s="681"/>
      <c r="DO28" s="681"/>
      <c r="DP28" s="681"/>
      <c r="DQ28" s="681"/>
      <c r="DR28" s="681"/>
      <c r="DS28" s="681"/>
      <c r="DT28" s="681"/>
      <c r="DU28" s="681"/>
      <c r="DV28" s="682"/>
      <c r="DW28" s="683">
        <v>11.6</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66373</v>
      </c>
      <c r="S29" s="681"/>
      <c r="T29" s="681"/>
      <c r="U29" s="681"/>
      <c r="V29" s="681"/>
      <c r="W29" s="681"/>
      <c r="X29" s="681"/>
      <c r="Y29" s="682"/>
      <c r="Z29" s="713">
        <v>0.3</v>
      </c>
      <c r="AA29" s="713"/>
      <c r="AB29" s="713"/>
      <c r="AC29" s="713"/>
      <c r="AD29" s="714">
        <v>33466</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1237443</v>
      </c>
      <c r="CS29" s="699"/>
      <c r="CT29" s="699"/>
      <c r="CU29" s="699"/>
      <c r="CV29" s="699"/>
      <c r="CW29" s="699"/>
      <c r="CX29" s="699"/>
      <c r="CY29" s="700"/>
      <c r="CZ29" s="683">
        <v>5.6</v>
      </c>
      <c r="DA29" s="701"/>
      <c r="DB29" s="701"/>
      <c r="DC29" s="702"/>
      <c r="DD29" s="686">
        <v>1237443</v>
      </c>
      <c r="DE29" s="699"/>
      <c r="DF29" s="699"/>
      <c r="DG29" s="699"/>
      <c r="DH29" s="699"/>
      <c r="DI29" s="699"/>
      <c r="DJ29" s="699"/>
      <c r="DK29" s="700"/>
      <c r="DL29" s="686">
        <v>1237443</v>
      </c>
      <c r="DM29" s="699"/>
      <c r="DN29" s="699"/>
      <c r="DO29" s="699"/>
      <c r="DP29" s="699"/>
      <c r="DQ29" s="699"/>
      <c r="DR29" s="699"/>
      <c r="DS29" s="699"/>
      <c r="DT29" s="699"/>
      <c r="DU29" s="699"/>
      <c r="DV29" s="700"/>
      <c r="DW29" s="683">
        <v>11.6</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113754</v>
      </c>
      <c r="S30" s="681"/>
      <c r="T30" s="681"/>
      <c r="U30" s="681"/>
      <c r="V30" s="681"/>
      <c r="W30" s="681"/>
      <c r="X30" s="681"/>
      <c r="Y30" s="682"/>
      <c r="Z30" s="713">
        <v>0.5</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1187947</v>
      </c>
      <c r="CS30" s="681"/>
      <c r="CT30" s="681"/>
      <c r="CU30" s="681"/>
      <c r="CV30" s="681"/>
      <c r="CW30" s="681"/>
      <c r="CX30" s="681"/>
      <c r="CY30" s="682"/>
      <c r="CZ30" s="683">
        <v>5.4</v>
      </c>
      <c r="DA30" s="701"/>
      <c r="DB30" s="701"/>
      <c r="DC30" s="702"/>
      <c r="DD30" s="686">
        <v>1187947</v>
      </c>
      <c r="DE30" s="681"/>
      <c r="DF30" s="681"/>
      <c r="DG30" s="681"/>
      <c r="DH30" s="681"/>
      <c r="DI30" s="681"/>
      <c r="DJ30" s="681"/>
      <c r="DK30" s="682"/>
      <c r="DL30" s="686">
        <v>1187947</v>
      </c>
      <c r="DM30" s="681"/>
      <c r="DN30" s="681"/>
      <c r="DO30" s="681"/>
      <c r="DP30" s="681"/>
      <c r="DQ30" s="681"/>
      <c r="DR30" s="681"/>
      <c r="DS30" s="681"/>
      <c r="DT30" s="681"/>
      <c r="DU30" s="681"/>
      <c r="DV30" s="682"/>
      <c r="DW30" s="683">
        <v>11.1</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8404359</v>
      </c>
      <c r="S31" s="681"/>
      <c r="T31" s="681"/>
      <c r="U31" s="681"/>
      <c r="V31" s="681"/>
      <c r="W31" s="681"/>
      <c r="X31" s="681"/>
      <c r="Y31" s="682"/>
      <c r="Z31" s="713">
        <v>36.700000000000003</v>
      </c>
      <c r="AA31" s="713"/>
      <c r="AB31" s="713"/>
      <c r="AC31" s="713"/>
      <c r="AD31" s="714" t="s">
        <v>233</v>
      </c>
      <c r="AE31" s="714"/>
      <c r="AF31" s="714"/>
      <c r="AG31" s="714"/>
      <c r="AH31" s="714"/>
      <c r="AI31" s="714"/>
      <c r="AJ31" s="714"/>
      <c r="AK31" s="714"/>
      <c r="AL31" s="683" t="s">
        <v>233</v>
      </c>
      <c r="AM31" s="684"/>
      <c r="AN31" s="684"/>
      <c r="AO31" s="715"/>
      <c r="AP31" s="756" t="s">
        <v>311</v>
      </c>
      <c r="AQ31" s="757"/>
      <c r="AR31" s="757"/>
      <c r="AS31" s="757"/>
      <c r="AT31" s="762" t="s">
        <v>312</v>
      </c>
      <c r="AU31" s="231"/>
      <c r="AV31" s="231"/>
      <c r="AW31" s="231"/>
      <c r="AX31" s="746" t="s">
        <v>184</v>
      </c>
      <c r="AY31" s="747"/>
      <c r="AZ31" s="747"/>
      <c r="BA31" s="747"/>
      <c r="BB31" s="747"/>
      <c r="BC31" s="747"/>
      <c r="BD31" s="747"/>
      <c r="BE31" s="747"/>
      <c r="BF31" s="748"/>
      <c r="BG31" s="749">
        <v>99.2</v>
      </c>
      <c r="BH31" s="750"/>
      <c r="BI31" s="750"/>
      <c r="BJ31" s="750"/>
      <c r="BK31" s="750"/>
      <c r="BL31" s="750"/>
      <c r="BM31" s="751">
        <v>98.2</v>
      </c>
      <c r="BN31" s="750"/>
      <c r="BO31" s="750"/>
      <c r="BP31" s="750"/>
      <c r="BQ31" s="752"/>
      <c r="BR31" s="749">
        <v>99.3</v>
      </c>
      <c r="BS31" s="750"/>
      <c r="BT31" s="750"/>
      <c r="BU31" s="750"/>
      <c r="BV31" s="750"/>
      <c r="BW31" s="750"/>
      <c r="BX31" s="751">
        <v>98.1</v>
      </c>
      <c r="BY31" s="750"/>
      <c r="BZ31" s="750"/>
      <c r="CA31" s="750"/>
      <c r="CB31" s="752"/>
      <c r="CD31" s="767"/>
      <c r="CE31" s="768"/>
      <c r="CF31" s="719" t="s">
        <v>313</v>
      </c>
      <c r="CG31" s="720"/>
      <c r="CH31" s="720"/>
      <c r="CI31" s="720"/>
      <c r="CJ31" s="720"/>
      <c r="CK31" s="720"/>
      <c r="CL31" s="720"/>
      <c r="CM31" s="720"/>
      <c r="CN31" s="720"/>
      <c r="CO31" s="720"/>
      <c r="CP31" s="720"/>
      <c r="CQ31" s="721"/>
      <c r="CR31" s="680">
        <v>49496</v>
      </c>
      <c r="CS31" s="699"/>
      <c r="CT31" s="699"/>
      <c r="CU31" s="699"/>
      <c r="CV31" s="699"/>
      <c r="CW31" s="699"/>
      <c r="CX31" s="699"/>
      <c r="CY31" s="700"/>
      <c r="CZ31" s="683">
        <v>0.2</v>
      </c>
      <c r="DA31" s="701"/>
      <c r="DB31" s="701"/>
      <c r="DC31" s="702"/>
      <c r="DD31" s="686">
        <v>49496</v>
      </c>
      <c r="DE31" s="699"/>
      <c r="DF31" s="699"/>
      <c r="DG31" s="699"/>
      <c r="DH31" s="699"/>
      <c r="DI31" s="699"/>
      <c r="DJ31" s="699"/>
      <c r="DK31" s="700"/>
      <c r="DL31" s="686">
        <v>49496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233</v>
      </c>
      <c r="AA32" s="713"/>
      <c r="AB32" s="713"/>
      <c r="AC32" s="713"/>
      <c r="AD32" s="714" t="s">
        <v>244</v>
      </c>
      <c r="AE32" s="714"/>
      <c r="AF32" s="714"/>
      <c r="AG32" s="714"/>
      <c r="AH32" s="714"/>
      <c r="AI32" s="714"/>
      <c r="AJ32" s="714"/>
      <c r="AK32" s="714"/>
      <c r="AL32" s="683" t="s">
        <v>233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97.6</v>
      </c>
      <c r="BN32" s="745"/>
      <c r="BO32" s="745"/>
      <c r="BP32" s="745"/>
      <c r="BQ32" s="726"/>
      <c r="BR32" s="753">
        <v>99.2</v>
      </c>
      <c r="BS32" s="699"/>
      <c r="BT32" s="699"/>
      <c r="BU32" s="699"/>
      <c r="BV32" s="699"/>
      <c r="BW32" s="699"/>
      <c r="BX32" s="684">
        <v>97.7</v>
      </c>
      <c r="BY32" s="745"/>
      <c r="BZ32" s="745"/>
      <c r="CA32" s="745"/>
      <c r="CB32" s="726"/>
      <c r="CD32" s="769"/>
      <c r="CE32" s="770"/>
      <c r="CF32" s="719" t="s">
        <v>317</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244</v>
      </c>
      <c r="DA32" s="701"/>
      <c r="DB32" s="701"/>
      <c r="DC32" s="702"/>
      <c r="DD32" s="686" t="s">
        <v>233</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1072839</v>
      </c>
      <c r="S33" s="681"/>
      <c r="T33" s="681"/>
      <c r="U33" s="681"/>
      <c r="V33" s="681"/>
      <c r="W33" s="681"/>
      <c r="X33" s="681"/>
      <c r="Y33" s="682"/>
      <c r="Z33" s="713">
        <v>4.7</v>
      </c>
      <c r="AA33" s="713"/>
      <c r="AB33" s="713"/>
      <c r="AC33" s="713"/>
      <c r="AD33" s="714" t="s">
        <v>260</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99.3</v>
      </c>
      <c r="BH33" s="665"/>
      <c r="BI33" s="665"/>
      <c r="BJ33" s="665"/>
      <c r="BK33" s="665"/>
      <c r="BL33" s="665"/>
      <c r="BM33" s="707">
        <v>98.6</v>
      </c>
      <c r="BN33" s="665"/>
      <c r="BO33" s="665"/>
      <c r="BP33" s="665"/>
      <c r="BQ33" s="709"/>
      <c r="BR33" s="744">
        <v>99.3</v>
      </c>
      <c r="BS33" s="665"/>
      <c r="BT33" s="665"/>
      <c r="BU33" s="665"/>
      <c r="BV33" s="665"/>
      <c r="BW33" s="665"/>
      <c r="BX33" s="707">
        <v>98.4</v>
      </c>
      <c r="BY33" s="665"/>
      <c r="BZ33" s="665"/>
      <c r="CA33" s="665"/>
      <c r="CB33" s="709"/>
      <c r="CD33" s="719" t="s">
        <v>320</v>
      </c>
      <c r="CE33" s="720"/>
      <c r="CF33" s="720"/>
      <c r="CG33" s="720"/>
      <c r="CH33" s="720"/>
      <c r="CI33" s="720"/>
      <c r="CJ33" s="720"/>
      <c r="CK33" s="720"/>
      <c r="CL33" s="720"/>
      <c r="CM33" s="720"/>
      <c r="CN33" s="720"/>
      <c r="CO33" s="720"/>
      <c r="CP33" s="720"/>
      <c r="CQ33" s="721"/>
      <c r="CR33" s="680">
        <v>12842983</v>
      </c>
      <c r="CS33" s="699"/>
      <c r="CT33" s="699"/>
      <c r="CU33" s="699"/>
      <c r="CV33" s="699"/>
      <c r="CW33" s="699"/>
      <c r="CX33" s="699"/>
      <c r="CY33" s="700"/>
      <c r="CZ33" s="683">
        <v>58.6</v>
      </c>
      <c r="DA33" s="701"/>
      <c r="DB33" s="701"/>
      <c r="DC33" s="702"/>
      <c r="DD33" s="686">
        <v>6866658</v>
      </c>
      <c r="DE33" s="699"/>
      <c r="DF33" s="699"/>
      <c r="DG33" s="699"/>
      <c r="DH33" s="699"/>
      <c r="DI33" s="699"/>
      <c r="DJ33" s="699"/>
      <c r="DK33" s="700"/>
      <c r="DL33" s="686">
        <v>5017166</v>
      </c>
      <c r="DM33" s="699"/>
      <c r="DN33" s="699"/>
      <c r="DO33" s="699"/>
      <c r="DP33" s="699"/>
      <c r="DQ33" s="699"/>
      <c r="DR33" s="699"/>
      <c r="DS33" s="699"/>
      <c r="DT33" s="699"/>
      <c r="DU33" s="699"/>
      <c r="DV33" s="700"/>
      <c r="DW33" s="683">
        <v>46.9</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40360</v>
      </c>
      <c r="S34" s="681"/>
      <c r="T34" s="681"/>
      <c r="U34" s="681"/>
      <c r="V34" s="681"/>
      <c r="W34" s="681"/>
      <c r="X34" s="681"/>
      <c r="Y34" s="682"/>
      <c r="Z34" s="713">
        <v>0.2</v>
      </c>
      <c r="AA34" s="713"/>
      <c r="AB34" s="713"/>
      <c r="AC34" s="713"/>
      <c r="AD34" s="714">
        <v>33700</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2800956</v>
      </c>
      <c r="CS34" s="681"/>
      <c r="CT34" s="681"/>
      <c r="CU34" s="681"/>
      <c r="CV34" s="681"/>
      <c r="CW34" s="681"/>
      <c r="CX34" s="681"/>
      <c r="CY34" s="682"/>
      <c r="CZ34" s="683">
        <v>12.8</v>
      </c>
      <c r="DA34" s="701"/>
      <c r="DB34" s="701"/>
      <c r="DC34" s="702"/>
      <c r="DD34" s="686">
        <v>2284867</v>
      </c>
      <c r="DE34" s="681"/>
      <c r="DF34" s="681"/>
      <c r="DG34" s="681"/>
      <c r="DH34" s="681"/>
      <c r="DI34" s="681"/>
      <c r="DJ34" s="681"/>
      <c r="DK34" s="682"/>
      <c r="DL34" s="686">
        <v>2018768</v>
      </c>
      <c r="DM34" s="681"/>
      <c r="DN34" s="681"/>
      <c r="DO34" s="681"/>
      <c r="DP34" s="681"/>
      <c r="DQ34" s="681"/>
      <c r="DR34" s="681"/>
      <c r="DS34" s="681"/>
      <c r="DT34" s="681"/>
      <c r="DU34" s="681"/>
      <c r="DV34" s="682"/>
      <c r="DW34" s="683">
        <v>18.899999999999999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11344</v>
      </c>
      <c r="S35" s="681"/>
      <c r="T35" s="681"/>
      <c r="U35" s="681"/>
      <c r="V35" s="681"/>
      <c r="W35" s="681"/>
      <c r="X35" s="681"/>
      <c r="Y35" s="682"/>
      <c r="Z35" s="713">
        <v>0</v>
      </c>
      <c r="AA35" s="713"/>
      <c r="AB35" s="713"/>
      <c r="AC35" s="713"/>
      <c r="AD35" s="714" t="s">
        <v>244</v>
      </c>
      <c r="AE35" s="714"/>
      <c r="AF35" s="714"/>
      <c r="AG35" s="714"/>
      <c r="AH35" s="714"/>
      <c r="AI35" s="714"/>
      <c r="AJ35" s="714"/>
      <c r="AK35" s="714"/>
      <c r="AL35" s="683" t="s">
        <v>244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104126</v>
      </c>
      <c r="CS35" s="699"/>
      <c r="CT35" s="699"/>
      <c r="CU35" s="699"/>
      <c r="CV35" s="699"/>
      <c r="CW35" s="699"/>
      <c r="CX35" s="699"/>
      <c r="CY35" s="700"/>
      <c r="CZ35" s="683">
        <v>0.5</v>
      </c>
      <c r="DA35" s="701"/>
      <c r="DB35" s="701"/>
      <c r="DC35" s="702"/>
      <c r="DD35" s="686">
        <v>101743</v>
      </c>
      <c r="DE35" s="699"/>
      <c r="DF35" s="699"/>
      <c r="DG35" s="699"/>
      <c r="DH35" s="699"/>
      <c r="DI35" s="699"/>
      <c r="DJ35" s="699"/>
      <c r="DK35" s="700"/>
      <c r="DL35" s="686">
        <v>101248</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563090</v>
      </c>
      <c r="S36" s="681"/>
      <c r="T36" s="681"/>
      <c r="U36" s="681"/>
      <c r="V36" s="681"/>
      <c r="W36" s="681"/>
      <c r="X36" s="681"/>
      <c r="Y36" s="682"/>
      <c r="Z36" s="713">
        <v>2.5</v>
      </c>
      <c r="AA36" s="713"/>
      <c r="AB36" s="713"/>
      <c r="AC36" s="713"/>
      <c r="AD36" s="714" t="s">
        <v>233</v>
      </c>
      <c r="AE36" s="714"/>
      <c r="AF36" s="714"/>
      <c r="AG36" s="714"/>
      <c r="AH36" s="714"/>
      <c r="AI36" s="714"/>
      <c r="AJ36" s="714"/>
      <c r="AK36" s="714"/>
      <c r="AL36" s="683" t="s">
        <v>233</v>
      </c>
      <c r="AM36" s="684"/>
      <c r="AN36" s="684"/>
      <c r="AO36" s="715"/>
      <c r="AP36" s="235"/>
      <c r="AQ36" s="732" t="s">
        <v>328</v>
      </c>
      <c r="AR36" s="733"/>
      <c r="AS36" s="733"/>
      <c r="AT36" s="733"/>
      <c r="AU36" s="733"/>
      <c r="AV36" s="733"/>
      <c r="AW36" s="733"/>
      <c r="AX36" s="733"/>
      <c r="AY36" s="734"/>
      <c r="AZ36" s="735">
        <v>2239449</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143038</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7735735</v>
      </c>
      <c r="CS36" s="681"/>
      <c r="CT36" s="681"/>
      <c r="CU36" s="681"/>
      <c r="CV36" s="681"/>
      <c r="CW36" s="681"/>
      <c r="CX36" s="681"/>
      <c r="CY36" s="682"/>
      <c r="CZ36" s="683">
        <v>35.299999999999997</v>
      </c>
      <c r="DA36" s="701"/>
      <c r="DB36" s="701"/>
      <c r="DC36" s="702"/>
      <c r="DD36" s="686">
        <v>2549503</v>
      </c>
      <c r="DE36" s="681"/>
      <c r="DF36" s="681"/>
      <c r="DG36" s="681"/>
      <c r="DH36" s="681"/>
      <c r="DI36" s="681"/>
      <c r="DJ36" s="681"/>
      <c r="DK36" s="682"/>
      <c r="DL36" s="686">
        <v>1478793</v>
      </c>
      <c r="DM36" s="681"/>
      <c r="DN36" s="681"/>
      <c r="DO36" s="681"/>
      <c r="DP36" s="681"/>
      <c r="DQ36" s="681"/>
      <c r="DR36" s="681"/>
      <c r="DS36" s="681"/>
      <c r="DT36" s="681"/>
      <c r="DU36" s="681"/>
      <c r="DV36" s="682"/>
      <c r="DW36" s="683">
        <v>13.8</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811417</v>
      </c>
      <c r="S37" s="681"/>
      <c r="T37" s="681"/>
      <c r="U37" s="681"/>
      <c r="V37" s="681"/>
      <c r="W37" s="681"/>
      <c r="X37" s="681"/>
      <c r="Y37" s="682"/>
      <c r="Z37" s="713">
        <v>3.5</v>
      </c>
      <c r="AA37" s="713"/>
      <c r="AB37" s="713"/>
      <c r="AC37" s="713"/>
      <c r="AD37" s="714" t="s">
        <v>233</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484480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121064</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859676</v>
      </c>
      <c r="CS37" s="699"/>
      <c r="CT37" s="699"/>
      <c r="CU37" s="699"/>
      <c r="CV37" s="699"/>
      <c r="CW37" s="699"/>
      <c r="CX37" s="699"/>
      <c r="CY37" s="700"/>
      <c r="CZ37" s="683">
        <v>3.9</v>
      </c>
      <c r="DA37" s="701"/>
      <c r="DB37" s="701"/>
      <c r="DC37" s="702"/>
      <c r="DD37" s="686">
        <v>855575</v>
      </c>
      <c r="DE37" s="699"/>
      <c r="DF37" s="699"/>
      <c r="DG37" s="699"/>
      <c r="DH37" s="699"/>
      <c r="DI37" s="699"/>
      <c r="DJ37" s="699"/>
      <c r="DK37" s="700"/>
      <c r="DL37" s="686">
        <v>855575</v>
      </c>
      <c r="DM37" s="699"/>
      <c r="DN37" s="699"/>
      <c r="DO37" s="699"/>
      <c r="DP37" s="699"/>
      <c r="DQ37" s="699"/>
      <c r="DR37" s="699"/>
      <c r="DS37" s="699"/>
      <c r="DT37" s="699"/>
      <c r="DU37" s="699"/>
      <c r="DV37" s="700"/>
      <c r="DW37" s="683">
        <v>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139414</v>
      </c>
      <c r="S38" s="681"/>
      <c r="T38" s="681"/>
      <c r="U38" s="681"/>
      <c r="V38" s="681"/>
      <c r="W38" s="681"/>
      <c r="X38" s="681"/>
      <c r="Y38" s="682"/>
      <c r="Z38" s="713">
        <v>0.6</v>
      </c>
      <c r="AA38" s="713"/>
      <c r="AB38" s="713"/>
      <c r="AC38" s="713"/>
      <c r="AD38" s="714">
        <v>55071</v>
      </c>
      <c r="AE38" s="714"/>
      <c r="AF38" s="714"/>
      <c r="AG38" s="714"/>
      <c r="AH38" s="714"/>
      <c r="AI38" s="714"/>
      <c r="AJ38" s="714"/>
      <c r="AK38" s="714"/>
      <c r="AL38" s="683">
        <v>0.5</v>
      </c>
      <c r="AM38" s="684"/>
      <c r="AN38" s="684"/>
      <c r="AO38" s="715"/>
      <c r="AQ38" s="723" t="s">
        <v>336</v>
      </c>
      <c r="AR38" s="724"/>
      <c r="AS38" s="724"/>
      <c r="AT38" s="724"/>
      <c r="AU38" s="724"/>
      <c r="AV38" s="724"/>
      <c r="AW38" s="724"/>
      <c r="AX38" s="724"/>
      <c r="AY38" s="725"/>
      <c r="AZ38" s="680">
        <v>71552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8222</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1713506</v>
      </c>
      <c r="CS38" s="681"/>
      <c r="CT38" s="681"/>
      <c r="CU38" s="681"/>
      <c r="CV38" s="681"/>
      <c r="CW38" s="681"/>
      <c r="CX38" s="681"/>
      <c r="CY38" s="682"/>
      <c r="CZ38" s="683">
        <v>7.8</v>
      </c>
      <c r="DA38" s="701"/>
      <c r="DB38" s="701"/>
      <c r="DC38" s="702"/>
      <c r="DD38" s="686">
        <v>1443927</v>
      </c>
      <c r="DE38" s="681"/>
      <c r="DF38" s="681"/>
      <c r="DG38" s="681"/>
      <c r="DH38" s="681"/>
      <c r="DI38" s="681"/>
      <c r="DJ38" s="681"/>
      <c r="DK38" s="682"/>
      <c r="DL38" s="686">
        <v>1389357</v>
      </c>
      <c r="DM38" s="681"/>
      <c r="DN38" s="681"/>
      <c r="DO38" s="681"/>
      <c r="DP38" s="681"/>
      <c r="DQ38" s="681"/>
      <c r="DR38" s="681"/>
      <c r="DS38" s="681"/>
      <c r="DT38" s="681"/>
      <c r="DU38" s="681"/>
      <c r="DV38" s="682"/>
      <c r="DW38" s="683">
        <v>13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1076300</v>
      </c>
      <c r="S39" s="681"/>
      <c r="T39" s="681"/>
      <c r="U39" s="681"/>
      <c r="V39" s="681"/>
      <c r="W39" s="681"/>
      <c r="X39" s="681"/>
      <c r="Y39" s="682"/>
      <c r="Z39" s="713">
        <v>4.7</v>
      </c>
      <c r="AA39" s="713"/>
      <c r="AB39" s="713"/>
      <c r="AC39" s="713"/>
      <c r="AD39" s="714" t="s">
        <v>244</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v>5780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12706</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457460</v>
      </c>
      <c r="CS39" s="699"/>
      <c r="CT39" s="699"/>
      <c r="CU39" s="699"/>
      <c r="CV39" s="699"/>
      <c r="CW39" s="699"/>
      <c r="CX39" s="699"/>
      <c r="CY39" s="700"/>
      <c r="CZ39" s="683">
        <v>2.1</v>
      </c>
      <c r="DA39" s="701"/>
      <c r="DB39" s="701"/>
      <c r="DC39" s="702"/>
      <c r="DD39" s="686">
        <v>455418</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233</v>
      </c>
      <c r="AA40" s="713"/>
      <c r="AB40" s="713"/>
      <c r="AC40" s="713"/>
      <c r="AD40" s="714" t="s">
        <v>244</v>
      </c>
      <c r="AE40" s="714"/>
      <c r="AF40" s="714"/>
      <c r="AG40" s="714"/>
      <c r="AH40" s="714"/>
      <c r="AI40" s="714"/>
      <c r="AJ40" s="714"/>
      <c r="AK40" s="714"/>
      <c r="AL40" s="683" t="s">
        <v>244</v>
      </c>
      <c r="AM40" s="684"/>
      <c r="AN40" s="684"/>
      <c r="AO40" s="715"/>
      <c r="AQ40" s="723" t="s">
        <v>344</v>
      </c>
      <c r="AR40" s="724"/>
      <c r="AS40" s="724"/>
      <c r="AT40" s="724"/>
      <c r="AU40" s="724"/>
      <c r="AV40" s="724"/>
      <c r="AW40" s="724"/>
      <c r="AX40" s="724"/>
      <c r="AY40" s="725"/>
      <c r="AZ40" s="680" t="s">
        <v>233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31200</v>
      </c>
      <c r="CS40" s="681"/>
      <c r="CT40" s="681"/>
      <c r="CU40" s="681"/>
      <c r="CV40" s="681"/>
      <c r="CW40" s="681"/>
      <c r="CX40" s="681"/>
      <c r="CY40" s="682"/>
      <c r="CZ40" s="683">
        <v>0.1</v>
      </c>
      <c r="DA40" s="701"/>
      <c r="DB40" s="701"/>
      <c r="DC40" s="702"/>
      <c r="DD40" s="686">
        <v>31200</v>
      </c>
      <c r="DE40" s="681"/>
      <c r="DF40" s="681"/>
      <c r="DG40" s="681"/>
      <c r="DH40" s="681"/>
      <c r="DI40" s="681"/>
      <c r="DJ40" s="681"/>
      <c r="DK40" s="682"/>
      <c r="DL40" s="686">
        <v>29000</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244</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233</v>
      </c>
      <c r="AM41" s="684"/>
      <c r="AN41" s="684"/>
      <c r="AO41" s="715"/>
      <c r="AQ41" s="723" t="s">
        <v>349</v>
      </c>
      <c r="AR41" s="724"/>
      <c r="AS41" s="724"/>
      <c r="AT41" s="724"/>
      <c r="AU41" s="724"/>
      <c r="AV41" s="724"/>
      <c r="AW41" s="724"/>
      <c r="AX41" s="724"/>
      <c r="AY41" s="725"/>
      <c r="AZ41" s="680">
        <v>299184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244</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584600</v>
      </c>
      <c r="S42" s="681"/>
      <c r="T42" s="681"/>
      <c r="U42" s="681"/>
      <c r="V42" s="681"/>
      <c r="W42" s="681"/>
      <c r="X42" s="681"/>
      <c r="Y42" s="682"/>
      <c r="Z42" s="713">
        <v>2.5</v>
      </c>
      <c r="AA42" s="713"/>
      <c r="AB42" s="713"/>
      <c r="AC42" s="713"/>
      <c r="AD42" s="714" t="s">
        <v>244</v>
      </c>
      <c r="AE42" s="714"/>
      <c r="AF42" s="714"/>
      <c r="AG42" s="714"/>
      <c r="AH42" s="714"/>
      <c r="AI42" s="714"/>
      <c r="AJ42" s="714"/>
      <c r="AK42" s="714"/>
      <c r="AL42" s="683" t="s">
        <v>233</v>
      </c>
      <c r="AM42" s="684"/>
      <c r="AN42" s="684"/>
      <c r="AO42" s="715"/>
      <c r="AQ42" s="716" t="s">
        <v>353</v>
      </c>
      <c r="AR42" s="717"/>
      <c r="AS42" s="717"/>
      <c r="AT42" s="717"/>
      <c r="AU42" s="717"/>
      <c r="AV42" s="717"/>
      <c r="AW42" s="717"/>
      <c r="AX42" s="717"/>
      <c r="AY42" s="718"/>
      <c r="AZ42" s="664">
        <v>1378453</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1310042</v>
      </c>
      <c r="CS42" s="681"/>
      <c r="CT42" s="681"/>
      <c r="CU42" s="681"/>
      <c r="CV42" s="681"/>
      <c r="CW42" s="681"/>
      <c r="CX42" s="681"/>
      <c r="CY42" s="682"/>
      <c r="CZ42" s="683">
        <v>6</v>
      </c>
      <c r="DA42" s="684"/>
      <c r="DB42" s="684"/>
      <c r="DC42" s="685"/>
      <c r="DD42" s="686">
        <v>594766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22925753</v>
      </c>
      <c r="S43" s="703"/>
      <c r="T43" s="703"/>
      <c r="U43" s="703"/>
      <c r="V43" s="703"/>
      <c r="W43" s="703"/>
      <c r="X43" s="703"/>
      <c r="Y43" s="704"/>
      <c r="Z43" s="705">
        <v>100</v>
      </c>
      <c r="AA43" s="705"/>
      <c r="AB43" s="705"/>
      <c r="AC43" s="705"/>
      <c r="AD43" s="706">
        <v>10103782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41070</v>
      </c>
      <c r="CS43" s="699"/>
      <c r="CT43" s="699"/>
      <c r="CU43" s="699"/>
      <c r="CV43" s="699"/>
      <c r="CW43" s="699"/>
      <c r="CX43" s="699"/>
      <c r="CY43" s="700"/>
      <c r="CZ43" s="683">
        <v>0.2</v>
      </c>
      <c r="DA43" s="701"/>
      <c r="DB43" s="701"/>
      <c r="DC43" s="702"/>
      <c r="DD43" s="686">
        <v>41070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1310042</v>
      </c>
      <c r="CS44" s="681"/>
      <c r="CT44" s="681"/>
      <c r="CU44" s="681"/>
      <c r="CV44" s="681"/>
      <c r="CW44" s="681"/>
      <c r="CX44" s="681"/>
      <c r="CY44" s="682"/>
      <c r="CZ44" s="683">
        <v>6</v>
      </c>
      <c r="DA44" s="684"/>
      <c r="DB44" s="684"/>
      <c r="DC44" s="685"/>
      <c r="DD44" s="686">
        <v>594766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481467</v>
      </c>
      <c r="CS45" s="699"/>
      <c r="CT45" s="699"/>
      <c r="CU45" s="699"/>
      <c r="CV45" s="699"/>
      <c r="CW45" s="699"/>
      <c r="CX45" s="699"/>
      <c r="CY45" s="700"/>
      <c r="CZ45" s="683">
        <v>2.2000000000000002</v>
      </c>
      <c r="DA45" s="701"/>
      <c r="DB45" s="701"/>
      <c r="DC45" s="702"/>
      <c r="DD45" s="686">
        <v>37253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793908</v>
      </c>
      <c r="CS46" s="681"/>
      <c r="CT46" s="681"/>
      <c r="CU46" s="681"/>
      <c r="CV46" s="681"/>
      <c r="CW46" s="681"/>
      <c r="CX46" s="681"/>
      <c r="CY46" s="682"/>
      <c r="CZ46" s="683">
        <v>3.6</v>
      </c>
      <c r="DA46" s="684"/>
      <c r="DB46" s="684"/>
      <c r="DC46" s="685"/>
      <c r="DD46" s="686">
        <v>550746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244</v>
      </c>
      <c r="CS47" s="699"/>
      <c r="CT47" s="699"/>
      <c r="CU47" s="699"/>
      <c r="CV47" s="699"/>
      <c r="CW47" s="699"/>
      <c r="CX47" s="699"/>
      <c r="CY47" s="700"/>
      <c r="CZ47" s="683" t="s">
        <v>233</v>
      </c>
      <c r="DA47" s="701"/>
      <c r="DB47" s="701"/>
      <c r="DC47" s="702"/>
      <c r="DD47" s="686" t="s">
        <v>233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244</v>
      </c>
      <c r="CS48" s="681"/>
      <c r="CT48" s="681"/>
      <c r="CU48" s="681"/>
      <c r="CV48" s="681"/>
      <c r="CW48" s="681"/>
      <c r="CX48" s="681"/>
      <c r="CY48" s="682"/>
      <c r="CZ48" s="683" t="s">
        <v>233</v>
      </c>
      <c r="DA48" s="684"/>
      <c r="DB48" s="684"/>
      <c r="DC48" s="685"/>
      <c r="DD48" s="686" t="s">
        <v>244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21927911</v>
      </c>
      <c r="CS49" s="665"/>
      <c r="CT49" s="665"/>
      <c r="CU49" s="665"/>
      <c r="CV49" s="665"/>
      <c r="CW49" s="665"/>
      <c r="CX49" s="665"/>
      <c r="CY49" s="666"/>
      <c r="CZ49" s="667">
        <v>100</v>
      </c>
      <c r="DA49" s="668"/>
      <c r="DB49" s="668"/>
      <c r="DC49" s="669"/>
      <c r="DD49" s="670">
        <v>12325610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Y7lAr7He8eEpeZVKG0Qpl4we30F5i7iiw0EE98jhG4m3nNsv17ff1D79cOB0wHomhKicUKke4HOYQgqr8zdug==" saltValue="tR8at63TQjsIsZ6j1ay6L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25" zoomScaleSheetLayoutView="70" workbookViewId="0">
      <selection activeCell="Q26" sqref="Q26:U2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3" t="s">
        <v>372</v>
      </c>
      <c r="B5" s="1094"/>
      <c r="C5" s="1094"/>
      <c r="D5" s="1094"/>
      <c r="E5" s="1094"/>
      <c r="F5" s="1094"/>
      <c r="G5" s="1094"/>
      <c r="H5" s="1094"/>
      <c r="I5" s="1094"/>
      <c r="J5" s="1094"/>
      <c r="K5" s="1094"/>
      <c r="L5" s="1094"/>
      <c r="M5" s="1094"/>
      <c r="N5" s="1094"/>
      <c r="O5" s="1094"/>
      <c r="P5" s="1095"/>
      <c r="Q5" s="1099" t="s">
        <v>373</v>
      </c>
      <c r="R5" s="1100"/>
      <c r="S5" s="1100"/>
      <c r="T5" s="1100"/>
      <c r="U5" s="1101"/>
      <c r="V5" s="1099" t="s">
        <v>374</v>
      </c>
      <c r="W5" s="1100"/>
      <c r="X5" s="1100"/>
      <c r="Y5" s="1100"/>
      <c r="Z5" s="1101"/>
      <c r="AA5" s="1099" t="s">
        <v>375</v>
      </c>
      <c r="AB5" s="1100"/>
      <c r="AC5" s="1100"/>
      <c r="AD5" s="1100"/>
      <c r="AE5" s="1100"/>
      <c r="AF5" s="1208" t="s">
        <v>376</v>
      </c>
      <c r="AG5" s="1100"/>
      <c r="AH5" s="1100"/>
      <c r="AI5" s="1100"/>
      <c r="AJ5" s="1115"/>
      <c r="AK5" s="1100" t="s">
        <v>377</v>
      </c>
      <c r="AL5" s="1100"/>
      <c r="AM5" s="1100"/>
      <c r="AN5" s="1100"/>
      <c r="AO5" s="1101"/>
      <c r="AP5" s="1099" t="s">
        <v>378</v>
      </c>
      <c r="AQ5" s="1100"/>
      <c r="AR5" s="1100"/>
      <c r="AS5" s="1100"/>
      <c r="AT5" s="1101"/>
      <c r="AU5" s="1099" t="s">
        <v>379</v>
      </c>
      <c r="AV5" s="1100"/>
      <c r="AW5" s="1100"/>
      <c r="AX5" s="1100"/>
      <c r="AY5" s="1115"/>
      <c r="AZ5" s="258"/>
      <c r="BA5" s="258"/>
      <c r="BB5" s="258"/>
      <c r="BC5" s="258"/>
      <c r="BD5" s="258"/>
      <c r="BE5" s="259"/>
      <c r="BF5" s="259"/>
      <c r="BG5" s="259"/>
      <c r="BH5" s="259"/>
      <c r="BI5" s="259"/>
      <c r="BJ5" s="259"/>
      <c r="BK5" s="259"/>
      <c r="BL5" s="259"/>
      <c r="BM5" s="259"/>
      <c r="BN5" s="259"/>
      <c r="BO5" s="259"/>
      <c r="BP5" s="259"/>
      <c r="BQ5" s="1093" t="s">
        <v>380</v>
      </c>
      <c r="BR5" s="1094"/>
      <c r="BS5" s="1094"/>
      <c r="BT5" s="1094"/>
      <c r="BU5" s="1094"/>
      <c r="BV5" s="1094"/>
      <c r="BW5" s="1094"/>
      <c r="BX5" s="1094"/>
      <c r="BY5" s="1094"/>
      <c r="BZ5" s="1094"/>
      <c r="CA5" s="1094"/>
      <c r="CB5" s="1094"/>
      <c r="CC5" s="1094"/>
      <c r="CD5" s="1094"/>
      <c r="CE5" s="1094"/>
      <c r="CF5" s="1094"/>
      <c r="CG5" s="1095"/>
      <c r="CH5" s="1099" t="s">
        <v>381</v>
      </c>
      <c r="CI5" s="1100"/>
      <c r="CJ5" s="1100"/>
      <c r="CK5" s="1100"/>
      <c r="CL5" s="1101"/>
      <c r="CM5" s="1099" t="s">
        <v>382</v>
      </c>
      <c r="CN5" s="1100"/>
      <c r="CO5" s="1100"/>
      <c r="CP5" s="1100"/>
      <c r="CQ5" s="1101"/>
      <c r="CR5" s="1099" t="s">
        <v>383</v>
      </c>
      <c r="CS5" s="1100"/>
      <c r="CT5" s="1100"/>
      <c r="CU5" s="1100"/>
      <c r="CV5" s="1101"/>
      <c r="CW5" s="1099" t="s">
        <v>384</v>
      </c>
      <c r="CX5" s="1100"/>
      <c r="CY5" s="1100"/>
      <c r="CZ5" s="1100"/>
      <c r="DA5" s="1101"/>
      <c r="DB5" s="1099" t="s">
        <v>385</v>
      </c>
      <c r="DC5" s="1100"/>
      <c r="DD5" s="1100"/>
      <c r="DE5" s="1100"/>
      <c r="DF5" s="1101"/>
      <c r="DG5" s="1193" t="s">
        <v>386</v>
      </c>
      <c r="DH5" s="1194"/>
      <c r="DI5" s="1194"/>
      <c r="DJ5" s="1194"/>
      <c r="DK5" s="1195"/>
      <c r="DL5" s="1193" t="s">
        <v>387</v>
      </c>
      <c r="DM5" s="1194"/>
      <c r="DN5" s="1194"/>
      <c r="DO5" s="1194"/>
      <c r="DP5" s="1195"/>
      <c r="DQ5" s="1099" t="s">
        <v>388</v>
      </c>
      <c r="DR5" s="1100"/>
      <c r="DS5" s="1100"/>
      <c r="DT5" s="1100"/>
      <c r="DU5" s="1101"/>
      <c r="DV5" s="1099" t="s">
        <v>379</v>
      </c>
      <c r="DW5" s="1100"/>
      <c r="DX5" s="1100"/>
      <c r="DY5" s="1100"/>
      <c r="DZ5" s="1115"/>
      <c r="EA5" s="256"/>
    </row>
    <row r="6" spans="1:131" s="257"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09"/>
      <c r="AG6" s="1103"/>
      <c r="AH6" s="1103"/>
      <c r="AI6" s="1103"/>
      <c r="AJ6" s="1116"/>
      <c r="AK6" s="1103"/>
      <c r="AL6" s="1103"/>
      <c r="AM6" s="1103"/>
      <c r="AN6" s="1103"/>
      <c r="AO6" s="1104"/>
      <c r="AP6" s="1102"/>
      <c r="AQ6" s="1103"/>
      <c r="AR6" s="1103"/>
      <c r="AS6" s="1103"/>
      <c r="AT6" s="1104"/>
      <c r="AU6" s="1102"/>
      <c r="AV6" s="1103"/>
      <c r="AW6" s="1103"/>
      <c r="AX6" s="1103"/>
      <c r="AY6" s="1116"/>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196"/>
      <c r="DH6" s="1197"/>
      <c r="DI6" s="1197"/>
      <c r="DJ6" s="1197"/>
      <c r="DK6" s="1198"/>
      <c r="DL6" s="1196"/>
      <c r="DM6" s="1197"/>
      <c r="DN6" s="1197"/>
      <c r="DO6" s="1197"/>
      <c r="DP6" s="1198"/>
      <c r="DQ6" s="1102"/>
      <c r="DR6" s="1103"/>
      <c r="DS6" s="1103"/>
      <c r="DT6" s="1103"/>
      <c r="DU6" s="1104"/>
      <c r="DV6" s="1102"/>
      <c r="DW6" s="1103"/>
      <c r="DX6" s="1103"/>
      <c r="DY6" s="1103"/>
      <c r="DZ6" s="1116"/>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22774</v>
      </c>
      <c r="R7" s="1200"/>
      <c r="S7" s="1200"/>
      <c r="T7" s="1200"/>
      <c r="U7" s="1200"/>
      <c r="V7" s="1200">
        <v>21876</v>
      </c>
      <c r="W7" s="1200"/>
      <c r="X7" s="1200"/>
      <c r="Y7" s="1200"/>
      <c r="Z7" s="1200"/>
      <c r="AA7" s="1200">
        <f>Q7-V7</f>
        <v>898</v>
      </c>
      <c r="AB7" s="1200"/>
      <c r="AC7" s="1200"/>
      <c r="AD7" s="1200"/>
      <c r="AE7" s="1201"/>
      <c r="AF7" s="1202">
        <v>888</v>
      </c>
      <c r="AG7" s="1203"/>
      <c r="AH7" s="1203"/>
      <c r="AI7" s="1203"/>
      <c r="AJ7" s="1204"/>
      <c r="AK7" s="1186">
        <v>621</v>
      </c>
      <c r="AL7" s="1187"/>
      <c r="AM7" s="1187"/>
      <c r="AN7" s="1187"/>
      <c r="AO7" s="1187"/>
      <c r="AP7" s="1187">
        <v>13820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597</v>
      </c>
      <c r="BS7" s="1190" t="s">
        <v>595</v>
      </c>
      <c r="BT7" s="1191"/>
      <c r="BU7" s="1191"/>
      <c r="BV7" s="1191"/>
      <c r="BW7" s="1191"/>
      <c r="BX7" s="1191"/>
      <c r="BY7" s="1191"/>
      <c r="BZ7" s="1191"/>
      <c r="CA7" s="1191"/>
      <c r="CB7" s="1191"/>
      <c r="CC7" s="1191"/>
      <c r="CD7" s="1191"/>
      <c r="CE7" s="1191"/>
      <c r="CF7" s="1191"/>
      <c r="CG7" s="1192"/>
      <c r="CH7" s="1183">
        <v>1</v>
      </c>
      <c r="CI7" s="1184"/>
      <c r="CJ7" s="1184"/>
      <c r="CK7" s="1184"/>
      <c r="CL7" s="1185"/>
      <c r="CM7" s="1183">
        <v>853</v>
      </c>
      <c r="CN7" s="1184"/>
      <c r="CO7" s="1184"/>
      <c r="CP7" s="1184"/>
      <c r="CQ7" s="1185"/>
      <c r="CR7" s="1183">
        <v>0</v>
      </c>
      <c r="CS7" s="1184"/>
      <c r="CT7" s="1184"/>
      <c r="CU7" s="1184"/>
      <c r="CV7" s="1185"/>
      <c r="CW7" s="1183" t="s">
        <v>596</v>
      </c>
      <c r="CX7" s="1184"/>
      <c r="CY7" s="1184"/>
      <c r="CZ7" s="1184"/>
      <c r="DA7" s="1185"/>
      <c r="DB7" s="1183">
        <v>718</v>
      </c>
      <c r="DC7" s="1184"/>
      <c r="DD7" s="1184"/>
      <c r="DE7" s="1184"/>
      <c r="DF7" s="1185"/>
      <c r="DG7" s="1183" t="s">
        <v>596</v>
      </c>
      <c r="DH7" s="1184"/>
      <c r="DI7" s="1184"/>
      <c r="DJ7" s="1184"/>
      <c r="DK7" s="1185"/>
      <c r="DL7" s="1183" t="s">
        <v>596</v>
      </c>
      <c r="DM7" s="1184"/>
      <c r="DN7" s="1184"/>
      <c r="DO7" s="1184"/>
      <c r="DP7" s="1185"/>
      <c r="DQ7" s="1183">
        <v>438</v>
      </c>
      <c r="DR7" s="1184"/>
      <c r="DS7" s="1184"/>
      <c r="DT7" s="1184"/>
      <c r="DU7" s="1185"/>
      <c r="DV7" s="1210"/>
      <c r="DW7" s="1211"/>
      <c r="DX7" s="1211"/>
      <c r="DY7" s="1211"/>
      <c r="DZ7" s="1212"/>
      <c r="EA7" s="256"/>
    </row>
    <row r="8" spans="1:131" s="257" customFormat="1" ht="26.25" customHeight="1" x14ac:dyDescent="0.15">
      <c r="A8" s="263">
        <v>2</v>
      </c>
      <c r="B8" s="1077" t="s">
        <v>390</v>
      </c>
      <c r="C8" s="1078"/>
      <c r="D8" s="1078"/>
      <c r="E8" s="1078"/>
      <c r="F8" s="1078"/>
      <c r="G8" s="1078"/>
      <c r="H8" s="1078"/>
      <c r="I8" s="1078"/>
      <c r="J8" s="1078"/>
      <c r="K8" s="1078"/>
      <c r="L8" s="1078"/>
      <c r="M8" s="1078"/>
      <c r="N8" s="1078"/>
      <c r="O8" s="1078"/>
      <c r="P8" s="1079"/>
      <c r="Q8" s="1138">
        <v>481</v>
      </c>
      <c r="R8" s="1139"/>
      <c r="S8" s="1139"/>
      <c r="T8" s="1139"/>
      <c r="U8" s="1139"/>
      <c r="V8" s="1139">
        <v>381</v>
      </c>
      <c r="W8" s="1139"/>
      <c r="X8" s="1139"/>
      <c r="Y8" s="1139"/>
      <c r="Z8" s="1139"/>
      <c r="AA8" s="1139">
        <v>100</v>
      </c>
      <c r="AB8" s="1139"/>
      <c r="AC8" s="1139"/>
      <c r="AD8" s="1139"/>
      <c r="AE8" s="1140"/>
      <c r="AF8" s="1117">
        <v>37</v>
      </c>
      <c r="AG8" s="1118"/>
      <c r="AH8" s="1118"/>
      <c r="AI8" s="1118"/>
      <c r="AJ8" s="1119"/>
      <c r="AK8" s="1181">
        <v>253</v>
      </c>
      <c r="AL8" s="1182"/>
      <c r="AM8" s="1182"/>
      <c r="AN8" s="1182"/>
      <c r="AO8" s="1182"/>
      <c r="AP8" s="1182">
        <v>520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2"/>
      <c r="BT8" s="1113"/>
      <c r="BU8" s="1113"/>
      <c r="BV8" s="1113"/>
      <c r="BW8" s="1113"/>
      <c r="BX8" s="1113"/>
      <c r="BY8" s="1113"/>
      <c r="BZ8" s="1113"/>
      <c r="CA8" s="1113"/>
      <c r="CB8" s="1113"/>
      <c r="CC8" s="1113"/>
      <c r="CD8" s="1113"/>
      <c r="CE8" s="1113"/>
      <c r="CF8" s="1113"/>
      <c r="CG8" s="1114"/>
      <c r="CH8" s="1087"/>
      <c r="CI8" s="1088"/>
      <c r="CJ8" s="1088"/>
      <c r="CK8" s="1088"/>
      <c r="CL8" s="1089"/>
      <c r="CM8" s="1087"/>
      <c r="CN8" s="1088"/>
      <c r="CO8" s="1088"/>
      <c r="CP8" s="1088"/>
      <c r="CQ8" s="1089"/>
      <c r="CR8" s="1087"/>
      <c r="CS8" s="1088"/>
      <c r="CT8" s="1088"/>
      <c r="CU8" s="1088"/>
      <c r="CV8" s="1089"/>
      <c r="CW8" s="1087"/>
      <c r="CX8" s="1088"/>
      <c r="CY8" s="1088"/>
      <c r="CZ8" s="1088"/>
      <c r="DA8" s="1089"/>
      <c r="DB8" s="1087"/>
      <c r="DC8" s="1088"/>
      <c r="DD8" s="1088"/>
      <c r="DE8" s="1088"/>
      <c r="DF8" s="1089"/>
      <c r="DG8" s="1087"/>
      <c r="DH8" s="1088"/>
      <c r="DI8" s="1088"/>
      <c r="DJ8" s="1088"/>
      <c r="DK8" s="1089"/>
      <c r="DL8" s="1087"/>
      <c r="DM8" s="1088"/>
      <c r="DN8" s="1088"/>
      <c r="DO8" s="1088"/>
      <c r="DP8" s="1089"/>
      <c r="DQ8" s="1087"/>
      <c r="DR8" s="1088"/>
      <c r="DS8" s="1088"/>
      <c r="DT8" s="1088"/>
      <c r="DU8" s="1089"/>
      <c r="DV8" s="1090"/>
      <c r="DW8" s="1091"/>
      <c r="DX8" s="1091"/>
      <c r="DY8" s="1091"/>
      <c r="DZ8" s="1092"/>
      <c r="EA8" s="256"/>
    </row>
    <row r="9" spans="1:131" s="257" customFormat="1" ht="26.25" customHeight="1" x14ac:dyDescent="0.15">
      <c r="A9" s="263">
        <v>3</v>
      </c>
      <c r="B9" s="1077"/>
      <c r="C9" s="1078"/>
      <c r="D9" s="1078"/>
      <c r="E9" s="1078"/>
      <c r="F9" s="1078"/>
      <c r="G9" s="1078"/>
      <c r="H9" s="1078"/>
      <c r="I9" s="1078"/>
      <c r="J9" s="1078"/>
      <c r="K9" s="1078"/>
      <c r="L9" s="1078"/>
      <c r="M9" s="1078"/>
      <c r="N9" s="1078"/>
      <c r="O9" s="1078"/>
      <c r="P9" s="1079"/>
      <c r="Q9" s="1138"/>
      <c r="R9" s="1139"/>
      <c r="S9" s="1139"/>
      <c r="T9" s="1139"/>
      <c r="U9" s="1139"/>
      <c r="V9" s="1139"/>
      <c r="W9" s="1139"/>
      <c r="X9" s="1139"/>
      <c r="Y9" s="1139"/>
      <c r="Z9" s="1139"/>
      <c r="AA9" s="1139"/>
      <c r="AB9" s="1139"/>
      <c r="AC9" s="1139"/>
      <c r="AD9" s="1139"/>
      <c r="AE9" s="1140"/>
      <c r="AF9" s="1117"/>
      <c r="AG9" s="1118"/>
      <c r="AH9" s="1118"/>
      <c r="AI9" s="1118"/>
      <c r="AJ9" s="1119"/>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6"/>
    </row>
    <row r="10" spans="1:131" s="257" customFormat="1" ht="26.25" customHeight="1" x14ac:dyDescent="0.15">
      <c r="A10" s="263">
        <v>4</v>
      </c>
      <c r="B10" s="1077"/>
      <c r="C10" s="1078"/>
      <c r="D10" s="1078"/>
      <c r="E10" s="1078"/>
      <c r="F10" s="1078"/>
      <c r="G10" s="1078"/>
      <c r="H10" s="1078"/>
      <c r="I10" s="1078"/>
      <c r="J10" s="1078"/>
      <c r="K10" s="1078"/>
      <c r="L10" s="1078"/>
      <c r="M10" s="1078"/>
      <c r="N10" s="1078"/>
      <c r="O10" s="1078"/>
      <c r="P10" s="1079"/>
      <c r="Q10" s="1138"/>
      <c r="R10" s="1139"/>
      <c r="S10" s="1139"/>
      <c r="T10" s="1139"/>
      <c r="U10" s="1139"/>
      <c r="V10" s="1139"/>
      <c r="W10" s="1139"/>
      <c r="X10" s="1139"/>
      <c r="Y10" s="1139"/>
      <c r="Z10" s="1139"/>
      <c r="AA10" s="1139"/>
      <c r="AB10" s="1139"/>
      <c r="AC10" s="1139"/>
      <c r="AD10" s="1139"/>
      <c r="AE10" s="1140"/>
      <c r="AF10" s="1117"/>
      <c r="AG10" s="1118"/>
      <c r="AH10" s="1118"/>
      <c r="AI10" s="1118"/>
      <c r="AJ10" s="1119"/>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15">
      <c r="A11" s="263">
        <v>5</v>
      </c>
      <c r="B11" s="1077"/>
      <c r="C11" s="1078"/>
      <c r="D11" s="1078"/>
      <c r="E11" s="1078"/>
      <c r="F11" s="1078"/>
      <c r="G11" s="1078"/>
      <c r="H11" s="1078"/>
      <c r="I11" s="1078"/>
      <c r="J11" s="1078"/>
      <c r="K11" s="1078"/>
      <c r="L11" s="1078"/>
      <c r="M11" s="1078"/>
      <c r="N11" s="1078"/>
      <c r="O11" s="1078"/>
      <c r="P11" s="1079"/>
      <c r="Q11" s="1138"/>
      <c r="R11" s="1139"/>
      <c r="S11" s="1139"/>
      <c r="T11" s="1139"/>
      <c r="U11" s="1139"/>
      <c r="V11" s="1139"/>
      <c r="W11" s="1139"/>
      <c r="X11" s="1139"/>
      <c r="Y11" s="1139"/>
      <c r="Z11" s="1139"/>
      <c r="AA11" s="1139"/>
      <c r="AB11" s="1139"/>
      <c r="AC11" s="1139"/>
      <c r="AD11" s="1139"/>
      <c r="AE11" s="1140"/>
      <c r="AF11" s="1117"/>
      <c r="AG11" s="1118"/>
      <c r="AH11" s="1118"/>
      <c r="AI11" s="1118"/>
      <c r="AJ11" s="1119"/>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15">
      <c r="A12" s="263">
        <v>6</v>
      </c>
      <c r="B12" s="1077"/>
      <c r="C12" s="1078"/>
      <c r="D12" s="1078"/>
      <c r="E12" s="1078"/>
      <c r="F12" s="1078"/>
      <c r="G12" s="1078"/>
      <c r="H12" s="1078"/>
      <c r="I12" s="1078"/>
      <c r="J12" s="1078"/>
      <c r="K12" s="1078"/>
      <c r="L12" s="1078"/>
      <c r="M12" s="1078"/>
      <c r="N12" s="1078"/>
      <c r="O12" s="1078"/>
      <c r="P12" s="1079"/>
      <c r="Q12" s="1138"/>
      <c r="R12" s="1139"/>
      <c r="S12" s="1139"/>
      <c r="T12" s="1139"/>
      <c r="U12" s="1139"/>
      <c r="V12" s="1139"/>
      <c r="W12" s="1139"/>
      <c r="X12" s="1139"/>
      <c r="Y12" s="1139"/>
      <c r="Z12" s="1139"/>
      <c r="AA12" s="1139"/>
      <c r="AB12" s="1139"/>
      <c r="AC12" s="1139"/>
      <c r="AD12" s="1139"/>
      <c r="AE12" s="1140"/>
      <c r="AF12" s="1117"/>
      <c r="AG12" s="1118"/>
      <c r="AH12" s="1118"/>
      <c r="AI12" s="1118"/>
      <c r="AJ12" s="1119"/>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15">
      <c r="A13" s="263">
        <v>7</v>
      </c>
      <c r="B13" s="1077"/>
      <c r="C13" s="1078"/>
      <c r="D13" s="1078"/>
      <c r="E13" s="1078"/>
      <c r="F13" s="1078"/>
      <c r="G13" s="1078"/>
      <c r="H13" s="1078"/>
      <c r="I13" s="1078"/>
      <c r="J13" s="1078"/>
      <c r="K13" s="1078"/>
      <c r="L13" s="1078"/>
      <c r="M13" s="1078"/>
      <c r="N13" s="1078"/>
      <c r="O13" s="1078"/>
      <c r="P13" s="1079"/>
      <c r="Q13" s="1138"/>
      <c r="R13" s="1139"/>
      <c r="S13" s="1139"/>
      <c r="T13" s="1139"/>
      <c r="U13" s="1139"/>
      <c r="V13" s="1139"/>
      <c r="W13" s="1139"/>
      <c r="X13" s="1139"/>
      <c r="Y13" s="1139"/>
      <c r="Z13" s="1139"/>
      <c r="AA13" s="1139"/>
      <c r="AB13" s="1139"/>
      <c r="AC13" s="1139"/>
      <c r="AD13" s="1139"/>
      <c r="AE13" s="1140"/>
      <c r="AF13" s="1117"/>
      <c r="AG13" s="1118"/>
      <c r="AH13" s="1118"/>
      <c r="AI13" s="1118"/>
      <c r="AJ13" s="1119"/>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15">
      <c r="A14" s="263">
        <v>8</v>
      </c>
      <c r="B14" s="1077"/>
      <c r="C14" s="1078"/>
      <c r="D14" s="1078"/>
      <c r="E14" s="1078"/>
      <c r="F14" s="1078"/>
      <c r="G14" s="1078"/>
      <c r="H14" s="1078"/>
      <c r="I14" s="1078"/>
      <c r="J14" s="1078"/>
      <c r="K14" s="1078"/>
      <c r="L14" s="1078"/>
      <c r="M14" s="1078"/>
      <c r="N14" s="1078"/>
      <c r="O14" s="1078"/>
      <c r="P14" s="1079"/>
      <c r="Q14" s="1138"/>
      <c r="R14" s="1139"/>
      <c r="S14" s="1139"/>
      <c r="T14" s="1139"/>
      <c r="U14" s="1139"/>
      <c r="V14" s="1139"/>
      <c r="W14" s="1139"/>
      <c r="X14" s="1139"/>
      <c r="Y14" s="1139"/>
      <c r="Z14" s="1139"/>
      <c r="AA14" s="1139"/>
      <c r="AB14" s="1139"/>
      <c r="AC14" s="1139"/>
      <c r="AD14" s="1139"/>
      <c r="AE14" s="1140"/>
      <c r="AF14" s="1117"/>
      <c r="AG14" s="1118"/>
      <c r="AH14" s="1118"/>
      <c r="AI14" s="1118"/>
      <c r="AJ14" s="1119"/>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15">
      <c r="A15" s="263">
        <v>9</v>
      </c>
      <c r="B15" s="1077"/>
      <c r="C15" s="1078"/>
      <c r="D15" s="1078"/>
      <c r="E15" s="1078"/>
      <c r="F15" s="1078"/>
      <c r="G15" s="1078"/>
      <c r="H15" s="1078"/>
      <c r="I15" s="1078"/>
      <c r="J15" s="1078"/>
      <c r="K15" s="1078"/>
      <c r="L15" s="1078"/>
      <c r="M15" s="1078"/>
      <c r="N15" s="1078"/>
      <c r="O15" s="1078"/>
      <c r="P15" s="1079"/>
      <c r="Q15" s="1138"/>
      <c r="R15" s="1139"/>
      <c r="S15" s="1139"/>
      <c r="T15" s="1139"/>
      <c r="U15" s="1139"/>
      <c r="V15" s="1139"/>
      <c r="W15" s="1139"/>
      <c r="X15" s="1139"/>
      <c r="Y15" s="1139"/>
      <c r="Z15" s="1139"/>
      <c r="AA15" s="1139"/>
      <c r="AB15" s="1139"/>
      <c r="AC15" s="1139"/>
      <c r="AD15" s="1139"/>
      <c r="AE15" s="1140"/>
      <c r="AF15" s="1117"/>
      <c r="AG15" s="1118"/>
      <c r="AH15" s="1118"/>
      <c r="AI15" s="1118"/>
      <c r="AJ15" s="1119"/>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15">
      <c r="A16" s="263">
        <v>10</v>
      </c>
      <c r="B16" s="1077"/>
      <c r="C16" s="1078"/>
      <c r="D16" s="1078"/>
      <c r="E16" s="1078"/>
      <c r="F16" s="1078"/>
      <c r="G16" s="1078"/>
      <c r="H16" s="1078"/>
      <c r="I16" s="1078"/>
      <c r="J16" s="1078"/>
      <c r="K16" s="1078"/>
      <c r="L16" s="1078"/>
      <c r="M16" s="1078"/>
      <c r="N16" s="1078"/>
      <c r="O16" s="1078"/>
      <c r="P16" s="1079"/>
      <c r="Q16" s="1138"/>
      <c r="R16" s="1139"/>
      <c r="S16" s="1139"/>
      <c r="T16" s="1139"/>
      <c r="U16" s="1139"/>
      <c r="V16" s="1139"/>
      <c r="W16" s="1139"/>
      <c r="X16" s="1139"/>
      <c r="Y16" s="1139"/>
      <c r="Z16" s="1139"/>
      <c r="AA16" s="1139"/>
      <c r="AB16" s="1139"/>
      <c r="AC16" s="1139"/>
      <c r="AD16" s="1139"/>
      <c r="AE16" s="1140"/>
      <c r="AF16" s="1117"/>
      <c r="AG16" s="1118"/>
      <c r="AH16" s="1118"/>
      <c r="AI16" s="1118"/>
      <c r="AJ16" s="1119"/>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15">
      <c r="A17" s="263">
        <v>11</v>
      </c>
      <c r="B17" s="1077"/>
      <c r="C17" s="1078"/>
      <c r="D17" s="1078"/>
      <c r="E17" s="1078"/>
      <c r="F17" s="1078"/>
      <c r="G17" s="1078"/>
      <c r="H17" s="1078"/>
      <c r="I17" s="1078"/>
      <c r="J17" s="1078"/>
      <c r="K17" s="1078"/>
      <c r="L17" s="1078"/>
      <c r="M17" s="1078"/>
      <c r="N17" s="1078"/>
      <c r="O17" s="1078"/>
      <c r="P17" s="1079"/>
      <c r="Q17" s="1138"/>
      <c r="R17" s="1139"/>
      <c r="S17" s="1139"/>
      <c r="T17" s="1139"/>
      <c r="U17" s="1139"/>
      <c r="V17" s="1139"/>
      <c r="W17" s="1139"/>
      <c r="X17" s="1139"/>
      <c r="Y17" s="1139"/>
      <c r="Z17" s="1139"/>
      <c r="AA17" s="1139"/>
      <c r="AB17" s="1139"/>
      <c r="AC17" s="1139"/>
      <c r="AD17" s="1139"/>
      <c r="AE17" s="1140"/>
      <c r="AF17" s="1117"/>
      <c r="AG17" s="1118"/>
      <c r="AH17" s="1118"/>
      <c r="AI17" s="1118"/>
      <c r="AJ17" s="1119"/>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15">
      <c r="A18" s="263">
        <v>12</v>
      </c>
      <c r="B18" s="1077"/>
      <c r="C18" s="1078"/>
      <c r="D18" s="1078"/>
      <c r="E18" s="1078"/>
      <c r="F18" s="1078"/>
      <c r="G18" s="1078"/>
      <c r="H18" s="1078"/>
      <c r="I18" s="1078"/>
      <c r="J18" s="1078"/>
      <c r="K18" s="1078"/>
      <c r="L18" s="1078"/>
      <c r="M18" s="1078"/>
      <c r="N18" s="1078"/>
      <c r="O18" s="1078"/>
      <c r="P18" s="1079"/>
      <c r="Q18" s="1138"/>
      <c r="R18" s="1139"/>
      <c r="S18" s="1139"/>
      <c r="T18" s="1139"/>
      <c r="U18" s="1139"/>
      <c r="V18" s="1139"/>
      <c r="W18" s="1139"/>
      <c r="X18" s="1139"/>
      <c r="Y18" s="1139"/>
      <c r="Z18" s="1139"/>
      <c r="AA18" s="1139"/>
      <c r="AB18" s="1139"/>
      <c r="AC18" s="1139"/>
      <c r="AD18" s="1139"/>
      <c r="AE18" s="1140"/>
      <c r="AF18" s="1117"/>
      <c r="AG18" s="1118"/>
      <c r="AH18" s="1118"/>
      <c r="AI18" s="1118"/>
      <c r="AJ18" s="1119"/>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15">
      <c r="A19" s="263">
        <v>13</v>
      </c>
      <c r="B19" s="1077"/>
      <c r="C19" s="1078"/>
      <c r="D19" s="1078"/>
      <c r="E19" s="1078"/>
      <c r="F19" s="1078"/>
      <c r="G19" s="1078"/>
      <c r="H19" s="1078"/>
      <c r="I19" s="1078"/>
      <c r="J19" s="1078"/>
      <c r="K19" s="1078"/>
      <c r="L19" s="1078"/>
      <c r="M19" s="1078"/>
      <c r="N19" s="1078"/>
      <c r="O19" s="1078"/>
      <c r="P19" s="1079"/>
      <c r="Q19" s="1138"/>
      <c r="R19" s="1139"/>
      <c r="S19" s="1139"/>
      <c r="T19" s="1139"/>
      <c r="U19" s="1139"/>
      <c r="V19" s="1139"/>
      <c r="W19" s="1139"/>
      <c r="X19" s="1139"/>
      <c r="Y19" s="1139"/>
      <c r="Z19" s="1139"/>
      <c r="AA19" s="1139"/>
      <c r="AB19" s="1139"/>
      <c r="AC19" s="1139"/>
      <c r="AD19" s="1139"/>
      <c r="AE19" s="1140"/>
      <c r="AF19" s="1117"/>
      <c r="AG19" s="1118"/>
      <c r="AH19" s="1118"/>
      <c r="AI19" s="1118"/>
      <c r="AJ19" s="1119"/>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15">
      <c r="A20" s="263">
        <v>14</v>
      </c>
      <c r="B20" s="1077"/>
      <c r="C20" s="1078"/>
      <c r="D20" s="1078"/>
      <c r="E20" s="1078"/>
      <c r="F20" s="1078"/>
      <c r="G20" s="1078"/>
      <c r="H20" s="1078"/>
      <c r="I20" s="1078"/>
      <c r="J20" s="1078"/>
      <c r="K20" s="1078"/>
      <c r="L20" s="1078"/>
      <c r="M20" s="1078"/>
      <c r="N20" s="1078"/>
      <c r="O20" s="1078"/>
      <c r="P20" s="1079"/>
      <c r="Q20" s="1138"/>
      <c r="R20" s="1139"/>
      <c r="S20" s="1139"/>
      <c r="T20" s="1139"/>
      <c r="U20" s="1139"/>
      <c r="V20" s="1139"/>
      <c r="W20" s="1139"/>
      <c r="X20" s="1139"/>
      <c r="Y20" s="1139"/>
      <c r="Z20" s="1139"/>
      <c r="AA20" s="1139"/>
      <c r="AB20" s="1139"/>
      <c r="AC20" s="1139"/>
      <c r="AD20" s="1139"/>
      <c r="AE20" s="1140"/>
      <c r="AF20" s="1117"/>
      <c r="AG20" s="1118"/>
      <c r="AH20" s="1118"/>
      <c r="AI20" s="1118"/>
      <c r="AJ20" s="1119"/>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
      <c r="A21" s="263">
        <v>15</v>
      </c>
      <c r="B21" s="1077"/>
      <c r="C21" s="1078"/>
      <c r="D21" s="1078"/>
      <c r="E21" s="1078"/>
      <c r="F21" s="1078"/>
      <c r="G21" s="1078"/>
      <c r="H21" s="1078"/>
      <c r="I21" s="1078"/>
      <c r="J21" s="1078"/>
      <c r="K21" s="1078"/>
      <c r="L21" s="1078"/>
      <c r="M21" s="1078"/>
      <c r="N21" s="1078"/>
      <c r="O21" s="1078"/>
      <c r="P21" s="1079"/>
      <c r="Q21" s="1138"/>
      <c r="R21" s="1139"/>
      <c r="S21" s="1139"/>
      <c r="T21" s="1139"/>
      <c r="U21" s="1139"/>
      <c r="V21" s="1139"/>
      <c r="W21" s="1139"/>
      <c r="X21" s="1139"/>
      <c r="Y21" s="1139"/>
      <c r="Z21" s="1139"/>
      <c r="AA21" s="1139"/>
      <c r="AB21" s="1139"/>
      <c r="AC21" s="1139"/>
      <c r="AD21" s="1139"/>
      <c r="AE21" s="1140"/>
      <c r="AF21" s="1117"/>
      <c r="AG21" s="1118"/>
      <c r="AH21" s="1118"/>
      <c r="AI21" s="1118"/>
      <c r="AJ21" s="1119"/>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15">
      <c r="A22" s="263">
        <v>16</v>
      </c>
      <c r="B22" s="1077"/>
      <c r="C22" s="1078"/>
      <c r="D22" s="1078"/>
      <c r="E22" s="1078"/>
      <c r="F22" s="1078"/>
      <c r="G22" s="1078"/>
      <c r="H22" s="1078"/>
      <c r="I22" s="1078"/>
      <c r="J22" s="1078"/>
      <c r="K22" s="1078"/>
      <c r="L22" s="1078"/>
      <c r="M22" s="1078"/>
      <c r="N22" s="1078"/>
      <c r="O22" s="1078"/>
      <c r="P22" s="1079"/>
      <c r="Q22" s="1176"/>
      <c r="R22" s="1177"/>
      <c r="S22" s="1177"/>
      <c r="T22" s="1177"/>
      <c r="U22" s="1177"/>
      <c r="V22" s="1177"/>
      <c r="W22" s="1177"/>
      <c r="X22" s="1177"/>
      <c r="Y22" s="1177"/>
      <c r="Z22" s="1177"/>
      <c r="AA22" s="1177"/>
      <c r="AB22" s="1177"/>
      <c r="AC22" s="1177"/>
      <c r="AD22" s="1177"/>
      <c r="AE22" s="1178"/>
      <c r="AF22" s="1117"/>
      <c r="AG22" s="1118"/>
      <c r="AH22" s="1118"/>
      <c r="AI22" s="1118"/>
      <c r="AJ22" s="1119"/>
      <c r="AK22" s="1172"/>
      <c r="AL22" s="1173"/>
      <c r="AM22" s="1173"/>
      <c r="AN22" s="1173"/>
      <c r="AO22" s="1173"/>
      <c r="AP22" s="1173"/>
      <c r="AQ22" s="1173"/>
      <c r="AR22" s="1173"/>
      <c r="AS22" s="1173"/>
      <c r="AT22" s="1173"/>
      <c r="AU22" s="1174"/>
      <c r="AV22" s="1174"/>
      <c r="AW22" s="1174"/>
      <c r="AX22" s="1174"/>
      <c r="AY22" s="1175"/>
      <c r="AZ22" s="1133" t="s">
        <v>391</v>
      </c>
      <c r="BA22" s="1133"/>
      <c r="BB22" s="1133"/>
      <c r="BC22" s="1133"/>
      <c r="BD22" s="1134"/>
      <c r="BE22" s="255"/>
      <c r="BF22" s="255"/>
      <c r="BG22" s="255"/>
      <c r="BH22" s="255"/>
      <c r="BI22" s="255"/>
      <c r="BJ22" s="255"/>
      <c r="BK22" s="255"/>
      <c r="BL22" s="255"/>
      <c r="BM22" s="255"/>
      <c r="BN22" s="255"/>
      <c r="BO22" s="255"/>
      <c r="BP22" s="255"/>
      <c r="BQ22" s="264">
        <v>16</v>
      </c>
      <c r="BR22" s="265"/>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22944</v>
      </c>
      <c r="R23" s="1164"/>
      <c r="S23" s="1164"/>
      <c r="T23" s="1164"/>
      <c r="U23" s="1164"/>
      <c r="V23" s="1164">
        <v>21946</v>
      </c>
      <c r="W23" s="1164"/>
      <c r="X23" s="1164"/>
      <c r="Y23" s="1164"/>
      <c r="Z23" s="1164"/>
      <c r="AA23" s="1164">
        <v>998</v>
      </c>
      <c r="AB23" s="1164"/>
      <c r="AC23" s="1164"/>
      <c r="AD23" s="1164"/>
      <c r="AE23" s="1165"/>
      <c r="AF23" s="1166">
        <v>925</v>
      </c>
      <c r="AG23" s="1164"/>
      <c r="AH23" s="1164"/>
      <c r="AI23" s="1164"/>
      <c r="AJ23" s="1167"/>
      <c r="AK23" s="1168"/>
      <c r="AL23" s="1169"/>
      <c r="AM23" s="1169"/>
      <c r="AN23" s="1169"/>
      <c r="AO23" s="1169"/>
      <c r="AP23" s="1164">
        <v>14340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15">
      <c r="A26" s="1093" t="s">
        <v>372</v>
      </c>
      <c r="B26" s="1094"/>
      <c r="C26" s="1094"/>
      <c r="D26" s="1094"/>
      <c r="E26" s="1094"/>
      <c r="F26" s="1094"/>
      <c r="G26" s="1094"/>
      <c r="H26" s="1094"/>
      <c r="I26" s="1094"/>
      <c r="J26" s="1094"/>
      <c r="K26" s="1094"/>
      <c r="L26" s="1094"/>
      <c r="M26" s="1094"/>
      <c r="N26" s="1094"/>
      <c r="O26" s="1094"/>
      <c r="P26" s="1095"/>
      <c r="Q26" s="1099" t="s">
        <v>397</v>
      </c>
      <c r="R26" s="1100"/>
      <c r="S26" s="1100"/>
      <c r="T26" s="1100"/>
      <c r="U26" s="1101"/>
      <c r="V26" s="1099" t="s">
        <v>398</v>
      </c>
      <c r="W26" s="1100"/>
      <c r="X26" s="1100"/>
      <c r="Y26" s="1100"/>
      <c r="Z26" s="1101"/>
      <c r="AA26" s="1099" t="s">
        <v>399</v>
      </c>
      <c r="AB26" s="1100"/>
      <c r="AC26" s="1100"/>
      <c r="AD26" s="1100"/>
      <c r="AE26" s="1100"/>
      <c r="AF26" s="1154" t="s">
        <v>400</v>
      </c>
      <c r="AG26" s="1106"/>
      <c r="AH26" s="1106"/>
      <c r="AI26" s="1106"/>
      <c r="AJ26" s="1155"/>
      <c r="AK26" s="1100" t="s">
        <v>401</v>
      </c>
      <c r="AL26" s="1100"/>
      <c r="AM26" s="1100"/>
      <c r="AN26" s="1100"/>
      <c r="AO26" s="1101"/>
      <c r="AP26" s="1099" t="s">
        <v>402</v>
      </c>
      <c r="AQ26" s="1100"/>
      <c r="AR26" s="1100"/>
      <c r="AS26" s="1100"/>
      <c r="AT26" s="1101"/>
      <c r="AU26" s="1099" t="s">
        <v>403</v>
      </c>
      <c r="AV26" s="1100"/>
      <c r="AW26" s="1100"/>
      <c r="AX26" s="1100"/>
      <c r="AY26" s="1101"/>
      <c r="AZ26" s="1099" t="s">
        <v>404</v>
      </c>
      <c r="BA26" s="1100"/>
      <c r="BB26" s="1100"/>
      <c r="BC26" s="1100"/>
      <c r="BD26" s="1101"/>
      <c r="BE26" s="1099" t="s">
        <v>379</v>
      </c>
      <c r="BF26" s="1100"/>
      <c r="BG26" s="1100"/>
      <c r="BH26" s="1100"/>
      <c r="BI26" s="1115"/>
      <c r="BJ26" s="254"/>
      <c r="BK26" s="254"/>
      <c r="BL26" s="254"/>
      <c r="BM26" s="254"/>
      <c r="BN26" s="254"/>
      <c r="BO26" s="267"/>
      <c r="BP26" s="267"/>
      <c r="BQ26" s="264">
        <v>20</v>
      </c>
      <c r="BR26" s="265"/>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6"/>
      <c r="AG27" s="1109"/>
      <c r="AH27" s="1109"/>
      <c r="AI27" s="1109"/>
      <c r="AJ27" s="1157"/>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4"/>
      <c r="BK27" s="254"/>
      <c r="BL27" s="254"/>
      <c r="BM27" s="254"/>
      <c r="BN27" s="254"/>
      <c r="BO27" s="267"/>
      <c r="BP27" s="267"/>
      <c r="BQ27" s="264">
        <v>21</v>
      </c>
      <c r="BR27" s="265"/>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5774</v>
      </c>
      <c r="R28" s="1149"/>
      <c r="S28" s="1149"/>
      <c r="T28" s="1149"/>
      <c r="U28" s="1149"/>
      <c r="V28" s="1149">
        <v>5631</v>
      </c>
      <c r="W28" s="1149"/>
      <c r="X28" s="1149"/>
      <c r="Y28" s="1149"/>
      <c r="Z28" s="1149"/>
      <c r="AA28" s="1149">
        <v>143</v>
      </c>
      <c r="AB28" s="1149"/>
      <c r="AC28" s="1149"/>
      <c r="AD28" s="1149"/>
      <c r="AE28" s="1150"/>
      <c r="AF28" s="1151">
        <v>143</v>
      </c>
      <c r="AG28" s="1149"/>
      <c r="AH28" s="1149"/>
      <c r="AI28" s="1149"/>
      <c r="AJ28" s="1152"/>
      <c r="AK28" s="1153">
        <v>395</v>
      </c>
      <c r="AL28" s="1141"/>
      <c r="AM28" s="1141"/>
      <c r="AN28" s="1141"/>
      <c r="AO28" s="1141"/>
      <c r="AP28" s="1141" t="s">
        <v>592</v>
      </c>
      <c r="AQ28" s="1141"/>
      <c r="AR28" s="1141"/>
      <c r="AS28" s="1141"/>
      <c r="AT28" s="1141"/>
      <c r="AU28" s="1141" t="s">
        <v>592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15">
      <c r="A29" s="268">
        <v>2</v>
      </c>
      <c r="B29" s="1077" t="s">
        <v>406</v>
      </c>
      <c r="C29" s="1078"/>
      <c r="D29" s="1078"/>
      <c r="E29" s="1078"/>
      <c r="F29" s="1078"/>
      <c r="G29" s="1078"/>
      <c r="H29" s="1078"/>
      <c r="I29" s="1078"/>
      <c r="J29" s="1078"/>
      <c r="K29" s="1078"/>
      <c r="L29" s="1078"/>
      <c r="M29" s="1078"/>
      <c r="N29" s="1078"/>
      <c r="O29" s="1078"/>
      <c r="P29" s="1079"/>
      <c r="Q29" s="1138">
        <v>3950</v>
      </c>
      <c r="R29" s="1139"/>
      <c r="S29" s="1139"/>
      <c r="T29" s="1139"/>
      <c r="U29" s="1139"/>
      <c r="V29" s="1139">
        <v>3773</v>
      </c>
      <c r="W29" s="1139"/>
      <c r="X29" s="1139"/>
      <c r="Y29" s="1139"/>
      <c r="Z29" s="1139"/>
      <c r="AA29" s="1139">
        <v>177</v>
      </c>
      <c r="AB29" s="1139"/>
      <c r="AC29" s="1139"/>
      <c r="AD29" s="1139"/>
      <c r="AE29" s="1140"/>
      <c r="AF29" s="1117">
        <v>177</v>
      </c>
      <c r="AG29" s="1118"/>
      <c r="AH29" s="1118"/>
      <c r="AI29" s="1118"/>
      <c r="AJ29" s="1119"/>
      <c r="AK29" s="1075">
        <v>729</v>
      </c>
      <c r="AL29" s="1066"/>
      <c r="AM29" s="1066"/>
      <c r="AN29" s="1066"/>
      <c r="AO29" s="1066"/>
      <c r="AP29" s="1066" t="s">
        <v>592</v>
      </c>
      <c r="AQ29" s="1066"/>
      <c r="AR29" s="1066"/>
      <c r="AS29" s="1066"/>
      <c r="AT29" s="1066"/>
      <c r="AU29" s="1066" t="s">
        <v>592</v>
      </c>
      <c r="AV29" s="1066"/>
      <c r="AW29" s="1066"/>
      <c r="AX29" s="1066"/>
      <c r="AY29" s="1066"/>
      <c r="AZ29" s="1137"/>
      <c r="BA29" s="1137"/>
      <c r="BB29" s="1137"/>
      <c r="BC29" s="1137"/>
      <c r="BD29" s="1137"/>
      <c r="BE29" s="1130"/>
      <c r="BF29" s="1130"/>
      <c r="BG29" s="1130"/>
      <c r="BH29" s="1130"/>
      <c r="BI29" s="1131"/>
      <c r="BJ29" s="254"/>
      <c r="BK29" s="254"/>
      <c r="BL29" s="254"/>
      <c r="BM29" s="254"/>
      <c r="BN29" s="254"/>
      <c r="BO29" s="267"/>
      <c r="BP29" s="267"/>
      <c r="BQ29" s="264">
        <v>23</v>
      </c>
      <c r="BR29" s="265"/>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15">
      <c r="A30" s="268">
        <v>3</v>
      </c>
      <c r="B30" s="1077" t="s">
        <v>407</v>
      </c>
      <c r="C30" s="1078"/>
      <c r="D30" s="1078"/>
      <c r="E30" s="1078"/>
      <c r="F30" s="1078"/>
      <c r="G30" s="1078"/>
      <c r="H30" s="1078"/>
      <c r="I30" s="1078"/>
      <c r="J30" s="1078"/>
      <c r="K30" s="1078"/>
      <c r="L30" s="1078"/>
      <c r="M30" s="1078"/>
      <c r="N30" s="1078"/>
      <c r="O30" s="1078"/>
      <c r="P30" s="1079"/>
      <c r="Q30" s="1138">
        <v>679</v>
      </c>
      <c r="R30" s="1139"/>
      <c r="S30" s="1139"/>
      <c r="T30" s="1139"/>
      <c r="U30" s="1139"/>
      <c r="V30" s="1139">
        <v>674</v>
      </c>
      <c r="W30" s="1139"/>
      <c r="X30" s="1139"/>
      <c r="Y30" s="1139"/>
      <c r="Z30" s="1139"/>
      <c r="AA30" s="1139">
        <v>5</v>
      </c>
      <c r="AB30" s="1139"/>
      <c r="AC30" s="1139"/>
      <c r="AD30" s="1139"/>
      <c r="AE30" s="1140"/>
      <c r="AF30" s="1117">
        <v>5</v>
      </c>
      <c r="AG30" s="1118"/>
      <c r="AH30" s="1118"/>
      <c r="AI30" s="1118"/>
      <c r="AJ30" s="1119"/>
      <c r="AK30" s="1075">
        <v>148</v>
      </c>
      <c r="AL30" s="1066"/>
      <c r="AM30" s="1066"/>
      <c r="AN30" s="1066"/>
      <c r="AO30" s="1066"/>
      <c r="AP30" s="1066" t="s">
        <v>592</v>
      </c>
      <c r="AQ30" s="1066"/>
      <c r="AR30" s="1066"/>
      <c r="AS30" s="1066"/>
      <c r="AT30" s="1066"/>
      <c r="AU30" s="1066" t="s">
        <v>592</v>
      </c>
      <c r="AV30" s="1066"/>
      <c r="AW30" s="1066"/>
      <c r="AX30" s="1066"/>
      <c r="AY30" s="1066"/>
      <c r="AZ30" s="1137"/>
      <c r="BA30" s="1137"/>
      <c r="BB30" s="1137"/>
      <c r="BC30" s="1137"/>
      <c r="BD30" s="1137"/>
      <c r="BE30" s="1130"/>
      <c r="BF30" s="1130"/>
      <c r="BG30" s="1130"/>
      <c r="BH30" s="1130"/>
      <c r="BI30" s="1131"/>
      <c r="BJ30" s="254"/>
      <c r="BK30" s="254"/>
      <c r="BL30" s="254"/>
      <c r="BM30" s="254"/>
      <c r="BN30" s="254"/>
      <c r="BO30" s="267"/>
      <c r="BP30" s="267"/>
      <c r="BQ30" s="264">
        <v>24</v>
      </c>
      <c r="BR30" s="265"/>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15">
      <c r="A31" s="268">
        <v>4</v>
      </c>
      <c r="B31" s="1077" t="s">
        <v>408</v>
      </c>
      <c r="C31" s="1078"/>
      <c r="D31" s="1078"/>
      <c r="E31" s="1078"/>
      <c r="F31" s="1078"/>
      <c r="G31" s="1078"/>
      <c r="H31" s="1078"/>
      <c r="I31" s="1078"/>
      <c r="J31" s="1078"/>
      <c r="K31" s="1078"/>
      <c r="L31" s="1078"/>
      <c r="M31" s="1078"/>
      <c r="N31" s="1078"/>
      <c r="O31" s="1078"/>
      <c r="P31" s="1079"/>
      <c r="Q31" s="1138">
        <v>1034</v>
      </c>
      <c r="R31" s="1139"/>
      <c r="S31" s="1139"/>
      <c r="T31" s="1139"/>
      <c r="U31" s="1139"/>
      <c r="V31" s="1139">
        <v>987</v>
      </c>
      <c r="W31" s="1139"/>
      <c r="X31" s="1139"/>
      <c r="Y31" s="1139"/>
      <c r="Z31" s="1139"/>
      <c r="AA31" s="1139">
        <v>47</v>
      </c>
      <c r="AB31" s="1139"/>
      <c r="AC31" s="1139"/>
      <c r="AD31" s="1139"/>
      <c r="AE31" s="1140"/>
      <c r="AF31" s="1117">
        <v>1571</v>
      </c>
      <c r="AG31" s="1118"/>
      <c r="AH31" s="1118"/>
      <c r="AI31" s="1118"/>
      <c r="AJ31" s="1119"/>
      <c r="AK31" s="1075">
        <v>173</v>
      </c>
      <c r="AL31" s="1066"/>
      <c r="AM31" s="1066"/>
      <c r="AN31" s="1066"/>
      <c r="AO31" s="1066"/>
      <c r="AP31" s="1066">
        <v>1486</v>
      </c>
      <c r="AQ31" s="1066"/>
      <c r="AR31" s="1066"/>
      <c r="AS31" s="1066"/>
      <c r="AT31" s="1066"/>
      <c r="AU31" s="1066">
        <v>3</v>
      </c>
      <c r="AV31" s="1066"/>
      <c r="AW31" s="1066"/>
      <c r="AX31" s="1066"/>
      <c r="AY31" s="1066"/>
      <c r="AZ31" s="1137" t="s">
        <v>593</v>
      </c>
      <c r="BA31" s="1137"/>
      <c r="BB31" s="1137"/>
      <c r="BC31" s="1137"/>
      <c r="BD31" s="1137"/>
      <c r="BE31" s="1130" t="s">
        <v>409</v>
      </c>
      <c r="BF31" s="1130"/>
      <c r="BG31" s="1130"/>
      <c r="BH31" s="1130"/>
      <c r="BI31" s="1131"/>
      <c r="BJ31" s="254"/>
      <c r="BK31" s="254"/>
      <c r="BL31" s="254"/>
      <c r="BM31" s="254"/>
      <c r="BN31" s="254"/>
      <c r="BO31" s="267"/>
      <c r="BP31" s="267"/>
      <c r="BQ31" s="264">
        <v>25</v>
      </c>
      <c r="BR31" s="265"/>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15">
      <c r="A32" s="268">
        <v>5</v>
      </c>
      <c r="B32" s="1077" t="s">
        <v>410</v>
      </c>
      <c r="C32" s="1078"/>
      <c r="D32" s="1078"/>
      <c r="E32" s="1078"/>
      <c r="F32" s="1078"/>
      <c r="G32" s="1078"/>
      <c r="H32" s="1078"/>
      <c r="I32" s="1078"/>
      <c r="J32" s="1078"/>
      <c r="K32" s="1078"/>
      <c r="L32" s="1078"/>
      <c r="M32" s="1078"/>
      <c r="N32" s="1078"/>
      <c r="O32" s="1078"/>
      <c r="P32" s="1079"/>
      <c r="Q32" s="1138">
        <v>697</v>
      </c>
      <c r="R32" s="1139"/>
      <c r="S32" s="1139"/>
      <c r="T32" s="1139"/>
      <c r="U32" s="1139"/>
      <c r="V32" s="1139">
        <v>677</v>
      </c>
      <c r="W32" s="1139"/>
      <c r="X32" s="1139"/>
      <c r="Y32" s="1139"/>
      <c r="Z32" s="1139"/>
      <c r="AA32" s="1139">
        <v>20</v>
      </c>
      <c r="AB32" s="1139"/>
      <c r="AC32" s="1139"/>
      <c r="AD32" s="1139"/>
      <c r="AE32" s="1140"/>
      <c r="AF32" s="1117">
        <v>167</v>
      </c>
      <c r="AG32" s="1118"/>
      <c r="AH32" s="1118"/>
      <c r="AI32" s="1118"/>
      <c r="AJ32" s="1119"/>
      <c r="AK32" s="1075">
        <v>234</v>
      </c>
      <c r="AL32" s="1066"/>
      <c r="AM32" s="1066"/>
      <c r="AN32" s="1066"/>
      <c r="AO32" s="1066"/>
      <c r="AP32" s="1066">
        <v>3974</v>
      </c>
      <c r="AQ32" s="1066"/>
      <c r="AR32" s="1066"/>
      <c r="AS32" s="1066"/>
      <c r="AT32" s="1066"/>
      <c r="AU32" s="1066">
        <v>3604</v>
      </c>
      <c r="AV32" s="1066"/>
      <c r="AW32" s="1066"/>
      <c r="AX32" s="1066"/>
      <c r="AY32" s="1066"/>
      <c r="AZ32" s="1137" t="s">
        <v>594</v>
      </c>
      <c r="BA32" s="1137"/>
      <c r="BB32" s="1137"/>
      <c r="BC32" s="1137"/>
      <c r="BD32" s="1137"/>
      <c r="BE32" s="1130" t="s">
        <v>409</v>
      </c>
      <c r="BF32" s="1130"/>
      <c r="BG32" s="1130"/>
      <c r="BH32" s="1130"/>
      <c r="BI32" s="1131"/>
      <c r="BJ32" s="254"/>
      <c r="BK32" s="254"/>
      <c r="BL32" s="254"/>
      <c r="BM32" s="254"/>
      <c r="BN32" s="254"/>
      <c r="BO32" s="267"/>
      <c r="BP32" s="267"/>
      <c r="BQ32" s="264">
        <v>26</v>
      </c>
      <c r="BR32" s="265"/>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15">
      <c r="A33" s="268">
        <v>6</v>
      </c>
      <c r="B33" s="1077" t="s">
        <v>411</v>
      </c>
      <c r="C33" s="1078"/>
      <c r="D33" s="1078"/>
      <c r="E33" s="1078"/>
      <c r="F33" s="1078"/>
      <c r="G33" s="1078"/>
      <c r="H33" s="1078"/>
      <c r="I33" s="1078"/>
      <c r="J33" s="1078"/>
      <c r="K33" s="1078"/>
      <c r="L33" s="1078"/>
      <c r="M33" s="1078"/>
      <c r="N33" s="1078"/>
      <c r="O33" s="1078"/>
      <c r="P33" s="1079"/>
      <c r="Q33" s="1138">
        <v>39</v>
      </c>
      <c r="R33" s="1139"/>
      <c r="S33" s="1139"/>
      <c r="T33" s="1139"/>
      <c r="U33" s="1139"/>
      <c r="V33" s="1139">
        <v>37</v>
      </c>
      <c r="W33" s="1139"/>
      <c r="X33" s="1139"/>
      <c r="Y33" s="1139"/>
      <c r="Z33" s="1139"/>
      <c r="AA33" s="1139">
        <v>3</v>
      </c>
      <c r="AB33" s="1139"/>
      <c r="AC33" s="1139"/>
      <c r="AD33" s="1139"/>
      <c r="AE33" s="1140"/>
      <c r="AF33" s="1117">
        <v>3</v>
      </c>
      <c r="AG33" s="1118"/>
      <c r="AH33" s="1118"/>
      <c r="AI33" s="1118"/>
      <c r="AJ33" s="1119"/>
      <c r="AK33" s="1075">
        <v>30</v>
      </c>
      <c r="AL33" s="1066"/>
      <c r="AM33" s="1066"/>
      <c r="AN33" s="1066"/>
      <c r="AO33" s="1066"/>
      <c r="AP33" s="1066">
        <v>166</v>
      </c>
      <c r="AQ33" s="1066"/>
      <c r="AR33" s="1066"/>
      <c r="AS33" s="1066"/>
      <c r="AT33" s="1066"/>
      <c r="AU33" s="1066">
        <v>166</v>
      </c>
      <c r="AV33" s="1066"/>
      <c r="AW33" s="1066"/>
      <c r="AX33" s="1066"/>
      <c r="AY33" s="1066"/>
      <c r="AZ33" s="1137" t="s">
        <v>592</v>
      </c>
      <c r="BA33" s="1137"/>
      <c r="BB33" s="1137"/>
      <c r="BC33" s="1137"/>
      <c r="BD33" s="1137"/>
      <c r="BE33" s="1130" t="s">
        <v>412</v>
      </c>
      <c r="BF33" s="1130"/>
      <c r="BG33" s="1130"/>
      <c r="BH33" s="1130"/>
      <c r="BI33" s="1131"/>
      <c r="BJ33" s="254"/>
      <c r="BK33" s="254"/>
      <c r="BL33" s="254"/>
      <c r="BM33" s="254"/>
      <c r="BN33" s="254"/>
      <c r="BO33" s="267"/>
      <c r="BP33" s="267"/>
      <c r="BQ33" s="264">
        <v>27</v>
      </c>
      <c r="BR33" s="265"/>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15">
      <c r="A34" s="268">
        <v>7</v>
      </c>
      <c r="B34" s="1077"/>
      <c r="C34" s="1078"/>
      <c r="D34" s="1078"/>
      <c r="E34" s="1078"/>
      <c r="F34" s="1078"/>
      <c r="G34" s="1078"/>
      <c r="H34" s="1078"/>
      <c r="I34" s="1078"/>
      <c r="J34" s="1078"/>
      <c r="K34" s="1078"/>
      <c r="L34" s="1078"/>
      <c r="M34" s="1078"/>
      <c r="N34" s="1078"/>
      <c r="O34" s="1078"/>
      <c r="P34" s="1079"/>
      <c r="Q34" s="1138"/>
      <c r="R34" s="1139"/>
      <c r="S34" s="1139"/>
      <c r="T34" s="1139"/>
      <c r="U34" s="1139"/>
      <c r="V34" s="1139"/>
      <c r="W34" s="1139"/>
      <c r="X34" s="1139"/>
      <c r="Y34" s="1139"/>
      <c r="Z34" s="1139"/>
      <c r="AA34" s="1139"/>
      <c r="AB34" s="1139"/>
      <c r="AC34" s="1139"/>
      <c r="AD34" s="1139"/>
      <c r="AE34" s="1140"/>
      <c r="AF34" s="1117"/>
      <c r="AG34" s="1118"/>
      <c r="AH34" s="1118"/>
      <c r="AI34" s="1118"/>
      <c r="AJ34" s="1119"/>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30"/>
      <c r="BF34" s="1130"/>
      <c r="BG34" s="1130"/>
      <c r="BH34" s="1130"/>
      <c r="BI34" s="1131"/>
      <c r="BJ34" s="254"/>
      <c r="BK34" s="254"/>
      <c r="BL34" s="254"/>
      <c r="BM34" s="254"/>
      <c r="BN34" s="254"/>
      <c r="BO34" s="267"/>
      <c r="BP34" s="267"/>
      <c r="BQ34" s="264">
        <v>28</v>
      </c>
      <c r="BR34" s="265"/>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15">
      <c r="A35" s="268">
        <v>8</v>
      </c>
      <c r="B35" s="1077"/>
      <c r="C35" s="1078"/>
      <c r="D35" s="1078"/>
      <c r="E35" s="1078"/>
      <c r="F35" s="1078"/>
      <c r="G35" s="1078"/>
      <c r="H35" s="1078"/>
      <c r="I35" s="1078"/>
      <c r="J35" s="1078"/>
      <c r="K35" s="1078"/>
      <c r="L35" s="1078"/>
      <c r="M35" s="1078"/>
      <c r="N35" s="1078"/>
      <c r="O35" s="1078"/>
      <c r="P35" s="1079"/>
      <c r="Q35" s="1138"/>
      <c r="R35" s="1139"/>
      <c r="S35" s="1139"/>
      <c r="T35" s="1139"/>
      <c r="U35" s="1139"/>
      <c r="V35" s="1139"/>
      <c r="W35" s="1139"/>
      <c r="X35" s="1139"/>
      <c r="Y35" s="1139"/>
      <c r="Z35" s="1139"/>
      <c r="AA35" s="1139"/>
      <c r="AB35" s="1139"/>
      <c r="AC35" s="1139"/>
      <c r="AD35" s="1139"/>
      <c r="AE35" s="1140"/>
      <c r="AF35" s="1117"/>
      <c r="AG35" s="1118"/>
      <c r="AH35" s="1118"/>
      <c r="AI35" s="1118"/>
      <c r="AJ35" s="1119"/>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30"/>
      <c r="BF35" s="1130"/>
      <c r="BG35" s="1130"/>
      <c r="BH35" s="1130"/>
      <c r="BI35" s="1131"/>
      <c r="BJ35" s="254"/>
      <c r="BK35" s="254"/>
      <c r="BL35" s="254"/>
      <c r="BM35" s="254"/>
      <c r="BN35" s="254"/>
      <c r="BO35" s="267"/>
      <c r="BP35" s="267"/>
      <c r="BQ35" s="264">
        <v>29</v>
      </c>
      <c r="BR35" s="265"/>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15">
      <c r="A36" s="268">
        <v>9</v>
      </c>
      <c r="B36" s="1077"/>
      <c r="C36" s="1078"/>
      <c r="D36" s="1078"/>
      <c r="E36" s="1078"/>
      <c r="F36" s="1078"/>
      <c r="G36" s="1078"/>
      <c r="H36" s="1078"/>
      <c r="I36" s="1078"/>
      <c r="J36" s="1078"/>
      <c r="K36" s="1078"/>
      <c r="L36" s="1078"/>
      <c r="M36" s="1078"/>
      <c r="N36" s="1078"/>
      <c r="O36" s="1078"/>
      <c r="P36" s="1079"/>
      <c r="Q36" s="1138"/>
      <c r="R36" s="1139"/>
      <c r="S36" s="1139"/>
      <c r="T36" s="1139"/>
      <c r="U36" s="1139"/>
      <c r="V36" s="1139"/>
      <c r="W36" s="1139"/>
      <c r="X36" s="1139"/>
      <c r="Y36" s="1139"/>
      <c r="Z36" s="1139"/>
      <c r="AA36" s="1139"/>
      <c r="AB36" s="1139"/>
      <c r="AC36" s="1139"/>
      <c r="AD36" s="1139"/>
      <c r="AE36" s="1140"/>
      <c r="AF36" s="1117"/>
      <c r="AG36" s="1118"/>
      <c r="AH36" s="1118"/>
      <c r="AI36" s="1118"/>
      <c r="AJ36" s="1119"/>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30"/>
      <c r="BF36" s="1130"/>
      <c r="BG36" s="1130"/>
      <c r="BH36" s="1130"/>
      <c r="BI36" s="1131"/>
      <c r="BJ36" s="254"/>
      <c r="BK36" s="254"/>
      <c r="BL36" s="254"/>
      <c r="BM36" s="254"/>
      <c r="BN36" s="254"/>
      <c r="BO36" s="267"/>
      <c r="BP36" s="267"/>
      <c r="BQ36" s="264">
        <v>30</v>
      </c>
      <c r="BR36" s="265"/>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15">
      <c r="A37" s="268">
        <v>10</v>
      </c>
      <c r="B37" s="1077"/>
      <c r="C37" s="1078"/>
      <c r="D37" s="1078"/>
      <c r="E37" s="1078"/>
      <c r="F37" s="1078"/>
      <c r="G37" s="1078"/>
      <c r="H37" s="1078"/>
      <c r="I37" s="1078"/>
      <c r="J37" s="1078"/>
      <c r="K37" s="1078"/>
      <c r="L37" s="1078"/>
      <c r="M37" s="1078"/>
      <c r="N37" s="1078"/>
      <c r="O37" s="1078"/>
      <c r="P37" s="1079"/>
      <c r="Q37" s="1138"/>
      <c r="R37" s="1139"/>
      <c r="S37" s="1139"/>
      <c r="T37" s="1139"/>
      <c r="U37" s="1139"/>
      <c r="V37" s="1139"/>
      <c r="W37" s="1139"/>
      <c r="X37" s="1139"/>
      <c r="Y37" s="1139"/>
      <c r="Z37" s="1139"/>
      <c r="AA37" s="1139"/>
      <c r="AB37" s="1139"/>
      <c r="AC37" s="1139"/>
      <c r="AD37" s="1139"/>
      <c r="AE37" s="1140"/>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30"/>
      <c r="BF37" s="1130"/>
      <c r="BG37" s="1130"/>
      <c r="BH37" s="1130"/>
      <c r="BI37" s="1131"/>
      <c r="BJ37" s="254"/>
      <c r="BK37" s="254"/>
      <c r="BL37" s="254"/>
      <c r="BM37" s="254"/>
      <c r="BN37" s="254"/>
      <c r="BO37" s="267"/>
      <c r="BP37" s="267"/>
      <c r="BQ37" s="264">
        <v>31</v>
      </c>
      <c r="BR37" s="265"/>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15">
      <c r="A38" s="268">
        <v>11</v>
      </c>
      <c r="B38" s="1077"/>
      <c r="C38" s="1078"/>
      <c r="D38" s="1078"/>
      <c r="E38" s="1078"/>
      <c r="F38" s="1078"/>
      <c r="G38" s="1078"/>
      <c r="H38" s="1078"/>
      <c r="I38" s="1078"/>
      <c r="J38" s="1078"/>
      <c r="K38" s="1078"/>
      <c r="L38" s="1078"/>
      <c r="M38" s="1078"/>
      <c r="N38" s="1078"/>
      <c r="O38" s="1078"/>
      <c r="P38" s="1079"/>
      <c r="Q38" s="1138"/>
      <c r="R38" s="1139"/>
      <c r="S38" s="1139"/>
      <c r="T38" s="1139"/>
      <c r="U38" s="1139"/>
      <c r="V38" s="1139"/>
      <c r="W38" s="1139"/>
      <c r="X38" s="1139"/>
      <c r="Y38" s="1139"/>
      <c r="Z38" s="1139"/>
      <c r="AA38" s="1139"/>
      <c r="AB38" s="1139"/>
      <c r="AC38" s="1139"/>
      <c r="AD38" s="1139"/>
      <c r="AE38" s="1140"/>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30"/>
      <c r="BF38" s="1130"/>
      <c r="BG38" s="1130"/>
      <c r="BH38" s="1130"/>
      <c r="BI38" s="1131"/>
      <c r="BJ38" s="254"/>
      <c r="BK38" s="254"/>
      <c r="BL38" s="254"/>
      <c r="BM38" s="254"/>
      <c r="BN38" s="254"/>
      <c r="BO38" s="267"/>
      <c r="BP38" s="267"/>
      <c r="BQ38" s="264">
        <v>32</v>
      </c>
      <c r="BR38" s="265"/>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15">
      <c r="A39" s="268">
        <v>12</v>
      </c>
      <c r="B39" s="1077"/>
      <c r="C39" s="1078"/>
      <c r="D39" s="1078"/>
      <c r="E39" s="1078"/>
      <c r="F39" s="1078"/>
      <c r="G39" s="1078"/>
      <c r="H39" s="1078"/>
      <c r="I39" s="1078"/>
      <c r="J39" s="1078"/>
      <c r="K39" s="1078"/>
      <c r="L39" s="1078"/>
      <c r="M39" s="1078"/>
      <c r="N39" s="1078"/>
      <c r="O39" s="1078"/>
      <c r="P39" s="1079"/>
      <c r="Q39" s="1138"/>
      <c r="R39" s="1139"/>
      <c r="S39" s="1139"/>
      <c r="T39" s="1139"/>
      <c r="U39" s="1139"/>
      <c r="V39" s="1139"/>
      <c r="W39" s="1139"/>
      <c r="X39" s="1139"/>
      <c r="Y39" s="1139"/>
      <c r="Z39" s="1139"/>
      <c r="AA39" s="1139"/>
      <c r="AB39" s="1139"/>
      <c r="AC39" s="1139"/>
      <c r="AD39" s="1139"/>
      <c r="AE39" s="1140"/>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30"/>
      <c r="BF39" s="1130"/>
      <c r="BG39" s="1130"/>
      <c r="BH39" s="1130"/>
      <c r="BI39" s="1131"/>
      <c r="BJ39" s="254"/>
      <c r="BK39" s="254"/>
      <c r="BL39" s="254"/>
      <c r="BM39" s="254"/>
      <c r="BN39" s="254"/>
      <c r="BO39" s="267"/>
      <c r="BP39" s="267"/>
      <c r="BQ39" s="264">
        <v>33</v>
      </c>
      <c r="BR39" s="265"/>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15">
      <c r="A40" s="263">
        <v>13</v>
      </c>
      <c r="B40" s="1077"/>
      <c r="C40" s="1078"/>
      <c r="D40" s="1078"/>
      <c r="E40" s="1078"/>
      <c r="F40" s="1078"/>
      <c r="G40" s="1078"/>
      <c r="H40" s="1078"/>
      <c r="I40" s="1078"/>
      <c r="J40" s="1078"/>
      <c r="K40" s="1078"/>
      <c r="L40" s="1078"/>
      <c r="M40" s="1078"/>
      <c r="N40" s="1078"/>
      <c r="O40" s="1078"/>
      <c r="P40" s="1079"/>
      <c r="Q40" s="1138"/>
      <c r="R40" s="1139"/>
      <c r="S40" s="1139"/>
      <c r="T40" s="1139"/>
      <c r="U40" s="1139"/>
      <c r="V40" s="1139"/>
      <c r="W40" s="1139"/>
      <c r="X40" s="1139"/>
      <c r="Y40" s="1139"/>
      <c r="Z40" s="1139"/>
      <c r="AA40" s="1139"/>
      <c r="AB40" s="1139"/>
      <c r="AC40" s="1139"/>
      <c r="AD40" s="1139"/>
      <c r="AE40" s="1140"/>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30"/>
      <c r="BF40" s="1130"/>
      <c r="BG40" s="1130"/>
      <c r="BH40" s="1130"/>
      <c r="BI40" s="1131"/>
      <c r="BJ40" s="254"/>
      <c r="BK40" s="254"/>
      <c r="BL40" s="254"/>
      <c r="BM40" s="254"/>
      <c r="BN40" s="254"/>
      <c r="BO40" s="267"/>
      <c r="BP40" s="267"/>
      <c r="BQ40" s="264">
        <v>34</v>
      </c>
      <c r="BR40" s="265"/>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15">
      <c r="A41" s="263">
        <v>14</v>
      </c>
      <c r="B41" s="1077"/>
      <c r="C41" s="1078"/>
      <c r="D41" s="1078"/>
      <c r="E41" s="1078"/>
      <c r="F41" s="1078"/>
      <c r="G41" s="1078"/>
      <c r="H41" s="1078"/>
      <c r="I41" s="1078"/>
      <c r="J41" s="1078"/>
      <c r="K41" s="1078"/>
      <c r="L41" s="1078"/>
      <c r="M41" s="1078"/>
      <c r="N41" s="1078"/>
      <c r="O41" s="1078"/>
      <c r="P41" s="1079"/>
      <c r="Q41" s="1138"/>
      <c r="R41" s="1139"/>
      <c r="S41" s="1139"/>
      <c r="T41" s="1139"/>
      <c r="U41" s="1139"/>
      <c r="V41" s="1139"/>
      <c r="W41" s="1139"/>
      <c r="X41" s="1139"/>
      <c r="Y41" s="1139"/>
      <c r="Z41" s="1139"/>
      <c r="AA41" s="1139"/>
      <c r="AB41" s="1139"/>
      <c r="AC41" s="1139"/>
      <c r="AD41" s="1139"/>
      <c r="AE41" s="1140"/>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30"/>
      <c r="BF41" s="1130"/>
      <c r="BG41" s="1130"/>
      <c r="BH41" s="1130"/>
      <c r="BI41" s="1131"/>
      <c r="BJ41" s="254"/>
      <c r="BK41" s="254"/>
      <c r="BL41" s="254"/>
      <c r="BM41" s="254"/>
      <c r="BN41" s="254"/>
      <c r="BO41" s="267"/>
      <c r="BP41" s="267"/>
      <c r="BQ41" s="264">
        <v>35</v>
      </c>
      <c r="BR41" s="265"/>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15">
      <c r="A42" s="263">
        <v>15</v>
      </c>
      <c r="B42" s="1077"/>
      <c r="C42" s="1078"/>
      <c r="D42" s="1078"/>
      <c r="E42" s="1078"/>
      <c r="F42" s="1078"/>
      <c r="G42" s="1078"/>
      <c r="H42" s="1078"/>
      <c r="I42" s="1078"/>
      <c r="J42" s="1078"/>
      <c r="K42" s="1078"/>
      <c r="L42" s="1078"/>
      <c r="M42" s="1078"/>
      <c r="N42" s="1078"/>
      <c r="O42" s="1078"/>
      <c r="P42" s="1079"/>
      <c r="Q42" s="1138"/>
      <c r="R42" s="1139"/>
      <c r="S42" s="1139"/>
      <c r="T42" s="1139"/>
      <c r="U42" s="1139"/>
      <c r="V42" s="1139"/>
      <c r="W42" s="1139"/>
      <c r="X42" s="1139"/>
      <c r="Y42" s="1139"/>
      <c r="Z42" s="1139"/>
      <c r="AA42" s="1139"/>
      <c r="AB42" s="1139"/>
      <c r="AC42" s="1139"/>
      <c r="AD42" s="1139"/>
      <c r="AE42" s="1140"/>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30"/>
      <c r="BF42" s="1130"/>
      <c r="BG42" s="1130"/>
      <c r="BH42" s="1130"/>
      <c r="BI42" s="1131"/>
      <c r="BJ42" s="254"/>
      <c r="BK42" s="254"/>
      <c r="BL42" s="254"/>
      <c r="BM42" s="254"/>
      <c r="BN42" s="254"/>
      <c r="BO42" s="267"/>
      <c r="BP42" s="267"/>
      <c r="BQ42" s="264">
        <v>36</v>
      </c>
      <c r="BR42" s="265"/>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15">
      <c r="A43" s="263">
        <v>16</v>
      </c>
      <c r="B43" s="1077"/>
      <c r="C43" s="1078"/>
      <c r="D43" s="1078"/>
      <c r="E43" s="1078"/>
      <c r="F43" s="1078"/>
      <c r="G43" s="1078"/>
      <c r="H43" s="1078"/>
      <c r="I43" s="1078"/>
      <c r="J43" s="1078"/>
      <c r="K43" s="1078"/>
      <c r="L43" s="1078"/>
      <c r="M43" s="1078"/>
      <c r="N43" s="1078"/>
      <c r="O43" s="1078"/>
      <c r="P43" s="1079"/>
      <c r="Q43" s="1138"/>
      <c r="R43" s="1139"/>
      <c r="S43" s="1139"/>
      <c r="T43" s="1139"/>
      <c r="U43" s="1139"/>
      <c r="V43" s="1139"/>
      <c r="W43" s="1139"/>
      <c r="X43" s="1139"/>
      <c r="Y43" s="1139"/>
      <c r="Z43" s="1139"/>
      <c r="AA43" s="1139"/>
      <c r="AB43" s="1139"/>
      <c r="AC43" s="1139"/>
      <c r="AD43" s="1139"/>
      <c r="AE43" s="1140"/>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30"/>
      <c r="BF43" s="1130"/>
      <c r="BG43" s="1130"/>
      <c r="BH43" s="1130"/>
      <c r="BI43" s="1131"/>
      <c r="BJ43" s="254"/>
      <c r="BK43" s="254"/>
      <c r="BL43" s="254"/>
      <c r="BM43" s="254"/>
      <c r="BN43" s="254"/>
      <c r="BO43" s="267"/>
      <c r="BP43" s="267"/>
      <c r="BQ43" s="264">
        <v>37</v>
      </c>
      <c r="BR43" s="265"/>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15">
      <c r="A44" s="263">
        <v>17</v>
      </c>
      <c r="B44" s="1077"/>
      <c r="C44" s="1078"/>
      <c r="D44" s="1078"/>
      <c r="E44" s="1078"/>
      <c r="F44" s="1078"/>
      <c r="G44" s="1078"/>
      <c r="H44" s="1078"/>
      <c r="I44" s="1078"/>
      <c r="J44" s="1078"/>
      <c r="K44" s="1078"/>
      <c r="L44" s="1078"/>
      <c r="M44" s="1078"/>
      <c r="N44" s="1078"/>
      <c r="O44" s="1078"/>
      <c r="P44" s="1079"/>
      <c r="Q44" s="1138"/>
      <c r="R44" s="1139"/>
      <c r="S44" s="1139"/>
      <c r="T44" s="1139"/>
      <c r="U44" s="1139"/>
      <c r="V44" s="1139"/>
      <c r="W44" s="1139"/>
      <c r="X44" s="1139"/>
      <c r="Y44" s="1139"/>
      <c r="Z44" s="1139"/>
      <c r="AA44" s="1139"/>
      <c r="AB44" s="1139"/>
      <c r="AC44" s="1139"/>
      <c r="AD44" s="1139"/>
      <c r="AE44" s="1140"/>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30"/>
      <c r="BF44" s="1130"/>
      <c r="BG44" s="1130"/>
      <c r="BH44" s="1130"/>
      <c r="BI44" s="1131"/>
      <c r="BJ44" s="254"/>
      <c r="BK44" s="254"/>
      <c r="BL44" s="254"/>
      <c r="BM44" s="254"/>
      <c r="BN44" s="254"/>
      <c r="BO44" s="267"/>
      <c r="BP44" s="267"/>
      <c r="BQ44" s="264">
        <v>38</v>
      </c>
      <c r="BR44" s="265"/>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15">
      <c r="A45" s="263">
        <v>18</v>
      </c>
      <c r="B45" s="1077"/>
      <c r="C45" s="1078"/>
      <c r="D45" s="1078"/>
      <c r="E45" s="1078"/>
      <c r="F45" s="1078"/>
      <c r="G45" s="1078"/>
      <c r="H45" s="1078"/>
      <c r="I45" s="1078"/>
      <c r="J45" s="1078"/>
      <c r="K45" s="1078"/>
      <c r="L45" s="1078"/>
      <c r="M45" s="1078"/>
      <c r="N45" s="1078"/>
      <c r="O45" s="1078"/>
      <c r="P45" s="1079"/>
      <c r="Q45" s="1138"/>
      <c r="R45" s="1139"/>
      <c r="S45" s="1139"/>
      <c r="T45" s="1139"/>
      <c r="U45" s="1139"/>
      <c r="V45" s="1139"/>
      <c r="W45" s="1139"/>
      <c r="X45" s="1139"/>
      <c r="Y45" s="1139"/>
      <c r="Z45" s="1139"/>
      <c r="AA45" s="1139"/>
      <c r="AB45" s="1139"/>
      <c r="AC45" s="1139"/>
      <c r="AD45" s="1139"/>
      <c r="AE45" s="1140"/>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30"/>
      <c r="BF45" s="1130"/>
      <c r="BG45" s="1130"/>
      <c r="BH45" s="1130"/>
      <c r="BI45" s="1131"/>
      <c r="BJ45" s="254"/>
      <c r="BK45" s="254"/>
      <c r="BL45" s="254"/>
      <c r="BM45" s="254"/>
      <c r="BN45" s="254"/>
      <c r="BO45" s="267"/>
      <c r="BP45" s="267"/>
      <c r="BQ45" s="264">
        <v>39</v>
      </c>
      <c r="BR45" s="265"/>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15">
      <c r="A46" s="263">
        <v>19</v>
      </c>
      <c r="B46" s="1077"/>
      <c r="C46" s="1078"/>
      <c r="D46" s="1078"/>
      <c r="E46" s="1078"/>
      <c r="F46" s="1078"/>
      <c r="G46" s="1078"/>
      <c r="H46" s="1078"/>
      <c r="I46" s="1078"/>
      <c r="J46" s="1078"/>
      <c r="K46" s="1078"/>
      <c r="L46" s="1078"/>
      <c r="M46" s="1078"/>
      <c r="N46" s="1078"/>
      <c r="O46" s="1078"/>
      <c r="P46" s="1079"/>
      <c r="Q46" s="1138"/>
      <c r="R46" s="1139"/>
      <c r="S46" s="1139"/>
      <c r="T46" s="1139"/>
      <c r="U46" s="1139"/>
      <c r="V46" s="1139"/>
      <c r="W46" s="1139"/>
      <c r="X46" s="1139"/>
      <c r="Y46" s="1139"/>
      <c r="Z46" s="1139"/>
      <c r="AA46" s="1139"/>
      <c r="AB46" s="1139"/>
      <c r="AC46" s="1139"/>
      <c r="AD46" s="1139"/>
      <c r="AE46" s="1140"/>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30"/>
      <c r="BF46" s="1130"/>
      <c r="BG46" s="1130"/>
      <c r="BH46" s="1130"/>
      <c r="BI46" s="1131"/>
      <c r="BJ46" s="254"/>
      <c r="BK46" s="254"/>
      <c r="BL46" s="254"/>
      <c r="BM46" s="254"/>
      <c r="BN46" s="254"/>
      <c r="BO46" s="267"/>
      <c r="BP46" s="267"/>
      <c r="BQ46" s="264">
        <v>40</v>
      </c>
      <c r="BR46" s="265"/>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15">
      <c r="A47" s="263">
        <v>20</v>
      </c>
      <c r="B47" s="1077"/>
      <c r="C47" s="1078"/>
      <c r="D47" s="1078"/>
      <c r="E47" s="1078"/>
      <c r="F47" s="1078"/>
      <c r="G47" s="1078"/>
      <c r="H47" s="1078"/>
      <c r="I47" s="1078"/>
      <c r="J47" s="1078"/>
      <c r="K47" s="1078"/>
      <c r="L47" s="1078"/>
      <c r="M47" s="1078"/>
      <c r="N47" s="1078"/>
      <c r="O47" s="1078"/>
      <c r="P47" s="1079"/>
      <c r="Q47" s="1138"/>
      <c r="R47" s="1139"/>
      <c r="S47" s="1139"/>
      <c r="T47" s="1139"/>
      <c r="U47" s="1139"/>
      <c r="V47" s="1139"/>
      <c r="W47" s="1139"/>
      <c r="X47" s="1139"/>
      <c r="Y47" s="1139"/>
      <c r="Z47" s="1139"/>
      <c r="AA47" s="1139"/>
      <c r="AB47" s="1139"/>
      <c r="AC47" s="1139"/>
      <c r="AD47" s="1139"/>
      <c r="AE47" s="1140"/>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30"/>
      <c r="BF47" s="1130"/>
      <c r="BG47" s="1130"/>
      <c r="BH47" s="1130"/>
      <c r="BI47" s="1131"/>
      <c r="BJ47" s="254"/>
      <c r="BK47" s="254"/>
      <c r="BL47" s="254"/>
      <c r="BM47" s="254"/>
      <c r="BN47" s="254"/>
      <c r="BO47" s="267"/>
      <c r="BP47" s="267"/>
      <c r="BQ47" s="264">
        <v>41</v>
      </c>
      <c r="BR47" s="265"/>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15">
      <c r="A48" s="263">
        <v>21</v>
      </c>
      <c r="B48" s="1077"/>
      <c r="C48" s="1078"/>
      <c r="D48" s="1078"/>
      <c r="E48" s="1078"/>
      <c r="F48" s="1078"/>
      <c r="G48" s="1078"/>
      <c r="H48" s="1078"/>
      <c r="I48" s="1078"/>
      <c r="J48" s="1078"/>
      <c r="K48" s="1078"/>
      <c r="L48" s="1078"/>
      <c r="M48" s="1078"/>
      <c r="N48" s="1078"/>
      <c r="O48" s="1078"/>
      <c r="P48" s="1079"/>
      <c r="Q48" s="1138"/>
      <c r="R48" s="1139"/>
      <c r="S48" s="1139"/>
      <c r="T48" s="1139"/>
      <c r="U48" s="1139"/>
      <c r="V48" s="1139"/>
      <c r="W48" s="1139"/>
      <c r="X48" s="1139"/>
      <c r="Y48" s="1139"/>
      <c r="Z48" s="1139"/>
      <c r="AA48" s="1139"/>
      <c r="AB48" s="1139"/>
      <c r="AC48" s="1139"/>
      <c r="AD48" s="1139"/>
      <c r="AE48" s="1140"/>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30"/>
      <c r="BF48" s="1130"/>
      <c r="BG48" s="1130"/>
      <c r="BH48" s="1130"/>
      <c r="BI48" s="1131"/>
      <c r="BJ48" s="254"/>
      <c r="BK48" s="254"/>
      <c r="BL48" s="254"/>
      <c r="BM48" s="254"/>
      <c r="BN48" s="254"/>
      <c r="BO48" s="267"/>
      <c r="BP48" s="267"/>
      <c r="BQ48" s="264">
        <v>42</v>
      </c>
      <c r="BR48" s="265"/>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15">
      <c r="A49" s="263">
        <v>22</v>
      </c>
      <c r="B49" s="1077"/>
      <c r="C49" s="1078"/>
      <c r="D49" s="1078"/>
      <c r="E49" s="1078"/>
      <c r="F49" s="1078"/>
      <c r="G49" s="1078"/>
      <c r="H49" s="1078"/>
      <c r="I49" s="1078"/>
      <c r="J49" s="1078"/>
      <c r="K49" s="1078"/>
      <c r="L49" s="1078"/>
      <c r="M49" s="1078"/>
      <c r="N49" s="1078"/>
      <c r="O49" s="1078"/>
      <c r="P49" s="1079"/>
      <c r="Q49" s="1138"/>
      <c r="R49" s="1139"/>
      <c r="S49" s="1139"/>
      <c r="T49" s="1139"/>
      <c r="U49" s="1139"/>
      <c r="V49" s="1139"/>
      <c r="W49" s="1139"/>
      <c r="X49" s="1139"/>
      <c r="Y49" s="1139"/>
      <c r="Z49" s="1139"/>
      <c r="AA49" s="1139"/>
      <c r="AB49" s="1139"/>
      <c r="AC49" s="1139"/>
      <c r="AD49" s="1139"/>
      <c r="AE49" s="1140"/>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30"/>
      <c r="BF49" s="1130"/>
      <c r="BG49" s="1130"/>
      <c r="BH49" s="1130"/>
      <c r="BI49" s="1131"/>
      <c r="BJ49" s="254"/>
      <c r="BK49" s="254"/>
      <c r="BL49" s="254"/>
      <c r="BM49" s="254"/>
      <c r="BN49" s="254"/>
      <c r="BO49" s="267"/>
      <c r="BP49" s="267"/>
      <c r="BQ49" s="264">
        <v>43</v>
      </c>
      <c r="BR49" s="265"/>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15">
      <c r="A50" s="263">
        <v>23</v>
      </c>
      <c r="B50" s="1077"/>
      <c r="C50" s="1078"/>
      <c r="D50" s="1078"/>
      <c r="E50" s="1078"/>
      <c r="F50" s="1078"/>
      <c r="G50" s="1078"/>
      <c r="H50" s="1078"/>
      <c r="I50" s="1078"/>
      <c r="J50" s="1078"/>
      <c r="K50" s="1078"/>
      <c r="L50" s="1078"/>
      <c r="M50" s="1078"/>
      <c r="N50" s="1078"/>
      <c r="O50" s="1078"/>
      <c r="P50" s="1079"/>
      <c r="Q50" s="1135"/>
      <c r="R50" s="1121"/>
      <c r="S50" s="1121"/>
      <c r="T50" s="1121"/>
      <c r="U50" s="1121"/>
      <c r="V50" s="1121"/>
      <c r="W50" s="1121"/>
      <c r="X50" s="1121"/>
      <c r="Y50" s="1121"/>
      <c r="Z50" s="1121"/>
      <c r="AA50" s="1121"/>
      <c r="AB50" s="1121"/>
      <c r="AC50" s="1121"/>
      <c r="AD50" s="1121"/>
      <c r="AE50" s="1136"/>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4"/>
      <c r="BK50" s="254"/>
      <c r="BL50" s="254"/>
      <c r="BM50" s="254"/>
      <c r="BN50" s="254"/>
      <c r="BO50" s="267"/>
      <c r="BP50" s="267"/>
      <c r="BQ50" s="264">
        <v>44</v>
      </c>
      <c r="BR50" s="265"/>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15">
      <c r="A51" s="263">
        <v>24</v>
      </c>
      <c r="B51" s="1077"/>
      <c r="C51" s="1078"/>
      <c r="D51" s="1078"/>
      <c r="E51" s="1078"/>
      <c r="F51" s="1078"/>
      <c r="G51" s="1078"/>
      <c r="H51" s="1078"/>
      <c r="I51" s="1078"/>
      <c r="J51" s="1078"/>
      <c r="K51" s="1078"/>
      <c r="L51" s="1078"/>
      <c r="M51" s="1078"/>
      <c r="N51" s="1078"/>
      <c r="O51" s="1078"/>
      <c r="P51" s="1079"/>
      <c r="Q51" s="1135"/>
      <c r="R51" s="1121"/>
      <c r="S51" s="1121"/>
      <c r="T51" s="1121"/>
      <c r="U51" s="1121"/>
      <c r="V51" s="1121"/>
      <c r="W51" s="1121"/>
      <c r="X51" s="1121"/>
      <c r="Y51" s="1121"/>
      <c r="Z51" s="1121"/>
      <c r="AA51" s="1121"/>
      <c r="AB51" s="1121"/>
      <c r="AC51" s="1121"/>
      <c r="AD51" s="1121"/>
      <c r="AE51" s="1136"/>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4"/>
      <c r="BK51" s="254"/>
      <c r="BL51" s="254"/>
      <c r="BM51" s="254"/>
      <c r="BN51" s="254"/>
      <c r="BO51" s="267"/>
      <c r="BP51" s="267"/>
      <c r="BQ51" s="264">
        <v>45</v>
      </c>
      <c r="BR51" s="265"/>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15">
      <c r="A52" s="263">
        <v>25</v>
      </c>
      <c r="B52" s="1077"/>
      <c r="C52" s="1078"/>
      <c r="D52" s="1078"/>
      <c r="E52" s="1078"/>
      <c r="F52" s="1078"/>
      <c r="G52" s="1078"/>
      <c r="H52" s="1078"/>
      <c r="I52" s="1078"/>
      <c r="J52" s="1078"/>
      <c r="K52" s="1078"/>
      <c r="L52" s="1078"/>
      <c r="M52" s="1078"/>
      <c r="N52" s="1078"/>
      <c r="O52" s="1078"/>
      <c r="P52" s="1079"/>
      <c r="Q52" s="1135"/>
      <c r="R52" s="1121"/>
      <c r="S52" s="1121"/>
      <c r="T52" s="1121"/>
      <c r="U52" s="1121"/>
      <c r="V52" s="1121"/>
      <c r="W52" s="1121"/>
      <c r="X52" s="1121"/>
      <c r="Y52" s="1121"/>
      <c r="Z52" s="1121"/>
      <c r="AA52" s="1121"/>
      <c r="AB52" s="1121"/>
      <c r="AC52" s="1121"/>
      <c r="AD52" s="1121"/>
      <c r="AE52" s="1136"/>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4"/>
      <c r="BK52" s="254"/>
      <c r="BL52" s="254"/>
      <c r="BM52" s="254"/>
      <c r="BN52" s="254"/>
      <c r="BO52" s="267"/>
      <c r="BP52" s="267"/>
      <c r="BQ52" s="264">
        <v>46</v>
      </c>
      <c r="BR52" s="265"/>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15">
      <c r="A53" s="263">
        <v>26</v>
      </c>
      <c r="B53" s="1077"/>
      <c r="C53" s="1078"/>
      <c r="D53" s="1078"/>
      <c r="E53" s="1078"/>
      <c r="F53" s="1078"/>
      <c r="G53" s="1078"/>
      <c r="H53" s="1078"/>
      <c r="I53" s="1078"/>
      <c r="J53" s="1078"/>
      <c r="K53" s="1078"/>
      <c r="L53" s="1078"/>
      <c r="M53" s="1078"/>
      <c r="N53" s="1078"/>
      <c r="O53" s="1078"/>
      <c r="P53" s="1079"/>
      <c r="Q53" s="1135"/>
      <c r="R53" s="1121"/>
      <c r="S53" s="1121"/>
      <c r="T53" s="1121"/>
      <c r="U53" s="1121"/>
      <c r="V53" s="1121"/>
      <c r="W53" s="1121"/>
      <c r="X53" s="1121"/>
      <c r="Y53" s="1121"/>
      <c r="Z53" s="1121"/>
      <c r="AA53" s="1121"/>
      <c r="AB53" s="1121"/>
      <c r="AC53" s="1121"/>
      <c r="AD53" s="1121"/>
      <c r="AE53" s="1136"/>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4"/>
      <c r="BK53" s="254"/>
      <c r="BL53" s="254"/>
      <c r="BM53" s="254"/>
      <c r="BN53" s="254"/>
      <c r="BO53" s="267"/>
      <c r="BP53" s="267"/>
      <c r="BQ53" s="264">
        <v>47</v>
      </c>
      <c r="BR53" s="265"/>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15">
      <c r="A54" s="263">
        <v>27</v>
      </c>
      <c r="B54" s="1077"/>
      <c r="C54" s="1078"/>
      <c r="D54" s="1078"/>
      <c r="E54" s="1078"/>
      <c r="F54" s="1078"/>
      <c r="G54" s="1078"/>
      <c r="H54" s="1078"/>
      <c r="I54" s="1078"/>
      <c r="J54" s="1078"/>
      <c r="K54" s="1078"/>
      <c r="L54" s="1078"/>
      <c r="M54" s="1078"/>
      <c r="N54" s="1078"/>
      <c r="O54" s="1078"/>
      <c r="P54" s="1079"/>
      <c r="Q54" s="1135"/>
      <c r="R54" s="1121"/>
      <c r="S54" s="1121"/>
      <c r="T54" s="1121"/>
      <c r="U54" s="1121"/>
      <c r="V54" s="1121"/>
      <c r="W54" s="1121"/>
      <c r="X54" s="1121"/>
      <c r="Y54" s="1121"/>
      <c r="Z54" s="1121"/>
      <c r="AA54" s="1121"/>
      <c r="AB54" s="1121"/>
      <c r="AC54" s="1121"/>
      <c r="AD54" s="1121"/>
      <c r="AE54" s="1136"/>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4"/>
      <c r="BK54" s="254"/>
      <c r="BL54" s="254"/>
      <c r="BM54" s="254"/>
      <c r="BN54" s="254"/>
      <c r="BO54" s="267"/>
      <c r="BP54" s="267"/>
      <c r="BQ54" s="264">
        <v>48</v>
      </c>
      <c r="BR54" s="265"/>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15">
      <c r="A55" s="263">
        <v>28</v>
      </c>
      <c r="B55" s="1077"/>
      <c r="C55" s="1078"/>
      <c r="D55" s="1078"/>
      <c r="E55" s="1078"/>
      <c r="F55" s="1078"/>
      <c r="G55" s="1078"/>
      <c r="H55" s="1078"/>
      <c r="I55" s="1078"/>
      <c r="J55" s="1078"/>
      <c r="K55" s="1078"/>
      <c r="L55" s="1078"/>
      <c r="M55" s="1078"/>
      <c r="N55" s="1078"/>
      <c r="O55" s="1078"/>
      <c r="P55" s="1079"/>
      <c r="Q55" s="1135"/>
      <c r="R55" s="1121"/>
      <c r="S55" s="1121"/>
      <c r="T55" s="1121"/>
      <c r="U55" s="1121"/>
      <c r="V55" s="1121"/>
      <c r="W55" s="1121"/>
      <c r="X55" s="1121"/>
      <c r="Y55" s="1121"/>
      <c r="Z55" s="1121"/>
      <c r="AA55" s="1121"/>
      <c r="AB55" s="1121"/>
      <c r="AC55" s="1121"/>
      <c r="AD55" s="1121"/>
      <c r="AE55" s="1136"/>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4"/>
      <c r="BK55" s="254"/>
      <c r="BL55" s="254"/>
      <c r="BM55" s="254"/>
      <c r="BN55" s="254"/>
      <c r="BO55" s="267"/>
      <c r="BP55" s="267"/>
      <c r="BQ55" s="264">
        <v>49</v>
      </c>
      <c r="BR55" s="265"/>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15">
      <c r="A56" s="263">
        <v>29</v>
      </c>
      <c r="B56" s="1077"/>
      <c r="C56" s="1078"/>
      <c r="D56" s="1078"/>
      <c r="E56" s="1078"/>
      <c r="F56" s="1078"/>
      <c r="G56" s="1078"/>
      <c r="H56" s="1078"/>
      <c r="I56" s="1078"/>
      <c r="J56" s="1078"/>
      <c r="K56" s="1078"/>
      <c r="L56" s="1078"/>
      <c r="M56" s="1078"/>
      <c r="N56" s="1078"/>
      <c r="O56" s="1078"/>
      <c r="P56" s="1079"/>
      <c r="Q56" s="1135"/>
      <c r="R56" s="1121"/>
      <c r="S56" s="1121"/>
      <c r="T56" s="1121"/>
      <c r="U56" s="1121"/>
      <c r="V56" s="1121"/>
      <c r="W56" s="1121"/>
      <c r="X56" s="1121"/>
      <c r="Y56" s="1121"/>
      <c r="Z56" s="1121"/>
      <c r="AA56" s="1121"/>
      <c r="AB56" s="1121"/>
      <c r="AC56" s="1121"/>
      <c r="AD56" s="1121"/>
      <c r="AE56" s="1136"/>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4"/>
      <c r="BK56" s="254"/>
      <c r="BL56" s="254"/>
      <c r="BM56" s="254"/>
      <c r="BN56" s="254"/>
      <c r="BO56" s="267"/>
      <c r="BP56" s="267"/>
      <c r="BQ56" s="264">
        <v>50</v>
      </c>
      <c r="BR56" s="265"/>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15">
      <c r="A57" s="263">
        <v>30</v>
      </c>
      <c r="B57" s="1077"/>
      <c r="C57" s="1078"/>
      <c r="D57" s="1078"/>
      <c r="E57" s="1078"/>
      <c r="F57" s="1078"/>
      <c r="G57" s="1078"/>
      <c r="H57" s="1078"/>
      <c r="I57" s="1078"/>
      <c r="J57" s="1078"/>
      <c r="K57" s="1078"/>
      <c r="L57" s="1078"/>
      <c r="M57" s="1078"/>
      <c r="N57" s="1078"/>
      <c r="O57" s="1078"/>
      <c r="P57" s="1079"/>
      <c r="Q57" s="1135"/>
      <c r="R57" s="1121"/>
      <c r="S57" s="1121"/>
      <c r="T57" s="1121"/>
      <c r="U57" s="1121"/>
      <c r="V57" s="1121"/>
      <c r="W57" s="1121"/>
      <c r="X57" s="1121"/>
      <c r="Y57" s="1121"/>
      <c r="Z57" s="1121"/>
      <c r="AA57" s="1121"/>
      <c r="AB57" s="1121"/>
      <c r="AC57" s="1121"/>
      <c r="AD57" s="1121"/>
      <c r="AE57" s="1136"/>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4"/>
      <c r="BK57" s="254"/>
      <c r="BL57" s="254"/>
      <c r="BM57" s="254"/>
      <c r="BN57" s="254"/>
      <c r="BO57" s="267"/>
      <c r="BP57" s="267"/>
      <c r="BQ57" s="264">
        <v>51</v>
      </c>
      <c r="BR57" s="265"/>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15">
      <c r="A58" s="263">
        <v>31</v>
      </c>
      <c r="B58" s="1077"/>
      <c r="C58" s="1078"/>
      <c r="D58" s="1078"/>
      <c r="E58" s="1078"/>
      <c r="F58" s="1078"/>
      <c r="G58" s="1078"/>
      <c r="H58" s="1078"/>
      <c r="I58" s="1078"/>
      <c r="J58" s="1078"/>
      <c r="K58" s="1078"/>
      <c r="L58" s="1078"/>
      <c r="M58" s="1078"/>
      <c r="N58" s="1078"/>
      <c r="O58" s="1078"/>
      <c r="P58" s="1079"/>
      <c r="Q58" s="1135"/>
      <c r="R58" s="1121"/>
      <c r="S58" s="1121"/>
      <c r="T58" s="1121"/>
      <c r="U58" s="1121"/>
      <c r="V58" s="1121"/>
      <c r="W58" s="1121"/>
      <c r="X58" s="1121"/>
      <c r="Y58" s="1121"/>
      <c r="Z58" s="1121"/>
      <c r="AA58" s="1121"/>
      <c r="AB58" s="1121"/>
      <c r="AC58" s="1121"/>
      <c r="AD58" s="1121"/>
      <c r="AE58" s="1136"/>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4"/>
      <c r="BK58" s="254"/>
      <c r="BL58" s="254"/>
      <c r="BM58" s="254"/>
      <c r="BN58" s="254"/>
      <c r="BO58" s="267"/>
      <c r="BP58" s="267"/>
      <c r="BQ58" s="264">
        <v>52</v>
      </c>
      <c r="BR58" s="265"/>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15">
      <c r="A59" s="263">
        <v>32</v>
      </c>
      <c r="B59" s="1077"/>
      <c r="C59" s="1078"/>
      <c r="D59" s="1078"/>
      <c r="E59" s="1078"/>
      <c r="F59" s="1078"/>
      <c r="G59" s="1078"/>
      <c r="H59" s="1078"/>
      <c r="I59" s="1078"/>
      <c r="J59" s="1078"/>
      <c r="K59" s="1078"/>
      <c r="L59" s="1078"/>
      <c r="M59" s="1078"/>
      <c r="N59" s="1078"/>
      <c r="O59" s="1078"/>
      <c r="P59" s="1079"/>
      <c r="Q59" s="1135"/>
      <c r="R59" s="1121"/>
      <c r="S59" s="1121"/>
      <c r="T59" s="1121"/>
      <c r="U59" s="1121"/>
      <c r="V59" s="1121"/>
      <c r="W59" s="1121"/>
      <c r="X59" s="1121"/>
      <c r="Y59" s="1121"/>
      <c r="Z59" s="1121"/>
      <c r="AA59" s="1121"/>
      <c r="AB59" s="1121"/>
      <c r="AC59" s="1121"/>
      <c r="AD59" s="1121"/>
      <c r="AE59" s="1136"/>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4"/>
      <c r="BK59" s="254"/>
      <c r="BL59" s="254"/>
      <c r="BM59" s="254"/>
      <c r="BN59" s="254"/>
      <c r="BO59" s="267"/>
      <c r="BP59" s="267"/>
      <c r="BQ59" s="264">
        <v>53</v>
      </c>
      <c r="BR59" s="265"/>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15">
      <c r="A60" s="263">
        <v>33</v>
      </c>
      <c r="B60" s="1077"/>
      <c r="C60" s="1078"/>
      <c r="D60" s="1078"/>
      <c r="E60" s="1078"/>
      <c r="F60" s="1078"/>
      <c r="G60" s="1078"/>
      <c r="H60" s="1078"/>
      <c r="I60" s="1078"/>
      <c r="J60" s="1078"/>
      <c r="K60" s="1078"/>
      <c r="L60" s="1078"/>
      <c r="M60" s="1078"/>
      <c r="N60" s="1078"/>
      <c r="O60" s="1078"/>
      <c r="P60" s="1079"/>
      <c r="Q60" s="1135"/>
      <c r="R60" s="1121"/>
      <c r="S60" s="1121"/>
      <c r="T60" s="1121"/>
      <c r="U60" s="1121"/>
      <c r="V60" s="1121"/>
      <c r="W60" s="1121"/>
      <c r="X60" s="1121"/>
      <c r="Y60" s="1121"/>
      <c r="Z60" s="1121"/>
      <c r="AA60" s="1121"/>
      <c r="AB60" s="1121"/>
      <c r="AC60" s="1121"/>
      <c r="AD60" s="1121"/>
      <c r="AE60" s="1136"/>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4"/>
      <c r="BK60" s="254"/>
      <c r="BL60" s="254"/>
      <c r="BM60" s="254"/>
      <c r="BN60" s="254"/>
      <c r="BO60" s="267"/>
      <c r="BP60" s="267"/>
      <c r="BQ60" s="264">
        <v>54</v>
      </c>
      <c r="BR60" s="265"/>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
      <c r="A61" s="263">
        <v>34</v>
      </c>
      <c r="B61" s="1077"/>
      <c r="C61" s="1078"/>
      <c r="D61" s="1078"/>
      <c r="E61" s="1078"/>
      <c r="F61" s="1078"/>
      <c r="G61" s="1078"/>
      <c r="H61" s="1078"/>
      <c r="I61" s="1078"/>
      <c r="J61" s="1078"/>
      <c r="K61" s="1078"/>
      <c r="L61" s="1078"/>
      <c r="M61" s="1078"/>
      <c r="N61" s="1078"/>
      <c r="O61" s="1078"/>
      <c r="P61" s="1079"/>
      <c r="Q61" s="1135"/>
      <c r="R61" s="1121"/>
      <c r="S61" s="1121"/>
      <c r="T61" s="1121"/>
      <c r="U61" s="1121"/>
      <c r="V61" s="1121"/>
      <c r="W61" s="1121"/>
      <c r="X61" s="1121"/>
      <c r="Y61" s="1121"/>
      <c r="Z61" s="1121"/>
      <c r="AA61" s="1121"/>
      <c r="AB61" s="1121"/>
      <c r="AC61" s="1121"/>
      <c r="AD61" s="1121"/>
      <c r="AE61" s="1136"/>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4"/>
      <c r="BK61" s="254"/>
      <c r="BL61" s="254"/>
      <c r="BM61" s="254"/>
      <c r="BN61" s="254"/>
      <c r="BO61" s="267"/>
      <c r="BP61" s="267"/>
      <c r="BQ61" s="264">
        <v>55</v>
      </c>
      <c r="BR61" s="265"/>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15">
      <c r="A62" s="263">
        <v>35</v>
      </c>
      <c r="B62" s="1077"/>
      <c r="C62" s="1078"/>
      <c r="D62" s="1078"/>
      <c r="E62" s="1078"/>
      <c r="F62" s="1078"/>
      <c r="G62" s="1078"/>
      <c r="H62" s="1078"/>
      <c r="I62" s="1078"/>
      <c r="J62" s="1078"/>
      <c r="K62" s="1078"/>
      <c r="L62" s="1078"/>
      <c r="M62" s="1078"/>
      <c r="N62" s="1078"/>
      <c r="O62" s="1078"/>
      <c r="P62" s="1079"/>
      <c r="Q62" s="1135"/>
      <c r="R62" s="1121"/>
      <c r="S62" s="1121"/>
      <c r="T62" s="1121"/>
      <c r="U62" s="1121"/>
      <c r="V62" s="1121"/>
      <c r="W62" s="1121"/>
      <c r="X62" s="1121"/>
      <c r="Y62" s="1121"/>
      <c r="Z62" s="1121"/>
      <c r="AA62" s="1121"/>
      <c r="AB62" s="1121"/>
      <c r="AC62" s="1121"/>
      <c r="AD62" s="1121"/>
      <c r="AE62" s="1136"/>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413</v>
      </c>
      <c r="BK62" s="1133"/>
      <c r="BL62" s="1133"/>
      <c r="BM62" s="1133"/>
      <c r="BN62" s="1134"/>
      <c r="BO62" s="267"/>
      <c r="BP62" s="267"/>
      <c r="BQ62" s="264">
        <v>56</v>
      </c>
      <c r="BR62" s="265"/>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6"/>
      <c r="AF63" s="1127">
        <v>2066</v>
      </c>
      <c r="AG63" s="1054"/>
      <c r="AH63" s="1054"/>
      <c r="AI63" s="1054"/>
      <c r="AJ63" s="1128"/>
      <c r="AK63" s="1129"/>
      <c r="AL63" s="1058"/>
      <c r="AM63" s="1058"/>
      <c r="AN63" s="1058"/>
      <c r="AO63" s="1058"/>
      <c r="AP63" s="1054">
        <v>5626</v>
      </c>
      <c r="AQ63" s="1054"/>
      <c r="AR63" s="1054"/>
      <c r="AS63" s="1054"/>
      <c r="AT63" s="1054"/>
      <c r="AU63" s="1054">
        <v>3773</v>
      </c>
      <c r="AV63" s="1054"/>
      <c r="AW63" s="1054"/>
      <c r="AX63" s="1054"/>
      <c r="AY63" s="1054"/>
      <c r="AZ63" s="1123"/>
      <c r="BA63" s="1123"/>
      <c r="BB63" s="1123"/>
      <c r="BC63" s="1123"/>
      <c r="BD63" s="1123"/>
      <c r="BE63" s="1055"/>
      <c r="BF63" s="1055"/>
      <c r="BG63" s="1055"/>
      <c r="BH63" s="1055"/>
      <c r="BI63" s="1056"/>
      <c r="BJ63" s="1124" t="s">
        <v>233</v>
      </c>
      <c r="BK63" s="1046"/>
      <c r="BL63" s="1046"/>
      <c r="BM63" s="1046"/>
      <c r="BN63" s="1125"/>
      <c r="BO63" s="267"/>
      <c r="BP63" s="267"/>
      <c r="BQ63" s="264">
        <v>57</v>
      </c>
      <c r="BR63" s="265"/>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15">
      <c r="A66" s="1093" t="s">
        <v>416</v>
      </c>
      <c r="B66" s="1094"/>
      <c r="C66" s="1094"/>
      <c r="D66" s="1094"/>
      <c r="E66" s="1094"/>
      <c r="F66" s="1094"/>
      <c r="G66" s="1094"/>
      <c r="H66" s="1094"/>
      <c r="I66" s="1094"/>
      <c r="J66" s="1094"/>
      <c r="K66" s="1094"/>
      <c r="L66" s="1094"/>
      <c r="M66" s="1094"/>
      <c r="N66" s="1094"/>
      <c r="O66" s="1094"/>
      <c r="P66" s="1095"/>
      <c r="Q66" s="1099" t="s">
        <v>417</v>
      </c>
      <c r="R66" s="1100"/>
      <c r="S66" s="1100"/>
      <c r="T66" s="1100"/>
      <c r="U66" s="1101"/>
      <c r="V66" s="1099" t="s">
        <v>398</v>
      </c>
      <c r="W66" s="1100"/>
      <c r="X66" s="1100"/>
      <c r="Y66" s="1100"/>
      <c r="Z66" s="1101"/>
      <c r="AA66" s="1099" t="s">
        <v>418</v>
      </c>
      <c r="AB66" s="1100"/>
      <c r="AC66" s="1100"/>
      <c r="AD66" s="1100"/>
      <c r="AE66" s="1101"/>
      <c r="AF66" s="1105" t="s">
        <v>419</v>
      </c>
      <c r="AG66" s="1106"/>
      <c r="AH66" s="1106"/>
      <c r="AI66" s="1106"/>
      <c r="AJ66" s="1107"/>
      <c r="AK66" s="1099" t="s">
        <v>420</v>
      </c>
      <c r="AL66" s="1094"/>
      <c r="AM66" s="1094"/>
      <c r="AN66" s="1094"/>
      <c r="AO66" s="1095"/>
      <c r="AP66" s="1099" t="s">
        <v>421</v>
      </c>
      <c r="AQ66" s="1100"/>
      <c r="AR66" s="1100"/>
      <c r="AS66" s="1100"/>
      <c r="AT66" s="1101"/>
      <c r="AU66" s="1099" t="s">
        <v>422</v>
      </c>
      <c r="AV66" s="1100"/>
      <c r="AW66" s="1100"/>
      <c r="AX66" s="1100"/>
      <c r="AY66" s="1101"/>
      <c r="AZ66" s="1099" t="s">
        <v>379</v>
      </c>
      <c r="BA66" s="1100"/>
      <c r="BB66" s="1100"/>
      <c r="BC66" s="1100"/>
      <c r="BD66" s="1115"/>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7" t="s">
        <v>583</v>
      </c>
      <c r="C68" s="1078"/>
      <c r="D68" s="1078"/>
      <c r="E68" s="1078"/>
      <c r="F68" s="1078"/>
      <c r="G68" s="1078"/>
      <c r="H68" s="1078"/>
      <c r="I68" s="1078"/>
      <c r="J68" s="1078"/>
      <c r="K68" s="1078"/>
      <c r="L68" s="1078"/>
      <c r="M68" s="1078"/>
      <c r="N68" s="1078"/>
      <c r="O68" s="1078"/>
      <c r="P68" s="1079"/>
      <c r="Q68" s="1083">
        <v>1662</v>
      </c>
      <c r="R68" s="1084"/>
      <c r="S68" s="1084"/>
      <c r="T68" s="1084"/>
      <c r="U68" s="1085"/>
      <c r="V68" s="1086">
        <v>1628</v>
      </c>
      <c r="W68" s="1084"/>
      <c r="X68" s="1084"/>
      <c r="Y68" s="1084"/>
      <c r="Z68" s="1085"/>
      <c r="AA68" s="1086">
        <v>35</v>
      </c>
      <c r="AB68" s="1084"/>
      <c r="AC68" s="1084"/>
      <c r="AD68" s="1084"/>
      <c r="AE68" s="1085"/>
      <c r="AF68" s="1086">
        <v>35</v>
      </c>
      <c r="AG68" s="1084"/>
      <c r="AH68" s="1084"/>
      <c r="AI68" s="1084"/>
      <c r="AJ68" s="1085"/>
      <c r="AK68" s="1086">
        <v>0</v>
      </c>
      <c r="AL68" s="1084"/>
      <c r="AM68" s="1084"/>
      <c r="AN68" s="1084"/>
      <c r="AO68" s="1085"/>
      <c r="AP68" s="1080" t="s">
        <v>592</v>
      </c>
      <c r="AQ68" s="1080"/>
      <c r="AR68" s="1080"/>
      <c r="AS68" s="1080"/>
      <c r="AT68" s="1080"/>
      <c r="AU68" s="1080" t="s">
        <v>592</v>
      </c>
      <c r="AV68" s="1080"/>
      <c r="AW68" s="1080"/>
      <c r="AX68" s="1080"/>
      <c r="AY68" s="1080"/>
      <c r="AZ68" s="1081" t="s">
        <v>589</v>
      </c>
      <c r="BA68" s="1081"/>
      <c r="BB68" s="1081"/>
      <c r="BC68" s="1081"/>
      <c r="BD68" s="1082"/>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77" t="s">
        <v>583</v>
      </c>
      <c r="C69" s="1078"/>
      <c r="D69" s="1078"/>
      <c r="E69" s="1078"/>
      <c r="F69" s="1078"/>
      <c r="G69" s="1078"/>
      <c r="H69" s="1078"/>
      <c r="I69" s="1078"/>
      <c r="J69" s="1078"/>
      <c r="K69" s="1078"/>
      <c r="L69" s="1078"/>
      <c r="M69" s="1078"/>
      <c r="N69" s="1078"/>
      <c r="O69" s="1078"/>
      <c r="P69" s="1079"/>
      <c r="Q69" s="1073">
        <v>778014</v>
      </c>
      <c r="R69" s="1074"/>
      <c r="S69" s="1074"/>
      <c r="T69" s="1074"/>
      <c r="U69" s="1075"/>
      <c r="V69" s="1076">
        <v>737977</v>
      </c>
      <c r="W69" s="1074"/>
      <c r="X69" s="1074"/>
      <c r="Y69" s="1074"/>
      <c r="Z69" s="1075"/>
      <c r="AA69" s="1076">
        <v>40037</v>
      </c>
      <c r="AB69" s="1074"/>
      <c r="AC69" s="1074"/>
      <c r="AD69" s="1074"/>
      <c r="AE69" s="1075"/>
      <c r="AF69" s="1076">
        <v>40037</v>
      </c>
      <c r="AG69" s="1074"/>
      <c r="AH69" s="1074"/>
      <c r="AI69" s="1074"/>
      <c r="AJ69" s="1075"/>
      <c r="AK69" s="1076">
        <v>7130</v>
      </c>
      <c r="AL69" s="1074"/>
      <c r="AM69" s="1074"/>
      <c r="AN69" s="1074"/>
      <c r="AO69" s="1075"/>
      <c r="AP69" s="1066" t="s">
        <v>592</v>
      </c>
      <c r="AQ69" s="1066"/>
      <c r="AR69" s="1066"/>
      <c r="AS69" s="1066"/>
      <c r="AT69" s="1066"/>
      <c r="AU69" s="1066" t="s">
        <v>592</v>
      </c>
      <c r="AV69" s="1066"/>
      <c r="AW69" s="1066"/>
      <c r="AX69" s="1066"/>
      <c r="AY69" s="1066"/>
      <c r="AZ69" s="1067" t="s">
        <v>590</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3">
        <v>23332</v>
      </c>
      <c r="R70" s="1074"/>
      <c r="S70" s="1074"/>
      <c r="T70" s="1074"/>
      <c r="U70" s="1075"/>
      <c r="V70" s="1076">
        <v>22338</v>
      </c>
      <c r="W70" s="1074"/>
      <c r="X70" s="1074"/>
      <c r="Y70" s="1074"/>
      <c r="Z70" s="1075"/>
      <c r="AA70" s="1076">
        <v>994</v>
      </c>
      <c r="AB70" s="1074"/>
      <c r="AC70" s="1074"/>
      <c r="AD70" s="1074"/>
      <c r="AE70" s="1075"/>
      <c r="AF70" s="1076">
        <v>994</v>
      </c>
      <c r="AG70" s="1074"/>
      <c r="AH70" s="1074"/>
      <c r="AI70" s="1074"/>
      <c r="AJ70" s="1075"/>
      <c r="AK70" s="1076">
        <v>28</v>
      </c>
      <c r="AL70" s="1074"/>
      <c r="AM70" s="1074"/>
      <c r="AN70" s="1074"/>
      <c r="AO70" s="1075"/>
      <c r="AP70" s="1066" t="s">
        <v>592</v>
      </c>
      <c r="AQ70" s="1066"/>
      <c r="AR70" s="1066"/>
      <c r="AS70" s="1066"/>
      <c r="AT70" s="1066"/>
      <c r="AU70" s="1066" t="s">
        <v>592</v>
      </c>
      <c r="AV70" s="1066"/>
      <c r="AW70" s="1066"/>
      <c r="AX70" s="1066"/>
      <c r="AY70" s="1066"/>
      <c r="AZ70" s="1067" t="s">
        <v>589</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284</v>
      </c>
      <c r="R71" s="1066"/>
      <c r="S71" s="1066"/>
      <c r="T71" s="1066"/>
      <c r="U71" s="1066"/>
      <c r="V71" s="1066">
        <v>122</v>
      </c>
      <c r="W71" s="1066"/>
      <c r="X71" s="1066"/>
      <c r="Y71" s="1066"/>
      <c r="Z71" s="1066"/>
      <c r="AA71" s="1066">
        <v>162</v>
      </c>
      <c r="AB71" s="1066"/>
      <c r="AC71" s="1066"/>
      <c r="AD71" s="1066"/>
      <c r="AE71" s="1066"/>
      <c r="AF71" s="1066">
        <v>162</v>
      </c>
      <c r="AG71" s="1066"/>
      <c r="AH71" s="1066"/>
      <c r="AI71" s="1066"/>
      <c r="AJ71" s="1066"/>
      <c r="AK71" s="1066" t="s">
        <v>598</v>
      </c>
      <c r="AL71" s="1066"/>
      <c r="AM71" s="1066"/>
      <c r="AN71" s="1066"/>
      <c r="AO71" s="1066"/>
      <c r="AP71" s="1066" t="s">
        <v>592</v>
      </c>
      <c r="AQ71" s="1066"/>
      <c r="AR71" s="1066"/>
      <c r="AS71" s="1066"/>
      <c r="AT71" s="1066"/>
      <c r="AU71" s="1066" t="s">
        <v>592</v>
      </c>
      <c r="AV71" s="1066"/>
      <c r="AW71" s="1066"/>
      <c r="AX71" s="1066"/>
      <c r="AY71" s="1066"/>
      <c r="AZ71" s="1067" t="s">
        <v>591</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585</v>
      </c>
      <c r="C72" s="1070"/>
      <c r="D72" s="1070"/>
      <c r="E72" s="1070"/>
      <c r="F72" s="1070"/>
      <c r="G72" s="1070"/>
      <c r="H72" s="1070"/>
      <c r="I72" s="1070"/>
      <c r="J72" s="1070"/>
      <c r="K72" s="1070"/>
      <c r="L72" s="1070"/>
      <c r="M72" s="1070"/>
      <c r="N72" s="1070"/>
      <c r="O72" s="1070"/>
      <c r="P72" s="1071"/>
      <c r="Q72" s="1073">
        <v>313</v>
      </c>
      <c r="R72" s="1074"/>
      <c r="S72" s="1074"/>
      <c r="T72" s="1074"/>
      <c r="U72" s="1075"/>
      <c r="V72" s="1076">
        <v>295</v>
      </c>
      <c r="W72" s="1074"/>
      <c r="X72" s="1074"/>
      <c r="Y72" s="1074"/>
      <c r="Z72" s="1075"/>
      <c r="AA72" s="1076">
        <v>18</v>
      </c>
      <c r="AB72" s="1074"/>
      <c r="AC72" s="1074"/>
      <c r="AD72" s="1074"/>
      <c r="AE72" s="1075"/>
      <c r="AF72" s="1076">
        <v>18</v>
      </c>
      <c r="AG72" s="1074"/>
      <c r="AH72" s="1074"/>
      <c r="AI72" s="1074"/>
      <c r="AJ72" s="1075"/>
      <c r="AK72" s="1076">
        <v>12</v>
      </c>
      <c r="AL72" s="1074"/>
      <c r="AM72" s="1074"/>
      <c r="AN72" s="1074"/>
      <c r="AO72" s="1075"/>
      <c r="AP72" s="1066" t="s">
        <v>592</v>
      </c>
      <c r="AQ72" s="1066"/>
      <c r="AR72" s="1066"/>
      <c r="AS72" s="1066"/>
      <c r="AT72" s="1066"/>
      <c r="AU72" s="1066" t="s">
        <v>592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586</v>
      </c>
      <c r="C73" s="1070"/>
      <c r="D73" s="1070"/>
      <c r="E73" s="1070"/>
      <c r="F73" s="1070"/>
      <c r="G73" s="1070"/>
      <c r="H73" s="1070"/>
      <c r="I73" s="1070"/>
      <c r="J73" s="1070"/>
      <c r="K73" s="1070"/>
      <c r="L73" s="1070"/>
      <c r="M73" s="1070"/>
      <c r="N73" s="1070"/>
      <c r="O73" s="1070"/>
      <c r="P73" s="1071"/>
      <c r="Q73" s="1072">
        <v>13</v>
      </c>
      <c r="R73" s="1066"/>
      <c r="S73" s="1066"/>
      <c r="T73" s="1066"/>
      <c r="U73" s="1066"/>
      <c r="V73" s="1066">
        <v>6</v>
      </c>
      <c r="W73" s="1066"/>
      <c r="X73" s="1066"/>
      <c r="Y73" s="1066"/>
      <c r="Z73" s="1066"/>
      <c r="AA73" s="1066">
        <v>6</v>
      </c>
      <c r="AB73" s="1066"/>
      <c r="AC73" s="1066"/>
      <c r="AD73" s="1066"/>
      <c r="AE73" s="1066"/>
      <c r="AF73" s="1066">
        <v>6</v>
      </c>
      <c r="AG73" s="1066"/>
      <c r="AH73" s="1066"/>
      <c r="AI73" s="1066"/>
      <c r="AJ73" s="1066"/>
      <c r="AK73" s="1066">
        <v>0</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587</v>
      </c>
      <c r="C74" s="1070"/>
      <c r="D74" s="1070"/>
      <c r="E74" s="1070"/>
      <c r="F74" s="1070"/>
      <c r="G74" s="1070"/>
      <c r="H74" s="1070"/>
      <c r="I74" s="1070"/>
      <c r="J74" s="1070"/>
      <c r="K74" s="1070"/>
      <c r="L74" s="1070"/>
      <c r="M74" s="1070"/>
      <c r="N74" s="1070"/>
      <c r="O74" s="1070"/>
      <c r="P74" s="1071"/>
      <c r="Q74" s="1072">
        <v>236</v>
      </c>
      <c r="R74" s="1066"/>
      <c r="S74" s="1066"/>
      <c r="T74" s="1066"/>
      <c r="U74" s="1066"/>
      <c r="V74" s="1066">
        <v>208</v>
      </c>
      <c r="W74" s="1066"/>
      <c r="X74" s="1066"/>
      <c r="Y74" s="1066"/>
      <c r="Z74" s="1066"/>
      <c r="AA74" s="1066">
        <v>28</v>
      </c>
      <c r="AB74" s="1066"/>
      <c r="AC74" s="1066"/>
      <c r="AD74" s="1066"/>
      <c r="AE74" s="1066"/>
      <c r="AF74" s="1066">
        <v>28</v>
      </c>
      <c r="AG74" s="1066"/>
      <c r="AH74" s="1066"/>
      <c r="AI74" s="1066"/>
      <c r="AJ74" s="1066"/>
      <c r="AK74" s="1066">
        <v>0</v>
      </c>
      <c r="AL74" s="1066"/>
      <c r="AM74" s="1066"/>
      <c r="AN74" s="1066"/>
      <c r="AO74" s="1066"/>
      <c r="AP74" s="1066" t="s">
        <v>592</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588</v>
      </c>
      <c r="C75" s="1070"/>
      <c r="D75" s="1070"/>
      <c r="E75" s="1070"/>
      <c r="F75" s="1070"/>
      <c r="G75" s="1070"/>
      <c r="H75" s="1070"/>
      <c r="I75" s="1070"/>
      <c r="J75" s="1070"/>
      <c r="K75" s="1070"/>
      <c r="L75" s="1070"/>
      <c r="M75" s="1070"/>
      <c r="N75" s="1070"/>
      <c r="O75" s="1070"/>
      <c r="P75" s="1071"/>
      <c r="Q75" s="1073">
        <v>6685</v>
      </c>
      <c r="R75" s="1074"/>
      <c r="S75" s="1074"/>
      <c r="T75" s="1074"/>
      <c r="U75" s="1075"/>
      <c r="V75" s="1076">
        <v>6338</v>
      </c>
      <c r="W75" s="1074"/>
      <c r="X75" s="1074"/>
      <c r="Y75" s="1074"/>
      <c r="Z75" s="1075"/>
      <c r="AA75" s="1076">
        <v>347</v>
      </c>
      <c r="AB75" s="1074"/>
      <c r="AC75" s="1074"/>
      <c r="AD75" s="1074"/>
      <c r="AE75" s="1075"/>
      <c r="AF75" s="1076">
        <v>347</v>
      </c>
      <c r="AG75" s="1074"/>
      <c r="AH75" s="1074"/>
      <c r="AI75" s="1074"/>
      <c r="AJ75" s="1075"/>
      <c r="AK75" s="1076">
        <v>59</v>
      </c>
      <c r="AL75" s="1074"/>
      <c r="AM75" s="1074"/>
      <c r="AN75" s="1074"/>
      <c r="AO75" s="1075"/>
      <c r="AP75" s="1076">
        <v>931</v>
      </c>
      <c r="AQ75" s="1074"/>
      <c r="AR75" s="1074"/>
      <c r="AS75" s="1074"/>
      <c r="AT75" s="1075"/>
      <c r="AU75" s="1076">
        <v>117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41627</v>
      </c>
      <c r="AG88" s="1054"/>
      <c r="AH88" s="1054"/>
      <c r="AI88" s="1054"/>
      <c r="AJ88" s="1054"/>
      <c r="AK88" s="1058"/>
      <c r="AL88" s="1058"/>
      <c r="AM88" s="1058"/>
      <c r="AN88" s="1058"/>
      <c r="AO88" s="1058"/>
      <c r="AP88" s="1054">
        <v>931</v>
      </c>
      <c r="AQ88" s="1054"/>
      <c r="AR88" s="1054"/>
      <c r="AS88" s="1054"/>
      <c r="AT88" s="1054"/>
      <c r="AU88" s="1054">
        <v>117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1284143</v>
      </c>
      <c r="AB110" s="982"/>
      <c r="AC110" s="982"/>
      <c r="AD110" s="982"/>
      <c r="AE110" s="983"/>
      <c r="AF110" s="984">
        <v>1220876</v>
      </c>
      <c r="AG110" s="982"/>
      <c r="AH110" s="982"/>
      <c r="AI110" s="982"/>
      <c r="AJ110" s="983"/>
      <c r="AK110" s="984">
        <v>1237443</v>
      </c>
      <c r="AL110" s="982"/>
      <c r="AM110" s="982"/>
      <c r="AN110" s="982"/>
      <c r="AO110" s="983"/>
      <c r="AP110" s="985">
        <v>13.1</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15038721</v>
      </c>
      <c r="BR110" s="929"/>
      <c r="BS110" s="929"/>
      <c r="BT110" s="929"/>
      <c r="BU110" s="929"/>
      <c r="BV110" s="929">
        <v>14451149</v>
      </c>
      <c r="BW110" s="929"/>
      <c r="BX110" s="929"/>
      <c r="BY110" s="929"/>
      <c r="BZ110" s="929"/>
      <c r="CA110" s="929">
        <v>14339501</v>
      </c>
      <c r="CB110" s="929"/>
      <c r="CC110" s="929"/>
      <c r="CD110" s="929"/>
      <c r="CE110" s="929"/>
      <c r="CF110" s="953">
        <v>152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394</v>
      </c>
      <c r="DM110" s="929"/>
      <c r="DN110" s="929"/>
      <c r="DO110" s="929"/>
      <c r="DP110" s="929"/>
      <c r="DQ110" s="929" t="s">
        <v>233</v>
      </c>
      <c r="DR110" s="929"/>
      <c r="DS110" s="929"/>
      <c r="DT110" s="929"/>
      <c r="DU110" s="929"/>
      <c r="DV110" s="930" t="s">
        <v>233</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233</v>
      </c>
      <c r="AB111" s="1010"/>
      <c r="AC111" s="1010"/>
      <c r="AD111" s="1010"/>
      <c r="AE111" s="1011"/>
      <c r="AF111" s="1012" t="s">
        <v>233</v>
      </c>
      <c r="AG111" s="1010"/>
      <c r="AH111" s="1010"/>
      <c r="AI111" s="1010"/>
      <c r="AJ111" s="1011"/>
      <c r="AK111" s="1012" t="s">
        <v>394</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233</v>
      </c>
      <c r="BR111" s="901"/>
      <c r="BS111" s="901"/>
      <c r="BT111" s="901"/>
      <c r="BU111" s="901"/>
      <c r="BV111" s="901" t="s">
        <v>233</v>
      </c>
      <c r="BW111" s="901"/>
      <c r="BX111" s="901"/>
      <c r="BY111" s="901"/>
      <c r="BZ111" s="901"/>
      <c r="CA111" s="901" t="s">
        <v>394</v>
      </c>
      <c r="CB111" s="901"/>
      <c r="CC111" s="901"/>
      <c r="CD111" s="901"/>
      <c r="CE111" s="901"/>
      <c r="CF111" s="962" t="s">
        <v>233</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233</v>
      </c>
      <c r="DH111" s="901"/>
      <c r="DI111" s="901"/>
      <c r="DJ111" s="901"/>
      <c r="DK111" s="901"/>
      <c r="DL111" s="901" t="s">
        <v>441</v>
      </c>
      <c r="DM111" s="901"/>
      <c r="DN111" s="901"/>
      <c r="DO111" s="901"/>
      <c r="DP111" s="901"/>
      <c r="DQ111" s="901" t="s">
        <v>233</v>
      </c>
      <c r="DR111" s="901"/>
      <c r="DS111" s="901"/>
      <c r="DT111" s="901"/>
      <c r="DU111" s="901"/>
      <c r="DV111" s="878" t="s">
        <v>233</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233</v>
      </c>
      <c r="AB112" s="864"/>
      <c r="AC112" s="864"/>
      <c r="AD112" s="864"/>
      <c r="AE112" s="865"/>
      <c r="AF112" s="866" t="s">
        <v>233</v>
      </c>
      <c r="AG112" s="864"/>
      <c r="AH112" s="864"/>
      <c r="AI112" s="864"/>
      <c r="AJ112" s="865"/>
      <c r="AK112" s="866" t="s">
        <v>233</v>
      </c>
      <c r="AL112" s="864"/>
      <c r="AM112" s="864"/>
      <c r="AN112" s="864"/>
      <c r="AO112" s="865"/>
      <c r="AP112" s="911" t="s">
        <v>394</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4074437</v>
      </c>
      <c r="BR112" s="901"/>
      <c r="BS112" s="901"/>
      <c r="BT112" s="901"/>
      <c r="BU112" s="901"/>
      <c r="BV112" s="901">
        <v>4013244</v>
      </c>
      <c r="BW112" s="901"/>
      <c r="BX112" s="901"/>
      <c r="BY112" s="901"/>
      <c r="BZ112" s="901"/>
      <c r="CA112" s="901">
        <v>3773204</v>
      </c>
      <c r="CB112" s="901"/>
      <c r="CC112" s="901"/>
      <c r="CD112" s="901"/>
      <c r="CE112" s="901"/>
      <c r="CF112" s="962">
        <v>40</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233</v>
      </c>
      <c r="DH112" s="901"/>
      <c r="DI112" s="901"/>
      <c r="DJ112" s="901"/>
      <c r="DK112" s="901"/>
      <c r="DL112" s="901" t="s">
        <v>394</v>
      </c>
      <c r="DM112" s="901"/>
      <c r="DN112" s="901"/>
      <c r="DO112" s="901"/>
      <c r="DP112" s="901"/>
      <c r="DQ112" s="901" t="s">
        <v>233</v>
      </c>
      <c r="DR112" s="901"/>
      <c r="DS112" s="901"/>
      <c r="DT112" s="901"/>
      <c r="DU112" s="901"/>
      <c r="DV112" s="878" t="s">
        <v>233</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330511</v>
      </c>
      <c r="AB113" s="1010"/>
      <c r="AC113" s="1010"/>
      <c r="AD113" s="1010"/>
      <c r="AE113" s="1011"/>
      <c r="AF113" s="1012">
        <v>320425</v>
      </c>
      <c r="AG113" s="1010"/>
      <c r="AH113" s="1010"/>
      <c r="AI113" s="1010"/>
      <c r="AJ113" s="1011"/>
      <c r="AK113" s="1012">
        <v>326403</v>
      </c>
      <c r="AL113" s="1010"/>
      <c r="AM113" s="1010"/>
      <c r="AN113" s="1010"/>
      <c r="AO113" s="1011"/>
      <c r="AP113" s="1013">
        <v>3.5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116359</v>
      </c>
      <c r="BR113" s="901"/>
      <c r="BS113" s="901"/>
      <c r="BT113" s="901"/>
      <c r="BU113" s="901"/>
      <c r="BV113" s="901">
        <v>96934</v>
      </c>
      <c r="BW113" s="901"/>
      <c r="BX113" s="901"/>
      <c r="BY113" s="901"/>
      <c r="BZ113" s="901"/>
      <c r="CA113" s="901">
        <v>116858</v>
      </c>
      <c r="CB113" s="901"/>
      <c r="CC113" s="901"/>
      <c r="CD113" s="901"/>
      <c r="CE113" s="901"/>
      <c r="CF113" s="962">
        <v>1.2</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233</v>
      </c>
      <c r="DH113" s="864"/>
      <c r="DI113" s="864"/>
      <c r="DJ113" s="864"/>
      <c r="DK113" s="865"/>
      <c r="DL113" s="866" t="s">
        <v>441</v>
      </c>
      <c r="DM113" s="864"/>
      <c r="DN113" s="864"/>
      <c r="DO113" s="864"/>
      <c r="DP113" s="865"/>
      <c r="DQ113" s="866" t="s">
        <v>394</v>
      </c>
      <c r="DR113" s="864"/>
      <c r="DS113" s="864"/>
      <c r="DT113" s="864"/>
      <c r="DU113" s="865"/>
      <c r="DV113" s="911" t="s">
        <v>394</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441</v>
      </c>
      <c r="AB114" s="864"/>
      <c r="AC114" s="864"/>
      <c r="AD114" s="864"/>
      <c r="AE114" s="865"/>
      <c r="AF114" s="866" t="s">
        <v>441</v>
      </c>
      <c r="AG114" s="864"/>
      <c r="AH114" s="864"/>
      <c r="AI114" s="864"/>
      <c r="AJ114" s="865"/>
      <c r="AK114" s="866" t="s">
        <v>441</v>
      </c>
      <c r="AL114" s="864"/>
      <c r="AM114" s="864"/>
      <c r="AN114" s="864"/>
      <c r="AO114" s="865"/>
      <c r="AP114" s="911" t="s">
        <v>452</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1686165</v>
      </c>
      <c r="BR114" s="901"/>
      <c r="BS114" s="901"/>
      <c r="BT114" s="901"/>
      <c r="BU114" s="901"/>
      <c r="BV114" s="901">
        <v>1601562</v>
      </c>
      <c r="BW114" s="901"/>
      <c r="BX114" s="901"/>
      <c r="BY114" s="901"/>
      <c r="BZ114" s="901"/>
      <c r="CA114" s="901">
        <v>1514968</v>
      </c>
      <c r="CB114" s="901"/>
      <c r="CC114" s="901"/>
      <c r="CD114" s="901"/>
      <c r="CE114" s="901"/>
      <c r="CF114" s="962">
        <v>16.100000000000001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394</v>
      </c>
      <c r="DH114" s="864"/>
      <c r="DI114" s="864"/>
      <c r="DJ114" s="864"/>
      <c r="DK114" s="865"/>
      <c r="DL114" s="866" t="s">
        <v>233</v>
      </c>
      <c r="DM114" s="864"/>
      <c r="DN114" s="864"/>
      <c r="DO114" s="864"/>
      <c r="DP114" s="865"/>
      <c r="DQ114" s="866" t="s">
        <v>394</v>
      </c>
      <c r="DR114" s="864"/>
      <c r="DS114" s="864"/>
      <c r="DT114" s="864"/>
      <c r="DU114" s="865"/>
      <c r="DV114" s="911" t="s">
        <v>233</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441</v>
      </c>
      <c r="AB115" s="1010"/>
      <c r="AC115" s="1010"/>
      <c r="AD115" s="1010"/>
      <c r="AE115" s="1011"/>
      <c r="AF115" s="1012" t="s">
        <v>233</v>
      </c>
      <c r="AG115" s="1010"/>
      <c r="AH115" s="1010"/>
      <c r="AI115" s="1010"/>
      <c r="AJ115" s="1011"/>
      <c r="AK115" s="1012" t="s">
        <v>233</v>
      </c>
      <c r="AL115" s="1010"/>
      <c r="AM115" s="1010"/>
      <c r="AN115" s="1010"/>
      <c r="AO115" s="1011"/>
      <c r="AP115" s="1013" t="s">
        <v>233</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442127</v>
      </c>
      <c r="BR115" s="901"/>
      <c r="BS115" s="901"/>
      <c r="BT115" s="901"/>
      <c r="BU115" s="901"/>
      <c r="BV115" s="901">
        <v>434583</v>
      </c>
      <c r="BW115" s="901"/>
      <c r="BX115" s="901"/>
      <c r="BY115" s="901"/>
      <c r="BZ115" s="901"/>
      <c r="CA115" s="901">
        <v>437519</v>
      </c>
      <c r="CB115" s="901"/>
      <c r="CC115" s="901"/>
      <c r="CD115" s="901"/>
      <c r="CE115" s="901"/>
      <c r="CF115" s="962">
        <v>4.5999999999999996</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233</v>
      </c>
      <c r="DH115" s="864"/>
      <c r="DI115" s="864"/>
      <c r="DJ115" s="864"/>
      <c r="DK115" s="865"/>
      <c r="DL115" s="866" t="s">
        <v>233</v>
      </c>
      <c r="DM115" s="864"/>
      <c r="DN115" s="864"/>
      <c r="DO115" s="864"/>
      <c r="DP115" s="865"/>
      <c r="DQ115" s="866" t="s">
        <v>233</v>
      </c>
      <c r="DR115" s="864"/>
      <c r="DS115" s="864"/>
      <c r="DT115" s="864"/>
      <c r="DU115" s="865"/>
      <c r="DV115" s="911" t="s">
        <v>394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394</v>
      </c>
      <c r="AB116" s="864"/>
      <c r="AC116" s="864"/>
      <c r="AD116" s="864"/>
      <c r="AE116" s="865"/>
      <c r="AF116" s="866" t="s">
        <v>441</v>
      </c>
      <c r="AG116" s="864"/>
      <c r="AH116" s="864"/>
      <c r="AI116" s="864"/>
      <c r="AJ116" s="865"/>
      <c r="AK116" s="866" t="s">
        <v>452</v>
      </c>
      <c r="AL116" s="864"/>
      <c r="AM116" s="864"/>
      <c r="AN116" s="864"/>
      <c r="AO116" s="865"/>
      <c r="AP116" s="911" t="s">
        <v>233</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233</v>
      </c>
      <c r="BR116" s="901"/>
      <c r="BS116" s="901"/>
      <c r="BT116" s="901"/>
      <c r="BU116" s="901"/>
      <c r="BV116" s="901" t="s">
        <v>233</v>
      </c>
      <c r="BW116" s="901"/>
      <c r="BX116" s="901"/>
      <c r="BY116" s="901"/>
      <c r="BZ116" s="901"/>
      <c r="CA116" s="901" t="s">
        <v>233</v>
      </c>
      <c r="CB116" s="901"/>
      <c r="CC116" s="901"/>
      <c r="CD116" s="901"/>
      <c r="CE116" s="901"/>
      <c r="CF116" s="962" t="s">
        <v>441</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233</v>
      </c>
      <c r="DM116" s="864"/>
      <c r="DN116" s="864"/>
      <c r="DO116" s="864"/>
      <c r="DP116" s="865"/>
      <c r="DQ116" s="866" t="s">
        <v>233</v>
      </c>
      <c r="DR116" s="864"/>
      <c r="DS116" s="864"/>
      <c r="DT116" s="864"/>
      <c r="DU116" s="865"/>
      <c r="DV116" s="911" t="s">
        <v>233</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1614654</v>
      </c>
      <c r="AB117" s="996"/>
      <c r="AC117" s="996"/>
      <c r="AD117" s="996"/>
      <c r="AE117" s="997"/>
      <c r="AF117" s="998">
        <v>1541301</v>
      </c>
      <c r="AG117" s="996"/>
      <c r="AH117" s="996"/>
      <c r="AI117" s="996"/>
      <c r="AJ117" s="997"/>
      <c r="AK117" s="998">
        <v>1563846</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233</v>
      </c>
      <c r="BR117" s="901"/>
      <c r="BS117" s="901"/>
      <c r="BT117" s="901"/>
      <c r="BU117" s="901"/>
      <c r="BV117" s="901" t="s">
        <v>394</v>
      </c>
      <c r="BW117" s="901"/>
      <c r="BX117" s="901"/>
      <c r="BY117" s="901"/>
      <c r="BZ117" s="901"/>
      <c r="CA117" s="901" t="s">
        <v>452</v>
      </c>
      <c r="CB117" s="901"/>
      <c r="CC117" s="901"/>
      <c r="CD117" s="901"/>
      <c r="CE117" s="901"/>
      <c r="CF117" s="962" t="s">
        <v>233</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233</v>
      </c>
      <c r="DH117" s="864"/>
      <c r="DI117" s="864"/>
      <c r="DJ117" s="864"/>
      <c r="DK117" s="865"/>
      <c r="DL117" s="866" t="s">
        <v>394</v>
      </c>
      <c r="DM117" s="864"/>
      <c r="DN117" s="864"/>
      <c r="DO117" s="864"/>
      <c r="DP117" s="865"/>
      <c r="DQ117" s="866" t="s">
        <v>452</v>
      </c>
      <c r="DR117" s="864"/>
      <c r="DS117" s="864"/>
      <c r="DT117" s="864"/>
      <c r="DU117" s="865"/>
      <c r="DV117" s="911" t="s">
        <v>394</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233</v>
      </c>
      <c r="BR118" s="932"/>
      <c r="BS118" s="932"/>
      <c r="BT118" s="932"/>
      <c r="BU118" s="932"/>
      <c r="BV118" s="932" t="s">
        <v>452</v>
      </c>
      <c r="BW118" s="932"/>
      <c r="BX118" s="932"/>
      <c r="BY118" s="932"/>
      <c r="BZ118" s="932"/>
      <c r="CA118" s="932" t="s">
        <v>233</v>
      </c>
      <c r="CB118" s="932"/>
      <c r="CC118" s="932"/>
      <c r="CD118" s="932"/>
      <c r="CE118" s="932"/>
      <c r="CF118" s="962" t="s">
        <v>233</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233</v>
      </c>
      <c r="DH118" s="864"/>
      <c r="DI118" s="864"/>
      <c r="DJ118" s="864"/>
      <c r="DK118" s="865"/>
      <c r="DL118" s="866" t="s">
        <v>233</v>
      </c>
      <c r="DM118" s="864"/>
      <c r="DN118" s="864"/>
      <c r="DO118" s="864"/>
      <c r="DP118" s="865"/>
      <c r="DQ118" s="866" t="s">
        <v>233</v>
      </c>
      <c r="DR118" s="864"/>
      <c r="DS118" s="864"/>
      <c r="DT118" s="864"/>
      <c r="DU118" s="865"/>
      <c r="DV118" s="911" t="s">
        <v>452</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233</v>
      </c>
      <c r="AB119" s="982"/>
      <c r="AC119" s="982"/>
      <c r="AD119" s="982"/>
      <c r="AE119" s="983"/>
      <c r="AF119" s="984" t="s">
        <v>233</v>
      </c>
      <c r="AG119" s="982"/>
      <c r="AH119" s="982"/>
      <c r="AI119" s="982"/>
      <c r="AJ119" s="983"/>
      <c r="AK119" s="984" t="s">
        <v>233</v>
      </c>
      <c r="AL119" s="982"/>
      <c r="AM119" s="982"/>
      <c r="AN119" s="982"/>
      <c r="AO119" s="983"/>
      <c r="AP119" s="985" t="s">
        <v>233</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466</v>
      </c>
      <c r="BP119" s="965"/>
      <c r="BQ119" s="969">
        <v>21357809</v>
      </c>
      <c r="BR119" s="932"/>
      <c r="BS119" s="932"/>
      <c r="BT119" s="932"/>
      <c r="BU119" s="932"/>
      <c r="BV119" s="932">
        <v>20597472</v>
      </c>
      <c r="BW119" s="932"/>
      <c r="BX119" s="932"/>
      <c r="BY119" s="932"/>
      <c r="BZ119" s="932"/>
      <c r="CA119" s="932">
        <v>20182050</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394</v>
      </c>
      <c r="DH119" s="847"/>
      <c r="DI119" s="847"/>
      <c r="DJ119" s="847"/>
      <c r="DK119" s="848"/>
      <c r="DL119" s="849" t="s">
        <v>233</v>
      </c>
      <c r="DM119" s="847"/>
      <c r="DN119" s="847"/>
      <c r="DO119" s="847"/>
      <c r="DP119" s="848"/>
      <c r="DQ119" s="849" t="s">
        <v>394</v>
      </c>
      <c r="DR119" s="847"/>
      <c r="DS119" s="847"/>
      <c r="DT119" s="847"/>
      <c r="DU119" s="848"/>
      <c r="DV119" s="935" t="s">
        <v>394</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394</v>
      </c>
      <c r="AB120" s="864"/>
      <c r="AC120" s="864"/>
      <c r="AD120" s="864"/>
      <c r="AE120" s="865"/>
      <c r="AF120" s="866" t="s">
        <v>394</v>
      </c>
      <c r="AG120" s="864"/>
      <c r="AH120" s="864"/>
      <c r="AI120" s="864"/>
      <c r="AJ120" s="865"/>
      <c r="AK120" s="866" t="s">
        <v>394</v>
      </c>
      <c r="AL120" s="864"/>
      <c r="AM120" s="864"/>
      <c r="AN120" s="864"/>
      <c r="AO120" s="865"/>
      <c r="AP120" s="911" t="s">
        <v>394</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2371927</v>
      </c>
      <c r="BR120" s="929"/>
      <c r="BS120" s="929"/>
      <c r="BT120" s="929"/>
      <c r="BU120" s="929"/>
      <c r="BV120" s="929">
        <v>2186915</v>
      </c>
      <c r="BW120" s="929"/>
      <c r="BX120" s="929"/>
      <c r="BY120" s="929"/>
      <c r="BZ120" s="929"/>
      <c r="CA120" s="929">
        <v>1992550</v>
      </c>
      <c r="CB120" s="929"/>
      <c r="CC120" s="929"/>
      <c r="CD120" s="929"/>
      <c r="CE120" s="929"/>
      <c r="CF120" s="953">
        <v>21.1</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233</v>
      </c>
      <c r="DH120" s="929"/>
      <c r="DI120" s="929"/>
      <c r="DJ120" s="929"/>
      <c r="DK120" s="929"/>
      <c r="DL120" s="929">
        <v>3831432</v>
      </c>
      <c r="DM120" s="929"/>
      <c r="DN120" s="929"/>
      <c r="DO120" s="929"/>
      <c r="DP120" s="929"/>
      <c r="DQ120" s="929">
        <v>3604220</v>
      </c>
      <c r="DR120" s="929"/>
      <c r="DS120" s="929"/>
      <c r="DT120" s="929"/>
      <c r="DU120" s="929"/>
      <c r="DV120" s="930">
        <v>38.200000000000003</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233</v>
      </c>
      <c r="AB121" s="864"/>
      <c r="AC121" s="864"/>
      <c r="AD121" s="864"/>
      <c r="AE121" s="865"/>
      <c r="AF121" s="866" t="s">
        <v>394</v>
      </c>
      <c r="AG121" s="864"/>
      <c r="AH121" s="864"/>
      <c r="AI121" s="864"/>
      <c r="AJ121" s="865"/>
      <c r="AK121" s="866" t="s">
        <v>394</v>
      </c>
      <c r="AL121" s="864"/>
      <c r="AM121" s="864"/>
      <c r="AN121" s="864"/>
      <c r="AO121" s="865"/>
      <c r="AP121" s="911" t="s">
        <v>233</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1552114</v>
      </c>
      <c r="BR121" s="901"/>
      <c r="BS121" s="901"/>
      <c r="BT121" s="901"/>
      <c r="BU121" s="901"/>
      <c r="BV121" s="901">
        <v>1989002</v>
      </c>
      <c r="BW121" s="901"/>
      <c r="BX121" s="901"/>
      <c r="BY121" s="901"/>
      <c r="BZ121" s="901"/>
      <c r="CA121" s="901">
        <v>1987552</v>
      </c>
      <c r="CB121" s="901"/>
      <c r="CC121" s="901"/>
      <c r="CD121" s="901"/>
      <c r="CE121" s="901"/>
      <c r="CF121" s="962">
        <v>21.1</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187690</v>
      </c>
      <c r="DH121" s="901"/>
      <c r="DI121" s="901"/>
      <c r="DJ121" s="901"/>
      <c r="DK121" s="901"/>
      <c r="DL121" s="901">
        <v>176959</v>
      </c>
      <c r="DM121" s="901"/>
      <c r="DN121" s="901"/>
      <c r="DO121" s="901"/>
      <c r="DP121" s="901"/>
      <c r="DQ121" s="901">
        <v>166012</v>
      </c>
      <c r="DR121" s="901"/>
      <c r="DS121" s="901"/>
      <c r="DT121" s="901"/>
      <c r="DU121" s="901"/>
      <c r="DV121" s="878">
        <v>1.8</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394</v>
      </c>
      <c r="AG122" s="864"/>
      <c r="AH122" s="864"/>
      <c r="AI122" s="864"/>
      <c r="AJ122" s="865"/>
      <c r="AK122" s="866" t="s">
        <v>394</v>
      </c>
      <c r="AL122" s="864"/>
      <c r="AM122" s="864"/>
      <c r="AN122" s="864"/>
      <c r="AO122" s="865"/>
      <c r="AP122" s="911" t="s">
        <v>233</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13795000</v>
      </c>
      <c r="BR122" s="932"/>
      <c r="BS122" s="932"/>
      <c r="BT122" s="932"/>
      <c r="BU122" s="932"/>
      <c r="BV122" s="932">
        <v>13396553</v>
      </c>
      <c r="BW122" s="932"/>
      <c r="BX122" s="932"/>
      <c r="BY122" s="932"/>
      <c r="BZ122" s="932"/>
      <c r="CA122" s="932">
        <v>13042614</v>
      </c>
      <c r="CB122" s="932"/>
      <c r="CC122" s="932"/>
      <c r="CD122" s="932"/>
      <c r="CE122" s="932"/>
      <c r="CF122" s="933">
        <v>138.30000000000001</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v>3502</v>
      </c>
      <c r="DH122" s="901"/>
      <c r="DI122" s="901"/>
      <c r="DJ122" s="901"/>
      <c r="DK122" s="901"/>
      <c r="DL122" s="901">
        <v>4853</v>
      </c>
      <c r="DM122" s="901"/>
      <c r="DN122" s="901"/>
      <c r="DO122" s="901"/>
      <c r="DP122" s="901"/>
      <c r="DQ122" s="901">
        <v>2972</v>
      </c>
      <c r="DR122" s="901"/>
      <c r="DS122" s="901"/>
      <c r="DT122" s="901"/>
      <c r="DU122" s="901"/>
      <c r="DV122" s="878">
        <v>0</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394</v>
      </c>
      <c r="AB123" s="864"/>
      <c r="AC123" s="864"/>
      <c r="AD123" s="864"/>
      <c r="AE123" s="865"/>
      <c r="AF123" s="866" t="s">
        <v>394</v>
      </c>
      <c r="AG123" s="864"/>
      <c r="AH123" s="864"/>
      <c r="AI123" s="864"/>
      <c r="AJ123" s="865"/>
      <c r="AK123" s="866" t="s">
        <v>394</v>
      </c>
      <c r="AL123" s="864"/>
      <c r="AM123" s="864"/>
      <c r="AN123" s="864"/>
      <c r="AO123" s="865"/>
      <c r="AP123" s="911" t="s">
        <v>394</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477</v>
      </c>
      <c r="BP123" s="965"/>
      <c r="BQ123" s="919">
        <v>17719041</v>
      </c>
      <c r="BR123" s="920"/>
      <c r="BS123" s="920"/>
      <c r="BT123" s="920"/>
      <c r="BU123" s="920"/>
      <c r="BV123" s="920">
        <v>17572470</v>
      </c>
      <c r="BW123" s="920"/>
      <c r="BX123" s="920"/>
      <c r="BY123" s="920"/>
      <c r="BZ123" s="920"/>
      <c r="CA123" s="920">
        <v>17022716</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394</v>
      </c>
      <c r="DH123" s="864"/>
      <c r="DI123" s="864"/>
      <c r="DJ123" s="864"/>
      <c r="DK123" s="865"/>
      <c r="DL123" s="866" t="s">
        <v>233</v>
      </c>
      <c r="DM123" s="864"/>
      <c r="DN123" s="864"/>
      <c r="DO123" s="864"/>
      <c r="DP123" s="865"/>
      <c r="DQ123" s="866" t="s">
        <v>233</v>
      </c>
      <c r="DR123" s="864"/>
      <c r="DS123" s="864"/>
      <c r="DT123" s="864"/>
      <c r="DU123" s="865"/>
      <c r="DV123" s="911" t="s">
        <v>233</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233</v>
      </c>
      <c r="AB124" s="864"/>
      <c r="AC124" s="864"/>
      <c r="AD124" s="864"/>
      <c r="AE124" s="865"/>
      <c r="AF124" s="866" t="s">
        <v>394</v>
      </c>
      <c r="AG124" s="864"/>
      <c r="AH124" s="864"/>
      <c r="AI124" s="864"/>
      <c r="AJ124" s="865"/>
      <c r="AK124" s="866" t="s">
        <v>233</v>
      </c>
      <c r="AL124" s="864"/>
      <c r="AM124" s="864"/>
      <c r="AN124" s="864"/>
      <c r="AO124" s="865"/>
      <c r="AP124" s="911" t="s">
        <v>233</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39.799999999999997</v>
      </c>
      <c r="BR124" s="918"/>
      <c r="BS124" s="918"/>
      <c r="BT124" s="918"/>
      <c r="BU124" s="918"/>
      <c r="BV124" s="918">
        <v>33</v>
      </c>
      <c r="BW124" s="918"/>
      <c r="BX124" s="918"/>
      <c r="BY124" s="918"/>
      <c r="BZ124" s="918"/>
      <c r="CA124" s="918">
        <v>33.4</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3883245</v>
      </c>
      <c r="DH124" s="847"/>
      <c r="DI124" s="847"/>
      <c r="DJ124" s="847"/>
      <c r="DK124" s="848"/>
      <c r="DL124" s="849" t="s">
        <v>233</v>
      </c>
      <c r="DM124" s="847"/>
      <c r="DN124" s="847"/>
      <c r="DO124" s="847"/>
      <c r="DP124" s="848"/>
      <c r="DQ124" s="849" t="s">
        <v>233</v>
      </c>
      <c r="DR124" s="847"/>
      <c r="DS124" s="847"/>
      <c r="DT124" s="847"/>
      <c r="DU124" s="848"/>
      <c r="DV124" s="935" t="s">
        <v>480</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233</v>
      </c>
      <c r="AB125" s="864"/>
      <c r="AC125" s="864"/>
      <c r="AD125" s="864"/>
      <c r="AE125" s="865"/>
      <c r="AF125" s="866" t="s">
        <v>233</v>
      </c>
      <c r="AG125" s="864"/>
      <c r="AH125" s="864"/>
      <c r="AI125" s="864"/>
      <c r="AJ125" s="865"/>
      <c r="AK125" s="866" t="s">
        <v>233</v>
      </c>
      <c r="AL125" s="864"/>
      <c r="AM125" s="864"/>
      <c r="AN125" s="864"/>
      <c r="AO125" s="865"/>
      <c r="AP125" s="911" t="s">
        <v>233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233</v>
      </c>
      <c r="DH125" s="929"/>
      <c r="DI125" s="929"/>
      <c r="DJ125" s="929"/>
      <c r="DK125" s="929"/>
      <c r="DL125" s="929" t="s">
        <v>233</v>
      </c>
      <c r="DM125" s="929"/>
      <c r="DN125" s="929"/>
      <c r="DO125" s="929"/>
      <c r="DP125" s="929"/>
      <c r="DQ125" s="929" t="s">
        <v>233</v>
      </c>
      <c r="DR125" s="929"/>
      <c r="DS125" s="929"/>
      <c r="DT125" s="929"/>
      <c r="DU125" s="929"/>
      <c r="DV125" s="930" t="s">
        <v>233</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480</v>
      </c>
      <c r="AB126" s="864"/>
      <c r="AC126" s="864"/>
      <c r="AD126" s="864"/>
      <c r="AE126" s="865"/>
      <c r="AF126" s="866" t="s">
        <v>233</v>
      </c>
      <c r="AG126" s="864"/>
      <c r="AH126" s="864"/>
      <c r="AI126" s="864"/>
      <c r="AJ126" s="865"/>
      <c r="AK126" s="866" t="s">
        <v>233</v>
      </c>
      <c r="AL126" s="864"/>
      <c r="AM126" s="864"/>
      <c r="AN126" s="864"/>
      <c r="AO126" s="865"/>
      <c r="AP126" s="911" t="s">
        <v>233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v>442127</v>
      </c>
      <c r="DH126" s="901"/>
      <c r="DI126" s="901"/>
      <c r="DJ126" s="901"/>
      <c r="DK126" s="901"/>
      <c r="DL126" s="901">
        <v>434583</v>
      </c>
      <c r="DM126" s="901"/>
      <c r="DN126" s="901"/>
      <c r="DO126" s="901"/>
      <c r="DP126" s="901"/>
      <c r="DQ126" s="901">
        <v>437519</v>
      </c>
      <c r="DR126" s="901"/>
      <c r="DS126" s="901"/>
      <c r="DT126" s="901"/>
      <c r="DU126" s="901"/>
      <c r="DV126" s="878">
        <v>4.5999999999999996</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485</v>
      </c>
      <c r="AB127" s="864"/>
      <c r="AC127" s="864"/>
      <c r="AD127" s="864"/>
      <c r="AE127" s="865"/>
      <c r="AF127" s="866" t="s">
        <v>233</v>
      </c>
      <c r="AG127" s="864"/>
      <c r="AH127" s="864"/>
      <c r="AI127" s="864"/>
      <c r="AJ127" s="865"/>
      <c r="AK127" s="866" t="s">
        <v>233</v>
      </c>
      <c r="AL127" s="864"/>
      <c r="AM127" s="864"/>
      <c r="AN127" s="864"/>
      <c r="AO127" s="865"/>
      <c r="AP127" s="911" t="s">
        <v>233</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233</v>
      </c>
      <c r="DH127" s="901"/>
      <c r="DI127" s="901"/>
      <c r="DJ127" s="901"/>
      <c r="DK127" s="901"/>
      <c r="DL127" s="901" t="s">
        <v>233</v>
      </c>
      <c r="DM127" s="901"/>
      <c r="DN127" s="901"/>
      <c r="DO127" s="901"/>
      <c r="DP127" s="901"/>
      <c r="DQ127" s="901" t="s">
        <v>233</v>
      </c>
      <c r="DR127" s="901"/>
      <c r="DS127" s="901"/>
      <c r="DT127" s="901"/>
      <c r="DU127" s="901"/>
      <c r="DV127" s="878" t="s">
        <v>233</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132036</v>
      </c>
      <c r="AB128" s="885"/>
      <c r="AC128" s="885"/>
      <c r="AD128" s="885"/>
      <c r="AE128" s="886"/>
      <c r="AF128" s="887">
        <v>196305</v>
      </c>
      <c r="AG128" s="885"/>
      <c r="AH128" s="885"/>
      <c r="AI128" s="885"/>
      <c r="AJ128" s="886"/>
      <c r="AK128" s="887">
        <v>179745</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233</v>
      </c>
      <c r="BG128" s="871"/>
      <c r="BH128" s="871"/>
      <c r="BI128" s="871"/>
      <c r="BJ128" s="871"/>
      <c r="BK128" s="871"/>
      <c r="BL128" s="894"/>
      <c r="BM128" s="870">
        <v>13.25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233</v>
      </c>
      <c r="DH128" s="875"/>
      <c r="DI128" s="875"/>
      <c r="DJ128" s="875"/>
      <c r="DK128" s="875"/>
      <c r="DL128" s="875" t="s">
        <v>233</v>
      </c>
      <c r="DM128" s="875"/>
      <c r="DN128" s="875"/>
      <c r="DO128" s="875"/>
      <c r="DP128" s="875"/>
      <c r="DQ128" s="875" t="s">
        <v>233</v>
      </c>
      <c r="DR128" s="875"/>
      <c r="DS128" s="875"/>
      <c r="DT128" s="875"/>
      <c r="DU128" s="875"/>
      <c r="DV128" s="876" t="s">
        <v>233</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10253155</v>
      </c>
      <c r="AB129" s="864"/>
      <c r="AC129" s="864"/>
      <c r="AD129" s="864"/>
      <c r="AE129" s="865"/>
      <c r="AF129" s="866">
        <v>10276332</v>
      </c>
      <c r="AG129" s="864"/>
      <c r="AH129" s="864"/>
      <c r="AI129" s="864"/>
      <c r="AJ129" s="865"/>
      <c r="AK129" s="866">
        <v>10552034</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233</v>
      </c>
      <c r="BG129" s="854"/>
      <c r="BH129" s="854"/>
      <c r="BI129" s="854"/>
      <c r="BJ129" s="854"/>
      <c r="BK129" s="854"/>
      <c r="BL129" s="855"/>
      <c r="BM129" s="853">
        <v>18.25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1122484</v>
      </c>
      <c r="AB130" s="864"/>
      <c r="AC130" s="864"/>
      <c r="AD130" s="864"/>
      <c r="AE130" s="865"/>
      <c r="AF130" s="866">
        <v>1117521</v>
      </c>
      <c r="AG130" s="864"/>
      <c r="AH130" s="864"/>
      <c r="AI130" s="864"/>
      <c r="AJ130" s="865"/>
      <c r="AK130" s="866">
        <v>1119313</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9130671</v>
      </c>
      <c r="AB131" s="847"/>
      <c r="AC131" s="847"/>
      <c r="AD131" s="847"/>
      <c r="AE131" s="848"/>
      <c r="AF131" s="849">
        <v>9158811</v>
      </c>
      <c r="AG131" s="847"/>
      <c r="AH131" s="847"/>
      <c r="AI131" s="847"/>
      <c r="AJ131" s="848"/>
      <c r="AK131" s="849">
        <v>9432721</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33.4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3.9442227189999999</v>
      </c>
      <c r="AB132" s="827"/>
      <c r="AC132" s="827"/>
      <c r="AD132" s="827"/>
      <c r="AE132" s="828"/>
      <c r="AF132" s="829">
        <v>2.483673918</v>
      </c>
      <c r="AG132" s="827"/>
      <c r="AH132" s="827"/>
      <c r="AI132" s="827"/>
      <c r="AJ132" s="828"/>
      <c r="AK132" s="829">
        <v>2.807122144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3.7</v>
      </c>
      <c r="AB133" s="806"/>
      <c r="AC133" s="806"/>
      <c r="AD133" s="806"/>
      <c r="AE133" s="807"/>
      <c r="AF133" s="805">
        <v>3.2</v>
      </c>
      <c r="AG133" s="806"/>
      <c r="AH133" s="806"/>
      <c r="AI133" s="806"/>
      <c r="AJ133" s="807"/>
      <c r="AK133" s="805">
        <v>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zUNmsDKyE9X+vzc84Y0/ImHTpJPda9nHxfiuItNSqnwkfGsTPtS+srXTVkHotYOIZzpd+3ufdiXuXM5NFUiiw==" saltValue="C1UAx/vft1XFpIqepd5N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CY71" sqref="CY7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cjBaGgxiaNpsVNoZda9WX9l6lxN26BNJISaUtPDisxp2gtX0xBNSVqR3HJg2dtv3Qn8UWgomkdsfIae2hUoBQ==" saltValue="PkOLVkcNBIkzkScK2sdWu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G1"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Gjd5BVXCUhpibFB6OlVg1Vfn1Xe2Y65zU9dJ9LRBPaztZIRke0AYaxHvV+vDQ/Q/v9MygVgdHMrUHR9QMd9ZQ==" saltValue="I/kBlKJt3mYoGEbAMPbro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2689576</v>
      </c>
      <c r="AP9" s="314">
        <v>53518</v>
      </c>
      <c r="AQ9" s="315">
        <v>70597</v>
      </c>
      <c r="AR9" s="316">
        <v>-24.2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670371</v>
      </c>
      <c r="AP10" s="317">
        <v>13339</v>
      </c>
      <c r="AQ10" s="318">
        <v>6273</v>
      </c>
      <c r="AR10" s="319">
        <v>112.6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v>45464</v>
      </c>
      <c r="AP11" s="317">
        <v>905</v>
      </c>
      <c r="AQ11" s="318">
        <v>1314</v>
      </c>
      <c r="AR11" s="319">
        <v>-31.1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517</v>
      </c>
      <c r="AP12" s="317" t="s">
        <v>517</v>
      </c>
      <c r="AQ12" s="318">
        <v>3</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183873</v>
      </c>
      <c r="AP13" s="317">
        <v>3659</v>
      </c>
      <c r="AQ13" s="318">
        <v>2424</v>
      </c>
      <c r="AR13" s="319">
        <v>50.9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41070</v>
      </c>
      <c r="AP14" s="317">
        <v>817</v>
      </c>
      <c r="AQ14" s="318">
        <v>1774</v>
      </c>
      <c r="AR14" s="319">
        <v>-53.9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-172582</v>
      </c>
      <c r="AP15" s="317">
        <v>-3434</v>
      </c>
      <c r="AQ15" s="318">
        <v>-4858</v>
      </c>
      <c r="AR15" s="319">
        <v>-29.3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3457772</v>
      </c>
      <c r="AP16" s="317">
        <v>68803</v>
      </c>
      <c r="AQ16" s="318">
        <v>77526</v>
      </c>
      <c r="AR16" s="319">
        <v>-11.3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6.09</v>
      </c>
      <c r="AP21" s="331">
        <v>7.31</v>
      </c>
      <c r="AQ21" s="332">
        <v>-1.22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99.3</v>
      </c>
      <c r="AP22" s="336">
        <v>98.5</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1237443</v>
      </c>
      <c r="AP32" s="345">
        <v>24623</v>
      </c>
      <c r="AQ32" s="346">
        <v>38968</v>
      </c>
      <c r="AR32" s="347">
        <v>-36.799999999999997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517</v>
      </c>
      <c r="AP34" s="345" t="s">
        <v>517</v>
      </c>
      <c r="AQ34" s="346">
        <v>58</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326403</v>
      </c>
      <c r="AP35" s="345">
        <v>6495</v>
      </c>
      <c r="AQ35" s="346">
        <v>12321</v>
      </c>
      <c r="AR35" s="347">
        <v>-47.3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t="s">
        <v>517</v>
      </c>
      <c r="AP36" s="345" t="s">
        <v>517</v>
      </c>
      <c r="AQ36" s="346">
        <v>1771</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t="s">
        <v>517</v>
      </c>
      <c r="AP37" s="345" t="s">
        <v>517</v>
      </c>
      <c r="AQ37" s="346">
        <v>588</v>
      </c>
      <c r="AR37" s="347" t="s">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-179745</v>
      </c>
      <c r="AP39" s="345">
        <v>-3577</v>
      </c>
      <c r="AQ39" s="346">
        <v>-5205</v>
      </c>
      <c r="AR39" s="347">
        <v>-31.3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-1119313</v>
      </c>
      <c r="AP40" s="345">
        <v>-22272</v>
      </c>
      <c r="AQ40" s="346">
        <v>-35431</v>
      </c>
      <c r="AR40" s="347">
        <v>-37.1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264788</v>
      </c>
      <c r="AP41" s="345">
        <v>5269</v>
      </c>
      <c r="AQ41" s="346">
        <v>13072</v>
      </c>
      <c r="AR41" s="347">
        <v>-59.7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2242372</v>
      </c>
      <c r="AN51" s="367">
        <v>42793</v>
      </c>
      <c r="AO51" s="368">
        <v>11</v>
      </c>
      <c r="AP51" s="369">
        <v>57295</v>
      </c>
      <c r="AQ51" s="370">
        <v>21.2</v>
      </c>
      <c r="AR51" s="371">
        <v>-10.199999999999999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965358</v>
      </c>
      <c r="AN52" s="375">
        <v>18423</v>
      </c>
      <c r="AO52" s="376">
        <v>68.8</v>
      </c>
      <c r="AP52" s="377">
        <v>32771</v>
      </c>
      <c r="AQ52" s="378">
        <v>36</v>
      </c>
      <c r="AR52" s="379">
        <v>32.799999999999997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2741399</v>
      </c>
      <c r="AN53" s="367">
        <v>52781</v>
      </c>
      <c r="AO53" s="368">
        <v>23.3</v>
      </c>
      <c r="AP53" s="369">
        <v>54110</v>
      </c>
      <c r="AQ53" s="370">
        <v>-5.6</v>
      </c>
      <c r="AR53" s="371">
        <v>28.9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1681997</v>
      </c>
      <c r="AN54" s="375">
        <v>32384</v>
      </c>
      <c r="AO54" s="376">
        <v>75.8</v>
      </c>
      <c r="AP54" s="377">
        <v>30620</v>
      </c>
      <c r="AQ54" s="378">
        <v>-6.6</v>
      </c>
      <c r="AR54" s="379">
        <v>82.4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4312864</v>
      </c>
      <c r="AN55" s="367">
        <v>84009</v>
      </c>
      <c r="AO55" s="368">
        <v>59.2</v>
      </c>
      <c r="AP55" s="369">
        <v>54684</v>
      </c>
      <c r="AQ55" s="370">
        <v>1.1000000000000001</v>
      </c>
      <c r="AR55" s="371">
        <v>58.1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2121098</v>
      </c>
      <c r="AN56" s="375">
        <v>41316</v>
      </c>
      <c r="AO56" s="376">
        <v>27.6</v>
      </c>
      <c r="AP56" s="377">
        <v>32829</v>
      </c>
      <c r="AQ56" s="378">
        <v>7.2</v>
      </c>
      <c r="AR56" s="379">
        <v>20.399999999999999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1553270</v>
      </c>
      <c r="AN57" s="367">
        <v>30525</v>
      </c>
      <c r="AO57" s="368">
        <v>-63.7</v>
      </c>
      <c r="AP57" s="369">
        <v>62383</v>
      </c>
      <c r="AQ57" s="370">
        <v>14.1</v>
      </c>
      <c r="AR57" s="371">
        <v>-77.8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841711</v>
      </c>
      <c r="AN58" s="375">
        <v>16541</v>
      </c>
      <c r="AO58" s="376">
        <v>-60</v>
      </c>
      <c r="AP58" s="377">
        <v>35325</v>
      </c>
      <c r="AQ58" s="378">
        <v>7.6</v>
      </c>
      <c r="AR58" s="379">
        <v>-67.599999999999994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1310042</v>
      </c>
      <c r="AN59" s="367">
        <v>26067</v>
      </c>
      <c r="AO59" s="368">
        <v>-14.6</v>
      </c>
      <c r="AP59" s="369">
        <v>63812</v>
      </c>
      <c r="AQ59" s="370">
        <v>2.2999999999999998</v>
      </c>
      <c r="AR59" s="371">
        <v>-16.899999999999999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793908</v>
      </c>
      <c r="AN60" s="375">
        <v>15797</v>
      </c>
      <c r="AO60" s="376">
        <v>-4.5</v>
      </c>
      <c r="AP60" s="377">
        <v>33848</v>
      </c>
      <c r="AQ60" s="378">
        <v>-4.2</v>
      </c>
      <c r="AR60" s="379">
        <v>-0.3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2431989</v>
      </c>
      <c r="AN61" s="382">
        <v>47235</v>
      </c>
      <c r="AO61" s="383">
        <v>3</v>
      </c>
      <c r="AP61" s="384">
        <v>58457</v>
      </c>
      <c r="AQ61" s="385">
        <v>6.6</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1280814</v>
      </c>
      <c r="AN62" s="375">
        <v>24892</v>
      </c>
      <c r="AO62" s="376">
        <v>21.5</v>
      </c>
      <c r="AP62" s="377">
        <v>33079</v>
      </c>
      <c r="AQ62" s="378">
        <v>8</v>
      </c>
      <c r="AR62" s="379">
        <v>13.5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8Hcq+m5PEhWR+pk7JEJ9jrTDh5ZXNXDsMFZ0emSGuCAXZDxslWFmA2JpZ1WwaLiG7vYAD2Lj6vwbO2OVmE9MQ==" saltValue="ELE7RCmpB2Cp0SYD0d5n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aXG/8RmAOp284ToU6UeQtueLpfDarZnCRnf3TgfGJHf3rJItmAC5cmgRnRzmlj/EdIcYwVk9GkgMFQT1pbKjFw==" saltValue="xfOBy2blGWdrfH6NwgX79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oIRhRQrEjjqgdOsjLiSaXUQchwwVroDxPfVFEkO69iXxlUc13g5Ra0QcH5HHkCUJ2RwhaJvqTcfKmRqQCbfveA==" saltValue="WdOrHddEsweeElZI4zT4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13.96</v>
      </c>
      <c r="G47" s="12">
        <v>10.82</v>
      </c>
      <c r="H47" s="12">
        <v>6.07</v>
      </c>
      <c r="I47" s="12">
        <v>5.93</v>
      </c>
      <c r="J47" s="13">
        <v>5.96</v>
      </c>
    </row>
    <row r="48" spans="2:10" ht="57.75" customHeight="1" x14ac:dyDescent="0.15">
      <c r="B48" s="14"/>
      <c r="C48" s="1240" t="s">
        <v>4</v>
      </c>
      <c r="D48" s="1240"/>
      <c r="E48" s="1241"/>
      <c r="F48" s="15">
        <v>9.1199999999999992</v>
      </c>
      <c r="G48" s="16">
        <v>8.4</v>
      </c>
      <c r="H48" s="16">
        <v>6.8</v>
      </c>
      <c r="I48" s="16">
        <v>7.13</v>
      </c>
      <c r="J48" s="17">
        <v>8.77</v>
      </c>
    </row>
    <row r="49" spans="2:10" ht="57.75" customHeight="1" thickBot="1" x14ac:dyDescent="0.2">
      <c r="B49" s="18"/>
      <c r="C49" s="1242" t="s">
        <v>5</v>
      </c>
      <c r="D49" s="1242"/>
      <c r="E49" s="1243"/>
      <c r="F49" s="19" t="s">
        <v>563</v>
      </c>
      <c r="G49" s="20" t="s">
        <v>564</v>
      </c>
      <c r="H49" s="20" t="s">
        <v>565</v>
      </c>
      <c r="I49" s="20" t="s">
        <v>566</v>
      </c>
      <c r="J49" s="21">
        <v>1.99</v>
      </c>
    </row>
    <row r="50" spans="2:10" ht="13.5" customHeight="1" x14ac:dyDescent="0.15"/>
  </sheetData>
  <sheetProtection algorithmName="SHA-512" hashValue="AMmc7xChviiRxcXnMz/ixm6kYJDkwBXuZqnSfN8DjcGoehOepmFzI2jilVw9MMG7p5+AX+BVYuS1QQG6c/TtAA==" saltValue="fHg24s3nrYwR5ah2VM2V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14.39</v>
      </c>
      <c r="G34" s="33">
        <v>15.03</v>
      </c>
      <c r="H34" s="33">
        <v>15.74</v>
      </c>
      <c r="I34" s="33">
        <v>15.83</v>
      </c>
      <c r="J34" s="34">
        <v>14.88</v>
      </c>
      <c r="K34" s="22"/>
      <c r="L34" s="22"/>
      <c r="M34" s="22"/>
      <c r="N34" s="22"/>
      <c r="O34" s="22"/>
      <c r="P34" s="22"/>
    </row>
    <row r="35" spans="1:16" ht="39" customHeight="1" x14ac:dyDescent="0.15">
      <c r="A35" s="22"/>
      <c r="B35" s="35"/>
      <c r="C35" s="1244" t="s">
        <v>568</v>
      </c>
      <c r="D35" s="1245"/>
      <c r="E35" s="1246"/>
      <c r="F35" s="36">
        <v>9.11</v>
      </c>
      <c r="G35" s="37">
        <v>8.09</v>
      </c>
      <c r="H35" s="37">
        <v>7.38</v>
      </c>
      <c r="I35" s="37">
        <v>6.59</v>
      </c>
      <c r="J35" s="38">
        <v>8.41</v>
      </c>
      <c r="K35" s="22"/>
      <c r="L35" s="22"/>
      <c r="M35" s="22"/>
      <c r="N35" s="22"/>
      <c r="O35" s="22"/>
      <c r="P35" s="22"/>
    </row>
    <row r="36" spans="1:16" ht="39" customHeight="1" x14ac:dyDescent="0.15">
      <c r="A36" s="22"/>
      <c r="B36" s="35"/>
      <c r="C36" s="1244" t="s">
        <v>569</v>
      </c>
      <c r="D36" s="1245"/>
      <c r="E36" s="1246"/>
      <c r="F36" s="36">
        <v>3.45</v>
      </c>
      <c r="G36" s="37">
        <v>3.23</v>
      </c>
      <c r="H36" s="37">
        <v>1.58</v>
      </c>
      <c r="I36" s="37">
        <v>1.27</v>
      </c>
      <c r="J36" s="38">
        <v>1.67</v>
      </c>
      <c r="K36" s="22"/>
      <c r="L36" s="22"/>
      <c r="M36" s="22"/>
      <c r="N36" s="22"/>
      <c r="O36" s="22"/>
      <c r="P36" s="22"/>
    </row>
    <row r="37" spans="1:16" ht="39" customHeight="1" x14ac:dyDescent="0.15">
      <c r="A37" s="22"/>
      <c r="B37" s="35"/>
      <c r="C37" s="1244" t="s">
        <v>570</v>
      </c>
      <c r="D37" s="1245"/>
      <c r="E37" s="1246"/>
      <c r="F37" s="36">
        <v>0.76</v>
      </c>
      <c r="G37" s="37">
        <v>0.72</v>
      </c>
      <c r="H37" s="37">
        <v>1.22</v>
      </c>
      <c r="I37" s="37">
        <v>1.1100000000000001</v>
      </c>
      <c r="J37" s="38">
        <v>1.58</v>
      </c>
      <c r="K37" s="22"/>
      <c r="L37" s="22"/>
      <c r="M37" s="22"/>
      <c r="N37" s="22"/>
      <c r="O37" s="22"/>
      <c r="P37" s="22"/>
    </row>
    <row r="38" spans="1:16" ht="39" customHeight="1" x14ac:dyDescent="0.15">
      <c r="A38" s="22"/>
      <c r="B38" s="35"/>
      <c r="C38" s="1244" t="s">
        <v>571</v>
      </c>
      <c r="D38" s="1245"/>
      <c r="E38" s="1246"/>
      <c r="F38" s="36">
        <v>4.6900000000000004</v>
      </c>
      <c r="G38" s="37">
        <v>4.8600000000000003</v>
      </c>
      <c r="H38" s="37">
        <v>0.99</v>
      </c>
      <c r="I38" s="37">
        <v>1.17</v>
      </c>
      <c r="J38" s="38">
        <v>1.35</v>
      </c>
      <c r="K38" s="22"/>
      <c r="L38" s="22"/>
      <c r="M38" s="22"/>
      <c r="N38" s="22"/>
      <c r="O38" s="22"/>
      <c r="P38" s="22"/>
    </row>
    <row r="39" spans="1:16" ht="39" customHeight="1" x14ac:dyDescent="0.15">
      <c r="A39" s="22"/>
      <c r="B39" s="35"/>
      <c r="C39" s="1244" t="s">
        <v>572</v>
      </c>
      <c r="D39" s="1245"/>
      <c r="E39" s="1246"/>
      <c r="F39" s="36">
        <v>0.33</v>
      </c>
      <c r="G39" s="37">
        <v>0.3</v>
      </c>
      <c r="H39" s="37">
        <v>0.7</v>
      </c>
      <c r="I39" s="37">
        <v>0.56000000000000005</v>
      </c>
      <c r="J39" s="38">
        <v>0.35</v>
      </c>
      <c r="K39" s="22"/>
      <c r="L39" s="22"/>
      <c r="M39" s="22"/>
      <c r="N39" s="22"/>
      <c r="O39" s="22"/>
      <c r="P39" s="22"/>
    </row>
    <row r="40" spans="1:16" ht="39" customHeight="1" x14ac:dyDescent="0.15">
      <c r="A40" s="22"/>
      <c r="B40" s="35"/>
      <c r="C40" s="1244" t="s">
        <v>573</v>
      </c>
      <c r="D40" s="1245"/>
      <c r="E40" s="1246"/>
      <c r="F40" s="36">
        <v>0.04</v>
      </c>
      <c r="G40" s="37">
        <v>0.03</v>
      </c>
      <c r="H40" s="37">
        <v>0.03</v>
      </c>
      <c r="I40" s="37">
        <v>0.05</v>
      </c>
      <c r="J40" s="38">
        <v>0.04</v>
      </c>
      <c r="K40" s="22"/>
      <c r="L40" s="22"/>
      <c r="M40" s="22"/>
      <c r="N40" s="22"/>
      <c r="O40" s="22"/>
      <c r="P40" s="22"/>
    </row>
    <row r="41" spans="1:16" ht="39" customHeight="1" x14ac:dyDescent="0.15">
      <c r="A41" s="22"/>
      <c r="B41" s="35"/>
      <c r="C41" s="1244" t="s">
        <v>574</v>
      </c>
      <c r="D41" s="1245"/>
      <c r="E41" s="1246"/>
      <c r="F41" s="36">
        <v>0.01</v>
      </c>
      <c r="G41" s="37">
        <v>0.01</v>
      </c>
      <c r="H41" s="37">
        <v>0</v>
      </c>
      <c r="I41" s="37">
        <v>0.01</v>
      </c>
      <c r="J41" s="38">
        <v>0.02</v>
      </c>
      <c r="K41" s="22"/>
      <c r="L41" s="22"/>
      <c r="M41" s="22"/>
      <c r="N41" s="22"/>
      <c r="O41" s="22"/>
      <c r="P41" s="22"/>
    </row>
    <row r="42" spans="1:16" ht="39" customHeight="1" x14ac:dyDescent="0.15">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576</v>
      </c>
      <c r="D43" s="1248"/>
      <c r="E43" s="1249"/>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91MmpvUx3FKQwnPxJw4pIJz3BaZ0Oo98Y5esMn1+eKBarI4iH3Z0B05fHlJbOKBNewML/jwZc6nzLfJVyHOvQ==" saltValue="Sva0ySK91l3YHQzWKUn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1160</v>
      </c>
      <c r="L45" s="60">
        <v>1184</v>
      </c>
      <c r="M45" s="60">
        <v>1284</v>
      </c>
      <c r="N45" s="60">
        <v>1221</v>
      </c>
      <c r="O45" s="61">
        <v>1237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14</v>
      </c>
      <c r="F48" s="1254"/>
      <c r="G48" s="1254"/>
      <c r="H48" s="1254"/>
      <c r="I48" s="1254"/>
      <c r="J48" s="1255"/>
      <c r="K48" s="63">
        <v>357</v>
      </c>
      <c r="L48" s="64">
        <v>368</v>
      </c>
      <c r="M48" s="64">
        <v>331</v>
      </c>
      <c r="N48" s="64">
        <v>320</v>
      </c>
      <c r="O48" s="65">
        <v>326</v>
      </c>
      <c r="P48" s="48"/>
      <c r="Q48" s="48"/>
      <c r="R48" s="48"/>
      <c r="S48" s="48"/>
      <c r="T48" s="48"/>
      <c r="U48" s="48"/>
    </row>
    <row r="49" spans="1:21" ht="30.75" customHeight="1" x14ac:dyDescent="0.15">
      <c r="A49" s="48"/>
      <c r="B49" s="1272"/>
      <c r="C49" s="1273"/>
      <c r="D49" s="62"/>
      <c r="E49" s="1254" t="s">
        <v>15</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1169</v>
      </c>
      <c r="L52" s="64">
        <v>1249</v>
      </c>
      <c r="M52" s="64">
        <v>1254</v>
      </c>
      <c r="N52" s="64">
        <v>1313</v>
      </c>
      <c r="O52" s="65">
        <v>1299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348</v>
      </c>
      <c r="L53" s="69">
        <v>303</v>
      </c>
      <c r="M53" s="69">
        <v>361</v>
      </c>
      <c r="N53" s="69">
        <v>228</v>
      </c>
      <c r="O53" s="70">
        <v>264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604</v>
      </c>
      <c r="L57" s="84" t="s">
        <v>605</v>
      </c>
      <c r="M57" s="84" t="s">
        <v>605</v>
      </c>
      <c r="N57" s="84" t="s">
        <v>605</v>
      </c>
      <c r="O57" s="85" t="s">
        <v>605</v>
      </c>
    </row>
    <row r="58" spans="1:21" ht="31.5" customHeight="1" thickBot="1" x14ac:dyDescent="0.2">
      <c r="B58" s="1262"/>
      <c r="C58" s="1263"/>
      <c r="D58" s="1267" t="s">
        <v>26</v>
      </c>
      <c r="E58" s="1268"/>
      <c r="F58" s="1268"/>
      <c r="G58" s="1268"/>
      <c r="H58" s="1268"/>
      <c r="I58" s="1268"/>
      <c r="J58" s="1269"/>
      <c r="K58" s="86" t="s">
        <v>605</v>
      </c>
      <c r="L58" s="87" t="s">
        <v>605</v>
      </c>
      <c r="M58" s="87" t="s">
        <v>605</v>
      </c>
      <c r="N58" s="87" t="s">
        <v>605</v>
      </c>
      <c r="O58" s="88" t="s">
        <v>605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kD4gTMOdNfWHBSsS0RLalL7yVE2PGlMdP6vAU9HSriLeh5TU155Pzhhar7V3bA/gIwJJ7KONu53raJyuEfikw==" saltValue="3GGF7256kTZ3OBdzQGkG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90" t="s">
        <v>29</v>
      </c>
      <c r="C41" s="1291"/>
      <c r="D41" s="102"/>
      <c r="E41" s="1292" t="s">
        <v>30</v>
      </c>
      <c r="F41" s="1292"/>
      <c r="G41" s="1292"/>
      <c r="H41" s="1293"/>
      <c r="I41" s="103">
        <v>13428</v>
      </c>
      <c r="J41" s="104">
        <v>13891</v>
      </c>
      <c r="K41" s="104">
        <v>15039</v>
      </c>
      <c r="L41" s="104">
        <v>14451</v>
      </c>
      <c r="M41" s="105">
        <v>14340</v>
      </c>
    </row>
    <row r="42" spans="2:13" ht="27.75" customHeight="1" x14ac:dyDescent="0.15">
      <c r="B42" s="1280"/>
      <c r="C42" s="1281"/>
      <c r="D42" s="106"/>
      <c r="E42" s="1284" t="s">
        <v>31</v>
      </c>
      <c r="F42" s="1284"/>
      <c r="G42" s="1284"/>
      <c r="H42" s="1285"/>
      <c r="I42" s="107" t="s">
        <v>517</v>
      </c>
      <c r="J42" s="108" t="s">
        <v>517</v>
      </c>
      <c r="K42" s="108" t="s">
        <v>517</v>
      </c>
      <c r="L42" s="108" t="s">
        <v>517</v>
      </c>
      <c r="M42" s="109" t="s">
        <v>517</v>
      </c>
    </row>
    <row r="43" spans="2:13" ht="27.75" customHeight="1" x14ac:dyDescent="0.15">
      <c r="B43" s="1280"/>
      <c r="C43" s="1281"/>
      <c r="D43" s="106"/>
      <c r="E43" s="1284" t="s">
        <v>32</v>
      </c>
      <c r="F43" s="1284"/>
      <c r="G43" s="1284"/>
      <c r="H43" s="1285"/>
      <c r="I43" s="107">
        <v>4298</v>
      </c>
      <c r="J43" s="108">
        <v>4279</v>
      </c>
      <c r="K43" s="108">
        <v>4074</v>
      </c>
      <c r="L43" s="108">
        <v>4013</v>
      </c>
      <c r="M43" s="109">
        <v>3773</v>
      </c>
    </row>
    <row r="44" spans="2:13" ht="27.75" customHeight="1" x14ac:dyDescent="0.15">
      <c r="B44" s="1280"/>
      <c r="C44" s="1281"/>
      <c r="D44" s="106"/>
      <c r="E44" s="1284" t="s">
        <v>33</v>
      </c>
      <c r="F44" s="1284"/>
      <c r="G44" s="1284"/>
      <c r="H44" s="1285"/>
      <c r="I44" s="107">
        <v>162</v>
      </c>
      <c r="J44" s="108">
        <v>139</v>
      </c>
      <c r="K44" s="108">
        <v>116</v>
      </c>
      <c r="L44" s="108">
        <v>97</v>
      </c>
      <c r="M44" s="109">
        <v>117</v>
      </c>
    </row>
    <row r="45" spans="2:13" ht="27.75" customHeight="1" x14ac:dyDescent="0.15">
      <c r="B45" s="1280"/>
      <c r="C45" s="1281"/>
      <c r="D45" s="106"/>
      <c r="E45" s="1284" t="s">
        <v>34</v>
      </c>
      <c r="F45" s="1284"/>
      <c r="G45" s="1284"/>
      <c r="H45" s="1285"/>
      <c r="I45" s="107">
        <v>1821</v>
      </c>
      <c r="J45" s="108">
        <v>1758</v>
      </c>
      <c r="K45" s="108">
        <v>1686</v>
      </c>
      <c r="L45" s="108">
        <v>1602</v>
      </c>
      <c r="M45" s="109">
        <v>1515</v>
      </c>
    </row>
    <row r="46" spans="2:13" ht="27.75" customHeight="1" x14ac:dyDescent="0.15">
      <c r="B46" s="1280"/>
      <c r="C46" s="1281"/>
      <c r="D46" s="110"/>
      <c r="E46" s="1284" t="s">
        <v>35</v>
      </c>
      <c r="F46" s="1284"/>
      <c r="G46" s="1284"/>
      <c r="H46" s="1285"/>
      <c r="I46" s="107">
        <v>782</v>
      </c>
      <c r="J46" s="108">
        <v>658</v>
      </c>
      <c r="K46" s="108">
        <v>442</v>
      </c>
      <c r="L46" s="108">
        <v>435</v>
      </c>
      <c r="M46" s="109">
        <v>438</v>
      </c>
    </row>
    <row r="47" spans="2:13" ht="27.75" customHeight="1" x14ac:dyDescent="0.15">
      <c r="B47" s="1280"/>
      <c r="C47" s="1281"/>
      <c r="D47" s="111"/>
      <c r="E47" s="1294" t="s">
        <v>36</v>
      </c>
      <c r="F47" s="1295"/>
      <c r="G47" s="1295"/>
      <c r="H47" s="1296"/>
      <c r="I47" s="107" t="s">
        <v>517</v>
      </c>
      <c r="J47" s="108" t="s">
        <v>517</v>
      </c>
      <c r="K47" s="108" t="s">
        <v>517</v>
      </c>
      <c r="L47" s="108" t="s">
        <v>517</v>
      </c>
      <c r="M47" s="109" t="s">
        <v>517</v>
      </c>
    </row>
    <row r="48" spans="2:13" ht="27.75" customHeight="1" x14ac:dyDescent="0.15">
      <c r="B48" s="1280"/>
      <c r="C48" s="1281"/>
      <c r="D48" s="106"/>
      <c r="E48" s="1284" t="s">
        <v>37</v>
      </c>
      <c r="F48" s="1284"/>
      <c r="G48" s="1284"/>
      <c r="H48" s="1285"/>
      <c r="I48" s="107" t="s">
        <v>517</v>
      </c>
      <c r="J48" s="108" t="s">
        <v>517</v>
      </c>
      <c r="K48" s="108" t="s">
        <v>517</v>
      </c>
      <c r="L48" s="108" t="s">
        <v>517</v>
      </c>
      <c r="M48" s="109" t="s">
        <v>517</v>
      </c>
    </row>
    <row r="49" spans="2:13" ht="27.75" customHeight="1" x14ac:dyDescent="0.15">
      <c r="B49" s="1282"/>
      <c r="C49" s="1283"/>
      <c r="D49" s="106"/>
      <c r="E49" s="1284" t="s">
        <v>38</v>
      </c>
      <c r="F49" s="1284"/>
      <c r="G49" s="1284"/>
      <c r="H49" s="1285"/>
      <c r="I49" s="107" t="s">
        <v>517</v>
      </c>
      <c r="J49" s="108" t="s">
        <v>517</v>
      </c>
      <c r="K49" s="108" t="s">
        <v>517</v>
      </c>
      <c r="L49" s="108" t="s">
        <v>517</v>
      </c>
      <c r="M49" s="109" t="s">
        <v>517</v>
      </c>
    </row>
    <row r="50" spans="2:13" ht="27.75" customHeight="1" x14ac:dyDescent="0.15">
      <c r="B50" s="1278" t="s">
        <v>39</v>
      </c>
      <c r="C50" s="1279"/>
      <c r="D50" s="112"/>
      <c r="E50" s="1284" t="s">
        <v>40</v>
      </c>
      <c r="F50" s="1284"/>
      <c r="G50" s="1284"/>
      <c r="H50" s="1285"/>
      <c r="I50" s="107">
        <v>4008</v>
      </c>
      <c r="J50" s="108">
        <v>3053</v>
      </c>
      <c r="K50" s="108">
        <v>2372</v>
      </c>
      <c r="L50" s="108">
        <v>2187</v>
      </c>
      <c r="M50" s="109">
        <v>1993</v>
      </c>
    </row>
    <row r="51" spans="2:13" ht="27.75" customHeight="1" x14ac:dyDescent="0.15">
      <c r="B51" s="1280"/>
      <c r="C51" s="1281"/>
      <c r="D51" s="106"/>
      <c r="E51" s="1284" t="s">
        <v>41</v>
      </c>
      <c r="F51" s="1284"/>
      <c r="G51" s="1284"/>
      <c r="H51" s="1285"/>
      <c r="I51" s="107">
        <v>1470</v>
      </c>
      <c r="J51" s="108">
        <v>1448</v>
      </c>
      <c r="K51" s="108">
        <v>1552</v>
      </c>
      <c r="L51" s="108">
        <v>1989</v>
      </c>
      <c r="M51" s="109">
        <v>1988</v>
      </c>
    </row>
    <row r="52" spans="2:13" ht="27.75" customHeight="1" x14ac:dyDescent="0.15">
      <c r="B52" s="1282"/>
      <c r="C52" s="1283"/>
      <c r="D52" s="106"/>
      <c r="E52" s="1284" t="s">
        <v>42</v>
      </c>
      <c r="F52" s="1284"/>
      <c r="G52" s="1284"/>
      <c r="H52" s="1285"/>
      <c r="I52" s="107">
        <v>13327</v>
      </c>
      <c r="J52" s="108">
        <v>13693</v>
      </c>
      <c r="K52" s="108">
        <v>13795</v>
      </c>
      <c r="L52" s="108">
        <v>13397</v>
      </c>
      <c r="M52" s="109">
        <v>13043</v>
      </c>
    </row>
    <row r="53" spans="2:13" ht="27.75" customHeight="1" thickBot="1" x14ac:dyDescent="0.2">
      <c r="B53" s="1286" t="s">
        <v>43</v>
      </c>
      <c r="C53" s="1287"/>
      <c r="D53" s="113"/>
      <c r="E53" s="1288" t="s">
        <v>44</v>
      </c>
      <c r="F53" s="1288"/>
      <c r="G53" s="1288"/>
      <c r="H53" s="1289"/>
      <c r="I53" s="114">
        <v>1685</v>
      </c>
      <c r="J53" s="115">
        <v>2532</v>
      </c>
      <c r="K53" s="115">
        <v>3639</v>
      </c>
      <c r="L53" s="115">
        <v>3025</v>
      </c>
      <c r="M53" s="116">
        <v>3159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PpmimE0Fy30JY5ez8E1QJn2PeoACaUkcMDK1qovxQRsBwYNMdxtUIHLe3ob00qcTsQtHUQp192xPq2DAHkm3Q==" saltValue="h96MnhSJzfQm/5YrpC8Y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622</v>
      </c>
      <c r="G55" s="128">
        <v>609</v>
      </c>
      <c r="H55" s="129">
        <v>629</v>
      </c>
    </row>
    <row r="56" spans="2:8" ht="52.5" customHeight="1" x14ac:dyDescent="0.15">
      <c r="B56" s="130"/>
      <c r="C56" s="1307" t="s">
        <v>48</v>
      </c>
      <c r="D56" s="1307"/>
      <c r="E56" s="1308"/>
      <c r="F56" s="131">
        <v>278</v>
      </c>
      <c r="G56" s="131">
        <v>178</v>
      </c>
      <c r="H56" s="132">
        <v>79</v>
      </c>
    </row>
    <row r="57" spans="2:8" ht="53.25" customHeight="1" x14ac:dyDescent="0.15">
      <c r="B57" s="130"/>
      <c r="C57" s="1309" t="s">
        <v>49</v>
      </c>
      <c r="D57" s="1309"/>
      <c r="E57" s="1310"/>
      <c r="F57" s="133">
        <v>108</v>
      </c>
      <c r="G57" s="133">
        <v>143</v>
      </c>
      <c r="H57" s="134">
        <v>169</v>
      </c>
    </row>
    <row r="58" spans="2:8" ht="45.75" customHeight="1" x14ac:dyDescent="0.15">
      <c r="B58" s="135"/>
      <c r="C58" s="1297" t="s">
        <v>599</v>
      </c>
      <c r="D58" s="1298"/>
      <c r="E58" s="1299"/>
      <c r="F58" s="136">
        <v>53</v>
      </c>
      <c r="G58" s="136">
        <v>54</v>
      </c>
      <c r="H58" s="137">
        <v>54</v>
      </c>
    </row>
    <row r="59" spans="2:8" ht="45.75" customHeight="1" x14ac:dyDescent="0.15">
      <c r="B59" s="135"/>
      <c r="C59" s="1297" t="s">
        <v>600</v>
      </c>
      <c r="D59" s="1298"/>
      <c r="E59" s="1299"/>
      <c r="F59" s="136">
        <v>0</v>
      </c>
      <c r="G59" s="136">
        <v>33</v>
      </c>
      <c r="H59" s="137">
        <v>53</v>
      </c>
    </row>
    <row r="60" spans="2:8" ht="45.75" customHeight="1" x14ac:dyDescent="0.15">
      <c r="B60" s="135"/>
      <c r="C60" s="1297" t="s">
        <v>601</v>
      </c>
      <c r="D60" s="1298"/>
      <c r="E60" s="1299"/>
      <c r="F60" s="136">
        <v>29</v>
      </c>
      <c r="G60" s="136">
        <v>29</v>
      </c>
      <c r="H60" s="137">
        <v>30</v>
      </c>
    </row>
    <row r="61" spans="2:8" ht="45.75" customHeight="1" x14ac:dyDescent="0.15">
      <c r="B61" s="135"/>
      <c r="C61" s="1297" t="s">
        <v>602</v>
      </c>
      <c r="D61" s="1298"/>
      <c r="E61" s="1299"/>
      <c r="F61" s="136">
        <v>22</v>
      </c>
      <c r="G61" s="136">
        <v>22</v>
      </c>
      <c r="H61" s="137">
        <v>22</v>
      </c>
    </row>
    <row r="62" spans="2:8" ht="45.75" customHeight="1" thickBot="1" x14ac:dyDescent="0.2">
      <c r="B62" s="138"/>
      <c r="C62" s="1300" t="s">
        <v>603</v>
      </c>
      <c r="D62" s="1301"/>
      <c r="E62" s="1302"/>
      <c r="F62" s="139">
        <v>0</v>
      </c>
      <c r="G62" s="139">
        <v>2</v>
      </c>
      <c r="H62" s="140">
        <v>6</v>
      </c>
    </row>
    <row r="63" spans="2:8" ht="52.5" customHeight="1" thickBot="1" x14ac:dyDescent="0.2">
      <c r="B63" s="141"/>
      <c r="C63" s="1303" t="s">
        <v>50</v>
      </c>
      <c r="D63" s="1303"/>
      <c r="E63" s="1304"/>
      <c r="F63" s="142">
        <v>1009</v>
      </c>
      <c r="G63" s="142">
        <v>931</v>
      </c>
      <c r="H63" s="143">
        <v>877</v>
      </c>
    </row>
    <row r="64" spans="2:8" ht="15" customHeight="1" x14ac:dyDescent="0.15"/>
  </sheetData>
  <sheetProtection algorithmName="SHA-512" hashValue="6k/br1tJY2Uy9ZrHel/9qan+jCZpxy0cVwXuY04L8PPkDZDAD0WEl+Pihd66CahKU2t1oizrSiyJADxMEla7jQ==" saltValue="8OsshjKtALamvM+vPMhB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7" zoomScale="70" zoomScaleNormal="7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610</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v>18.8</v>
      </c>
      <c r="BQ51" s="1325"/>
      <c r="BR51" s="1325"/>
      <c r="BS51" s="1325"/>
      <c r="BT51" s="1325"/>
      <c r="BU51" s="1325"/>
      <c r="BV51" s="1325"/>
      <c r="BW51" s="1325"/>
      <c r="BX51" s="1325">
        <v>27.8</v>
      </c>
      <c r="BY51" s="1325"/>
      <c r="BZ51" s="1325"/>
      <c r="CA51" s="1325"/>
      <c r="CB51" s="1325"/>
      <c r="CC51" s="1325"/>
      <c r="CD51" s="1325"/>
      <c r="CE51" s="1325"/>
      <c r="CF51" s="1325">
        <v>39.799999999999997</v>
      </c>
      <c r="CG51" s="1325"/>
      <c r="CH51" s="1325"/>
      <c r="CI51" s="1325"/>
      <c r="CJ51" s="1325"/>
      <c r="CK51" s="1325"/>
      <c r="CL51" s="1325"/>
      <c r="CM51" s="1325"/>
      <c r="CN51" s="1325">
        <v>33</v>
      </c>
      <c r="CO51" s="1325"/>
      <c r="CP51" s="1325"/>
      <c r="CQ51" s="1325"/>
      <c r="CR51" s="1325"/>
      <c r="CS51" s="1325"/>
      <c r="CT51" s="1325"/>
      <c r="CU51" s="1325"/>
      <c r="CV51" s="1325">
        <v>33.4</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25">
        <v>52.6</v>
      </c>
      <c r="BQ53" s="1325"/>
      <c r="BR53" s="1325"/>
      <c r="BS53" s="1325"/>
      <c r="BT53" s="1325"/>
      <c r="BU53" s="1325"/>
      <c r="BV53" s="1325"/>
      <c r="BW53" s="1325"/>
      <c r="BX53" s="1325">
        <v>52.6</v>
      </c>
      <c r="BY53" s="1325"/>
      <c r="BZ53" s="1325"/>
      <c r="CA53" s="1325"/>
      <c r="CB53" s="1325"/>
      <c r="CC53" s="1325"/>
      <c r="CD53" s="1325"/>
      <c r="CE53" s="1325"/>
      <c r="CF53" s="1325">
        <v>55.2</v>
      </c>
      <c r="CG53" s="1325"/>
      <c r="CH53" s="1325"/>
      <c r="CI53" s="1325"/>
      <c r="CJ53" s="1325"/>
      <c r="CK53" s="1325"/>
      <c r="CL53" s="1325"/>
      <c r="CM53" s="1325"/>
      <c r="CN53" s="1325">
        <v>54.5</v>
      </c>
      <c r="CO53" s="1325"/>
      <c r="CP53" s="1325"/>
      <c r="CQ53" s="1325"/>
      <c r="CR53" s="1325"/>
      <c r="CS53" s="1325"/>
      <c r="CT53" s="1325"/>
      <c r="CU53" s="1325"/>
      <c r="CV53" s="1325">
        <v>54.6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7" t="s">
        <v>614</v>
      </c>
      <c r="BC55" s="1327"/>
      <c r="BD55" s="1327"/>
      <c r="BE55" s="1327"/>
      <c r="BF55" s="1327"/>
      <c r="BG55" s="1327"/>
      <c r="BH55" s="1327"/>
      <c r="BI55" s="1327"/>
      <c r="BJ55" s="1327"/>
      <c r="BK55" s="1327"/>
      <c r="BL55" s="1327"/>
      <c r="BM55" s="1327"/>
      <c r="BN55" s="1327"/>
      <c r="BO55" s="1327"/>
      <c r="BP55" s="1325">
        <v>33.1</v>
      </c>
      <c r="BQ55" s="1325"/>
      <c r="BR55" s="1325"/>
      <c r="BS55" s="1325"/>
      <c r="BT55" s="1325"/>
      <c r="BU55" s="1325"/>
      <c r="BV55" s="1325"/>
      <c r="BW55" s="1325"/>
      <c r="BX55" s="1325">
        <v>31.3</v>
      </c>
      <c r="BY55" s="1325"/>
      <c r="BZ55" s="1325"/>
      <c r="CA55" s="1325"/>
      <c r="CB55" s="1325"/>
      <c r="CC55" s="1325"/>
      <c r="CD55" s="1325"/>
      <c r="CE55" s="1325"/>
      <c r="CF55" s="1325">
        <v>25.3</v>
      </c>
      <c r="CG55" s="1325"/>
      <c r="CH55" s="1325"/>
      <c r="CI55" s="1325"/>
      <c r="CJ55" s="1325"/>
      <c r="CK55" s="1325"/>
      <c r="CL55" s="1325"/>
      <c r="CM55" s="1325"/>
      <c r="CN55" s="1325">
        <v>25.5</v>
      </c>
      <c r="CO55" s="1325"/>
      <c r="CP55" s="1325"/>
      <c r="CQ55" s="1325"/>
      <c r="CR55" s="1325"/>
      <c r="CS55" s="1325"/>
      <c r="CT55" s="1325"/>
      <c r="CU55" s="1325"/>
      <c r="CV55" s="1325">
        <v>25.1</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57.2</v>
      </c>
      <c r="BQ57" s="1325"/>
      <c r="BR57" s="1325"/>
      <c r="BS57" s="1325"/>
      <c r="BT57" s="1325"/>
      <c r="BU57" s="1325"/>
      <c r="BV57" s="1325"/>
      <c r="BW57" s="1325"/>
      <c r="BX57" s="1325">
        <v>58.5</v>
      </c>
      <c r="BY57" s="1325"/>
      <c r="BZ57" s="1325"/>
      <c r="CA57" s="1325"/>
      <c r="CB57" s="1325"/>
      <c r="CC57" s="1325"/>
      <c r="CD57" s="1325"/>
      <c r="CE57" s="1325"/>
      <c r="CF57" s="1325">
        <v>59.8</v>
      </c>
      <c r="CG57" s="1325"/>
      <c r="CH57" s="1325"/>
      <c r="CI57" s="1325"/>
      <c r="CJ57" s="1325"/>
      <c r="CK57" s="1325"/>
      <c r="CL57" s="1325"/>
      <c r="CM57" s="1325"/>
      <c r="CN57" s="1325">
        <v>61.1</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610</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v>18.8</v>
      </c>
      <c r="BQ73" s="1325"/>
      <c r="BR73" s="1325"/>
      <c r="BS73" s="1325"/>
      <c r="BT73" s="1325"/>
      <c r="BU73" s="1325"/>
      <c r="BV73" s="1325"/>
      <c r="BW73" s="1325"/>
      <c r="BX73" s="1325">
        <v>27.8</v>
      </c>
      <c r="BY73" s="1325"/>
      <c r="BZ73" s="1325"/>
      <c r="CA73" s="1325"/>
      <c r="CB73" s="1325"/>
      <c r="CC73" s="1325"/>
      <c r="CD73" s="1325"/>
      <c r="CE73" s="1325"/>
      <c r="CF73" s="1325">
        <v>39.799999999999997</v>
      </c>
      <c r="CG73" s="1325"/>
      <c r="CH73" s="1325"/>
      <c r="CI73" s="1325"/>
      <c r="CJ73" s="1325"/>
      <c r="CK73" s="1325"/>
      <c r="CL73" s="1325"/>
      <c r="CM73" s="1325"/>
      <c r="CN73" s="1325">
        <v>33</v>
      </c>
      <c r="CO73" s="1325"/>
      <c r="CP73" s="1325"/>
      <c r="CQ73" s="1325"/>
      <c r="CR73" s="1325"/>
      <c r="CS73" s="1325"/>
      <c r="CT73" s="1325"/>
      <c r="CU73" s="1325"/>
      <c r="CV73" s="1325">
        <v>33.4</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4</v>
      </c>
      <c r="BQ75" s="1325"/>
      <c r="BR75" s="1325"/>
      <c r="BS75" s="1325"/>
      <c r="BT75" s="1325"/>
      <c r="BU75" s="1325"/>
      <c r="BV75" s="1325"/>
      <c r="BW75" s="1325"/>
      <c r="BX75" s="1325">
        <v>3.6</v>
      </c>
      <c r="BY75" s="1325"/>
      <c r="BZ75" s="1325"/>
      <c r="CA75" s="1325"/>
      <c r="CB75" s="1325"/>
      <c r="CC75" s="1325"/>
      <c r="CD75" s="1325"/>
      <c r="CE75" s="1325"/>
      <c r="CF75" s="1325">
        <v>3.7</v>
      </c>
      <c r="CG75" s="1325"/>
      <c r="CH75" s="1325"/>
      <c r="CI75" s="1325"/>
      <c r="CJ75" s="1325"/>
      <c r="CK75" s="1325"/>
      <c r="CL75" s="1325"/>
      <c r="CM75" s="1325"/>
      <c r="CN75" s="1325">
        <v>3.2</v>
      </c>
      <c r="CO75" s="1325"/>
      <c r="CP75" s="1325"/>
      <c r="CQ75" s="1325"/>
      <c r="CR75" s="1325"/>
      <c r="CS75" s="1325"/>
      <c r="CT75" s="1325"/>
      <c r="CU75" s="1325"/>
      <c r="CV75" s="1325">
        <v>3</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7" t="s">
        <v>611</v>
      </c>
      <c r="BC77" s="1327"/>
      <c r="BD77" s="1327"/>
      <c r="BE77" s="1327"/>
      <c r="BF77" s="1327"/>
      <c r="BG77" s="1327"/>
      <c r="BH77" s="1327"/>
      <c r="BI77" s="1327"/>
      <c r="BJ77" s="1327"/>
      <c r="BK77" s="1327"/>
      <c r="BL77" s="1327"/>
      <c r="BM77" s="1327"/>
      <c r="BN77" s="1327"/>
      <c r="BO77" s="1327"/>
      <c r="BP77" s="1325">
        <v>33.1</v>
      </c>
      <c r="BQ77" s="1325"/>
      <c r="BR77" s="1325"/>
      <c r="BS77" s="1325"/>
      <c r="BT77" s="1325"/>
      <c r="BU77" s="1325"/>
      <c r="BV77" s="1325"/>
      <c r="BW77" s="1325"/>
      <c r="BX77" s="1325">
        <v>31.3</v>
      </c>
      <c r="BY77" s="1325"/>
      <c r="BZ77" s="1325"/>
      <c r="CA77" s="1325"/>
      <c r="CB77" s="1325"/>
      <c r="CC77" s="1325"/>
      <c r="CD77" s="1325"/>
      <c r="CE77" s="1325"/>
      <c r="CF77" s="1325">
        <v>25.3</v>
      </c>
      <c r="CG77" s="1325"/>
      <c r="CH77" s="1325"/>
      <c r="CI77" s="1325"/>
      <c r="CJ77" s="1325"/>
      <c r="CK77" s="1325"/>
      <c r="CL77" s="1325"/>
      <c r="CM77" s="1325"/>
      <c r="CN77" s="1325">
        <v>25.5</v>
      </c>
      <c r="CO77" s="1325"/>
      <c r="CP77" s="1325"/>
      <c r="CQ77" s="1325"/>
      <c r="CR77" s="1325"/>
      <c r="CS77" s="1325"/>
      <c r="CT77" s="1325"/>
      <c r="CU77" s="1325"/>
      <c r="CV77" s="1325">
        <v>25.1</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617</v>
      </c>
      <c r="BC79" s="1327"/>
      <c r="BD79" s="1327"/>
      <c r="BE79" s="1327"/>
      <c r="BF79" s="1327"/>
      <c r="BG79" s="1327"/>
      <c r="BH79" s="1327"/>
      <c r="BI79" s="1327"/>
      <c r="BJ79" s="1327"/>
      <c r="BK79" s="1327"/>
      <c r="BL79" s="1327"/>
      <c r="BM79" s="1327"/>
      <c r="BN79" s="1327"/>
      <c r="BO79" s="1327"/>
      <c r="BP79" s="1325">
        <v>7.5</v>
      </c>
      <c r="BQ79" s="1325"/>
      <c r="BR79" s="1325"/>
      <c r="BS79" s="1325"/>
      <c r="BT79" s="1325"/>
      <c r="BU79" s="1325"/>
      <c r="BV79" s="1325"/>
      <c r="BW79" s="1325"/>
      <c r="BX79" s="1325">
        <v>7.2</v>
      </c>
      <c r="BY79" s="1325"/>
      <c r="BZ79" s="1325"/>
      <c r="CA79" s="1325"/>
      <c r="CB79" s="1325"/>
      <c r="CC79" s="1325"/>
      <c r="CD79" s="1325"/>
      <c r="CE79" s="1325"/>
      <c r="CF79" s="1325">
        <v>6.9</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qboZmW295yQ8vTKL8SVT2r+4eApLgnUalWOqctJ/JtJqi5AZOkzRchmmTY1epD1HJUtsBXWZF7dRJ66iHcJdQ==" saltValue="YfU+2or5aFZMQlnxAj2U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5" zoomScaleNormal="85" zoomScaleSheetLayoutView="70" workbookViewId="0">
      <selection activeCell="B120" sqref="B1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iSDhwsQUgrrIcaxGDMwNndW2+31HYk1ryqYo0SKCRVJZnt7o0AGUIhAaTsNKeM7sbWiI8+BainwFHJavRr3o7w==" saltValue="rRFcAoadLofb8mDJbe1Cu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5" zoomScaleNormal="85" zoomScaleSheetLayoutView="55" workbookViewId="0">
      <selection activeCell="C96" sqref="C9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bBO6UqPUBg6LfDfFkyQTboOM7mDpTf/Dqv+Iu2mrzCfed2P1xegr3f/ldaKrVbZ15e/Ov2sWpqClbnEw7U6UA==" saltValue="wjwQiZv4CAlNpHPsLtvq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42793</v>
      </c>
      <c r="E3" s="162"/>
      <c r="F3" s="163">
        <v>57295</v>
      </c>
      <c r="G3" s="164"/>
      <c r="H3" s="165"/>
    </row>
    <row r="4" spans="1:8" x14ac:dyDescent="0.15">
      <c r="A4" s="166"/>
      <c r="B4" s="167"/>
      <c r="C4" s="168"/>
      <c r="D4" s="169">
        <v>18423</v>
      </c>
      <c r="E4" s="170"/>
      <c r="F4" s="171">
        <v>32771</v>
      </c>
      <c r="G4" s="172"/>
      <c r="H4" s="173"/>
    </row>
    <row r="5" spans="1:8" x14ac:dyDescent="0.15">
      <c r="A5" s="154" t="s">
        <v>550</v>
      </c>
      <c r="B5" s="159"/>
      <c r="C5" s="160"/>
      <c r="D5" s="161">
        <v>52781</v>
      </c>
      <c r="E5" s="162"/>
      <c r="F5" s="163">
        <v>54110</v>
      </c>
      <c r="G5" s="164"/>
      <c r="H5" s="165"/>
    </row>
    <row r="6" spans="1:8" x14ac:dyDescent="0.15">
      <c r="A6" s="166"/>
      <c r="B6" s="167"/>
      <c r="C6" s="168"/>
      <c r="D6" s="169">
        <v>32384</v>
      </c>
      <c r="E6" s="170"/>
      <c r="F6" s="171">
        <v>30620</v>
      </c>
      <c r="G6" s="172"/>
      <c r="H6" s="173"/>
    </row>
    <row r="7" spans="1:8" x14ac:dyDescent="0.15">
      <c r="A7" s="154" t="s">
        <v>551</v>
      </c>
      <c r="B7" s="159"/>
      <c r="C7" s="160"/>
      <c r="D7" s="161">
        <v>84009</v>
      </c>
      <c r="E7" s="162"/>
      <c r="F7" s="163">
        <v>54684</v>
      </c>
      <c r="G7" s="164"/>
      <c r="H7" s="165"/>
    </row>
    <row r="8" spans="1:8" x14ac:dyDescent="0.15">
      <c r="A8" s="166"/>
      <c r="B8" s="167"/>
      <c r="C8" s="168"/>
      <c r="D8" s="169">
        <v>41316</v>
      </c>
      <c r="E8" s="170"/>
      <c r="F8" s="171">
        <v>32829</v>
      </c>
      <c r="G8" s="172"/>
      <c r="H8" s="173"/>
    </row>
    <row r="9" spans="1:8" x14ac:dyDescent="0.15">
      <c r="A9" s="154" t="s">
        <v>552</v>
      </c>
      <c r="B9" s="159"/>
      <c r="C9" s="160"/>
      <c r="D9" s="161">
        <v>30525</v>
      </c>
      <c r="E9" s="162"/>
      <c r="F9" s="163">
        <v>62383</v>
      </c>
      <c r="G9" s="164"/>
      <c r="H9" s="165"/>
    </row>
    <row r="10" spans="1:8" x14ac:dyDescent="0.15">
      <c r="A10" s="166"/>
      <c r="B10" s="167"/>
      <c r="C10" s="168"/>
      <c r="D10" s="169">
        <v>16541</v>
      </c>
      <c r="E10" s="170"/>
      <c r="F10" s="171">
        <v>35325</v>
      </c>
      <c r="G10" s="172"/>
      <c r="H10" s="173"/>
    </row>
    <row r="11" spans="1:8" x14ac:dyDescent="0.15">
      <c r="A11" s="154" t="s">
        <v>553</v>
      </c>
      <c r="B11" s="159"/>
      <c r="C11" s="160"/>
      <c r="D11" s="161">
        <v>26067</v>
      </c>
      <c r="E11" s="162"/>
      <c r="F11" s="163">
        <v>63812</v>
      </c>
      <c r="G11" s="164"/>
      <c r="H11" s="165"/>
    </row>
    <row r="12" spans="1:8" x14ac:dyDescent="0.15">
      <c r="A12" s="166"/>
      <c r="B12" s="167"/>
      <c r="C12" s="174"/>
      <c r="D12" s="169">
        <v>15797</v>
      </c>
      <c r="E12" s="170"/>
      <c r="F12" s="171">
        <v>33848</v>
      </c>
      <c r="G12" s="172"/>
      <c r="H12" s="173"/>
    </row>
    <row r="13" spans="1:8" x14ac:dyDescent="0.15">
      <c r="A13" s="154"/>
      <c r="B13" s="159"/>
      <c r="C13" s="175"/>
      <c r="D13" s="176">
        <v>47235</v>
      </c>
      <c r="E13" s="177"/>
      <c r="F13" s="178">
        <v>58457</v>
      </c>
      <c r="G13" s="179"/>
      <c r="H13" s="165"/>
    </row>
    <row r="14" spans="1:8" x14ac:dyDescent="0.15">
      <c r="A14" s="166"/>
      <c r="B14" s="167"/>
      <c r="C14" s="168"/>
      <c r="D14" s="169">
        <v>24892</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9.1199999999999992</v>
      </c>
      <c r="C19" s="180">
        <f>ROUND(VALUE(SUBSTITUTE(実質収支比率等に係る経年分析!G$48,"▲","-")),2)</f>
        <v>8.4</v>
      </c>
      <c r="D19" s="180">
        <f>ROUND(VALUE(SUBSTITUTE(実質収支比率等に係る経年分析!H$48,"▲","-")),2)</f>
        <v>6.8</v>
      </c>
      <c r="E19" s="180">
        <f>ROUND(VALUE(SUBSTITUTE(実質収支比率等に係る経年分析!I$48,"▲","-")),2)</f>
        <v>7.13</v>
      </c>
      <c r="F19" s="180">
        <f>ROUND(VALUE(SUBSTITUTE(実質収支比率等に係る経年分析!J$48,"▲","-")),2)</f>
        <v>8.77</v>
      </c>
    </row>
    <row r="20" spans="1:11" x14ac:dyDescent="0.15">
      <c r="A20" s="180" t="s">
        <v>54</v>
      </c>
      <c r="B20" s="180">
        <f>ROUND(VALUE(SUBSTITUTE(実質収支比率等に係る経年分析!F$47,"▲","-")),2)</f>
        <v>13.96</v>
      </c>
      <c r="C20" s="180">
        <f>ROUND(VALUE(SUBSTITUTE(実質収支比率等に係る経年分析!G$47,"▲","-")),2)</f>
        <v>10.82</v>
      </c>
      <c r="D20" s="180">
        <f>ROUND(VALUE(SUBSTITUTE(実質収支比率等に係る経年分析!H$47,"▲","-")),2)</f>
        <v>6.07</v>
      </c>
      <c r="E20" s="180">
        <f>ROUND(VALUE(SUBSTITUTE(実質収支比率等に係る経年分析!I$47,"▲","-")),2)</f>
        <v>5.93</v>
      </c>
      <c r="F20" s="180">
        <f>ROUND(VALUE(SUBSTITUTE(実質収支比率等に係る経年分析!J$47,"▲","-")),2)</f>
        <v>5.96</v>
      </c>
    </row>
    <row r="21" spans="1:11" x14ac:dyDescent="0.15">
      <c r="A21" s="180" t="s">
        <v>55</v>
      </c>
      <c r="B21" s="180">
        <f>IF(ISNUMBER(VALUE(SUBSTITUTE(実質収支比率等に係る経年分析!F$49,"▲","-"))),ROUND(VALUE(SUBSTITUTE(実質収支比率等に係る経年分析!F$49,"▲","-")),2),NA())</f>
        <v>-4.62</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-6.13</v>
      </c>
      <c r="E21" s="180">
        <f>IF(ISNUMBER(VALUE(SUBSTITUTE(実質収支比率等に係る経年分析!I$49,"▲","-"))),ROUND(VALUE(SUBSTITUTE(実質収支比率等に係る経年分析!I$49,"▲","-")),2),NA())</f>
        <v>-1.08</v>
      </c>
      <c r="F21" s="180">
        <f>IF(ISNUMBER(VALUE(SUBSTITUTE(実質収支比率等に係る経年分析!J$49,"▲","-"))),ROUND(VALUE(SUBSTITUTE(実質収支比率等に係る経年分析!J$49,"▲","-")),2),NA())</f>
        <v>1.99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幸手駅西口土地区画整理事業特別会計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4.6900000000000004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4.8600000000000003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1.35</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1169</v>
      </c>
      <c r="E42" s="182"/>
      <c r="F42" s="182"/>
      <c r="G42" s="182">
        <f>'実質公債費比率（分子）の構造'!L$52</f>
        <v>1249</v>
      </c>
      <c r="H42" s="182"/>
      <c r="I42" s="182"/>
      <c r="J42" s="182">
        <f>'実質公債費比率（分子）の構造'!M$52</f>
        <v>1254</v>
      </c>
      <c r="K42" s="182"/>
      <c r="L42" s="182"/>
      <c r="M42" s="182">
        <f>'実質公債費比率（分子）の構造'!N$52</f>
        <v>1313</v>
      </c>
      <c r="N42" s="182"/>
      <c r="O42" s="182"/>
      <c r="P42" s="182">
        <f>'実質公債費比率（分子）の構造'!O$52</f>
        <v>1299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357</v>
      </c>
      <c r="C46" s="182"/>
      <c r="D46" s="182"/>
      <c r="E46" s="182">
        <f>'実質公債費比率（分子）の構造'!L$48</f>
        <v>368</v>
      </c>
      <c r="F46" s="182"/>
      <c r="G46" s="182"/>
      <c r="H46" s="182">
        <f>'実質公債費比率（分子）の構造'!M$48</f>
        <v>331</v>
      </c>
      <c r="I46" s="182"/>
      <c r="J46" s="182"/>
      <c r="K46" s="182">
        <f>'実質公債費比率（分子）の構造'!N$48</f>
        <v>320</v>
      </c>
      <c r="L46" s="182"/>
      <c r="M46" s="182"/>
      <c r="N46" s="182">
        <f>'実質公債費比率（分子）の構造'!O$48</f>
        <v>326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1160</v>
      </c>
      <c r="C49" s="182"/>
      <c r="D49" s="182"/>
      <c r="E49" s="182">
        <f>'実質公債費比率（分子）の構造'!L$45</f>
        <v>1184</v>
      </c>
      <c r="F49" s="182"/>
      <c r="G49" s="182"/>
      <c r="H49" s="182">
        <f>'実質公債費比率（分子）の構造'!M$45</f>
        <v>1284</v>
      </c>
      <c r="I49" s="182"/>
      <c r="J49" s="182"/>
      <c r="K49" s="182">
        <f>'実質公債費比率（分子）の構造'!N$45</f>
        <v>1221</v>
      </c>
      <c r="L49" s="182"/>
      <c r="M49" s="182"/>
      <c r="N49" s="182">
        <f>'実質公債費比率（分子）の構造'!O$45</f>
        <v>1237</v>
      </c>
      <c r="O49" s="182"/>
      <c r="P49" s="182"/>
    </row>
    <row r="50" spans="1:16" x14ac:dyDescent="0.15">
      <c r="A50" s="182" t="s">
        <v>70</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303</v>
      </c>
      <c r="G50" s="182" t="e">
        <f>NA()</f>
        <v>#N/A</v>
      </c>
      <c r="H50" s="182" t="e">
        <f>NA()</f>
        <v>#N/A</v>
      </c>
      <c r="I50" s="182">
        <f>IF(ISNUMBER('実質公債費比率（分子）の構造'!M$53),'実質公債費比率（分子）の構造'!M$53,NA())</f>
        <v>361</v>
      </c>
      <c r="J50" s="182" t="e">
        <f>NA()</f>
        <v>#N/A</v>
      </c>
      <c r="K50" s="182" t="e">
        <f>NA()</f>
        <v>#N/A</v>
      </c>
      <c r="L50" s="182">
        <f>IF(ISNUMBER('実質公債費比率（分子）の構造'!N$53),'実質公債費比率（分子）の構造'!N$53,NA())</f>
        <v>228</v>
      </c>
      <c r="M50" s="182" t="e">
        <f>NA()</f>
        <v>#N/A</v>
      </c>
      <c r="N50" s="182" t="e">
        <f>NA()</f>
        <v>#N/A</v>
      </c>
      <c r="O50" s="182">
        <f>IF(ISNUMBER('実質公債費比率（分子）の構造'!O$53),'実質公債費比率（分子）の構造'!O$53,NA())</f>
        <v>264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13327</v>
      </c>
      <c r="E56" s="181"/>
      <c r="F56" s="181"/>
      <c r="G56" s="181">
        <f>'将来負担比率（分子）の構造'!J$52</f>
        <v>13693</v>
      </c>
      <c r="H56" s="181"/>
      <c r="I56" s="181"/>
      <c r="J56" s="181">
        <f>'将来負担比率（分子）の構造'!K$52</f>
        <v>13795</v>
      </c>
      <c r="K56" s="181"/>
      <c r="L56" s="181"/>
      <c r="M56" s="181">
        <f>'将来負担比率（分子）の構造'!L$52</f>
        <v>13397</v>
      </c>
      <c r="N56" s="181"/>
      <c r="O56" s="181"/>
      <c r="P56" s="181">
        <f>'将来負担比率（分子）の構造'!M$52</f>
        <v>13043</v>
      </c>
    </row>
    <row r="57" spans="1:16" x14ac:dyDescent="0.15">
      <c r="A57" s="181" t="s">
        <v>41</v>
      </c>
      <c r="B57" s="181"/>
      <c r="C57" s="181"/>
      <c r="D57" s="181">
        <f>'将来負担比率（分子）の構造'!I$51</f>
        <v>1470</v>
      </c>
      <c r="E57" s="181"/>
      <c r="F57" s="181"/>
      <c r="G57" s="181">
        <f>'将来負担比率（分子）の構造'!J$51</f>
        <v>1448</v>
      </c>
      <c r="H57" s="181"/>
      <c r="I57" s="181"/>
      <c r="J57" s="181">
        <f>'将来負担比率（分子）の構造'!K$51</f>
        <v>1552</v>
      </c>
      <c r="K57" s="181"/>
      <c r="L57" s="181"/>
      <c r="M57" s="181">
        <f>'将来負担比率（分子）の構造'!L$51</f>
        <v>1989</v>
      </c>
      <c r="N57" s="181"/>
      <c r="O57" s="181"/>
      <c r="P57" s="181">
        <f>'将来負担比率（分子）の構造'!M$51</f>
        <v>1988</v>
      </c>
    </row>
    <row r="58" spans="1:16" x14ac:dyDescent="0.15">
      <c r="A58" s="181" t="s">
        <v>40</v>
      </c>
      <c r="B58" s="181"/>
      <c r="C58" s="181"/>
      <c r="D58" s="181">
        <f>'将来負担比率（分子）の構造'!I$50</f>
        <v>4008</v>
      </c>
      <c r="E58" s="181"/>
      <c r="F58" s="181"/>
      <c r="G58" s="181">
        <f>'将来負担比率（分子）の構造'!J$50</f>
        <v>3053</v>
      </c>
      <c r="H58" s="181"/>
      <c r="I58" s="181"/>
      <c r="J58" s="181">
        <f>'将来負担比率（分子）の構造'!K$50</f>
        <v>2372</v>
      </c>
      <c r="K58" s="181"/>
      <c r="L58" s="181"/>
      <c r="M58" s="181">
        <f>'将来負担比率（分子）の構造'!L$50</f>
        <v>2187</v>
      </c>
      <c r="N58" s="181"/>
      <c r="O58" s="181"/>
      <c r="P58" s="181">
        <f>'将来負担比率（分子）の構造'!M$50</f>
        <v>1993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782</v>
      </c>
      <c r="C61" s="181"/>
      <c r="D61" s="181"/>
      <c r="E61" s="181">
        <f>'将来負担比率（分子）の構造'!J$46</f>
        <v>658</v>
      </c>
      <c r="F61" s="181"/>
      <c r="G61" s="181"/>
      <c r="H61" s="181">
        <f>'将来負担比率（分子）の構造'!K$46</f>
        <v>442</v>
      </c>
      <c r="I61" s="181"/>
      <c r="J61" s="181"/>
      <c r="K61" s="181">
        <f>'将来負担比率（分子）の構造'!L$46</f>
        <v>435</v>
      </c>
      <c r="L61" s="181"/>
      <c r="M61" s="181"/>
      <c r="N61" s="181">
        <f>'将来負担比率（分子）の構造'!M$46</f>
        <v>438</v>
      </c>
      <c r="O61" s="181"/>
      <c r="P61" s="181"/>
    </row>
    <row r="62" spans="1:16" x14ac:dyDescent="0.15">
      <c r="A62" s="181" t="s">
        <v>34</v>
      </c>
      <c r="B62" s="181">
        <f>'将来負担比率（分子）の構造'!I$45</f>
        <v>1821</v>
      </c>
      <c r="C62" s="181"/>
      <c r="D62" s="181"/>
      <c r="E62" s="181">
        <f>'将来負担比率（分子）の構造'!J$45</f>
        <v>1758</v>
      </c>
      <c r="F62" s="181"/>
      <c r="G62" s="181"/>
      <c r="H62" s="181">
        <f>'将来負担比率（分子）の構造'!K$45</f>
        <v>1686</v>
      </c>
      <c r="I62" s="181"/>
      <c r="J62" s="181"/>
      <c r="K62" s="181">
        <f>'将来負担比率（分子）の構造'!L$45</f>
        <v>1602</v>
      </c>
      <c r="L62" s="181"/>
      <c r="M62" s="181"/>
      <c r="N62" s="181">
        <f>'将来負担比率（分子）の構造'!M$45</f>
        <v>1515</v>
      </c>
      <c r="O62" s="181"/>
      <c r="P62" s="181"/>
    </row>
    <row r="63" spans="1:16" x14ac:dyDescent="0.15">
      <c r="A63" s="181" t="s">
        <v>33</v>
      </c>
      <c r="B63" s="181">
        <f>'将来負担比率（分子）の構造'!I$44</f>
        <v>162</v>
      </c>
      <c r="C63" s="181"/>
      <c r="D63" s="181"/>
      <c r="E63" s="181">
        <f>'将来負担比率（分子）の構造'!J$44</f>
        <v>139</v>
      </c>
      <c r="F63" s="181"/>
      <c r="G63" s="181"/>
      <c r="H63" s="181">
        <f>'将来負担比率（分子）の構造'!K$44</f>
        <v>116</v>
      </c>
      <c r="I63" s="181"/>
      <c r="J63" s="181"/>
      <c r="K63" s="181">
        <f>'将来負担比率（分子）の構造'!L$44</f>
        <v>97</v>
      </c>
      <c r="L63" s="181"/>
      <c r="M63" s="181"/>
      <c r="N63" s="181">
        <f>'将来負担比率（分子）の構造'!M$44</f>
        <v>117</v>
      </c>
      <c r="O63" s="181"/>
      <c r="P63" s="181"/>
    </row>
    <row r="64" spans="1:16" x14ac:dyDescent="0.15">
      <c r="A64" s="181" t="s">
        <v>32</v>
      </c>
      <c r="B64" s="181">
        <f>'将来負担比率（分子）の構造'!I$43</f>
        <v>4298</v>
      </c>
      <c r="C64" s="181"/>
      <c r="D64" s="181"/>
      <c r="E64" s="181">
        <f>'将来負担比率（分子）の構造'!J$43</f>
        <v>4279</v>
      </c>
      <c r="F64" s="181"/>
      <c r="G64" s="181"/>
      <c r="H64" s="181">
        <f>'将来負担比率（分子）の構造'!K$43</f>
        <v>4074</v>
      </c>
      <c r="I64" s="181"/>
      <c r="J64" s="181"/>
      <c r="K64" s="181">
        <f>'将来負担比率（分子）の構造'!L$43</f>
        <v>4013</v>
      </c>
      <c r="L64" s="181"/>
      <c r="M64" s="181"/>
      <c r="N64" s="181">
        <f>'将来負担比率（分子）の構造'!M$43</f>
        <v>3773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13428</v>
      </c>
      <c r="C66" s="181"/>
      <c r="D66" s="181"/>
      <c r="E66" s="181">
        <f>'将来負担比率（分子）の構造'!J$41</f>
        <v>13891</v>
      </c>
      <c r="F66" s="181"/>
      <c r="G66" s="181"/>
      <c r="H66" s="181">
        <f>'将来負担比率（分子）の構造'!K$41</f>
        <v>15039</v>
      </c>
      <c r="I66" s="181"/>
      <c r="J66" s="181"/>
      <c r="K66" s="181">
        <f>'将来負担比率（分子）の構造'!L$41</f>
        <v>14451</v>
      </c>
      <c r="L66" s="181"/>
      <c r="M66" s="181"/>
      <c r="N66" s="181">
        <f>'将来負担比率（分子）の構造'!M$41</f>
        <v>14340</v>
      </c>
      <c r="O66" s="181"/>
      <c r="P66" s="181"/>
    </row>
    <row r="67" spans="1:16" x14ac:dyDescent="0.15">
      <c r="A67" s="181" t="s">
        <v>74</v>
      </c>
      <c r="B67" s="181" t="e">
        <f>NA()</f>
        <v>#N/A</v>
      </c>
      <c r="C67" s="181">
        <f>IF(ISNUMBER('将来負担比率（分子）の構造'!I$53), IF('将来負担比率（分子）の構造'!I$53 &lt; 0, 0, '将来負担比率（分子）の構造'!I$53), NA())</f>
        <v>1685</v>
      </c>
      <c r="D67" s="181" t="e">
        <f>NA()</f>
        <v>#N/A</v>
      </c>
      <c r="E67" s="181" t="e">
        <f>NA()</f>
        <v>#N/A</v>
      </c>
      <c r="F67" s="181">
        <f>IF(ISNUMBER('将来負担比率（分子）の構造'!J$53), IF('将来負担比率（分子）の構造'!J$53 &lt; 0, 0, '将来負担比率（分子）の構造'!J$53), NA())</f>
        <v>2532</v>
      </c>
      <c r="G67" s="181" t="e">
        <f>NA()</f>
        <v>#N/A</v>
      </c>
      <c r="H67" s="181" t="e">
        <f>NA()</f>
        <v>#N/A</v>
      </c>
      <c r="I67" s="181">
        <f>IF(ISNUMBER('将来負担比率（分子）の構造'!K$53), IF('将来負担比率（分子）の構造'!K$53 &lt; 0, 0, '将来負担比率（分子）の構造'!K$53), NA())</f>
        <v>3639</v>
      </c>
      <c r="J67" s="181" t="e">
        <f>NA()</f>
        <v>#N/A</v>
      </c>
      <c r="K67" s="181" t="e">
        <f>NA()</f>
        <v>#N/A</v>
      </c>
      <c r="L67" s="181">
        <f>IF(ISNUMBER('将来負担比率（分子）の構造'!L$53), IF('将来負担比率（分子）の構造'!L$53 &lt; 0, 0, '将来負担比率（分子）の構造'!L$53), NA())</f>
        <v>3025</v>
      </c>
      <c r="M67" s="181" t="e">
        <f>NA()</f>
        <v>#N/A</v>
      </c>
      <c r="N67" s="181" t="e">
        <f>NA()</f>
        <v>#N/A</v>
      </c>
      <c r="O67" s="181">
        <f>IF(ISNUMBER('将来負担比率（分子）の構造'!M$53), IF('将来負担比率（分子）の構造'!M$53 &lt; 0, 0, '将来負担比率（分子）の構造'!M$53), NA())</f>
        <v>3159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622</v>
      </c>
      <c r="C72" s="185">
        <f>基金残高に係る経年分析!G55</f>
        <v>609</v>
      </c>
      <c r="D72" s="185">
        <f>基金残高に係る経年分析!H55</f>
        <v>629</v>
      </c>
    </row>
    <row r="73" spans="1:16" x14ac:dyDescent="0.15">
      <c r="A73" s="184" t="s">
        <v>77</v>
      </c>
      <c r="B73" s="185">
        <f>基金残高に係る経年分析!F56</f>
        <v>278</v>
      </c>
      <c r="C73" s="185">
        <f>基金残高に係る経年分析!G56</f>
        <v>178</v>
      </c>
      <c r="D73" s="185">
        <f>基金残高に係る経年分析!H56</f>
        <v>79</v>
      </c>
    </row>
    <row r="74" spans="1:16" x14ac:dyDescent="0.15">
      <c r="A74" s="184" t="s">
        <v>78</v>
      </c>
      <c r="B74" s="185">
        <f>基金残高に係る経年分析!F57</f>
        <v>108</v>
      </c>
      <c r="C74" s="185">
        <f>基金残高に係る経年分析!G57</f>
        <v>143</v>
      </c>
      <c r="D74" s="185">
        <f>基金残高に係る経年分析!H57</f>
        <v>169</v>
      </c>
    </row>
  </sheetData>
  <sheetProtection algorithmName="SHA-512" hashValue="FtIwDlwz0HPwRFu/wbAxoiLEr1R3+nmElbft2qc3pZ5iOFNeHALOQgvMZXnOcbOvEoKPSvKzy1J6FRzHe3hGbg==" saltValue="xfjMXptjx74sAQyRh5V2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2022-09-06T07:26:03Z</cp:lastPrinted>
  <dcterms:created xsi:type="dcterms:W3CDTF">2022-02-02T04:16:02Z</dcterms:created>
  <dcterms:modified xsi:type="dcterms:W3CDTF">2022-09-06T23:47:04Z</dcterms:modified>
  <cp:category/>
</cp:coreProperties>
</file>