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3-2 財政状況資料集\令和２年度決算\R040906【埼玉県市町村課】（921〆・作業依頼）令和２年度財政状況資料集の作成について（２回目）\04作業\"/>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<sst xmlns="http://schemas.openxmlformats.org/spreadsheetml/2006/main" count="1151" uniqueCount="604">
  <si>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</si>
  <si>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</si>
  <si>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</si>
  <si>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</si>
  <si>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</si>
  <si>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</si>
  <si>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</si>
  <si>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</si>
  <si>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</si>
  <si>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</si>
  <si>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</si>
  <si>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</si>
  <si>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</si>
  <si>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</si>
  <si>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</si>
  <si>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</si>
  <si>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</si>
  <si>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</si>
  <si>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</si>
  <si>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</si>
  <si>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</si>
  <si>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</si>
  <si>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</si>
  <si>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</si>
  <si>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</si>
  <si>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</si>
  <si>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</si>
  <si>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</si>
  <si>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</si>
  <si>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</si>
  <si>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</si>
  <si>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</si>
  <si>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</si>
  <si>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</si>
  <si>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</si>
  <si>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</si>
  <si>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</si>
  <si>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</si>
  <si>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</si>
  <si>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</si>
  <si>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</si>
  <si>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</si>
  <si>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</si>
  <si>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</si>
  <si>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</si>
  <si>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</si>
  <si>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</si>
  <si>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</si>
  <si>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</si>
  <si>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</si>
  <si>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</si>
  <si>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</si>
  <si>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</si>
  <si>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</si>
  <si>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</si>
  <si>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</si>
  <si>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</si>
  <si>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</si>
  <si>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</si>
  <si>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</si>
  <si>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</si>
  <si>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</si>
  <si>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</si>
  <si>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</si>
  <si>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</si>
  <si>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</si>
  <si>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</si>
  <si>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</si>
  <si>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</si>
  <si>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</si>
  <si>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</si>
  <si>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</si>
  <si>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</si>
  <si>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</si>
  <si>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</si>
  <si>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</si>
  <si>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</si>
  <si>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</si>
  <si>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</si>
  <si>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</si>
  <si>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</si>
  <si>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</si>
  <si>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</si>
  <si>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</si>
  <si>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</si>
  <si>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</si>
  <si>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</si>
  <si>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</si>
  <si>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</si>
  <si>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</si>
  <si>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</si>
  <si>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</si>
  <si>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</si>
  <si>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</si>
  <si>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</si>
  <si>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</si>
  <si>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</si>
  <si>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</si>
  <si>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</si>
  <si>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</si>
  <si>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</si>
  <si>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</si>
  <si>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</si>
  <si>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</si>
  <si>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</si>
  <si>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</si>
  <si>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</si>
  <si>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</si>
  <si>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</si>
  <si>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</si>
  <si>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</si>
  <si>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</si>
  <si>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</si>
  <si>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</si>
  <si>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</si>
  <si>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</si>
  <si>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</si>
  <si>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</si>
  <si>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</si>
  <si>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</si>
  <si>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</si>
  <si>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</si>
  <si>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</si>
  <si>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</si>
  <si>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</si>
  <si>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</si>
  <si>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</si>
  <si>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</si>
  <si>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</si>
  <si>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</si>
  <si>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</si>
  <si>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</si>
  <si>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</si>
  <si>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</si>
  <si>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</si>
  <si>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</si>
  <si>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</si>
  <si>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</si>
  <si>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</si>
  <si>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</si>
  <si>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</si>
  <si>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</si>
  <si>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</si>
  <si>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</si>
  <si>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</si>
  <si>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</si>
  <si>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</si>
  <si>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</si>
  <si>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</si>
  <si>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</si>
  <si>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</si>
  <si>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</si>
  <si>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</si>
  <si>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</si>
  <si>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</si>
  <si>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</si>
  <si>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</si>
  <si>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</si>
  <si>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</si>
  <si>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</si>
  <si>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</si>
  <si>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</si>
  <si>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</si>
  <si>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</si>
  <si>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</si>
  <si>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</si>
  <si>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</si>
  <si>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</si>
  <si>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</si>
  <si>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</si>
  <si>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</si>
  <si>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</si>
  <si>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</si>
  <si>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</si>
  <si>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</si>
  <si>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</si>
  <si>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</si>
  <si>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</si>
  <si>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</si>
  <si>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</si>
  <si>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</si>
  <si>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</si>
  <si>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</si>
  <si>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</si>
  <si>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</si>
  <si>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</si>
  <si>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</si>
  <si>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</si>
  <si>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</si>
  <si>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</si>
  <si>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</si>
  <si>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</si>
  <si>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</si>
  <si>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</si>
  <si>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</si>
  <si>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</si>
  <si>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</si>
  <si>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</si>
  <si>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</si>
  <si>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</si>
  <si>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</si>
  <si>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</si>
  <si>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</si>
  <si>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</si>
  <si>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</si>
  <si>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</si>
  <si>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</si>
  <si>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</si>
  <si>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</si>
  <si>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</si>
  <si>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</si>
  <si>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</si>
  <si>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</si>
  <si>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</si>
  <si>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埼玉県志木市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</si>
  <si>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</si>
  <si>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</si>
  <si>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</si>
  <si>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</si>
  <si>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</si>
  <si>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</si>
  <si>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</si>
  <si>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</si>
  <si>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</si>
  <si>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</si>
  <si>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</si>
  <si>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</si>
  <si>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</si>
  <si>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</si>
  <si>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</si>
  <si>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</si>
  <si>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</si>
  <si>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</si>
  <si>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</si>
  <si>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</si>
  <si>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</si>
  <si>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</si>
  <si>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</si>
  <si>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</si>
  <si>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</si>
  <si>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</si>
  <si>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</si>
  <si>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</si>
  <si>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</si>
  <si>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</si>
  <si>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</si>
  <si>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</si>
  <si>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</si>
  <si>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</si>
  <si>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</si>
  <si>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</si>
  <si>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</si>
  <si>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</si>
  <si>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</si>
  <si>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</si>
  <si>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</si>
  <si>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</si>
  <si>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</si>
  <si>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</si>
  <si>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</si>
  <si>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</si>
  <si>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</si>
  <si>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</si>
  <si>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</si>
  <si>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</si>
  <si>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</si>
  <si>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</si>
  <si>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</si>
  <si>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</si>
  <si>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</si>
  <si>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</si>
  <si>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</si>
  <si>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</si>
  <si>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</si>
  <si>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</si>
  <si>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</si>
  <si>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</si>
  <si>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</si>
  <si>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</si>
  <si>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</si>
  <si>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</si>
  <si>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</si>
  <si>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</si>
  <si>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</si>
  <si>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</si>
  <si>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</si>
  <si>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</si>
  <si>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</si>
  <si>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</si>
  <si>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</si>
  <si>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</si>
  <si>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</si>
  <si>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</si>
  <si>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</si>
  <si>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</si>
  <si>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</si>
  <si>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</si>
  <si>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</si>
  <si>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</si>
  <si>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</si>
  <si>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</si>
  <si>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</si>
  <si>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</si>
  <si>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</si>
  <si>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</si>
  <si>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</si>
  <si>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</si>
  <si>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</si>
  <si>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</si>
  <si>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</si>
  <si>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</si>
  <si>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</si>
  <si>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</si>
  <si>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</si>
  <si>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</si>
  <si>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</si>
  <si>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</si>
  <si>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</si>
  <si>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</si>
  <si>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</si>
  <si>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</si>
  <si>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</si>
  <si>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</si>
  <si>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</si>
  <si>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</si>
  <si>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</si>
  <si>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</si>
  <si>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</si>
  <si>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</si>
  <si>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</si>
  <si>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</si>
  <si>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</si>
  <si>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</si>
  <si>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</si>
  <si>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</si>
  <si>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</si>
  <si>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</si>
  <si>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</si>
  <si>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</si>
  <si>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</si>
  <si>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</si>
  <si>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</si>
  <si>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</si>
  <si>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</si>
  <si>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</si>
  <si>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</si>
  <si>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</si>
  <si>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</si>
  <si>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</si>
  <si>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</si>
  <si>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</si>
  <si>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</si>
  <si>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</si>
  <si>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</si>
  <si>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</si>
  <si>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</si>
  <si>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</si>
  <si>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</si>
  <si>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</si>
  <si>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</si>
  <si>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</si>
  <si>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</si>
  <si>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</si>
  <si>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</si>
  <si>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</si>
  <si>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</si>
  <si>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</si>
  <si>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</si>
  <si>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</si>
  <si>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埼玉県志木市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</si>
  <si>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</si>
  <si>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</si>
  <si>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</si>
  <si>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</si>
  <si>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</si>
  <si>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</si>
  <si>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</si>
  <si>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</si>
  <si>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</si>
  <si>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</si>
  <si>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</si>
  <si>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</si>
  <si>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</si>
  <si>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</si>
  <si>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</si>
  <si>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</si>
  <si>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</si>
  <si>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</si>
  <si>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</si>
  <si>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</si>
  <si>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</si>
  <si>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</si>
  <si>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</si>
  <si>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</si>
  <si>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</si>
  <si>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</si>
  <si>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</si>
  <si>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</si>
  <si>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</si>
  <si>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</si>
  <si>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</si>
  <si>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</si>
  <si>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</si>
  <si>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</si>
  <si>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</si>
  <si>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志木駅東口駅前地下駐車場事業特別会計</t>
    <phoneticPr fontId="5"/>
  </si>
  <si>
    <t>介護保険特別会計</t>
    <phoneticPr fontId="5"/>
  </si>
  <si>
    <t>後期高齢者医療特別会計</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</si>
  <si>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</si>
  <si>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</si>
  <si>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</si>
  <si>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</si>
  <si>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</si>
  <si>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</si>
  <si>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</si>
  <si>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</si>
  <si>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</si>
  <si>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</si>
  <si>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</si>
  <si>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</si>
  <si>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</si>
  <si>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</si>
  <si>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</si>
  <si>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</si>
  <si>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</si>
  <si>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</si>
  <si>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</si>
  <si>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</si>
  <si>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</si>
  <si>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</si>
  <si>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</si>
  <si>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</si>
  <si>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</si>
  <si>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</si>
  <si>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</si>
  <si>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</si>
  <si>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</si>
  <si>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</si>
  <si>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</si>
  <si>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</si>
  <si>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</si>
  <si>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</si>
  <si>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</si>
  <si>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</si>
  <si>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</si>
  <si>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</si>
  <si>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</si>
  <si>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</si>
  <si>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</si>
  <si>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</si>
  <si>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</si>
  <si>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</si>
  <si>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</si>
  <si>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</si>
  <si>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</si>
  <si>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</si>
  <si>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</si>
  <si>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</si>
  <si>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</si>
  <si>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</si>
  <si>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</si>
  <si>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</si>
  <si>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</si>
  <si>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</si>
  <si>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</si>
  <si>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</si>
  <si>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</si>
  <si>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</si>
  <si>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</si>
  <si>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</si>
  <si>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</si>
  <si>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</si>
  <si>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</si>
  <si>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</si>
  <si>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</si>
  <si>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</si>
  <si>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</si>
  <si>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</si>
  <si>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</si>
  <si>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</si>
  <si>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</si>
  <si>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</si>
  <si>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</si>
  <si>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</si>
  <si>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</si>
  <si>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</si>
  <si>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</si>
  <si>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</si>
  <si>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</si>
  <si>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</si>
  <si>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</si>
  <si>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</si>
  <si>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</si>
  <si>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</si>
  <si>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</si>
  <si>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</si>
  <si>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</si>
  <si>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</si>
  <si>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</si>
  <si>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</si>
  <si>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</si>
  <si>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</si>
  <si>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</si>
  <si>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</si>
  <si>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</si>
  <si>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</si>
  <si>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</si>
  <si>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</si>
  <si>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</si>
  <si>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</si>
  <si>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</si>
  <si>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</si>
  <si>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</si>
  <si>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</si>
  <si>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</si>
  <si>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</si>
  <si>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</si>
  <si>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</si>
  <si>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</si>
  <si>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</si>
  <si>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</si>
  <si>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</si>
  <si>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</si>
  <si>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</si>
  <si>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</si>
  <si>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</si>
  <si>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</si>
  <si>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</si>
  <si>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</si>
  <si>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</si>
  <si>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</si>
  <si>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</si>
  <si>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</si>
  <si>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</si>
  <si>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</si>
  <si>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</si>
  <si>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</si>
  <si>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</si>
  <si>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</si>
  <si>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</si>
  <si>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</si>
  <si>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</si>
  <si>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</si>
  <si>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</si>
  <si>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</si>
  <si>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</si>
  <si>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</si>
  <si>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</si>
  <si>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</si>
  <si>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</si>
  <si>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</si>
  <si>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</si>
  <si>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</si>
  <si>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</si>
  <si>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</si>
  <si>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</si>
  <si>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</si>
  <si>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</si>
  <si>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</si>
  <si>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</si>
  <si>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</si>
  <si>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1.80</t>
  </si>
  <si>
    <t>水道事業</t>
  </si>
  <si>
    <t>一般会計</t>
  </si>
  <si>
    <t>下水道事業</t>
  </si>
  <si>
    <t>国民健康保険特別会計</t>
  </si>
  <si>
    <t>介護保険特別会計</t>
  </si>
  <si>
    <t>後期高齢者医療特別会計</t>
  </si>
  <si>
    <t>志木駅東口駅前地下駐車場事業特別会計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</si>
  <si>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</si>
  <si>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</si>
  <si>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</si>
  <si>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</si>
  <si>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</si>
  <si>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</si>
  <si>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</si>
  <si>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</si>
  <si>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</si>
  <si>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埼玉県後期高齢者医療広域連合</t>
    <rPh sb="0" eb="3">
      <t>サイタマケン</t>
    </rPh>
    <rPh sb="3" eb="8">
      <t>コウキコウレイシャ</t>
    </rPh>
    <rPh sb="8" eb="10">
      <t>イリョウ</t>
    </rPh>
    <rPh sb="10" eb="14">
      <t>コウイキレンゴウ</t>
    </rPh>
    <phoneticPr fontId="2"/>
  </si>
  <si>
    <t>埼玉県市町村総合事務組合</t>
    <rPh sb="0" eb="3">
      <t>サイタマケン</t>
    </rPh>
    <rPh sb="3" eb="6">
      <t>シチョウソン</t>
    </rPh>
    <rPh sb="6" eb="12">
      <t>ソウゴウジムクミアイ</t>
    </rPh>
    <phoneticPr fontId="2"/>
  </si>
  <si>
    <t>彩の国さいたま人づくり広域連合</t>
    <rPh sb="0" eb="1">
      <t>イロドリ</t>
    </rPh>
    <rPh sb="2" eb="3">
      <t>クニ</t>
    </rPh>
    <rPh sb="7" eb="8">
      <t>ヒト</t>
    </rPh>
    <rPh sb="11" eb="15">
      <t>コウイキレンゴウ</t>
    </rPh>
    <phoneticPr fontId="2"/>
  </si>
  <si>
    <t>朝霞地区一部事務組合</t>
    <rPh sb="0" eb="4">
      <t>アサカチク</t>
    </rPh>
    <rPh sb="4" eb="6">
      <t>イチブ</t>
    </rPh>
    <rPh sb="6" eb="10">
      <t>ジムクミアイ</t>
    </rPh>
    <phoneticPr fontId="2"/>
  </si>
  <si>
    <t>志木地区衛生組合</t>
    <rPh sb="0" eb="4">
      <t>シキチク</t>
    </rPh>
    <rPh sb="4" eb="8">
      <t>エイセイクミアイ</t>
    </rPh>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</si>
  <si>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</si>
  <si>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</si>
  <si>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</si>
  <si>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志木市文化スポーツ振興公社</t>
    <rPh sb="0" eb="3">
      <t>シキシ</t>
    </rPh>
    <rPh sb="3" eb="5">
      <t>ブンカ</t>
    </rPh>
    <rPh sb="9" eb="13">
      <t>シンコウコウシャ</t>
    </rPh>
    <phoneticPr fontId="2"/>
  </si>
  <si>
    <t>公共施設安心安全化基金</t>
    <rPh sb="0" eb="4">
      <t>コウキョウシセツ</t>
    </rPh>
    <rPh sb="4" eb="11">
      <t>アンシンアンゼンカキキン</t>
    </rPh>
    <phoneticPr fontId="5"/>
  </si>
  <si>
    <t>まちづくりサポート基金</t>
    <rPh sb="9" eb="11">
      <t>キキン</t>
    </rPh>
    <phoneticPr fontId="5"/>
  </si>
  <si>
    <t>志木駅東口駅前広場等管理基金</t>
    <rPh sb="0" eb="3">
      <t>シキエキ</t>
    </rPh>
    <rPh sb="3" eb="5">
      <t>ヒガシグチ</t>
    </rPh>
    <rPh sb="5" eb="7">
      <t>エキマエ</t>
    </rPh>
    <rPh sb="7" eb="9">
      <t>ヒロバ</t>
    </rPh>
    <rPh sb="9" eb="10">
      <t>トウ</t>
    </rPh>
    <rPh sb="10" eb="12">
      <t>カンリ</t>
    </rPh>
    <rPh sb="12" eb="14">
      <t>キキン</t>
    </rPh>
    <phoneticPr fontId="2"/>
  </si>
  <si>
    <t>みどりの基金</t>
    <rPh sb="4" eb="6">
      <t>キキン</t>
    </rPh>
    <phoneticPr fontId="2"/>
  </si>
  <si>
    <t>市営住宅管理基金</t>
    <rPh sb="0" eb="4">
      <t>シエイジュウタク</t>
    </rPh>
    <rPh sb="4" eb="8">
      <t>カンリキキン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</si>
  <si>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</si>
  <si>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</si>
  <si>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</si>
  <si>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令和元年度に引き続き、将来負担額以上に充当可能基金額等があり、マイナスの値のためバー表示となっているが、令和2年度より新庁舎建設が開始したことや、公共施設の更新を計画的に行っていくことにより、有形固定資産減価償却率の減が見込まれる一方、地方債の借入等により将来負担比率の増が見込まれる。</t>
    <rPh sb="0" eb="6">
      <t>ショウライフタンヒリツ</t>
    </rPh>
    <rPh sb="12" eb="14">
      <t>レイワ</t>
    </rPh>
    <rPh sb="14" eb="17">
      <t>ガンネンド</t>
    </rPh>
    <rPh sb="18" eb="19">
      <t>ヒ</t>
    </rPh>
    <rPh sb="20" eb="21">
      <t>ツヅ</t>
    </rPh>
    <rPh sb="23" eb="30">
      <t>ショウライフタンガクイジョウ</t>
    </rPh>
    <rPh sb="31" eb="39">
      <t>ジュウトウカノウキキンガクトウ</t>
    </rPh>
    <rPh sb="48" eb="49">
      <t>アタイ</t>
    </rPh>
    <rPh sb="54" eb="56">
      <t>ヒョウジ</t>
    </rPh>
    <rPh sb="64" eb="66">
      <t>レイワ</t>
    </rPh>
    <rPh sb="67" eb="69">
      <t>ネンド</t>
    </rPh>
    <rPh sb="71" eb="74">
      <t>シンチョウシャ</t>
    </rPh>
    <rPh sb="74" eb="76">
      <t>ケンセツ</t>
    </rPh>
    <rPh sb="77" eb="79">
      <t>カイシ</t>
    </rPh>
    <rPh sb="85" eb="89">
      <t>コウキョウシセツ</t>
    </rPh>
    <rPh sb="90" eb="92">
      <t>コウシン</t>
    </rPh>
    <rPh sb="93" eb="96">
      <t>ケイカクテキ</t>
    </rPh>
    <rPh sb="97" eb="98">
      <t>オコナ</t>
    </rPh>
    <rPh sb="108" eb="114">
      <t>ユウケイコテイシサン</t>
    </rPh>
    <rPh sb="114" eb="119">
      <t>ゲンカショウキャクリツ</t>
    </rPh>
    <rPh sb="120" eb="121">
      <t>ゲン</t>
    </rPh>
    <rPh sb="122" eb="124">
      <t>ミコ</t>
    </rPh>
    <rPh sb="127" eb="129">
      <t>イッポウ</t>
    </rPh>
    <rPh sb="130" eb="133">
      <t>チホウサイ</t>
    </rPh>
    <rPh sb="134" eb="137">
      <t>カリイレトウ</t>
    </rPh>
    <rPh sb="140" eb="146">
      <t>ショウライフタンヒリツ</t>
    </rPh>
    <rPh sb="147" eb="148">
      <t>ゾウ</t>
    </rPh>
    <rPh sb="149" eb="151">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</si>
  <si>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</si>
  <si>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</si>
  <si>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</si>
  <si>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</si>
  <si>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</si>
  <si>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</si>
  <si>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将来負担比率については令和元年度に引き続き、将来負担額以上に充当可能基金等があり、マイナスの値のためバー表示となっている。
実質公債費比率は3カ年の平均から算出するものであり、平成29年度数値の0.84653％が算定から外れ、令和2年度数値の1.43494％が算定に加わったことから、結果として、0.2ポイント増の1.0％となった。令和2年度単年度で見た場合の実質公債費比率は、令和元年度に比べ、約0.473ポイント増の1.435％に増加しており、一般会計等の元利償還金が増になったことや、交付税算入された公債費が減になったことが主な増加要因と考えられる。</t>
    <rPh sb="0" eb="6">
      <t>ショウライフタンヒリツ</t>
    </rPh>
    <rPh sb="11" eb="13">
      <t>レイワ</t>
    </rPh>
    <rPh sb="13" eb="16">
      <t>ガンネンド</t>
    </rPh>
    <rPh sb="17" eb="18">
      <t>ヒ</t>
    </rPh>
    <rPh sb="19" eb="20">
      <t>ツヅ</t>
    </rPh>
    <rPh sb="22" eb="29">
      <t>ショウライフタンガクイジョウ</t>
    </rPh>
    <rPh sb="30" eb="32">
      <t>ジュウトウ</t>
    </rPh>
    <rPh sb="32" eb="34">
      <t>カノウ</t>
    </rPh>
    <rPh sb="34" eb="37">
      <t>キキントウ</t>
    </rPh>
    <rPh sb="46" eb="47">
      <t>アタイ</t>
    </rPh>
    <rPh sb="52" eb="54">
      <t>ヒョウジ</t>
    </rPh>
    <rPh sb="62" eb="64">
      <t>ジッシツ</t>
    </rPh>
    <rPh sb="64" eb="67">
      <t>コウサイヒ</t>
    </rPh>
    <rPh sb="67" eb="69">
      <t>ヒリツ</t>
    </rPh>
    <rPh sb="72" eb="73">
      <t>ネン</t>
    </rPh>
    <rPh sb="74" eb="76">
      <t>ヘイキン</t>
    </rPh>
    <rPh sb="78" eb="80">
      <t>サンシュツ</t>
    </rPh>
    <rPh sb="88" eb="90">
      <t>ヘイセイ</t>
    </rPh>
    <rPh sb="92" eb="94">
      <t>ネンド</t>
    </rPh>
    <rPh sb="94" eb="96">
      <t>スウチ</t>
    </rPh>
    <rPh sb="106" eb="108">
      <t>サンテイ</t>
    </rPh>
    <rPh sb="110" eb="111">
      <t>ハズ</t>
    </rPh>
    <rPh sb="113" eb="115">
      <t>レイワ</t>
    </rPh>
    <rPh sb="116" eb="118">
      <t>ネンド</t>
    </rPh>
    <rPh sb="118" eb="120">
      <t>スウチ</t>
    </rPh>
    <rPh sb="130" eb="132">
      <t>サンテイ</t>
    </rPh>
    <rPh sb="133" eb="134">
      <t>クワ</t>
    </rPh>
    <rPh sb="142" eb="144">
      <t>ケッカ</t>
    </rPh>
    <rPh sb="155" eb="156">
      <t>ゾウ</t>
    </rPh>
    <rPh sb="166" eb="168">
      <t>レイワ</t>
    </rPh>
    <rPh sb="169" eb="171">
      <t>ネンド</t>
    </rPh>
    <rPh sb="171" eb="174">
      <t>タンネンド</t>
    </rPh>
    <rPh sb="175" eb="176">
      <t>ミ</t>
    </rPh>
    <rPh sb="177" eb="179">
      <t>バアイ</t>
    </rPh>
    <rPh sb="180" eb="182">
      <t>ジッシツ</t>
    </rPh>
    <rPh sb="182" eb="185">
      <t>コウサイヒ</t>
    </rPh>
    <rPh sb="185" eb="187">
      <t>ヒリツ</t>
    </rPh>
    <rPh sb="189" eb="191">
      <t>レイワ</t>
    </rPh>
    <rPh sb="191" eb="194">
      <t>ガンネンド</t>
    </rPh>
    <rPh sb="195" eb="196">
      <t>クラ</t>
    </rPh>
    <rPh sb="198" eb="199">
      <t>ヤク</t>
    </rPh>
    <rPh sb="208" eb="209">
      <t>ゾウ</t>
    </rPh>
    <rPh sb="217" eb="219">
      <t>ゾウカ</t>
    </rPh>
    <rPh sb="224" eb="228">
      <t>イッパンカイケイ</t>
    </rPh>
    <rPh sb="228" eb="229">
      <t>トウ</t>
    </rPh>
    <rPh sb="230" eb="235">
      <t>ガンリショウカンキン</t>
    </rPh>
    <rPh sb="236" eb="237">
      <t>ゾウ</t>
    </rPh>
    <rPh sb="245" eb="250">
      <t>コウフゼイサンニュウ</t>
    </rPh>
    <rPh sb="253" eb="256">
      <t>コウサイヒ</t>
    </rPh>
    <rPh sb="257" eb="258">
      <t>ゲン</t>
    </rPh>
    <rPh sb="265" eb="266">
      <t>オモ</t>
    </rPh>
    <rPh sb="267" eb="271">
      <t>ゾウカヨウイン</t>
    </rPh>
    <rPh sb="272" eb="273">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</si>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</sst>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F478-4CE0-A1F4-C6249BECA5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15306</c:v>
                </c:pt>
                <c:pt idx="1">
                  <c:v>21140</c:v>
                </c:pt>
                <c:pt idx="2">
                  <c:v>21693</c:v>
                </c:pt>
                <c:pt idx="3">
                  <c:v>21757</c:v>
                </c:pt>
                <c:pt idx="4">
                  <c:v>38808</c:v>
                </c:pt>
              </c:numCache>
            </c:numRef>
          </c:val>
          <c:smooth val="0"/>
          <c:extLst>
            <c:ext xmlns:c16="http://schemas.microsoft.com/office/drawing/2014/chart" uri="{C3380CC4-5D6E-409C-BE32-E72D297353CC}">
              <c16:uniqueId val="{00000001-F478-4CE0-A1F4-C6249BECA5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10.17</c:v>
                </c:pt>
                <c:pt idx="1">
                  <c:v>12.95</c:v>
                </c:pt>
                <c:pt idx="2">
                  <c:v>9.7200000000000006</c:v>
                </c:pt>
                <c:pt idx="3">
                  <c:v>12.09</c:v>
                </c:pt>
                <c:pt idx="4">
                  <c:v>11.25</c:v>
                </c:pt>
              </c:numCache>
            </c:numRef>
          </c:val>
          <c:extLst>
            <c:ext xmlns:c16="http://schemas.microsoft.com/office/drawing/2014/chart" uri="{C3380CC4-5D6E-409C-BE32-E72D297353CC}">
              <c16:uniqueId val="{00000000-AEC7-4B2C-8509-7C4BF3DFF8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17.690000000000001</c:v>
                </c:pt>
                <c:pt idx="1">
                  <c:v>18.47</c:v>
                </c:pt>
                <c:pt idx="2">
                  <c:v>19.170000000000002</c:v>
                </c:pt>
                <c:pt idx="3">
                  <c:v>17.559999999999999</c:v>
                </c:pt>
                <c:pt idx="4">
                  <c:v>20.53</c:v>
                </c:pt>
              </c:numCache>
            </c:numRef>
          </c:val>
          <c:extLst>
            <c:ext xmlns:c16="http://schemas.microsoft.com/office/drawing/2014/chart" uri="{C3380CC4-5D6E-409C-BE32-E72D297353CC}">
              <c16:uniqueId val="{00000001-AEC7-4B2C-8509-7C4BF3DFF8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3.46</c:v>
                </c:pt>
                <c:pt idx="2">
                  <c:v>-1.8</c:v>
                </c:pt>
                <c:pt idx="3">
                  <c:v>0.71</c:v>
                </c:pt>
                <c:pt idx="4">
                  <c:v>2.94</c:v>
                </c:pt>
              </c:numCache>
            </c:numRef>
          </c:val>
          <c:smooth val="0"/>
          <c:extLst>
            <c:ext xmlns:c16="http://schemas.microsoft.com/office/drawing/2014/chart" uri="{C3380CC4-5D6E-409C-BE32-E72D297353CC}">
              <c16:uniqueId val="{00000002-AEC7-4B2C-8509-7C4BF3DFF8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13-4CA5-A1B0-EB09AD3A80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13-4CA5-A1B0-EB09AD3A80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13-4CA5-A1B0-EB09AD3A806C}"/>
            </c:ext>
          </c:extLst>
        </c:ser>
        <c:ser>
          <c:idx val="3"/>
          <c:order val="3"/>
          <c:tx>
            <c:strRef>
              <c:f>データシート!$A$30</c:f>
              <c:strCache>
                <c:ptCount val="1"/>
                <c:pt idx="0">
                  <c:v>志木駅東口駅前地下駐車場事業特別会計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0.01</c:v>
                </c:pt>
                <c:pt idx="8">
                  <c:v>#N/A</c:v>
                </c:pt>
                <c:pt idx="9">
                  <c:v>0.05</c:v>
                </c:pt>
              </c:numCache>
            </c:numRef>
          </c:val>
          <c:extLst>
            <c:ext xmlns:c16="http://schemas.microsoft.com/office/drawing/2014/chart" uri="{C3380CC4-5D6E-409C-BE32-E72D297353CC}">
              <c16:uniqueId val="{00000003-4C13-4CA5-A1B0-EB09AD3A806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0.11</c:v>
                </c:pt>
                <c:pt idx="4">
                  <c:v>#N/A</c:v>
                </c:pt>
                <c:pt idx="5">
                  <c:v>0.18</c:v>
                </c:pt>
                <c:pt idx="6">
                  <c:v>#N/A</c:v>
                </c:pt>
                <c:pt idx="7">
                  <c:v>0.16</c:v>
                </c:pt>
                <c:pt idx="8">
                  <c:v>#N/A</c:v>
                </c:pt>
                <c:pt idx="9">
                  <c:v>0.16</c:v>
                </c:pt>
              </c:numCache>
            </c:numRef>
          </c:val>
          <c:extLst>
            <c:ext xmlns:c16="http://schemas.microsoft.com/office/drawing/2014/chart" uri="{C3380CC4-5D6E-409C-BE32-E72D297353CC}">
              <c16:uniqueId val="{00000004-4C13-4CA5-A1B0-EB09AD3A806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1.79</c:v>
                </c:pt>
                <c:pt idx="2">
                  <c:v>#N/A</c:v>
                </c:pt>
                <c:pt idx="3">
                  <c:v>1.97</c:v>
                </c:pt>
                <c:pt idx="4">
                  <c:v>#N/A</c:v>
                </c:pt>
                <c:pt idx="5">
                  <c:v>1.84</c:v>
                </c:pt>
                <c:pt idx="6">
                  <c:v>#N/A</c:v>
                </c:pt>
                <c:pt idx="7">
                  <c:v>1.0900000000000001</c:v>
                </c:pt>
                <c:pt idx="8">
                  <c:v>#N/A</c:v>
                </c:pt>
                <c:pt idx="9">
                  <c:v>0.34</c:v>
                </c:pt>
              </c:numCache>
            </c:numRef>
          </c:val>
          <c:extLst>
            <c:ext xmlns:c16="http://schemas.microsoft.com/office/drawing/2014/chart" uri="{C3380CC4-5D6E-409C-BE32-E72D297353CC}">
              <c16:uniqueId val="{00000005-4C13-4CA5-A1B0-EB09AD3A80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4.83</c:v>
                </c:pt>
                <c:pt idx="2">
                  <c:v>#N/A</c:v>
                </c:pt>
                <c:pt idx="3">
                  <c:v>4.25</c:v>
                </c:pt>
                <c:pt idx="4">
                  <c:v>#N/A</c:v>
                </c:pt>
                <c:pt idx="5">
                  <c:v>1.97</c:v>
                </c:pt>
                <c:pt idx="6">
                  <c:v>#N/A</c:v>
                </c:pt>
                <c:pt idx="7">
                  <c:v>1.88</c:v>
                </c:pt>
                <c:pt idx="8">
                  <c:v>#N/A</c:v>
                </c:pt>
                <c:pt idx="9">
                  <c:v>2.38</c:v>
                </c:pt>
              </c:numCache>
            </c:numRef>
          </c:val>
          <c:extLst>
            <c:ext xmlns:c16="http://schemas.microsoft.com/office/drawing/2014/chart" uri="{C3380CC4-5D6E-409C-BE32-E72D297353CC}">
              <c16:uniqueId val="{00000006-4C13-4CA5-A1B0-EB09AD3A806C}"/>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4.74</c:v>
                </c:pt>
                <c:pt idx="2">
                  <c:v>#N/A</c:v>
                </c:pt>
                <c:pt idx="3">
                  <c:v>5.54</c:v>
                </c:pt>
                <c:pt idx="4">
                  <c:v>#N/A</c:v>
                </c:pt>
                <c:pt idx="5">
                  <c:v>6.64</c:v>
                </c:pt>
                <c:pt idx="6">
                  <c:v>#N/A</c:v>
                </c:pt>
                <c:pt idx="7">
                  <c:v>7</c:v>
                </c:pt>
                <c:pt idx="8">
                  <c:v>#N/A</c:v>
                </c:pt>
                <c:pt idx="9">
                  <c:v>7.27</c:v>
                </c:pt>
              </c:numCache>
            </c:numRef>
          </c:val>
          <c:extLst>
            <c:ext xmlns:c16="http://schemas.microsoft.com/office/drawing/2014/chart" uri="{C3380CC4-5D6E-409C-BE32-E72D297353CC}">
              <c16:uniqueId val="{00000007-4C13-4CA5-A1B0-EB09AD3A80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10.17</c:v>
                </c:pt>
                <c:pt idx="2">
                  <c:v>#N/A</c:v>
                </c:pt>
                <c:pt idx="3">
                  <c:v>12.94</c:v>
                </c:pt>
                <c:pt idx="4">
                  <c:v>#N/A</c:v>
                </c:pt>
                <c:pt idx="5">
                  <c:v>9.7200000000000006</c:v>
                </c:pt>
                <c:pt idx="6">
                  <c:v>#N/A</c:v>
                </c:pt>
                <c:pt idx="7">
                  <c:v>12.09</c:v>
                </c:pt>
                <c:pt idx="8">
                  <c:v>#N/A</c:v>
                </c:pt>
                <c:pt idx="9">
                  <c:v>11.24</c:v>
                </c:pt>
              </c:numCache>
            </c:numRef>
          </c:val>
          <c:extLst>
            <c:ext xmlns:c16="http://schemas.microsoft.com/office/drawing/2014/chart" uri="{C3380CC4-5D6E-409C-BE32-E72D297353CC}">
              <c16:uniqueId val="{00000008-4C13-4CA5-A1B0-EB09AD3A806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11.42</c:v>
                </c:pt>
                <c:pt idx="2">
                  <c:v>#N/A</c:v>
                </c:pt>
                <c:pt idx="3">
                  <c:v>10.7</c:v>
                </c:pt>
                <c:pt idx="4">
                  <c:v>#N/A</c:v>
                </c:pt>
                <c:pt idx="5">
                  <c:v>11.44</c:v>
                </c:pt>
                <c:pt idx="6">
                  <c:v>#N/A</c:v>
                </c:pt>
                <c:pt idx="7">
                  <c:v>10.83</c:v>
                </c:pt>
                <c:pt idx="8">
                  <c:v>#N/A</c:v>
                </c:pt>
                <c:pt idx="9">
                  <c:v>11.54</c:v>
                </c:pt>
              </c:numCache>
            </c:numRef>
          </c:val>
          <c:extLst>
            <c:ext xmlns:c16="http://schemas.microsoft.com/office/drawing/2014/chart" uri="{C3380CC4-5D6E-409C-BE32-E72D297353CC}">
              <c16:uniqueId val="{00000009-4C13-4CA5-A1B0-EB09AD3A80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1975</c:v>
                </c:pt>
                <c:pt idx="5">
                  <c:v>1976</c:v>
                </c:pt>
                <c:pt idx="8">
                  <c:v>1940</c:v>
                </c:pt>
                <c:pt idx="11">
                  <c:v>1901</c:v>
                </c:pt>
                <c:pt idx="14">
                  <c:v>1973</c:v>
                </c:pt>
              </c:numCache>
            </c:numRef>
          </c:val>
          <c:extLst>
            <c:ext xmlns:c16="http://schemas.microsoft.com/office/drawing/2014/chart" uri="{C3380CC4-5D6E-409C-BE32-E72D297353CC}">
              <c16:uniqueId val="{00000000-D264-4DF4-A3A0-8AFB213D1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64-4DF4-A3A0-8AFB213D1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2-D264-4DF4-A3A0-8AFB213D1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14</c:v>
                </c:pt>
                <c:pt idx="6">
                  <c:v>29</c:v>
                </c:pt>
                <c:pt idx="9">
                  <c:v>34</c:v>
                </c:pt>
                <c:pt idx="12">
                  <c:v>29</c:v>
                </c:pt>
              </c:numCache>
            </c:numRef>
          </c:val>
          <c:extLst>
            <c:ext xmlns:c16="http://schemas.microsoft.com/office/drawing/2014/chart" uri="{C3380CC4-5D6E-409C-BE32-E72D297353CC}">
              <c16:uniqueId val="{00000003-D264-4DF4-A3A0-8AFB213D1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612</c:v>
                </c:pt>
                <c:pt idx="3">
                  <c:v>504</c:v>
                </c:pt>
                <c:pt idx="6">
                  <c:v>435</c:v>
                </c:pt>
                <c:pt idx="9">
                  <c:v>363</c:v>
                </c:pt>
                <c:pt idx="12">
                  <c:v>335</c:v>
                </c:pt>
              </c:numCache>
            </c:numRef>
          </c:val>
          <c:extLst>
            <c:ext xmlns:c16="http://schemas.microsoft.com/office/drawing/2014/chart" uri="{C3380CC4-5D6E-409C-BE32-E72D297353CC}">
              <c16:uniqueId val="{00000004-D264-4DF4-A3A0-8AFB213D1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64-4DF4-A3A0-8AFB213D1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64-4DF4-A3A0-8AFB213D1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1484</c:v>
                </c:pt>
                <c:pt idx="3">
                  <c:v>1557</c:v>
                </c:pt>
                <c:pt idx="6">
                  <c:v>1553</c:v>
                </c:pt>
                <c:pt idx="9">
                  <c:v>1628</c:v>
                </c:pt>
                <c:pt idx="12">
                  <c:v>1798</c:v>
                </c:pt>
              </c:numCache>
            </c:numRef>
          </c:val>
          <c:extLst>
            <c:ext xmlns:c16="http://schemas.microsoft.com/office/drawing/2014/chart" uri="{C3380CC4-5D6E-409C-BE32-E72D297353CC}">
              <c16:uniqueId val="{00000007-D264-4DF4-A3A0-8AFB213D14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150</c:v>
                </c:pt>
                <c:pt idx="2">
                  <c:v>#N/A</c:v>
                </c:pt>
                <c:pt idx="3">
                  <c:v>#N/A</c:v>
                </c:pt>
                <c:pt idx="4">
                  <c:v>105</c:v>
                </c:pt>
                <c:pt idx="5">
                  <c:v>#N/A</c:v>
                </c:pt>
                <c:pt idx="6">
                  <c:v>#N/A</c:v>
                </c:pt>
                <c:pt idx="7">
                  <c:v>77</c:v>
                </c:pt>
                <c:pt idx="8">
                  <c:v>#N/A</c:v>
                </c:pt>
                <c:pt idx="9">
                  <c:v>#N/A</c:v>
                </c:pt>
                <c:pt idx="10">
                  <c:v>124</c:v>
                </c:pt>
                <c:pt idx="11">
                  <c:v>#N/A</c:v>
                </c:pt>
                <c:pt idx="12">
                  <c:v>#N/A</c:v>
                </c:pt>
                <c:pt idx="13">
                  <c:v>189</c:v>
                </c:pt>
                <c:pt idx="14">
                  <c:v>#N/A</c:v>
                </c:pt>
              </c:numCache>
            </c:numRef>
          </c:val>
          <c:smooth val="0"/>
          <c:extLst>
            <c:ext xmlns:c16="http://schemas.microsoft.com/office/drawing/2014/chart" uri="{C3380CC4-5D6E-409C-BE32-E72D297353CC}">
              <c16:uniqueId val="{00000008-D264-4DF4-A3A0-8AFB213D14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16538</c:v>
                </c:pt>
                <c:pt idx="5">
                  <c:v>16584</c:v>
                </c:pt>
                <c:pt idx="8">
                  <c:v>16603</c:v>
                </c:pt>
                <c:pt idx="11">
                  <c:v>16602</c:v>
                </c:pt>
                <c:pt idx="14">
                  <c:v>16990</c:v>
                </c:pt>
              </c:numCache>
            </c:numRef>
          </c:val>
          <c:extLst>
            <c:ext xmlns:c16="http://schemas.microsoft.com/office/drawing/2014/chart" uri="{C3380CC4-5D6E-409C-BE32-E72D297353CC}">
              <c16:uniqueId val="{00000000-9E21-46A9-AE19-3F1A7C8668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3103</c:v>
                </c:pt>
                <c:pt idx="5">
                  <c:v>2811</c:v>
                </c:pt>
                <c:pt idx="8">
                  <c:v>2658</c:v>
                </c:pt>
                <c:pt idx="11">
                  <c:v>2503</c:v>
                </c:pt>
                <c:pt idx="14">
                  <c:v>2444</c:v>
                </c:pt>
              </c:numCache>
            </c:numRef>
          </c:val>
          <c:extLst>
            <c:ext xmlns:c16="http://schemas.microsoft.com/office/drawing/2014/chart" uri="{C3380CC4-5D6E-409C-BE32-E72D297353CC}">
              <c16:uniqueId val="{00000001-9E21-46A9-AE19-3F1A7C8668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5694</c:v>
                </c:pt>
                <c:pt idx="5">
                  <c:v>5722</c:v>
                </c:pt>
                <c:pt idx="8">
                  <c:v>6518</c:v>
                </c:pt>
                <c:pt idx="11">
                  <c:v>6102</c:v>
                </c:pt>
                <c:pt idx="14">
                  <c:v>6373</c:v>
                </c:pt>
              </c:numCache>
            </c:numRef>
          </c:val>
          <c:extLst>
            <c:ext xmlns:c16="http://schemas.microsoft.com/office/drawing/2014/chart" uri="{C3380CC4-5D6E-409C-BE32-E72D297353CC}">
              <c16:uniqueId val="{00000002-9E21-46A9-AE19-3F1A7C8668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21-46A9-AE19-3F1A7C8668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21-46A9-AE19-3F1A7C8668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1-46A9-AE19-3F1A7C8668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1560</c:v>
                </c:pt>
                <c:pt idx="3">
                  <c:v>1602</c:v>
                </c:pt>
                <c:pt idx="6">
                  <c:v>1554</c:v>
                </c:pt>
                <c:pt idx="9">
                  <c:v>1568</c:v>
                </c:pt>
                <c:pt idx="12">
                  <c:v>1775</c:v>
                </c:pt>
              </c:numCache>
            </c:numRef>
          </c:val>
          <c:extLst>
            <c:ext xmlns:c16="http://schemas.microsoft.com/office/drawing/2014/chart" uri="{C3380CC4-5D6E-409C-BE32-E72D297353CC}">
              <c16:uniqueId val="{00000006-9E21-46A9-AE19-3F1A7C8668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291</c:v>
                </c:pt>
                <c:pt idx="3">
                  <c:v>301</c:v>
                </c:pt>
                <c:pt idx="6">
                  <c:v>307</c:v>
                </c:pt>
                <c:pt idx="9">
                  <c:v>275</c:v>
                </c:pt>
                <c:pt idx="12">
                  <c:v>252</c:v>
                </c:pt>
              </c:numCache>
            </c:numRef>
          </c:val>
          <c:extLst>
            <c:ext xmlns:c16="http://schemas.microsoft.com/office/drawing/2014/chart" uri="{C3380CC4-5D6E-409C-BE32-E72D297353CC}">
              <c16:uniqueId val="{00000007-9E21-46A9-AE19-3F1A7C8668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4206</c:v>
                </c:pt>
                <c:pt idx="3">
                  <c:v>3599</c:v>
                </c:pt>
                <c:pt idx="6">
                  <c:v>3023</c:v>
                </c:pt>
                <c:pt idx="9">
                  <c:v>2502</c:v>
                </c:pt>
                <c:pt idx="12">
                  <c:v>2196</c:v>
                </c:pt>
              </c:numCache>
            </c:numRef>
          </c:val>
          <c:extLst>
            <c:ext xmlns:c16="http://schemas.microsoft.com/office/drawing/2014/chart" uri="{C3380CC4-5D6E-409C-BE32-E72D297353CC}">
              <c16:uniqueId val="{00000008-9E21-46A9-AE19-3F1A7C8668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9-9E21-46A9-AE19-3F1A7C8668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15471</c:v>
                </c:pt>
                <c:pt idx="3">
                  <c:v>15999</c:v>
                </c:pt>
                <c:pt idx="6">
                  <c:v>16271</c:v>
                </c:pt>
                <c:pt idx="9">
                  <c:v>16536</c:v>
                </c:pt>
                <c:pt idx="12">
                  <c:v>17808</c:v>
                </c:pt>
              </c:numCache>
            </c:numRef>
          </c:val>
          <c:extLst>
            <c:ext xmlns:c16="http://schemas.microsoft.com/office/drawing/2014/chart" uri="{C3380CC4-5D6E-409C-BE32-E72D297353CC}">
              <c16:uniqueId val="{0000000A-9E21-46A9-AE19-3F1A7C8668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21-46A9-AE19-3F1A7C8668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2727</c:v>
                </c:pt>
                <c:pt idx="1">
                  <c:v>2493</c:v>
                </c:pt>
                <c:pt idx="2">
                  <c:v>2999</c:v>
                </c:pt>
              </c:numCache>
            </c:numRef>
          </c:val>
          <c:extLst>
            <c:ext xmlns:c16="http://schemas.microsoft.com/office/drawing/2014/chart" uri="{C3380CC4-5D6E-409C-BE32-E72D297353CC}">
              <c16:uniqueId val="{00000000-C8A0-4A25-AC15-37C314C6BC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8A0-4A25-AC15-37C314C6BC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3250</c:v>
                </c:pt>
                <c:pt idx="1">
                  <c:v>3142</c:v>
                </c:pt>
                <c:pt idx="2">
                  <c:v>2893</c:v>
                </c:pt>
              </c:numCache>
            </c:numRef>
          </c:val>
          <c:extLst>
            <c:ext xmlns:c16="http://schemas.microsoft.com/office/drawing/2014/chart" uri="{C3380CC4-5D6E-409C-BE32-E72D297353CC}">
              <c16:uniqueId val="{00000002-C8A0-4A25-AC15-37C314C6BC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{98167081-9182-4A2B-A131-8E1B336B641A}</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D5A-4FF6-ABE6-AF3AC0F56B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{3ADD784B-5701-490A-8B7F-25321A146177}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5A-4FF6-ABE6-AF3AC0F56B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{F4868B41-C78F-4D56-B0BB-58D6D91266F6}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5A-4FF6-ABE6-AF3AC0F56B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{DCF00699-4772-4920-A4C4-558693AA8538}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5A-4FF6-ABE6-AF3AC0F56B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{46FB3098-A644-49D7-93EF-C70C360E299A}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5A-4FF6-ABE6-AF3AC0F56BB5}"/>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{916245DB-F29F-4D3B-8D29-E1E8EF585EC2}</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D5A-4FF6-ABE6-AF3AC0F56BB5}"/>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{1AD3CE95-9712-4E89-A3DF-BC811184DB92}</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D5A-4FF6-ABE6-AF3AC0F56BB5}"/>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{939BF290-D19F-4AEC-8A05-D5538A6E85EF}</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D5A-4FF6-ABE6-AF3AC0F56BB5}"/>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{5BA6E9E7-CB27-4B9D-AAEC-E96D5DED6588}</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D5A-4FF6-ABE6-AF3AC0F56B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61.8</c:v>
                </c:pt>
                <c:pt idx="8">
                  <c:v>60.9</c:v>
                </c:pt>
                <c:pt idx="16">
                  <c:v>61.2</c:v>
                </c:pt>
                <c:pt idx="24">
                  <c:v>62.5</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5A-4FF6-ABE6-AF3AC0F56BB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{9CD8D7EC-74D8-48F4-AD87-2BDA2B4EA3FB}</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D5A-4FF6-ABE6-AF3AC0F56B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{9FF00EE1-B0C0-4F42-AE9F-A6C96B38DBB6}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5A-4FF6-ABE6-AF3AC0F56B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{90F32C6C-368D-4B8D-8DF6-50A1251F5FB0}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5A-4FF6-ABE6-AF3AC0F56B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{EEBB2306-3568-444B-A5F0-03AE106ACB14}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5A-4FF6-ABE6-AF3AC0F56B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{D9A62D79-6F70-4D74-A143-166865DF2F77}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5A-4FF6-ABE6-AF3AC0F56BB5}"/>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{3A9439B4-D515-4765-907E-F000E98D3D0E}</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D5A-4FF6-ABE6-AF3AC0F56BB5}"/>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{AFF61BFE-A8E6-4A22-8084-8C3E2C62337F}</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D5A-4FF6-ABE6-AF3AC0F56BB5}"/>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{5C5EA7CF-8EAB-4BA4-A2C5-CC6DFDF19BF5}</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D5A-4FF6-ABE6-AF3AC0F56BB5}"/>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{6A1E0EEA-C0C7-4734-9C99-72530109182C}</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D5A-4FF6-ABE6-AF3AC0F56B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60.4</c:v>
                </c:pt>
                <c:pt idx="8">
                  <c:v>59.4</c:v>
                </c:pt>
                <c:pt idx="16">
                  <c:v>60.2</c:v>
                </c:pt>
                <c:pt idx="24">
                  <c:v>61.5</c:v>
                </c:pt>
              </c:numCache>
            </c:numRef>
          </c:xVal>
          <c:yVal>
            <c:numRef>
              <c:f>[1]公会計指標分析・財政指標組合せ分析表!$BP$55:$DC$55</c:f>
              <c:numCache>
                <c:formatCode>#,##0.0;"▲ "#,##0.0</c:formatCode>
                <c:ptCount val="40"/>
                <c:pt idx="0">
                  <c:v>35.299999999999997</c:v>
                </c:pt>
                <c:pt idx="8">
                  <c:v>31.9</c:v>
                </c:pt>
                <c:pt idx="16">
                  <c:v>24.2</c:v>
                </c:pt>
                <c:pt idx="24">
                  <c:v>22.1</c:v>
                </c:pt>
              </c:numCache>
            </c:numRef>
          </c:yVal>
          <c:smooth val="0"/>
          <c:extLst>
            <c:ext xmlns:c16="http://schemas.microsoft.com/office/drawing/2014/chart" uri="{C3380CC4-5D6E-409C-BE32-E72D297353CC}">
              <c16:uniqueId val="{00000013-2D5A-4FF6-ABE6-AF3AC0F56BB5}"/>
            </c:ext>
          </c:extLst>
        </c:ser>
        <c:dLbls>
          <c:showLegendKey val="0"/>
          <c:showVal val="1"/>
          <c:showCatName val="0"/>
          <c:showSerName val="0"/>
          <c:showPercent val="0"/>
          <c:showBubbleSize val="0"/>
        </c:dLbls>
        <c:axId val="46179840"/>
        <c:axId val="46181760"/>
      </c:scatterChart>
      <c:valAx>
        <c:axId val="4617984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{B567E1E5-016C-4EDA-8DF3-0C93A56D0577}</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51-4680-9F8C-68C73C58E2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{BC81CEB5-830B-499D-90E9-892E7E6A2AB9}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51-4680-9F8C-68C73C58E2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{0ABEDECA-9D79-42DC-A340-2DB9AC94C572}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51-4680-9F8C-68C73C58E2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{78DE9F87-3AAD-43C7-AA61-7BFE713A917F}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51-4680-9F8C-68C73C58E2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{B4876794-E156-473F-9C83-F0AAC7E9DC57}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51-4680-9F8C-68C73C58E2FA}"/>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{B138A42E-B622-4A37-8D32-6FB3C603C0DF}</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51-4680-9F8C-68C73C58E2FA}"/>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{83562C52-FA17-4E9B-9F30-98C1B733B618}</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51-4680-9F8C-68C73C58E2FA}"/>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{6688A212-FDF8-4F81-A1F1-03D74E78D16F}</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51-4680-9F8C-68C73C58E2FA}"/>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{3A0FC48C-AA30-4497-BB58-90DC308D41B8}</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51-4680-9F8C-68C73C58E2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0.6</c:v>
                </c:pt>
                <c:pt idx="8">
                  <c:v>1</c:v>
                </c:pt>
                <c:pt idx="16">
                  <c:v>0.8</c:v>
                </c:pt>
                <c:pt idx="24">
                  <c:v>0.8</c:v>
                </c:pt>
                <c:pt idx="32">
                  <c:v>1</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51-4680-9F8C-68C73C58E2F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{2A45F029-5B26-40AB-BDB2-64B5BE562136}</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51-4680-9F8C-68C73C58E2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{E3CFD235-F8D3-4757-B59F-A7928BA8F712}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51-4680-9F8C-68C73C58E2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{681BCFD2-C5D1-490C-9A96-CA7CBA2BFFEE}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51-4680-9F8C-68C73C58E2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{1793484E-CE83-4DAF-9C81-4F3C5D15E34A}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51-4680-9F8C-68C73C58E2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{36711F8F-5794-4327-9F69-3539E49B84F3}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51-4680-9F8C-68C73C58E2FA}"/>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{77CB1438-479B-4D0B-A095-3A40AD6C60E1}</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51-4680-9F8C-68C73C58E2FA}"/>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{4C17D3DB-C0F0-4D45-BB44-4C3D9C26EE26}</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51-4680-9F8C-68C73C58E2FA}"/>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{CF53EB1B-6CF3-427E-AFF5-F4D7F91878B5}</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51-4680-9F8C-68C73C58E2FA}"/>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{BD821680-7F26-4C75-AD78-EBA5479BE016}</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51-4680-9F8C-68C73C58E2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6.9</c:v>
                </c:pt>
                <c:pt idx="8">
                  <c:v>6.6</c:v>
                </c:pt>
                <c:pt idx="16">
                  <c:v>6.4</c:v>
                </c:pt>
                <c:pt idx="24">
                  <c:v>6.3</c:v>
                </c:pt>
                <c:pt idx="32">
                  <c:v>6.2</c:v>
                </c:pt>
              </c:numCache>
            </c:numRef>
          </c:xVal>
          <c:yVal>
            <c:numRef>
              <c:f>[1]公会計指標分析・財政指標組合せ分析表!$BP$77:$DC$77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551-4680-9F8C-68C73C58E2FA}"/>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76,457
74,523
9.05
36,512,846
34,768,610
1,642,065
14,602,487
17,807,622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宅地開発等に伴う人口の増加が続いており、類似団体平均を上回る財政力指数となっているが、近年は横ばい傾向である。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今後においても、歳入確保のため、個人市民税の納税率を全国平均以上にすることを目標に設定し、市税等の徴収業務の強化に取り組むことで、財政基盤を強固なものとする。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面において、地方消費税交付金や個人市民税が増となったと同時に、歳出面においても、特定教育・保育施設及び特定地域型保育扶助的委託料の増などによる扶助費の増や、放課後志木っ子タイム実施校の増などによる物件費が増となったが、結果として、経常一般財源収入額の増が充当経常一般財源額の増を上回ったため、０．３ポイントの減少となった。</a:t>
          </a:r>
        </a:p>
        <a:p>
          <a:r>
            <a:rPr kumimoji="1" lang="ja-JP" altLang="en-US" sz="1100">
              <a:latin typeface="ＭＳ Ｐゴシック" panose="020B0600070205080204" pitchFamily="50" charset="-128"/>
              <a:ea typeface="ＭＳ Ｐゴシック" panose="020B0600070205080204" pitchFamily="50" charset="-128"/>
            </a:rPr>
            <a:t>　しかしながら、財政の硬直化の目安とされる９０％を超過しており、また、新庁舎建設事業等にかかる後年度の公債費の増も見込まれることから、事務事業の見直し等による経常経費の削減を図るとともに歳入確保に努め、経常収支比率の改善を図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92710</xdr:rowOff>
    </xdr:to>
    <xdr:cxnSp macro="">
      <xdr:nvCxnSpPr>
        <xdr:cNvPr id="132" name="直線コネクタ 131"/>
        <xdr:cNvCxnSpPr/>
      </xdr:nvCxnSpPr>
      <xdr:spPr>
        <a:xfrm flipV="1">
          <a:off x="4114800" y="1069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124883</xdr:rowOff>
    </xdr:to>
    <xdr:cxnSp macro="">
      <xdr:nvCxnSpPr>
        <xdr:cNvPr id="135" name="直線コネクタ 134"/>
        <xdr:cNvCxnSpPr/>
      </xdr:nvCxnSpPr>
      <xdr:spPr>
        <a:xfrm flipV="1">
          <a:off x="3225800" y="1072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124883</xdr:rowOff>
    </xdr:to>
    <xdr:cxnSp macro="">
      <xdr:nvCxnSpPr>
        <xdr:cNvPr id="138" name="直線コネクタ 137"/>
        <xdr:cNvCxnSpPr/>
      </xdr:nvCxnSpPr>
      <xdr:spPr>
        <a:xfrm>
          <a:off x="2336800" y="106341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108796</xdr:rowOff>
    </xdr:to>
    <xdr:cxnSp macro="">
      <xdr:nvCxnSpPr>
        <xdr:cNvPr id="141" name="直線コネクタ 140"/>
        <xdr:cNvCxnSpPr/>
      </xdr:nvCxnSpPr>
      <xdr:spPr>
        <a:xfrm flipV="1">
          <a:off x="1447800" y="1063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2"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4" name="テキスト ボックス 153"/>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5" name="楕円 154"/>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6" name="テキスト ボックス 155"/>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開始に伴う人件費の増や、小・中学校タブレット端末購入費の増による物件費の増に伴い、前年度比で約８．７％増となっている中で、類似団体平均を下回っているのは、常備消防業務やごみの中間処理業務、障がい者支援施設運営等を一部事務組合で運営しているため、負担金として支出していることから、補助費等に計上されていることが要因となっている。</a:t>
          </a:r>
        </a:p>
        <a:p>
          <a:r>
            <a:rPr kumimoji="1" lang="ja-JP" altLang="en-US" sz="1200">
              <a:latin typeface="ＭＳ Ｐゴシック" panose="020B0600070205080204" pitchFamily="50" charset="-128"/>
              <a:ea typeface="ＭＳ Ｐゴシック" panose="020B0600070205080204" pitchFamily="50" charset="-128"/>
            </a:rPr>
            <a:t>　なお、一部事務組合等の人件費・物件費等に充てる負担金を決算額に加算した場合、人口１人当たりの金額は約</a:t>
          </a:r>
          <a:r>
            <a:rPr kumimoji="1" lang="en-US" altLang="ja-JP" sz="1200">
              <a:latin typeface="ＭＳ Ｐゴシック" panose="020B0600070205080204" pitchFamily="50" charset="-128"/>
              <a:ea typeface="ＭＳ Ｐゴシック" panose="020B0600070205080204" pitchFamily="50" charset="-128"/>
            </a:rPr>
            <a:t>120,000</a:t>
          </a:r>
          <a:r>
            <a:rPr kumimoji="1" lang="ja-JP" altLang="en-US" sz="12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今後も、事務事業の見直し等による経常経費の抑制に努めていく。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20931</xdr:rowOff>
    </xdr:from>
    <xdr:to>
      <xdr:col>23</xdr:col>
      <xdr:colOff>133350</xdr:colOff>
      <xdr:row>81</xdr:row>
      <xdr:rowOff>134905</xdr:rowOff>
    </xdr:to>
    <xdr:cxnSp macro="">
      <xdr:nvCxnSpPr>
        <xdr:cNvPr id="195" name="直線コネクタ 194"/>
        <xdr:cNvCxnSpPr/>
      </xdr:nvCxnSpPr>
      <xdr:spPr>
        <a:xfrm>
          <a:off x="4114800" y="13908381"/>
          <a:ext cx="8382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97537</xdr:rowOff>
    </xdr:from>
    <xdr:to>
      <xdr:col>19</xdr:col>
      <xdr:colOff>133350</xdr:colOff>
      <xdr:row>81</xdr:row>
      <xdr:rowOff>20931</xdr:rowOff>
    </xdr:to>
    <xdr:cxnSp macro="">
      <xdr:nvCxnSpPr>
        <xdr:cNvPr id="198" name="直線コネクタ 197"/>
        <xdr:cNvCxnSpPr/>
      </xdr:nvCxnSpPr>
      <xdr:spPr>
        <a:xfrm>
          <a:off x="3225800" y="13813537"/>
          <a:ext cx="889000" cy="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85069</xdr:rowOff>
    </xdr:from>
    <xdr:to>
      <xdr:col>15</xdr:col>
      <xdr:colOff>82550</xdr:colOff>
      <xdr:row>80</xdr:row>
      <xdr:rowOff>97537</xdr:rowOff>
    </xdr:to>
    <xdr:cxnSp macro="">
      <xdr:nvCxnSpPr>
        <xdr:cNvPr id="201" name="直線コネクタ 200"/>
        <xdr:cNvCxnSpPr/>
      </xdr:nvCxnSpPr>
      <xdr:spPr>
        <a:xfrm>
          <a:off x="2336800" y="13801069"/>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61354</xdr:rowOff>
    </xdr:from>
    <xdr:to>
      <xdr:col>11</xdr:col>
      <xdr:colOff>31750</xdr:colOff>
      <xdr:row>80</xdr:row>
      <xdr:rowOff>85069</xdr:rowOff>
    </xdr:to>
    <xdr:cxnSp macro="">
      <xdr:nvCxnSpPr>
        <xdr:cNvPr id="204" name="直線コネクタ 203"/>
        <xdr:cNvCxnSpPr/>
      </xdr:nvCxnSpPr>
      <xdr:spPr>
        <a:xfrm>
          <a:off x="1447800" y="13777354"/>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84105</xdr:rowOff>
    </xdr:from>
    <xdr:to>
      <xdr:col>23</xdr:col>
      <xdr:colOff>184150</xdr:colOff>
      <xdr:row>82</xdr:row>
      <xdr:rowOff>14255</xdr:rowOff>
    </xdr:to>
    <xdr:sp macro="" textlink="">
      <xdr:nvSpPr>
        <xdr:cNvPr id="214" name="楕円 213"/>
        <xdr:cNvSpPr/>
      </xdr:nvSpPr>
      <xdr:spPr>
        <a:xfrm>
          <a:off x="4902200" y="139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5382</xdr:rowOff>
    </xdr:from>
    <xdr:ext cx="762000" cy="259045"/>
    <xdr:sp macro="" textlink="">
      <xdr:nvSpPr>
        <xdr:cNvPr id="215" name="人件費・物件費等の状況該当値テキスト"/>
        <xdr:cNvSpPr txBox="1"/>
      </xdr:nvSpPr>
      <xdr:spPr>
        <a:xfrm>
          <a:off x="5041900" y="1389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141581</xdr:rowOff>
    </xdr:from>
    <xdr:to>
      <xdr:col>19</xdr:col>
      <xdr:colOff>184150</xdr:colOff>
      <xdr:row>81</xdr:row>
      <xdr:rowOff>71731</xdr:rowOff>
    </xdr:to>
    <xdr:sp macro="" textlink="">
      <xdr:nvSpPr>
        <xdr:cNvPr id="216" name="楕円 215"/>
        <xdr:cNvSpPr/>
      </xdr:nvSpPr>
      <xdr:spPr>
        <a:xfrm>
          <a:off x="4064000" y="138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81908</xdr:rowOff>
    </xdr:from>
    <xdr:ext cx="736600" cy="259045"/>
    <xdr:sp macro="" textlink="">
      <xdr:nvSpPr>
        <xdr:cNvPr id="217" name="テキスト ボックス 216"/>
        <xdr:cNvSpPr txBox="1"/>
      </xdr:nvSpPr>
      <xdr:spPr>
        <a:xfrm>
          <a:off x="3733800" y="13626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46737</xdr:rowOff>
    </xdr:from>
    <xdr:to>
      <xdr:col>15</xdr:col>
      <xdr:colOff>133350</xdr:colOff>
      <xdr:row>80</xdr:row>
      <xdr:rowOff>148337</xdr:rowOff>
    </xdr:to>
    <xdr:sp macro="" textlink="">
      <xdr:nvSpPr>
        <xdr:cNvPr id="218" name="楕円 217"/>
        <xdr:cNvSpPr/>
      </xdr:nvSpPr>
      <xdr:spPr>
        <a:xfrm>
          <a:off x="31750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158514</xdr:rowOff>
    </xdr:from>
    <xdr:ext cx="762000" cy="259045"/>
    <xdr:sp macro="" textlink="">
      <xdr:nvSpPr>
        <xdr:cNvPr id="219" name="テキスト ボックス 218"/>
        <xdr:cNvSpPr txBox="1"/>
      </xdr:nvSpPr>
      <xdr:spPr>
        <a:xfrm>
          <a:off x="28448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34269</xdr:rowOff>
    </xdr:from>
    <xdr:to>
      <xdr:col>11</xdr:col>
      <xdr:colOff>82550</xdr:colOff>
      <xdr:row>80</xdr:row>
      <xdr:rowOff>135869</xdr:rowOff>
    </xdr:to>
    <xdr:sp macro="" textlink="">
      <xdr:nvSpPr>
        <xdr:cNvPr id="220" name="楕円 219"/>
        <xdr:cNvSpPr/>
      </xdr:nvSpPr>
      <xdr:spPr>
        <a:xfrm>
          <a:off x="2286000" y="137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146046</xdr:rowOff>
    </xdr:from>
    <xdr:ext cx="762000" cy="259045"/>
    <xdr:sp macro="" textlink="">
      <xdr:nvSpPr>
        <xdr:cNvPr id="221" name="テキスト ボックス 220"/>
        <xdr:cNvSpPr txBox="1"/>
      </xdr:nvSpPr>
      <xdr:spPr>
        <a:xfrm>
          <a:off x="1955800" y="135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10554</xdr:rowOff>
    </xdr:from>
    <xdr:to>
      <xdr:col>7</xdr:col>
      <xdr:colOff>31750</xdr:colOff>
      <xdr:row>80</xdr:row>
      <xdr:rowOff>112154</xdr:rowOff>
    </xdr:to>
    <xdr:sp macro="" textlink="">
      <xdr:nvSpPr>
        <xdr:cNvPr id="222" name="楕円 221"/>
        <xdr:cNvSpPr/>
      </xdr:nvSpPr>
      <xdr:spPr>
        <a:xfrm>
          <a:off x="1397000" y="137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122331</xdr:rowOff>
    </xdr:from>
    <xdr:ext cx="762000" cy="259045"/>
    <xdr:sp macro="" textlink="">
      <xdr:nvSpPr>
        <xdr:cNvPr id="223" name="テキスト ボックス 222"/>
        <xdr:cNvSpPr txBox="1"/>
      </xdr:nvSpPr>
      <xdr:spPr>
        <a:xfrm>
          <a:off x="1066800" y="1349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特別昇給が未実施であったことなどが要因となり、県内市でも低水準が続いている。現在は、人事評価結果を昇給に反映させるとともに、平成２６年度と平成２８年度に昇任選考制度を改善し、昇任・昇格者の増加を促している。また、初任給を国と比較して４号給高く設定していることから、継続的な採用を行うことで、ラスパイレス指数の上昇に努め、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85271</xdr:rowOff>
    </xdr:to>
    <xdr:cxnSp macro="">
      <xdr:nvCxnSpPr>
        <xdr:cNvPr id="259" name="直線コネクタ 258"/>
        <xdr:cNvCxnSpPr/>
      </xdr:nvCxnSpPr>
      <xdr:spPr>
        <a:xfrm flipV="1">
          <a:off x="16179800" y="148635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85271</xdr:rowOff>
    </xdr:to>
    <xdr:cxnSp macro="">
      <xdr:nvCxnSpPr>
        <xdr:cNvPr id="262" name="直線コネクタ 261"/>
        <xdr:cNvCxnSpPr/>
      </xdr:nvCxnSpPr>
      <xdr:spPr>
        <a:xfrm>
          <a:off x="15290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84364</xdr:rowOff>
    </xdr:to>
    <xdr:cxnSp macro="">
      <xdr:nvCxnSpPr>
        <xdr:cNvPr id="265" name="直線コネクタ 264"/>
        <xdr:cNvCxnSpPr/>
      </xdr:nvCxnSpPr>
      <xdr:spPr>
        <a:xfrm>
          <a:off x="14401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68" name="直線コネクタ 267"/>
        <xdr:cNvCxnSpPr/>
      </xdr:nvCxnSpPr>
      <xdr:spPr>
        <a:xfrm flipV="1">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3" name="テキスト ボックス 282"/>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7" name="テキスト ボックス 286"/>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令和２年１月に志木市定員管理計画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第４期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を策定し、職員数の適正化に取り組んでいるところであるが、市の人口も増加傾向が続いており、類似団体を下回っている状況である。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今後も、定員管理計画に基づき、再任用制度の活用や計画的な職員採用等により、引き続き適正な定員管理に努める。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159173</xdr:rowOff>
    </xdr:from>
    <xdr:to>
      <xdr:col>81</xdr:col>
      <xdr:colOff>44450</xdr:colOff>
      <xdr:row>58</xdr:row>
      <xdr:rowOff>165206</xdr:rowOff>
    </xdr:to>
    <xdr:cxnSp macro="">
      <xdr:nvCxnSpPr>
        <xdr:cNvPr id="322" name="直線コネクタ 321"/>
        <xdr:cNvCxnSpPr/>
      </xdr:nvCxnSpPr>
      <xdr:spPr>
        <a:xfrm>
          <a:off x="16179800" y="1010327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153141</xdr:rowOff>
    </xdr:from>
    <xdr:to>
      <xdr:col>77</xdr:col>
      <xdr:colOff>44450</xdr:colOff>
      <xdr:row>58</xdr:row>
      <xdr:rowOff>159173</xdr:rowOff>
    </xdr:to>
    <xdr:cxnSp macro="">
      <xdr:nvCxnSpPr>
        <xdr:cNvPr id="325" name="直線コネクタ 324"/>
        <xdr:cNvCxnSpPr/>
      </xdr:nvCxnSpPr>
      <xdr:spPr>
        <a:xfrm>
          <a:off x="15290800" y="100972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153141</xdr:rowOff>
    </xdr:from>
    <xdr:to>
      <xdr:col>72</xdr:col>
      <xdr:colOff>203200</xdr:colOff>
      <xdr:row>59</xdr:row>
      <xdr:rowOff>3810</xdr:rowOff>
    </xdr:to>
    <xdr:cxnSp macro="">
      <xdr:nvCxnSpPr>
        <xdr:cNvPr id="328" name="直線コネクタ 327"/>
        <xdr:cNvCxnSpPr/>
      </xdr:nvCxnSpPr>
      <xdr:spPr>
        <a:xfrm flipV="1">
          <a:off x="14401800" y="1009724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3810</xdr:rowOff>
    </xdr:from>
    <xdr:to>
      <xdr:col>68</xdr:col>
      <xdr:colOff>152400</xdr:colOff>
      <xdr:row>59</xdr:row>
      <xdr:rowOff>17886</xdr:rowOff>
    </xdr:to>
    <xdr:cxnSp macro="">
      <xdr:nvCxnSpPr>
        <xdr:cNvPr id="331" name="直線コネクタ 330"/>
        <xdr:cNvCxnSpPr/>
      </xdr:nvCxnSpPr>
      <xdr:spPr>
        <a:xfrm flipV="1">
          <a:off x="13512800" y="1011936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114406</xdr:rowOff>
    </xdr:from>
    <xdr:to>
      <xdr:col>81</xdr:col>
      <xdr:colOff>95250</xdr:colOff>
      <xdr:row>59</xdr:row>
      <xdr:rowOff>44556</xdr:rowOff>
    </xdr:to>
    <xdr:sp macro="" textlink="">
      <xdr:nvSpPr>
        <xdr:cNvPr id="341" name="楕円 340"/>
        <xdr:cNvSpPr/>
      </xdr:nvSpPr>
      <xdr:spPr>
        <a:xfrm>
          <a:off x="16967200" y="10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130933</xdr:rowOff>
    </xdr:from>
    <xdr:ext cx="762000" cy="259045"/>
    <xdr:sp macro="" textlink="">
      <xdr:nvSpPr>
        <xdr:cNvPr id="342" name="定員管理の状況該当値テキスト"/>
        <xdr:cNvSpPr txBox="1"/>
      </xdr:nvSpPr>
      <xdr:spPr>
        <a:xfrm>
          <a:off x="17106900" y="99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108373</xdr:rowOff>
    </xdr:from>
    <xdr:to>
      <xdr:col>77</xdr:col>
      <xdr:colOff>95250</xdr:colOff>
      <xdr:row>59</xdr:row>
      <xdr:rowOff>38523</xdr:rowOff>
    </xdr:to>
    <xdr:sp macro="" textlink="">
      <xdr:nvSpPr>
        <xdr:cNvPr id="343" name="楕円 342"/>
        <xdr:cNvSpPr/>
      </xdr:nvSpPr>
      <xdr:spPr>
        <a:xfrm>
          <a:off x="16129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48700</xdr:rowOff>
    </xdr:from>
    <xdr:ext cx="736600" cy="259045"/>
    <xdr:sp macro="" textlink="">
      <xdr:nvSpPr>
        <xdr:cNvPr id="344" name="テキスト ボックス 343"/>
        <xdr:cNvSpPr txBox="1"/>
      </xdr:nvSpPr>
      <xdr:spPr>
        <a:xfrm>
          <a:off x="15798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102341</xdr:rowOff>
    </xdr:from>
    <xdr:to>
      <xdr:col>73</xdr:col>
      <xdr:colOff>44450</xdr:colOff>
      <xdr:row>59</xdr:row>
      <xdr:rowOff>32491</xdr:rowOff>
    </xdr:to>
    <xdr:sp macro="" textlink="">
      <xdr:nvSpPr>
        <xdr:cNvPr id="345" name="楕円 344"/>
        <xdr:cNvSpPr/>
      </xdr:nvSpPr>
      <xdr:spPr>
        <a:xfrm>
          <a:off x="152400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42668</xdr:rowOff>
    </xdr:from>
    <xdr:ext cx="762000" cy="259045"/>
    <xdr:sp macro="" textlink="">
      <xdr:nvSpPr>
        <xdr:cNvPr id="346" name="テキスト ボックス 345"/>
        <xdr:cNvSpPr txBox="1"/>
      </xdr:nvSpPr>
      <xdr:spPr>
        <a:xfrm>
          <a:off x="14909800" y="981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7" name="楕円 346"/>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8" name="テキスト ボックス 347"/>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138536</xdr:rowOff>
    </xdr:from>
    <xdr:to>
      <xdr:col>64</xdr:col>
      <xdr:colOff>152400</xdr:colOff>
      <xdr:row>59</xdr:row>
      <xdr:rowOff>68686</xdr:rowOff>
    </xdr:to>
    <xdr:sp macro="" textlink="">
      <xdr:nvSpPr>
        <xdr:cNvPr id="349" name="楕円 348"/>
        <xdr:cNvSpPr/>
      </xdr:nvSpPr>
      <xdr:spPr>
        <a:xfrm>
          <a:off x="13462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78863</xdr:rowOff>
    </xdr:from>
    <xdr:ext cx="762000" cy="259045"/>
    <xdr:sp macro="" textlink="">
      <xdr:nvSpPr>
        <xdr:cNvPr id="350" name="テキスト ボックス 349"/>
        <xdr:cNvSpPr txBox="1"/>
      </xdr:nvSpPr>
      <xdr:spPr>
        <a:xfrm>
          <a:off x="13131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横ばいで推移しており、類似団体平均と比較しても非常に低い数値を維持しているが、一般会計等の元利償還金の増などにより単年度で見た場合は前年度比で０．４７３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新庁舎建設をはじめとした、老朽化した公共施設の更新などに伴い、実質公債費比率は増加していくことが見込まれることから、交付税措置のある地方債や公共施設安心安全化基金を有効に活用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148167</xdr:rowOff>
    </xdr:to>
    <xdr:cxnSp macro="">
      <xdr:nvCxnSpPr>
        <xdr:cNvPr id="383" name="直線コネクタ 382"/>
        <xdr:cNvCxnSpPr/>
      </xdr:nvCxnSpPr>
      <xdr:spPr>
        <a:xfrm>
          <a:off x="16179800" y="66471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132080</xdr:rowOff>
    </xdr:to>
    <xdr:cxnSp macro="">
      <xdr:nvCxnSpPr>
        <xdr:cNvPr id="386" name="直線コネクタ 385"/>
        <xdr:cNvCxnSpPr/>
      </xdr:nvCxnSpPr>
      <xdr:spPr>
        <a:xfrm>
          <a:off x="15290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148167</xdr:rowOff>
    </xdr:to>
    <xdr:cxnSp macro="">
      <xdr:nvCxnSpPr>
        <xdr:cNvPr id="389" name="直線コネクタ 388"/>
        <xdr:cNvCxnSpPr/>
      </xdr:nvCxnSpPr>
      <xdr:spPr>
        <a:xfrm flipV="1">
          <a:off x="14401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148167</xdr:rowOff>
    </xdr:to>
    <xdr:cxnSp macro="">
      <xdr:nvCxnSpPr>
        <xdr:cNvPr id="392" name="直線コネクタ 391"/>
        <xdr:cNvCxnSpPr/>
      </xdr:nvCxnSpPr>
      <xdr:spPr>
        <a:xfrm>
          <a:off x="13512800" y="663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4" name="楕円 40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5" name="テキスト ボックス 40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6" name="楕円 405"/>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7" name="テキスト ボックス 406"/>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8" name="楕円 407"/>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9" name="テキスト ボックス 408"/>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10" name="楕円 409"/>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11" name="テキスト ボックス 410"/>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将来負担比率については、引き続きマイナスの数値であり、類似団体内順位１位を維持しているが、実質的には前年度比で５．３ポイントの増となっている。</a:t>
          </a:r>
        </a:p>
        <a:p>
          <a:r>
            <a:rPr kumimoji="1" lang="ja-JP" altLang="en-US" sz="1200">
              <a:latin typeface="ＭＳ Ｐゴシック" panose="020B0600070205080204" pitchFamily="50" charset="-128"/>
              <a:ea typeface="ＭＳ Ｐゴシック" panose="020B0600070205080204" pitchFamily="50" charset="-128"/>
            </a:rPr>
            <a:t>　主な要因としては、財政調整基金をはじめとした充当可能財源が前年度と比較して約６億円の増となったものの、新庁舎建設にかかる地方債の借入れ等により将来負担額も約１２億１千万円の増となったことなどによる。　</a:t>
          </a:r>
        </a:p>
        <a:p>
          <a:r>
            <a:rPr kumimoji="1" lang="ja-JP" altLang="en-US" sz="1200">
              <a:latin typeface="ＭＳ Ｐゴシック" panose="020B0600070205080204" pitchFamily="50" charset="-128"/>
              <a:ea typeface="ＭＳ Ｐゴシック" panose="020B0600070205080204" pitchFamily="50" charset="-128"/>
            </a:rPr>
            <a:t>　今後も、令和４年度竣工予定の新庁舎建設事業においては、多額の財政出動が見込まれることから、地方債の起債にあたっては、引き続き、計画的な借入れを行い、健全な財政運営に努めていく。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76,457
74,523
9.05
36,512,846
34,768,610
1,642,065
14,602,487
17,807,622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類似団体と比べると、人件費にかかる経常収支比率は低くなっているが、要因として、消防業務を一部事務組合で行っていること、業務の一部を民間委託化したことがあげられる。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今後は、これらを含めた人件費関係全体の増大を最小限に抑えつつ、安定した公共サービスを提供するため、志木市定員管理計画に沿って、適正な職員数を採用していく。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77470</xdr:rowOff>
    </xdr:to>
    <xdr:cxnSp macro="">
      <xdr:nvCxnSpPr>
        <xdr:cNvPr id="66" name="直線コネクタ 65"/>
        <xdr:cNvCxnSpPr/>
      </xdr:nvCxnSpPr>
      <xdr:spPr>
        <a:xfrm flipV="1">
          <a:off x="3987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77470</xdr:rowOff>
    </xdr:to>
    <xdr:cxnSp macro="">
      <xdr:nvCxnSpPr>
        <xdr:cNvPr id="69" name="直線コネクタ 68"/>
        <xdr:cNvCxnSpPr/>
      </xdr:nvCxnSpPr>
      <xdr:spPr>
        <a:xfrm>
          <a:off x="3098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72" name="直線コネクタ 71"/>
        <xdr:cNvCxnSpPr/>
      </xdr:nvCxnSpPr>
      <xdr:spPr>
        <a:xfrm flipV="1">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xdr:cNvCxnSpPr/>
      </xdr:nvCxnSpPr>
      <xdr:spPr>
        <a:xfrm flipV="1">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放課後志木っ子タイム実施校の増に伴う業務委託料の増や、小・中学校給食調理業務委託料の増などにより、前年度比で０．１ポイント増加しており、依然、類似団体平均を上回っている状況である。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今後も、事務事業の見直し等により、経常経費の削減に努めるとともに、業務の一部を民間委託化したことによって、物件費が増となる一方、人件費等の削減の効果が図られていることから、民間活力を積極的に導入することにより、多様化、高度化する市民ニーズに対応するとともに、経費全体としての削減を図れ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136144</xdr:rowOff>
    </xdr:to>
    <xdr:cxnSp macro="">
      <xdr:nvCxnSpPr>
        <xdr:cNvPr id="125" name="直線コネクタ 124"/>
        <xdr:cNvCxnSpPr/>
      </xdr:nvCxnSpPr>
      <xdr:spPr>
        <a:xfrm>
          <a:off x="15671800" y="32131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127000</xdr:rowOff>
    </xdr:to>
    <xdr:cxnSp macro="">
      <xdr:nvCxnSpPr>
        <xdr:cNvPr id="128" name="直線コネクタ 127"/>
        <xdr:cNvCxnSpPr/>
      </xdr:nvCxnSpPr>
      <xdr:spPr>
        <a:xfrm>
          <a:off x="14782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18</xdr:row>
      <xdr:rowOff>81280</xdr:rowOff>
    </xdr:to>
    <xdr:cxnSp macro="">
      <xdr:nvCxnSpPr>
        <xdr:cNvPr id="131" name="直線コネクタ 130"/>
        <xdr:cNvCxnSpPr/>
      </xdr:nvCxnSpPr>
      <xdr:spPr>
        <a:xfrm>
          <a:off x="13893800" y="3158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18</xdr:row>
      <xdr:rowOff>90424</xdr:rowOff>
    </xdr:to>
    <xdr:cxnSp macro="">
      <xdr:nvCxnSpPr>
        <xdr:cNvPr id="134" name="直線コネクタ 133"/>
        <xdr:cNvCxnSpPr/>
      </xdr:nvCxnSpPr>
      <xdr:spPr>
        <a:xfrm flipV="1">
          <a:off x="13004800" y="3158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4" name="楕円 143"/>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5"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0" name="楕円 149"/>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1" name="テキスト ボックス 150"/>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2" name="楕円 151"/>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3" name="テキスト ボックス 152"/>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特定教育・保育施設及び特定地域型保育委託等扶助的委託料等の増や障がい者自立支援介護・訓練等給付費の増になどより、０．３ポイント増加しており、依然、類似団体平均を上回っている。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社会保障関係経費は増加の一途をたどることが見込まれることから、各種給付費の適正受給の推進に努め、扶助費を要因とする財政圧迫を生じさせることのないように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116115</xdr:rowOff>
    </xdr:to>
    <xdr:cxnSp macro="">
      <xdr:nvCxnSpPr>
        <xdr:cNvPr id="188" name="直線コネクタ 187"/>
        <xdr:cNvCxnSpPr/>
      </xdr:nvCxnSpPr>
      <xdr:spPr>
        <a:xfrm>
          <a:off x="3987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59</xdr:row>
      <xdr:rowOff>31750</xdr:rowOff>
    </xdr:to>
    <xdr:cxnSp macro="">
      <xdr:nvCxnSpPr>
        <xdr:cNvPr id="191" name="直線コネクタ 190"/>
        <xdr:cNvCxnSpPr/>
      </xdr:nvCxnSpPr>
      <xdr:spPr>
        <a:xfrm flipV="1">
          <a:off x="3098800" y="10027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59</xdr:row>
      <xdr:rowOff>31750</xdr:rowOff>
    </xdr:to>
    <xdr:cxnSp macro="">
      <xdr:nvCxnSpPr>
        <xdr:cNvPr id="194" name="直線コネクタ 193"/>
        <xdr:cNvCxnSpPr/>
      </xdr:nvCxnSpPr>
      <xdr:spPr>
        <a:xfrm>
          <a:off x="2209800" y="99731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29028</xdr:rowOff>
    </xdr:to>
    <xdr:cxnSp macro="">
      <xdr:nvCxnSpPr>
        <xdr:cNvPr id="197" name="直線コネクタ 196"/>
        <xdr:cNvCxnSpPr/>
      </xdr:nvCxnSpPr>
      <xdr:spPr>
        <a:xfrm>
          <a:off x="1320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7" name="楕円 206"/>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8"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9" name="楕円 208"/>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0" name="テキスト ボックス 209"/>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1" name="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被保険者数の増等により、介護保険特別会計や後期高齢者医療特別会計繰出金などが増加傾向にあり、前年度と比較して０．４ポイント増加した。高齢者人口は今後も増加することから、事務事業の見直し等により、経常経費の徹底した無駄の削減及び効率化等を進め、繰出金等にかかる財源捻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95250</xdr:rowOff>
    </xdr:to>
    <xdr:cxnSp macro="">
      <xdr:nvCxnSpPr>
        <xdr:cNvPr id="249" name="直線コネクタ 248"/>
        <xdr:cNvCxnSpPr/>
      </xdr:nvCxnSpPr>
      <xdr:spPr>
        <a:xfrm>
          <a:off x="15671800" y="9817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69850</xdr:rowOff>
    </xdr:to>
    <xdr:cxnSp macro="">
      <xdr:nvCxnSpPr>
        <xdr:cNvPr id="252" name="直線コネクタ 251"/>
        <xdr:cNvCxnSpPr/>
      </xdr:nvCxnSpPr>
      <xdr:spPr>
        <a:xfrm flipV="1">
          <a:off x="14782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69850</xdr:rowOff>
    </xdr:to>
    <xdr:cxnSp macro="">
      <xdr:nvCxnSpPr>
        <xdr:cNvPr id="255" name="直線コネクタ 254"/>
        <xdr:cNvCxnSpPr/>
      </xdr:nvCxnSpPr>
      <xdr:spPr>
        <a:xfrm>
          <a:off x="13893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19050</xdr:rowOff>
    </xdr:to>
    <xdr:cxnSp macro="">
      <xdr:nvCxnSpPr>
        <xdr:cNvPr id="258" name="直線コネクタ 257"/>
        <xdr:cNvCxnSpPr/>
      </xdr:nvCxnSpPr>
      <xdr:spPr>
        <a:xfrm flipV="1">
          <a:off x="13004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68" name="楕円 267"/>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69"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0" name="楕円 269"/>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1" name="テキスト ボックス 270"/>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3" name="テキスト ボックス 27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4" name="楕円 273"/>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5" name="テキスト ボックス 274"/>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6" name="楕円 275"/>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7" name="テキスト ボックス 276"/>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補助金の減や幼稚園就園奨励費補助金などの減により、前年度に比べ０．９ポイント減少しているものの、類似団体平均を上回っている状況であるが、この要因は、常備消防業務やごみの中間処理業務などを一部事務組合で行っているためであり、行政サービスの提供方法の差異によるものと言える。</a:t>
          </a:r>
        </a:p>
        <a:p>
          <a:r>
            <a:rPr kumimoji="1" lang="ja-JP" altLang="en-US" sz="1300">
              <a:latin typeface="ＭＳ Ｐゴシック" panose="020B0600070205080204" pitchFamily="50" charset="-128"/>
              <a:ea typeface="ＭＳ Ｐゴシック" panose="020B0600070205080204" pitchFamily="50" charset="-128"/>
            </a:rPr>
            <a:t>　今後においても構成市と調整を図りながら、一層の事務の効率化に努める。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88138</xdr:rowOff>
    </xdr:to>
    <xdr:cxnSp macro="">
      <xdr:nvCxnSpPr>
        <xdr:cNvPr id="307" name="直線コネクタ 306"/>
        <xdr:cNvCxnSpPr/>
      </xdr:nvCxnSpPr>
      <xdr:spPr>
        <a:xfrm flipV="1">
          <a:off x="15671800" y="6390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101854</xdr:rowOff>
    </xdr:to>
    <xdr:cxnSp macro="">
      <xdr:nvCxnSpPr>
        <xdr:cNvPr id="310" name="直線コネクタ 309"/>
        <xdr:cNvCxnSpPr/>
      </xdr:nvCxnSpPr>
      <xdr:spPr>
        <a:xfrm flipV="1">
          <a:off x="14782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101854</xdr:rowOff>
    </xdr:to>
    <xdr:cxnSp macro="">
      <xdr:nvCxnSpPr>
        <xdr:cNvPr id="313" name="直線コネクタ 312"/>
        <xdr:cNvCxnSpPr/>
      </xdr:nvCxnSpPr>
      <xdr:spPr>
        <a:xfrm>
          <a:off x="13893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143002</xdr:rowOff>
    </xdr:to>
    <xdr:cxnSp macro="">
      <xdr:nvCxnSpPr>
        <xdr:cNvPr id="316" name="直線コネクタ 315"/>
        <xdr:cNvCxnSpPr/>
      </xdr:nvCxnSpPr>
      <xdr:spPr>
        <a:xfrm flipV="1">
          <a:off x="13004800" y="6440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7"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8" name="楕円 327"/>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9" name="テキスト ボックス 328"/>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0" name="楕円 329"/>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1" name="テキスト ボックス 330"/>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臨時財政対策債や宗岡第四小学校校舎増築事業債などが増となる一方で、志木第二中学校校舎耐震補強等事業債や総合センター施設整備事業債などが減となっており、結果として比率は横ばいである。</a:t>
          </a:r>
        </a:p>
        <a:p>
          <a:r>
            <a:rPr kumimoji="1" lang="ja-JP" altLang="en-US" sz="1200">
              <a:latin typeface="ＭＳ Ｐゴシック" panose="020B0600070205080204" pitchFamily="50" charset="-128"/>
              <a:ea typeface="ＭＳ Ｐゴシック" panose="020B0600070205080204" pitchFamily="50" charset="-128"/>
            </a:rPr>
            <a:t>　現状においては、公債費に係る経常収支比率は類似団体平均を大きく下回っているが、新庁舎建設をはじめとした公共施設の更新事業が今後も控えており、公債費の増加は明らかであることから、計画的な借入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62992</xdr:rowOff>
    </xdr:to>
    <xdr:cxnSp macro="">
      <xdr:nvCxnSpPr>
        <xdr:cNvPr id="365" name="直線コネクタ 364"/>
        <xdr:cNvCxnSpPr/>
      </xdr:nvCxnSpPr>
      <xdr:spPr>
        <a:xfrm>
          <a:off x="3987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62992</xdr:rowOff>
    </xdr:to>
    <xdr:cxnSp macro="">
      <xdr:nvCxnSpPr>
        <xdr:cNvPr id="368" name="直線コネクタ 367"/>
        <xdr:cNvCxnSpPr/>
      </xdr:nvCxnSpPr>
      <xdr:spPr>
        <a:xfrm>
          <a:off x="3098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44704</xdr:rowOff>
    </xdr:to>
    <xdr:cxnSp macro="">
      <xdr:nvCxnSpPr>
        <xdr:cNvPr id="371" name="直線コネクタ 370"/>
        <xdr:cNvCxnSpPr/>
      </xdr:nvCxnSpPr>
      <xdr:spPr>
        <a:xfrm flipV="1">
          <a:off x="2209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44704</xdr:rowOff>
    </xdr:to>
    <xdr:cxnSp macro="">
      <xdr:nvCxnSpPr>
        <xdr:cNvPr id="374" name="直線コネクタ 373"/>
        <xdr:cNvCxnSpPr/>
      </xdr:nvCxnSpPr>
      <xdr:spPr>
        <a:xfrm>
          <a:off x="1320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4" name="楕円 383"/>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5"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6" name="楕円 385"/>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7" name="テキスト ボックス 386"/>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8" name="楕円 38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9" name="テキスト ボックス 38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0" name="楕円 389"/>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1" name="テキスト ボックス 390"/>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2" name="楕円 391"/>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3" name="テキスト ボックス 392"/>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引き続き類似団体平均を上回っている状況であり、要因としては、各費目での分析のとおりである。</a:t>
          </a:r>
        </a:p>
        <a:p>
          <a:r>
            <a:rPr kumimoji="1" lang="ja-JP" altLang="en-US" sz="1300">
              <a:latin typeface="ＭＳ Ｐゴシック" panose="020B0600070205080204" pitchFamily="50" charset="-128"/>
              <a:ea typeface="ＭＳ Ｐゴシック" panose="020B0600070205080204" pitchFamily="50" charset="-128"/>
            </a:rPr>
            <a:t>　事務事業の見直し等により、経常経費の徹底した無駄の削減及び効率化等を進め、健全な財政運営に努めていく。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79</xdr:row>
      <xdr:rowOff>92711</xdr:rowOff>
    </xdr:to>
    <xdr:cxnSp macro="">
      <xdr:nvCxnSpPr>
        <xdr:cNvPr id="424" name="直線コネクタ 423"/>
        <xdr:cNvCxnSpPr/>
      </xdr:nvCxnSpPr>
      <xdr:spPr>
        <a:xfrm flipV="1">
          <a:off x="15671800" y="136235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138430</xdr:rowOff>
    </xdr:to>
    <xdr:cxnSp macro="">
      <xdr:nvCxnSpPr>
        <xdr:cNvPr id="427" name="直線コネクタ 426"/>
        <xdr:cNvCxnSpPr/>
      </xdr:nvCxnSpPr>
      <xdr:spPr>
        <a:xfrm flipV="1">
          <a:off x="14782800" y="13637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79</xdr:row>
      <xdr:rowOff>138430</xdr:rowOff>
    </xdr:to>
    <xdr:cxnSp macro="">
      <xdr:nvCxnSpPr>
        <xdr:cNvPr id="430" name="直線コネクタ 429"/>
        <xdr:cNvCxnSpPr/>
      </xdr:nvCxnSpPr>
      <xdr:spPr>
        <a:xfrm>
          <a:off x="13893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60706</xdr:rowOff>
    </xdr:from>
    <xdr:to>
      <xdr:col>69</xdr:col>
      <xdr:colOff>92075</xdr:colOff>
      <xdr:row>79</xdr:row>
      <xdr:rowOff>133858</xdr:rowOff>
    </xdr:to>
    <xdr:cxnSp macro="">
      <xdr:nvCxnSpPr>
        <xdr:cNvPr id="433" name="直線コネクタ 432"/>
        <xdr:cNvCxnSpPr/>
      </xdr:nvCxnSpPr>
      <xdr:spPr>
        <a:xfrm flipV="1">
          <a:off x="13004800" y="136052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3" name="楕円 442"/>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44"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5" name="楕円 444"/>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6" name="テキスト ボックス 445"/>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7" name="楕円 446"/>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8" name="テキスト ボックス 447"/>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49" name="楕円 448"/>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0" name="テキスト ボックス 449"/>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83058</xdr:rowOff>
    </xdr:from>
    <xdr:to>
      <xdr:col>65</xdr:col>
      <xdr:colOff>53975</xdr:colOff>
      <xdr:row>80</xdr:row>
      <xdr:rowOff>13208</xdr:rowOff>
    </xdr:to>
    <xdr:sp macro="" textlink="">
      <xdr:nvSpPr>
        <xdr:cNvPr id="451" name="楕円 450"/>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169435</xdr:rowOff>
    </xdr:from>
    <xdr:ext cx="762000" cy="259045"/>
    <xdr:sp macro="" textlink="">
      <xdr:nvSpPr>
        <xdr:cNvPr id="452" name="テキスト ボックス 451"/>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78880</xdr:rowOff>
    </xdr:from>
    <xdr:to>
      <xdr:col>29</xdr:col>
      <xdr:colOff>127000</xdr:colOff>
      <xdr:row>18</xdr:row>
      <xdr:rowOff>109855</xdr:rowOff>
    </xdr:to>
    <xdr:cxnSp macro="">
      <xdr:nvCxnSpPr>
        <xdr:cNvPr id="50" name="直線コネクタ 49"/>
        <xdr:cNvCxnSpPr/>
      </xdr:nvCxnSpPr>
      <xdr:spPr bwMode="auto">
        <a:xfrm flipV="1">
          <a:off x="5003800" y="3212605"/>
          <a:ext cx="647700" cy="3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102635</xdr:rowOff>
    </xdr:from>
    <xdr:to>
      <xdr:col>26</xdr:col>
      <xdr:colOff>50800</xdr:colOff>
      <xdr:row>18</xdr:row>
      <xdr:rowOff>109855</xdr:rowOff>
    </xdr:to>
    <xdr:cxnSp macro="">
      <xdr:nvCxnSpPr>
        <xdr:cNvPr id="53" name="直線コネクタ 52"/>
        <xdr:cNvCxnSpPr/>
      </xdr:nvCxnSpPr>
      <xdr:spPr bwMode="auto">
        <a:xfrm>
          <a:off x="4305300" y="3236360"/>
          <a:ext cx="6985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102635</xdr:rowOff>
    </xdr:from>
    <xdr:to>
      <xdr:col>22</xdr:col>
      <xdr:colOff>114300</xdr:colOff>
      <xdr:row>18</xdr:row>
      <xdr:rowOff>106597</xdr:rowOff>
    </xdr:to>
    <xdr:cxnSp macro="">
      <xdr:nvCxnSpPr>
        <xdr:cNvPr id="56" name="直線コネクタ 55"/>
        <xdr:cNvCxnSpPr/>
      </xdr:nvCxnSpPr>
      <xdr:spPr bwMode="auto">
        <a:xfrm flipV="1">
          <a:off x="3606800" y="3236360"/>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106597</xdr:rowOff>
    </xdr:from>
    <xdr:to>
      <xdr:col>18</xdr:col>
      <xdr:colOff>177800</xdr:colOff>
      <xdr:row>18</xdr:row>
      <xdr:rowOff>124257</xdr:rowOff>
    </xdr:to>
    <xdr:cxnSp macro="">
      <xdr:nvCxnSpPr>
        <xdr:cNvPr id="59" name="直線コネクタ 58"/>
        <xdr:cNvCxnSpPr/>
      </xdr:nvCxnSpPr>
      <xdr:spPr bwMode="auto">
        <a:xfrm flipV="1">
          <a:off x="2908300" y="3240322"/>
          <a:ext cx="6985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28080</xdr:rowOff>
    </xdr:from>
    <xdr:to>
      <xdr:col>29</xdr:col>
      <xdr:colOff>177800</xdr:colOff>
      <xdr:row>18</xdr:row>
      <xdr:rowOff>129680</xdr:rowOff>
    </xdr:to>
    <xdr:sp macro="" textlink="">
      <xdr:nvSpPr>
        <xdr:cNvPr id="69" name="楕円 68"/>
        <xdr:cNvSpPr/>
      </xdr:nvSpPr>
      <xdr:spPr bwMode="auto">
        <a:xfrm>
          <a:off x="5600700" y="316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108107</xdr:rowOff>
    </xdr:from>
    <xdr:ext cx="762000" cy="259045"/>
    <xdr:sp macro="" textlink="">
      <xdr:nvSpPr>
        <xdr:cNvPr id="70" name="人口1人当たり決算額の推移該当値テキスト130"/>
        <xdr:cNvSpPr txBox="1"/>
      </xdr:nvSpPr>
      <xdr:spPr>
        <a:xfrm>
          <a:off x="5740400" y="30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59055</xdr:rowOff>
    </xdr:from>
    <xdr:to>
      <xdr:col>26</xdr:col>
      <xdr:colOff>101600</xdr:colOff>
      <xdr:row>18</xdr:row>
      <xdr:rowOff>160655</xdr:rowOff>
    </xdr:to>
    <xdr:sp macro="" textlink="">
      <xdr:nvSpPr>
        <xdr:cNvPr id="71" name="楕円 70"/>
        <xdr:cNvSpPr/>
      </xdr:nvSpPr>
      <xdr:spPr bwMode="auto">
        <a:xfrm>
          <a:off x="4953000" y="319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145432</xdr:rowOff>
    </xdr:from>
    <xdr:ext cx="736600" cy="259045"/>
    <xdr:sp macro="" textlink="">
      <xdr:nvSpPr>
        <xdr:cNvPr id="72" name="テキスト ボックス 71"/>
        <xdr:cNvSpPr txBox="1"/>
      </xdr:nvSpPr>
      <xdr:spPr>
        <a:xfrm>
          <a:off x="4622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51835</xdr:rowOff>
    </xdr:from>
    <xdr:to>
      <xdr:col>22</xdr:col>
      <xdr:colOff>165100</xdr:colOff>
      <xdr:row>18</xdr:row>
      <xdr:rowOff>153435</xdr:rowOff>
    </xdr:to>
    <xdr:sp macro="" textlink="">
      <xdr:nvSpPr>
        <xdr:cNvPr id="73" name="楕円 72"/>
        <xdr:cNvSpPr/>
      </xdr:nvSpPr>
      <xdr:spPr bwMode="auto">
        <a:xfrm>
          <a:off x="4254500" y="31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138212</xdr:rowOff>
    </xdr:from>
    <xdr:ext cx="762000" cy="259045"/>
    <xdr:sp macro="" textlink="">
      <xdr:nvSpPr>
        <xdr:cNvPr id="74" name="テキスト ボックス 73"/>
        <xdr:cNvSpPr txBox="1"/>
      </xdr:nvSpPr>
      <xdr:spPr>
        <a:xfrm>
          <a:off x="3924300" y="32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55797</xdr:rowOff>
    </xdr:from>
    <xdr:to>
      <xdr:col>19</xdr:col>
      <xdr:colOff>38100</xdr:colOff>
      <xdr:row>18</xdr:row>
      <xdr:rowOff>157397</xdr:rowOff>
    </xdr:to>
    <xdr:sp macro="" textlink="">
      <xdr:nvSpPr>
        <xdr:cNvPr id="75" name="楕円 74"/>
        <xdr:cNvSpPr/>
      </xdr:nvSpPr>
      <xdr:spPr bwMode="auto">
        <a:xfrm>
          <a:off x="3556000" y="318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142174</xdr:rowOff>
    </xdr:from>
    <xdr:ext cx="762000" cy="259045"/>
    <xdr:sp macro="" textlink="">
      <xdr:nvSpPr>
        <xdr:cNvPr id="76" name="テキスト ボックス 75"/>
        <xdr:cNvSpPr txBox="1"/>
      </xdr:nvSpPr>
      <xdr:spPr>
        <a:xfrm>
          <a:off x="3225800" y="327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73457</xdr:rowOff>
    </xdr:from>
    <xdr:to>
      <xdr:col>15</xdr:col>
      <xdr:colOff>101600</xdr:colOff>
      <xdr:row>19</xdr:row>
      <xdr:rowOff>3607</xdr:rowOff>
    </xdr:to>
    <xdr:sp macro="" textlink="">
      <xdr:nvSpPr>
        <xdr:cNvPr id="77" name="楕円 76"/>
        <xdr:cNvSpPr/>
      </xdr:nvSpPr>
      <xdr:spPr bwMode="auto">
        <a:xfrm>
          <a:off x="2857500" y="320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159834</xdr:rowOff>
    </xdr:from>
    <xdr:ext cx="762000" cy="259045"/>
    <xdr:sp macro="" textlink="">
      <xdr:nvSpPr>
        <xdr:cNvPr id="78" name="テキスト ボックス 77"/>
        <xdr:cNvSpPr txBox="1"/>
      </xdr:nvSpPr>
      <xdr:spPr>
        <a:xfrm>
          <a:off x="2527300" y="32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78831</xdr:rowOff>
    </xdr:from>
    <xdr:to>
      <xdr:col>29</xdr:col>
      <xdr:colOff>127000</xdr:colOff>
      <xdr:row>37</xdr:row>
      <xdr:rowOff>107242</xdr:rowOff>
    </xdr:to>
    <xdr:cxnSp macro="">
      <xdr:nvCxnSpPr>
        <xdr:cNvPr id="113" name="直線コネクタ 112"/>
        <xdr:cNvCxnSpPr/>
      </xdr:nvCxnSpPr>
      <xdr:spPr bwMode="auto">
        <a:xfrm flipV="1">
          <a:off x="5003800" y="7203531"/>
          <a:ext cx="6477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107242</xdr:rowOff>
    </xdr:from>
    <xdr:to>
      <xdr:col>26</xdr:col>
      <xdr:colOff>50800</xdr:colOff>
      <xdr:row>37</xdr:row>
      <xdr:rowOff>126412</xdr:rowOff>
    </xdr:to>
    <xdr:cxnSp macro="">
      <xdr:nvCxnSpPr>
        <xdr:cNvPr id="116" name="直線コネクタ 115"/>
        <xdr:cNvCxnSpPr/>
      </xdr:nvCxnSpPr>
      <xdr:spPr bwMode="auto">
        <a:xfrm flipV="1">
          <a:off x="4305300" y="7231942"/>
          <a:ext cx="6985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114590</xdr:rowOff>
    </xdr:from>
    <xdr:to>
      <xdr:col>22</xdr:col>
      <xdr:colOff>114300</xdr:colOff>
      <xdr:row>37</xdr:row>
      <xdr:rowOff>126412</xdr:rowOff>
    </xdr:to>
    <xdr:cxnSp macro="">
      <xdr:nvCxnSpPr>
        <xdr:cNvPr id="119" name="直線コネクタ 118"/>
        <xdr:cNvCxnSpPr/>
      </xdr:nvCxnSpPr>
      <xdr:spPr bwMode="auto">
        <a:xfrm>
          <a:off x="3606800" y="7239290"/>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94212</xdr:rowOff>
    </xdr:from>
    <xdr:to>
      <xdr:col>18</xdr:col>
      <xdr:colOff>177800</xdr:colOff>
      <xdr:row>37</xdr:row>
      <xdr:rowOff>114590</xdr:rowOff>
    </xdr:to>
    <xdr:cxnSp macro="">
      <xdr:nvCxnSpPr>
        <xdr:cNvPr id="122" name="直線コネクタ 121"/>
        <xdr:cNvCxnSpPr/>
      </xdr:nvCxnSpPr>
      <xdr:spPr bwMode="auto">
        <a:xfrm>
          <a:off x="2908300" y="7218912"/>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28031</xdr:rowOff>
    </xdr:from>
    <xdr:to>
      <xdr:col>29</xdr:col>
      <xdr:colOff>177800</xdr:colOff>
      <xdr:row>37</xdr:row>
      <xdr:rowOff>129631</xdr:rowOff>
    </xdr:to>
    <xdr:sp macro="" textlink="">
      <xdr:nvSpPr>
        <xdr:cNvPr id="132" name="楕円 131"/>
        <xdr:cNvSpPr/>
      </xdr:nvSpPr>
      <xdr:spPr bwMode="auto">
        <a:xfrm>
          <a:off x="5600700" y="715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xdr:rowOff>
    </xdr:from>
    <xdr:ext cx="762000" cy="259045"/>
    <xdr:sp macro="" textlink="">
      <xdr:nvSpPr>
        <xdr:cNvPr id="133" name="人口1人当たり決算額の推移該当値テキスト445"/>
        <xdr:cNvSpPr txBox="1"/>
      </xdr:nvSpPr>
      <xdr:spPr>
        <a:xfrm>
          <a:off x="5740400" y="712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56442</xdr:rowOff>
    </xdr:from>
    <xdr:to>
      <xdr:col>26</xdr:col>
      <xdr:colOff>101600</xdr:colOff>
      <xdr:row>37</xdr:row>
      <xdr:rowOff>158042</xdr:rowOff>
    </xdr:to>
    <xdr:sp macro="" textlink="">
      <xdr:nvSpPr>
        <xdr:cNvPr id="134" name="楕円 133"/>
        <xdr:cNvSpPr/>
      </xdr:nvSpPr>
      <xdr:spPr bwMode="auto">
        <a:xfrm>
          <a:off x="4953000" y="718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142819</xdr:rowOff>
    </xdr:from>
    <xdr:ext cx="736600" cy="259045"/>
    <xdr:sp macro="" textlink="">
      <xdr:nvSpPr>
        <xdr:cNvPr id="135" name="テキスト ボックス 134"/>
        <xdr:cNvSpPr txBox="1"/>
      </xdr:nvSpPr>
      <xdr:spPr>
        <a:xfrm>
          <a:off x="4622800" y="7267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75612</xdr:rowOff>
    </xdr:from>
    <xdr:to>
      <xdr:col>22</xdr:col>
      <xdr:colOff>165100</xdr:colOff>
      <xdr:row>37</xdr:row>
      <xdr:rowOff>177212</xdr:rowOff>
    </xdr:to>
    <xdr:sp macro="" textlink="">
      <xdr:nvSpPr>
        <xdr:cNvPr id="136" name="楕円 135"/>
        <xdr:cNvSpPr/>
      </xdr:nvSpPr>
      <xdr:spPr bwMode="auto">
        <a:xfrm>
          <a:off x="4254500" y="72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161989</xdr:rowOff>
    </xdr:from>
    <xdr:ext cx="762000" cy="259045"/>
    <xdr:sp macro="" textlink="">
      <xdr:nvSpPr>
        <xdr:cNvPr id="137" name="テキスト ボックス 136"/>
        <xdr:cNvSpPr txBox="1"/>
      </xdr:nvSpPr>
      <xdr:spPr>
        <a:xfrm>
          <a:off x="3924300" y="728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63790</xdr:rowOff>
    </xdr:from>
    <xdr:to>
      <xdr:col>19</xdr:col>
      <xdr:colOff>38100</xdr:colOff>
      <xdr:row>37</xdr:row>
      <xdr:rowOff>165390</xdr:rowOff>
    </xdr:to>
    <xdr:sp macro="" textlink="">
      <xdr:nvSpPr>
        <xdr:cNvPr id="138" name="楕円 137"/>
        <xdr:cNvSpPr/>
      </xdr:nvSpPr>
      <xdr:spPr bwMode="auto">
        <a:xfrm>
          <a:off x="3556000" y="718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150167</xdr:rowOff>
    </xdr:from>
    <xdr:ext cx="762000" cy="259045"/>
    <xdr:sp macro="" textlink="">
      <xdr:nvSpPr>
        <xdr:cNvPr id="139" name="テキスト ボックス 138"/>
        <xdr:cNvSpPr txBox="1"/>
      </xdr:nvSpPr>
      <xdr:spPr>
        <a:xfrm>
          <a:off x="3225800" y="72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43412</xdr:rowOff>
    </xdr:from>
    <xdr:to>
      <xdr:col>15</xdr:col>
      <xdr:colOff>101600</xdr:colOff>
      <xdr:row>37</xdr:row>
      <xdr:rowOff>145012</xdr:rowOff>
    </xdr:to>
    <xdr:sp macro="" textlink="">
      <xdr:nvSpPr>
        <xdr:cNvPr id="140" name="楕円 139"/>
        <xdr:cNvSpPr/>
      </xdr:nvSpPr>
      <xdr:spPr bwMode="auto">
        <a:xfrm>
          <a:off x="2857500" y="716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129789</xdr:rowOff>
    </xdr:from>
    <xdr:ext cx="762000" cy="259045"/>
    <xdr:sp macro="" textlink="">
      <xdr:nvSpPr>
        <xdr:cNvPr id="141" name="テキスト ボックス 140"/>
        <xdr:cNvSpPr txBox="1"/>
      </xdr:nvSpPr>
      <xdr:spPr>
        <a:xfrm>
          <a:off x="2527300" y="725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76,457
74,523
9.05
36,512,846
34,768,610
1,642,065
14,602,487
17,807,622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59404</xdr:rowOff>
    </xdr:from>
    <xdr:to>
      <xdr:col>24</xdr:col>
      <xdr:colOff>63500</xdr:colOff>
      <xdr:row>38</xdr:row>
      <xdr:rowOff>170580</xdr:rowOff>
    </xdr:to>
    <xdr:cxnSp macro="">
      <xdr:nvCxnSpPr>
        <xdr:cNvPr id="61" name="直線コネクタ 60"/>
        <xdr:cNvCxnSpPr/>
      </xdr:nvCxnSpPr>
      <xdr:spPr>
        <a:xfrm flipV="1">
          <a:off x="3797300" y="6574504"/>
          <a:ext cx="8382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169532</xdr:rowOff>
    </xdr:from>
    <xdr:to>
      <xdr:col>19</xdr:col>
      <xdr:colOff>177800</xdr:colOff>
      <xdr:row>38</xdr:row>
      <xdr:rowOff>170580</xdr:rowOff>
    </xdr:to>
    <xdr:cxnSp macro="">
      <xdr:nvCxnSpPr>
        <xdr:cNvPr id="64" name="直線コネクタ 63"/>
        <xdr:cNvCxnSpPr/>
      </xdr:nvCxnSpPr>
      <xdr:spPr>
        <a:xfrm>
          <a:off x="2908300" y="668463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156655</xdr:rowOff>
    </xdr:from>
    <xdr:to>
      <xdr:col>15</xdr:col>
      <xdr:colOff>50800</xdr:colOff>
      <xdr:row>38</xdr:row>
      <xdr:rowOff>169532</xdr:rowOff>
    </xdr:to>
    <xdr:cxnSp macro="">
      <xdr:nvCxnSpPr>
        <xdr:cNvPr id="67" name="直線コネクタ 66"/>
        <xdr:cNvCxnSpPr/>
      </xdr:nvCxnSpPr>
      <xdr:spPr>
        <a:xfrm>
          <a:off x="2019300" y="6671755"/>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154140</xdr:rowOff>
    </xdr:from>
    <xdr:to>
      <xdr:col>10</xdr:col>
      <xdr:colOff>114300</xdr:colOff>
      <xdr:row>38</xdr:row>
      <xdr:rowOff>156655</xdr:rowOff>
    </xdr:to>
    <xdr:cxnSp macro="">
      <xdr:nvCxnSpPr>
        <xdr:cNvPr id="70" name="直線コネクタ 69"/>
        <xdr:cNvCxnSpPr/>
      </xdr:nvCxnSpPr>
      <xdr:spPr>
        <a:xfrm>
          <a:off x="1130300" y="666924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8604</xdr:rowOff>
    </xdr:from>
    <xdr:to>
      <xdr:col>24</xdr:col>
      <xdr:colOff>114300</xdr:colOff>
      <xdr:row>38</xdr:row>
      <xdr:rowOff>110204</xdr:rowOff>
    </xdr:to>
    <xdr:sp macro="" textlink="">
      <xdr:nvSpPr>
        <xdr:cNvPr id="80" name="楕円 79"/>
        <xdr:cNvSpPr/>
      </xdr:nvSpPr>
      <xdr:spPr>
        <a:xfrm>
          <a:off x="4584700" y="65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94981</xdr:rowOff>
    </xdr:from>
    <xdr:ext cx="534377" cy="259045"/>
    <xdr:sp macro="" textlink="">
      <xdr:nvSpPr>
        <xdr:cNvPr id="81" name="人件費該当値テキスト"/>
        <xdr:cNvSpPr txBox="1"/>
      </xdr:nvSpPr>
      <xdr:spPr>
        <a:xfrm>
          <a:off x="4686300" y="64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119780</xdr:rowOff>
    </xdr:from>
    <xdr:to>
      <xdr:col>20</xdr:col>
      <xdr:colOff>38100</xdr:colOff>
      <xdr:row>39</xdr:row>
      <xdr:rowOff>49930</xdr:rowOff>
    </xdr:to>
    <xdr:sp macro="" textlink="">
      <xdr:nvSpPr>
        <xdr:cNvPr id="82" name="楕円 81"/>
        <xdr:cNvSpPr/>
      </xdr:nvSpPr>
      <xdr:spPr>
        <a:xfrm>
          <a:off x="3746500" y="66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41057</xdr:rowOff>
    </xdr:from>
    <xdr:ext cx="534377" cy="259045"/>
    <xdr:sp macro="" textlink="">
      <xdr:nvSpPr>
        <xdr:cNvPr id="83" name="テキスト ボックス 82"/>
        <xdr:cNvSpPr txBox="1"/>
      </xdr:nvSpPr>
      <xdr:spPr>
        <a:xfrm>
          <a:off x="3530111" y="67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118732</xdr:rowOff>
    </xdr:from>
    <xdr:to>
      <xdr:col>15</xdr:col>
      <xdr:colOff>101600</xdr:colOff>
      <xdr:row>39</xdr:row>
      <xdr:rowOff>48882</xdr:rowOff>
    </xdr:to>
    <xdr:sp macro="" textlink="">
      <xdr:nvSpPr>
        <xdr:cNvPr id="84" name="楕円 83"/>
        <xdr:cNvSpPr/>
      </xdr:nvSpPr>
      <xdr:spPr>
        <a:xfrm>
          <a:off x="2857500" y="66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40009</xdr:rowOff>
    </xdr:from>
    <xdr:ext cx="534377" cy="259045"/>
    <xdr:sp macro="" textlink="">
      <xdr:nvSpPr>
        <xdr:cNvPr id="85" name="テキスト ボックス 84"/>
        <xdr:cNvSpPr txBox="1"/>
      </xdr:nvSpPr>
      <xdr:spPr>
        <a:xfrm>
          <a:off x="2641111" y="67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105855</xdr:rowOff>
    </xdr:from>
    <xdr:to>
      <xdr:col>10</xdr:col>
      <xdr:colOff>165100</xdr:colOff>
      <xdr:row>39</xdr:row>
      <xdr:rowOff>36005</xdr:rowOff>
    </xdr:to>
    <xdr:sp macro="" textlink="">
      <xdr:nvSpPr>
        <xdr:cNvPr id="86" name="楕円 85"/>
        <xdr:cNvSpPr/>
      </xdr:nvSpPr>
      <xdr:spPr>
        <a:xfrm>
          <a:off x="1968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27132</xdr:rowOff>
    </xdr:from>
    <xdr:ext cx="534377" cy="259045"/>
    <xdr:sp macro="" textlink="">
      <xdr:nvSpPr>
        <xdr:cNvPr id="87" name="テキスト ボックス 86"/>
        <xdr:cNvSpPr txBox="1"/>
      </xdr:nvSpPr>
      <xdr:spPr>
        <a:xfrm>
          <a:off x="1752111" y="67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103340</xdr:rowOff>
    </xdr:from>
    <xdr:to>
      <xdr:col>6</xdr:col>
      <xdr:colOff>38100</xdr:colOff>
      <xdr:row>39</xdr:row>
      <xdr:rowOff>33490</xdr:rowOff>
    </xdr:to>
    <xdr:sp macro="" textlink="">
      <xdr:nvSpPr>
        <xdr:cNvPr id="88" name="楕円 87"/>
        <xdr:cNvSpPr/>
      </xdr:nvSpPr>
      <xdr:spPr>
        <a:xfrm>
          <a:off x="10795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24617</xdr:rowOff>
    </xdr:from>
    <xdr:ext cx="534377" cy="259045"/>
    <xdr:sp macro="" textlink="">
      <xdr:nvSpPr>
        <xdr:cNvPr id="89" name="テキスト ボックス 88"/>
        <xdr:cNvSpPr txBox="1"/>
      </xdr:nvSpPr>
      <xdr:spPr>
        <a:xfrm>
          <a:off x="863111" y="67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60102</xdr:rowOff>
    </xdr:from>
    <xdr:to>
      <xdr:col>24</xdr:col>
      <xdr:colOff>63500</xdr:colOff>
      <xdr:row>56</xdr:row>
      <xdr:rowOff>123606</xdr:rowOff>
    </xdr:to>
    <xdr:cxnSp macro="">
      <xdr:nvCxnSpPr>
        <xdr:cNvPr id="117" name="直線コネクタ 116"/>
        <xdr:cNvCxnSpPr/>
      </xdr:nvCxnSpPr>
      <xdr:spPr>
        <a:xfrm flipV="1">
          <a:off x="3797300" y="9661302"/>
          <a:ext cx="838200" cy="6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123606</xdr:rowOff>
    </xdr:from>
    <xdr:to>
      <xdr:col>19</xdr:col>
      <xdr:colOff>177800</xdr:colOff>
      <xdr:row>57</xdr:row>
      <xdr:rowOff>120063</xdr:rowOff>
    </xdr:to>
    <xdr:cxnSp macro="">
      <xdr:nvCxnSpPr>
        <xdr:cNvPr id="120" name="直線コネクタ 119"/>
        <xdr:cNvCxnSpPr/>
      </xdr:nvCxnSpPr>
      <xdr:spPr>
        <a:xfrm flipV="1">
          <a:off x="2908300" y="9724806"/>
          <a:ext cx="889000" cy="1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120063</xdr:rowOff>
    </xdr:from>
    <xdr:to>
      <xdr:col>15</xdr:col>
      <xdr:colOff>50800</xdr:colOff>
      <xdr:row>57</xdr:row>
      <xdr:rowOff>134168</xdr:rowOff>
    </xdr:to>
    <xdr:cxnSp macro="">
      <xdr:nvCxnSpPr>
        <xdr:cNvPr id="123" name="直線コネクタ 122"/>
        <xdr:cNvCxnSpPr/>
      </xdr:nvCxnSpPr>
      <xdr:spPr>
        <a:xfrm flipV="1">
          <a:off x="2019300" y="9892713"/>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134168</xdr:rowOff>
    </xdr:from>
    <xdr:to>
      <xdr:col>10</xdr:col>
      <xdr:colOff>114300</xdr:colOff>
      <xdr:row>57</xdr:row>
      <xdr:rowOff>158559</xdr:rowOff>
    </xdr:to>
    <xdr:cxnSp macro="">
      <xdr:nvCxnSpPr>
        <xdr:cNvPr id="126" name="直線コネクタ 125"/>
        <xdr:cNvCxnSpPr/>
      </xdr:nvCxnSpPr>
      <xdr:spPr>
        <a:xfrm flipV="1">
          <a:off x="1130300" y="9906818"/>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9302</xdr:rowOff>
    </xdr:from>
    <xdr:to>
      <xdr:col>24</xdr:col>
      <xdr:colOff>114300</xdr:colOff>
      <xdr:row>56</xdr:row>
      <xdr:rowOff>110902</xdr:rowOff>
    </xdr:to>
    <xdr:sp macro="" textlink="">
      <xdr:nvSpPr>
        <xdr:cNvPr id="136" name="楕円 135"/>
        <xdr:cNvSpPr/>
      </xdr:nvSpPr>
      <xdr:spPr>
        <a:xfrm>
          <a:off x="4584700" y="96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159179</xdr:rowOff>
    </xdr:from>
    <xdr:ext cx="534377" cy="259045"/>
    <xdr:sp macro="" textlink="">
      <xdr:nvSpPr>
        <xdr:cNvPr id="137" name="物件費該当値テキスト"/>
        <xdr:cNvSpPr txBox="1"/>
      </xdr:nvSpPr>
      <xdr:spPr>
        <a:xfrm>
          <a:off x="4686300" y="95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72806</xdr:rowOff>
    </xdr:from>
    <xdr:to>
      <xdr:col>20</xdr:col>
      <xdr:colOff>38100</xdr:colOff>
      <xdr:row>57</xdr:row>
      <xdr:rowOff>2956</xdr:rowOff>
    </xdr:to>
    <xdr:sp macro="" textlink="">
      <xdr:nvSpPr>
        <xdr:cNvPr id="138" name="楕円 137"/>
        <xdr:cNvSpPr/>
      </xdr:nvSpPr>
      <xdr:spPr>
        <a:xfrm>
          <a:off x="3746500" y="96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19483</xdr:rowOff>
    </xdr:from>
    <xdr:ext cx="534377" cy="259045"/>
    <xdr:sp macro="" textlink="">
      <xdr:nvSpPr>
        <xdr:cNvPr id="139" name="テキスト ボックス 138"/>
        <xdr:cNvSpPr txBox="1"/>
      </xdr:nvSpPr>
      <xdr:spPr>
        <a:xfrm>
          <a:off x="3530111" y="94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69263</xdr:rowOff>
    </xdr:from>
    <xdr:to>
      <xdr:col>15</xdr:col>
      <xdr:colOff>101600</xdr:colOff>
      <xdr:row>57</xdr:row>
      <xdr:rowOff>170863</xdr:rowOff>
    </xdr:to>
    <xdr:sp macro="" textlink="">
      <xdr:nvSpPr>
        <xdr:cNvPr id="140" name="楕円 139"/>
        <xdr:cNvSpPr/>
      </xdr:nvSpPr>
      <xdr:spPr>
        <a:xfrm>
          <a:off x="2857500" y="98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161990</xdr:rowOff>
    </xdr:from>
    <xdr:ext cx="534377" cy="259045"/>
    <xdr:sp macro="" textlink="">
      <xdr:nvSpPr>
        <xdr:cNvPr id="141" name="テキスト ボックス 140"/>
        <xdr:cNvSpPr txBox="1"/>
      </xdr:nvSpPr>
      <xdr:spPr>
        <a:xfrm>
          <a:off x="2641111" y="99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83368</xdr:rowOff>
    </xdr:from>
    <xdr:to>
      <xdr:col>10</xdr:col>
      <xdr:colOff>165100</xdr:colOff>
      <xdr:row>58</xdr:row>
      <xdr:rowOff>13518</xdr:rowOff>
    </xdr:to>
    <xdr:sp macro="" textlink="">
      <xdr:nvSpPr>
        <xdr:cNvPr id="142" name="楕円 141"/>
        <xdr:cNvSpPr/>
      </xdr:nvSpPr>
      <xdr:spPr>
        <a:xfrm>
          <a:off x="1968500" y="98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4645</xdr:rowOff>
    </xdr:from>
    <xdr:ext cx="534377" cy="259045"/>
    <xdr:sp macro="" textlink="">
      <xdr:nvSpPr>
        <xdr:cNvPr id="143" name="テキスト ボックス 142"/>
        <xdr:cNvSpPr txBox="1"/>
      </xdr:nvSpPr>
      <xdr:spPr>
        <a:xfrm>
          <a:off x="1752111" y="99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107759</xdr:rowOff>
    </xdr:from>
    <xdr:to>
      <xdr:col>6</xdr:col>
      <xdr:colOff>38100</xdr:colOff>
      <xdr:row>58</xdr:row>
      <xdr:rowOff>37909</xdr:rowOff>
    </xdr:to>
    <xdr:sp macro="" textlink="">
      <xdr:nvSpPr>
        <xdr:cNvPr id="144" name="楕円 143"/>
        <xdr:cNvSpPr/>
      </xdr:nvSpPr>
      <xdr:spPr>
        <a:xfrm>
          <a:off x="1079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29036</xdr:rowOff>
    </xdr:from>
    <xdr:ext cx="534377" cy="259045"/>
    <xdr:sp macro="" textlink="">
      <xdr:nvSpPr>
        <xdr:cNvPr id="145" name="テキスト ボックス 144"/>
        <xdr:cNvSpPr txBox="1"/>
      </xdr:nvSpPr>
      <xdr:spPr>
        <a:xfrm>
          <a:off x="863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8987</xdr:rowOff>
    </xdr:from>
    <xdr:to>
      <xdr:col>24</xdr:col>
      <xdr:colOff>63500</xdr:colOff>
      <xdr:row>78</xdr:row>
      <xdr:rowOff>10906</xdr:rowOff>
    </xdr:to>
    <xdr:cxnSp macro="">
      <xdr:nvCxnSpPr>
        <xdr:cNvPr id="172" name="直線コネクタ 171"/>
        <xdr:cNvCxnSpPr/>
      </xdr:nvCxnSpPr>
      <xdr:spPr>
        <a:xfrm>
          <a:off x="3797300" y="13382087"/>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5649</xdr:rowOff>
    </xdr:from>
    <xdr:to>
      <xdr:col>19</xdr:col>
      <xdr:colOff>177800</xdr:colOff>
      <xdr:row>78</xdr:row>
      <xdr:rowOff>8987</xdr:rowOff>
    </xdr:to>
    <xdr:cxnSp macro="">
      <xdr:nvCxnSpPr>
        <xdr:cNvPr id="175" name="直線コネクタ 174"/>
        <xdr:cNvCxnSpPr/>
      </xdr:nvCxnSpPr>
      <xdr:spPr>
        <a:xfrm>
          <a:off x="2908300" y="1337874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5649</xdr:rowOff>
    </xdr:from>
    <xdr:to>
      <xdr:col>15</xdr:col>
      <xdr:colOff>50800</xdr:colOff>
      <xdr:row>78</xdr:row>
      <xdr:rowOff>33355</xdr:rowOff>
    </xdr:to>
    <xdr:cxnSp macro="">
      <xdr:nvCxnSpPr>
        <xdr:cNvPr id="178" name="直線コネクタ 177"/>
        <xdr:cNvCxnSpPr/>
      </xdr:nvCxnSpPr>
      <xdr:spPr>
        <a:xfrm flipV="1">
          <a:off x="2019300" y="13378749"/>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25355</xdr:rowOff>
    </xdr:from>
    <xdr:to>
      <xdr:col>10</xdr:col>
      <xdr:colOff>114300</xdr:colOff>
      <xdr:row>78</xdr:row>
      <xdr:rowOff>33355</xdr:rowOff>
    </xdr:to>
    <xdr:cxnSp macro="">
      <xdr:nvCxnSpPr>
        <xdr:cNvPr id="181" name="直線コネクタ 180"/>
        <xdr:cNvCxnSpPr/>
      </xdr:nvCxnSpPr>
      <xdr:spPr>
        <a:xfrm>
          <a:off x="1130300" y="1339845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131556</xdr:rowOff>
    </xdr:from>
    <xdr:to>
      <xdr:col>24</xdr:col>
      <xdr:colOff>114300</xdr:colOff>
      <xdr:row>78</xdr:row>
      <xdr:rowOff>61706</xdr:rowOff>
    </xdr:to>
    <xdr:sp macro="" textlink="">
      <xdr:nvSpPr>
        <xdr:cNvPr id="191" name="楕円 190"/>
        <xdr:cNvSpPr/>
      </xdr:nvSpPr>
      <xdr:spPr>
        <a:xfrm>
          <a:off x="4584700" y="133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46483</xdr:rowOff>
    </xdr:from>
    <xdr:ext cx="469744" cy="259045"/>
    <xdr:sp macro="" textlink="">
      <xdr:nvSpPr>
        <xdr:cNvPr id="192" name="維持補修費該当値テキスト"/>
        <xdr:cNvSpPr txBox="1"/>
      </xdr:nvSpPr>
      <xdr:spPr>
        <a:xfrm>
          <a:off x="4686300" y="132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129637</xdr:rowOff>
    </xdr:from>
    <xdr:to>
      <xdr:col>20</xdr:col>
      <xdr:colOff>38100</xdr:colOff>
      <xdr:row>78</xdr:row>
      <xdr:rowOff>59787</xdr:rowOff>
    </xdr:to>
    <xdr:sp macro="" textlink="">
      <xdr:nvSpPr>
        <xdr:cNvPr id="193" name="楕円 192"/>
        <xdr:cNvSpPr/>
      </xdr:nvSpPr>
      <xdr:spPr>
        <a:xfrm>
          <a:off x="3746500" y="133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50914</xdr:rowOff>
    </xdr:from>
    <xdr:ext cx="469744" cy="259045"/>
    <xdr:sp macro="" textlink="">
      <xdr:nvSpPr>
        <xdr:cNvPr id="194" name="テキスト ボックス 193"/>
        <xdr:cNvSpPr txBox="1"/>
      </xdr:nvSpPr>
      <xdr:spPr>
        <a:xfrm>
          <a:off x="3562428" y="134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126299</xdr:rowOff>
    </xdr:from>
    <xdr:to>
      <xdr:col>15</xdr:col>
      <xdr:colOff>101600</xdr:colOff>
      <xdr:row>78</xdr:row>
      <xdr:rowOff>56449</xdr:rowOff>
    </xdr:to>
    <xdr:sp macro="" textlink="">
      <xdr:nvSpPr>
        <xdr:cNvPr id="195" name="楕円 194"/>
        <xdr:cNvSpPr/>
      </xdr:nvSpPr>
      <xdr:spPr>
        <a:xfrm>
          <a:off x="2857500" y="133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47576</xdr:rowOff>
    </xdr:from>
    <xdr:ext cx="469744" cy="259045"/>
    <xdr:sp macro="" textlink="">
      <xdr:nvSpPr>
        <xdr:cNvPr id="196" name="テキスト ボックス 195"/>
        <xdr:cNvSpPr txBox="1"/>
      </xdr:nvSpPr>
      <xdr:spPr>
        <a:xfrm>
          <a:off x="2673428" y="134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154005</xdr:rowOff>
    </xdr:from>
    <xdr:to>
      <xdr:col>10</xdr:col>
      <xdr:colOff>165100</xdr:colOff>
      <xdr:row>78</xdr:row>
      <xdr:rowOff>84155</xdr:rowOff>
    </xdr:to>
    <xdr:sp macro="" textlink="">
      <xdr:nvSpPr>
        <xdr:cNvPr id="197" name="楕円 196"/>
        <xdr:cNvSpPr/>
      </xdr:nvSpPr>
      <xdr:spPr>
        <a:xfrm>
          <a:off x="1968500" y="133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75282</xdr:rowOff>
    </xdr:from>
    <xdr:ext cx="469744" cy="259045"/>
    <xdr:sp macro="" textlink="">
      <xdr:nvSpPr>
        <xdr:cNvPr id="198" name="テキスト ボックス 197"/>
        <xdr:cNvSpPr txBox="1"/>
      </xdr:nvSpPr>
      <xdr:spPr>
        <a:xfrm>
          <a:off x="1784428" y="1344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146005</xdr:rowOff>
    </xdr:from>
    <xdr:to>
      <xdr:col>6</xdr:col>
      <xdr:colOff>38100</xdr:colOff>
      <xdr:row>78</xdr:row>
      <xdr:rowOff>76155</xdr:rowOff>
    </xdr:to>
    <xdr:sp macro="" textlink="">
      <xdr:nvSpPr>
        <xdr:cNvPr id="199" name="楕円 198"/>
        <xdr:cNvSpPr/>
      </xdr:nvSpPr>
      <xdr:spPr>
        <a:xfrm>
          <a:off x="1079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67282</xdr:rowOff>
    </xdr:from>
    <xdr:ext cx="469744" cy="259045"/>
    <xdr:sp macro="" textlink="">
      <xdr:nvSpPr>
        <xdr:cNvPr id="200" name="テキスト ボックス 199"/>
        <xdr:cNvSpPr txBox="1"/>
      </xdr:nvSpPr>
      <xdr:spPr>
        <a:xfrm>
          <a:off x="895428" y="134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80417</xdr:rowOff>
    </xdr:from>
    <xdr:to>
      <xdr:col>24</xdr:col>
      <xdr:colOff>63500</xdr:colOff>
      <xdr:row>96</xdr:row>
      <xdr:rowOff>145084</xdr:rowOff>
    </xdr:to>
    <xdr:cxnSp macro="">
      <xdr:nvCxnSpPr>
        <xdr:cNvPr id="230" name="直線コネクタ 229"/>
        <xdr:cNvCxnSpPr/>
      </xdr:nvCxnSpPr>
      <xdr:spPr>
        <a:xfrm flipV="1">
          <a:off x="3797300" y="16539617"/>
          <a:ext cx="8382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145084</xdr:rowOff>
    </xdr:from>
    <xdr:to>
      <xdr:col>19</xdr:col>
      <xdr:colOff>177800</xdr:colOff>
      <xdr:row>97</xdr:row>
      <xdr:rowOff>53569</xdr:rowOff>
    </xdr:to>
    <xdr:cxnSp macro="">
      <xdr:nvCxnSpPr>
        <xdr:cNvPr id="233" name="直線コネクタ 232"/>
        <xdr:cNvCxnSpPr/>
      </xdr:nvCxnSpPr>
      <xdr:spPr>
        <a:xfrm flipV="1">
          <a:off x="2908300" y="16604284"/>
          <a:ext cx="889000" cy="7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53569</xdr:rowOff>
    </xdr:from>
    <xdr:to>
      <xdr:col>15</xdr:col>
      <xdr:colOff>50800</xdr:colOff>
      <xdr:row>97</xdr:row>
      <xdr:rowOff>68047</xdr:rowOff>
    </xdr:to>
    <xdr:cxnSp macro="">
      <xdr:nvCxnSpPr>
        <xdr:cNvPr id="236" name="直線コネクタ 235"/>
        <xdr:cNvCxnSpPr/>
      </xdr:nvCxnSpPr>
      <xdr:spPr>
        <a:xfrm flipV="1">
          <a:off x="2019300" y="1668421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68047</xdr:rowOff>
    </xdr:from>
    <xdr:to>
      <xdr:col>10</xdr:col>
      <xdr:colOff>114300</xdr:colOff>
      <xdr:row>97</xdr:row>
      <xdr:rowOff>97473</xdr:rowOff>
    </xdr:to>
    <xdr:cxnSp macro="">
      <xdr:nvCxnSpPr>
        <xdr:cNvPr id="239" name="直線コネクタ 238"/>
        <xdr:cNvCxnSpPr/>
      </xdr:nvCxnSpPr>
      <xdr:spPr>
        <a:xfrm flipV="1">
          <a:off x="1130300" y="16698697"/>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29617</xdr:rowOff>
    </xdr:from>
    <xdr:to>
      <xdr:col>24</xdr:col>
      <xdr:colOff>114300</xdr:colOff>
      <xdr:row>96</xdr:row>
      <xdr:rowOff>131217</xdr:rowOff>
    </xdr:to>
    <xdr:sp macro="" textlink="">
      <xdr:nvSpPr>
        <xdr:cNvPr id="249" name="楕円 248"/>
        <xdr:cNvSpPr/>
      </xdr:nvSpPr>
      <xdr:spPr>
        <a:xfrm>
          <a:off x="4584700" y="16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8044</xdr:rowOff>
    </xdr:from>
    <xdr:ext cx="534377" cy="259045"/>
    <xdr:sp macro="" textlink="">
      <xdr:nvSpPr>
        <xdr:cNvPr id="250" name="扶助費該当値テキスト"/>
        <xdr:cNvSpPr txBox="1"/>
      </xdr:nvSpPr>
      <xdr:spPr>
        <a:xfrm>
          <a:off x="4686300" y="164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94284</xdr:rowOff>
    </xdr:from>
    <xdr:to>
      <xdr:col>20</xdr:col>
      <xdr:colOff>38100</xdr:colOff>
      <xdr:row>97</xdr:row>
      <xdr:rowOff>24434</xdr:rowOff>
    </xdr:to>
    <xdr:sp macro="" textlink="">
      <xdr:nvSpPr>
        <xdr:cNvPr id="251" name="楕円 250"/>
        <xdr:cNvSpPr/>
      </xdr:nvSpPr>
      <xdr:spPr>
        <a:xfrm>
          <a:off x="3746500" y="165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15561</xdr:rowOff>
    </xdr:from>
    <xdr:ext cx="534377" cy="259045"/>
    <xdr:sp macro="" textlink="">
      <xdr:nvSpPr>
        <xdr:cNvPr id="252" name="テキスト ボックス 251"/>
        <xdr:cNvSpPr txBox="1"/>
      </xdr:nvSpPr>
      <xdr:spPr>
        <a:xfrm>
          <a:off x="3530111" y="166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2769</xdr:rowOff>
    </xdr:from>
    <xdr:to>
      <xdr:col>15</xdr:col>
      <xdr:colOff>101600</xdr:colOff>
      <xdr:row>97</xdr:row>
      <xdr:rowOff>104369</xdr:rowOff>
    </xdr:to>
    <xdr:sp macro="" textlink="">
      <xdr:nvSpPr>
        <xdr:cNvPr id="253" name="楕円 252"/>
        <xdr:cNvSpPr/>
      </xdr:nvSpPr>
      <xdr:spPr>
        <a:xfrm>
          <a:off x="2857500" y="166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95496</xdr:rowOff>
    </xdr:from>
    <xdr:ext cx="534377" cy="259045"/>
    <xdr:sp macro="" textlink="">
      <xdr:nvSpPr>
        <xdr:cNvPr id="254" name="テキスト ボックス 253"/>
        <xdr:cNvSpPr txBox="1"/>
      </xdr:nvSpPr>
      <xdr:spPr>
        <a:xfrm>
          <a:off x="2641111" y="167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17247</xdr:rowOff>
    </xdr:from>
    <xdr:to>
      <xdr:col>10</xdr:col>
      <xdr:colOff>165100</xdr:colOff>
      <xdr:row>97</xdr:row>
      <xdr:rowOff>118847</xdr:rowOff>
    </xdr:to>
    <xdr:sp macro="" textlink="">
      <xdr:nvSpPr>
        <xdr:cNvPr id="255" name="楕円 254"/>
        <xdr:cNvSpPr/>
      </xdr:nvSpPr>
      <xdr:spPr>
        <a:xfrm>
          <a:off x="1968500" y="16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109974</xdr:rowOff>
    </xdr:from>
    <xdr:ext cx="534377" cy="259045"/>
    <xdr:sp macro="" textlink="">
      <xdr:nvSpPr>
        <xdr:cNvPr id="256" name="テキスト ボックス 255"/>
        <xdr:cNvSpPr txBox="1"/>
      </xdr:nvSpPr>
      <xdr:spPr>
        <a:xfrm>
          <a:off x="1752111" y="167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46673</xdr:rowOff>
    </xdr:from>
    <xdr:to>
      <xdr:col>6</xdr:col>
      <xdr:colOff>38100</xdr:colOff>
      <xdr:row>97</xdr:row>
      <xdr:rowOff>148273</xdr:rowOff>
    </xdr:to>
    <xdr:sp macro="" textlink="">
      <xdr:nvSpPr>
        <xdr:cNvPr id="257" name="楕円 256"/>
        <xdr:cNvSpPr/>
      </xdr:nvSpPr>
      <xdr:spPr>
        <a:xfrm>
          <a:off x="1079500" y="1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139400</xdr:rowOff>
    </xdr:from>
    <xdr:ext cx="534377" cy="259045"/>
    <xdr:sp macro="" textlink="">
      <xdr:nvSpPr>
        <xdr:cNvPr id="258" name="テキスト ボックス 257"/>
        <xdr:cNvSpPr txBox="1"/>
      </xdr:nvSpPr>
      <xdr:spPr>
        <a:xfrm>
          <a:off x="863111" y="167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155752</xdr:rowOff>
    </xdr:from>
    <xdr:to>
      <xdr:col>55</xdr:col>
      <xdr:colOff>0</xdr:colOff>
      <xdr:row>37</xdr:row>
      <xdr:rowOff>107074</xdr:rowOff>
    </xdr:to>
    <xdr:cxnSp macro="">
      <xdr:nvCxnSpPr>
        <xdr:cNvPr id="285" name="直線コネクタ 284"/>
        <xdr:cNvCxnSpPr/>
      </xdr:nvCxnSpPr>
      <xdr:spPr>
        <a:xfrm flipV="1">
          <a:off x="9639300" y="5985052"/>
          <a:ext cx="838200" cy="4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107074</xdr:rowOff>
    </xdr:from>
    <xdr:to>
      <xdr:col>50</xdr:col>
      <xdr:colOff>114300</xdr:colOff>
      <xdr:row>37</xdr:row>
      <xdr:rowOff>122002</xdr:rowOff>
    </xdr:to>
    <xdr:cxnSp macro="">
      <xdr:nvCxnSpPr>
        <xdr:cNvPr id="288" name="直線コネクタ 287"/>
        <xdr:cNvCxnSpPr/>
      </xdr:nvCxnSpPr>
      <xdr:spPr>
        <a:xfrm flipV="1">
          <a:off x="8750300" y="6450724"/>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122002</xdr:rowOff>
    </xdr:from>
    <xdr:to>
      <xdr:col>45</xdr:col>
      <xdr:colOff>177800</xdr:colOff>
      <xdr:row>37</xdr:row>
      <xdr:rowOff>125838</xdr:rowOff>
    </xdr:to>
    <xdr:cxnSp macro="">
      <xdr:nvCxnSpPr>
        <xdr:cNvPr id="291" name="直線コネクタ 290"/>
        <xdr:cNvCxnSpPr/>
      </xdr:nvCxnSpPr>
      <xdr:spPr>
        <a:xfrm flipV="1">
          <a:off x="7861300" y="6465652"/>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110608</xdr:rowOff>
    </xdr:from>
    <xdr:to>
      <xdr:col>41</xdr:col>
      <xdr:colOff>50800</xdr:colOff>
      <xdr:row>37</xdr:row>
      <xdr:rowOff>125838</xdr:rowOff>
    </xdr:to>
    <xdr:cxnSp macro="">
      <xdr:nvCxnSpPr>
        <xdr:cNvPr id="294" name="直線コネクタ 293"/>
        <xdr:cNvCxnSpPr/>
      </xdr:nvCxnSpPr>
      <xdr:spPr>
        <a:xfrm>
          <a:off x="6972300" y="6454258"/>
          <a:ext cx="8890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104952</xdr:rowOff>
    </xdr:from>
    <xdr:to>
      <xdr:col>55</xdr:col>
      <xdr:colOff>50800</xdr:colOff>
      <xdr:row>35</xdr:row>
      <xdr:rowOff>35102</xdr:rowOff>
    </xdr:to>
    <xdr:sp macro="" textlink="">
      <xdr:nvSpPr>
        <xdr:cNvPr id="304" name="楕円 303"/>
        <xdr:cNvSpPr/>
      </xdr:nvSpPr>
      <xdr:spPr>
        <a:xfrm>
          <a:off x="10426700" y="5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83379</xdr:rowOff>
    </xdr:from>
    <xdr:ext cx="599010" cy="259045"/>
    <xdr:sp macro="" textlink="">
      <xdr:nvSpPr>
        <xdr:cNvPr id="305" name="補助費等該当値テキスト"/>
        <xdr:cNvSpPr txBox="1"/>
      </xdr:nvSpPr>
      <xdr:spPr>
        <a:xfrm>
          <a:off x="10528300" y="591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56274</xdr:rowOff>
    </xdr:from>
    <xdr:to>
      <xdr:col>50</xdr:col>
      <xdr:colOff>165100</xdr:colOff>
      <xdr:row>37</xdr:row>
      <xdr:rowOff>157874</xdr:rowOff>
    </xdr:to>
    <xdr:sp macro="" textlink="">
      <xdr:nvSpPr>
        <xdr:cNvPr id="306" name="楕円 305"/>
        <xdr:cNvSpPr/>
      </xdr:nvSpPr>
      <xdr:spPr>
        <a:xfrm>
          <a:off x="9588500" y="63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2951</xdr:rowOff>
    </xdr:from>
    <xdr:ext cx="534377" cy="259045"/>
    <xdr:sp macro="" textlink="">
      <xdr:nvSpPr>
        <xdr:cNvPr id="307" name="テキスト ボックス 306"/>
        <xdr:cNvSpPr txBox="1"/>
      </xdr:nvSpPr>
      <xdr:spPr>
        <a:xfrm>
          <a:off x="9372111" y="61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71202</xdr:rowOff>
    </xdr:from>
    <xdr:to>
      <xdr:col>46</xdr:col>
      <xdr:colOff>38100</xdr:colOff>
      <xdr:row>38</xdr:row>
      <xdr:rowOff>1352</xdr:rowOff>
    </xdr:to>
    <xdr:sp macro="" textlink="">
      <xdr:nvSpPr>
        <xdr:cNvPr id="308" name="楕円 307"/>
        <xdr:cNvSpPr/>
      </xdr:nvSpPr>
      <xdr:spPr>
        <a:xfrm>
          <a:off x="8699500" y="64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17879</xdr:rowOff>
    </xdr:from>
    <xdr:ext cx="534377" cy="259045"/>
    <xdr:sp macro="" textlink="">
      <xdr:nvSpPr>
        <xdr:cNvPr id="309" name="テキスト ボックス 308"/>
        <xdr:cNvSpPr txBox="1"/>
      </xdr:nvSpPr>
      <xdr:spPr>
        <a:xfrm>
          <a:off x="8483111" y="61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75038</xdr:rowOff>
    </xdr:from>
    <xdr:to>
      <xdr:col>41</xdr:col>
      <xdr:colOff>101600</xdr:colOff>
      <xdr:row>38</xdr:row>
      <xdr:rowOff>5187</xdr:rowOff>
    </xdr:to>
    <xdr:sp macro="" textlink="">
      <xdr:nvSpPr>
        <xdr:cNvPr id="310" name="楕円 309"/>
        <xdr:cNvSpPr/>
      </xdr:nvSpPr>
      <xdr:spPr>
        <a:xfrm>
          <a:off x="7810500" y="6418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21715</xdr:rowOff>
    </xdr:from>
    <xdr:ext cx="534377" cy="259045"/>
    <xdr:sp macro="" textlink="">
      <xdr:nvSpPr>
        <xdr:cNvPr id="311" name="テキスト ボックス 310"/>
        <xdr:cNvSpPr txBox="1"/>
      </xdr:nvSpPr>
      <xdr:spPr>
        <a:xfrm>
          <a:off x="7594111" y="61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59808</xdr:rowOff>
    </xdr:from>
    <xdr:to>
      <xdr:col>36</xdr:col>
      <xdr:colOff>165100</xdr:colOff>
      <xdr:row>37</xdr:row>
      <xdr:rowOff>161409</xdr:rowOff>
    </xdr:to>
    <xdr:sp macro="" textlink="">
      <xdr:nvSpPr>
        <xdr:cNvPr id="312" name="楕円 311"/>
        <xdr:cNvSpPr/>
      </xdr:nvSpPr>
      <xdr:spPr>
        <a:xfrm>
          <a:off x="6921500" y="64034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6485</xdr:rowOff>
    </xdr:from>
    <xdr:ext cx="534377" cy="259045"/>
    <xdr:sp macro="" textlink="">
      <xdr:nvSpPr>
        <xdr:cNvPr id="313" name="テキスト ボックス 312"/>
        <xdr:cNvSpPr txBox="1"/>
      </xdr:nvSpPr>
      <xdr:spPr>
        <a:xfrm>
          <a:off x="6705111" y="61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65939</xdr:rowOff>
    </xdr:from>
    <xdr:to>
      <xdr:col>55</xdr:col>
      <xdr:colOff>0</xdr:colOff>
      <xdr:row>57</xdr:row>
      <xdr:rowOff>111036</xdr:rowOff>
    </xdr:to>
    <xdr:cxnSp macro="">
      <xdr:nvCxnSpPr>
        <xdr:cNvPr id="342" name="直線コネクタ 341"/>
        <xdr:cNvCxnSpPr/>
      </xdr:nvCxnSpPr>
      <xdr:spPr>
        <a:xfrm flipV="1">
          <a:off x="9639300" y="9667139"/>
          <a:ext cx="838200" cy="2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111036</xdr:rowOff>
    </xdr:from>
    <xdr:to>
      <xdr:col>50</xdr:col>
      <xdr:colOff>114300</xdr:colOff>
      <xdr:row>57</xdr:row>
      <xdr:rowOff>111849</xdr:rowOff>
    </xdr:to>
    <xdr:cxnSp macro="">
      <xdr:nvCxnSpPr>
        <xdr:cNvPr id="345" name="直線コネクタ 344"/>
        <xdr:cNvCxnSpPr/>
      </xdr:nvCxnSpPr>
      <xdr:spPr>
        <a:xfrm flipV="1">
          <a:off x="8750300" y="9883686"/>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111849</xdr:rowOff>
    </xdr:from>
    <xdr:to>
      <xdr:col>45</xdr:col>
      <xdr:colOff>177800</xdr:colOff>
      <xdr:row>57</xdr:row>
      <xdr:rowOff>118872</xdr:rowOff>
    </xdr:to>
    <xdr:cxnSp macro="">
      <xdr:nvCxnSpPr>
        <xdr:cNvPr id="348" name="直線コネクタ 347"/>
        <xdr:cNvCxnSpPr/>
      </xdr:nvCxnSpPr>
      <xdr:spPr>
        <a:xfrm flipV="1">
          <a:off x="7861300" y="9884499"/>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118872</xdr:rowOff>
    </xdr:from>
    <xdr:to>
      <xdr:col>41</xdr:col>
      <xdr:colOff>50800</xdr:colOff>
      <xdr:row>58</xdr:row>
      <xdr:rowOff>21513</xdr:rowOff>
    </xdr:to>
    <xdr:cxnSp macro="">
      <xdr:nvCxnSpPr>
        <xdr:cNvPr id="351" name="直線コネクタ 350"/>
        <xdr:cNvCxnSpPr/>
      </xdr:nvCxnSpPr>
      <xdr:spPr>
        <a:xfrm flipV="1">
          <a:off x="6972300" y="9891522"/>
          <a:ext cx="889000" cy="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15139</xdr:rowOff>
    </xdr:from>
    <xdr:to>
      <xdr:col>55</xdr:col>
      <xdr:colOff>50800</xdr:colOff>
      <xdr:row>56</xdr:row>
      <xdr:rowOff>116739</xdr:rowOff>
    </xdr:to>
    <xdr:sp macro="" textlink="">
      <xdr:nvSpPr>
        <xdr:cNvPr id="361" name="楕円 360"/>
        <xdr:cNvSpPr/>
      </xdr:nvSpPr>
      <xdr:spPr>
        <a:xfrm>
          <a:off x="10426700" y="96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165016</xdr:rowOff>
    </xdr:from>
    <xdr:ext cx="534377" cy="259045"/>
    <xdr:sp macro="" textlink="">
      <xdr:nvSpPr>
        <xdr:cNvPr id="362" name="普通建設事業費該当値テキスト"/>
        <xdr:cNvSpPr txBox="1"/>
      </xdr:nvSpPr>
      <xdr:spPr>
        <a:xfrm>
          <a:off x="10528300" y="95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60236</xdr:rowOff>
    </xdr:from>
    <xdr:to>
      <xdr:col>50</xdr:col>
      <xdr:colOff>165100</xdr:colOff>
      <xdr:row>57</xdr:row>
      <xdr:rowOff>161836</xdr:rowOff>
    </xdr:to>
    <xdr:sp macro="" textlink="">
      <xdr:nvSpPr>
        <xdr:cNvPr id="363" name="楕円 362"/>
        <xdr:cNvSpPr/>
      </xdr:nvSpPr>
      <xdr:spPr>
        <a:xfrm>
          <a:off x="9588500" y="98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152963</xdr:rowOff>
    </xdr:from>
    <xdr:ext cx="534377" cy="259045"/>
    <xdr:sp macro="" textlink="">
      <xdr:nvSpPr>
        <xdr:cNvPr id="364" name="テキスト ボックス 363"/>
        <xdr:cNvSpPr txBox="1"/>
      </xdr:nvSpPr>
      <xdr:spPr>
        <a:xfrm>
          <a:off x="9372111" y="99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61049</xdr:rowOff>
    </xdr:from>
    <xdr:to>
      <xdr:col>46</xdr:col>
      <xdr:colOff>38100</xdr:colOff>
      <xdr:row>57</xdr:row>
      <xdr:rowOff>162649</xdr:rowOff>
    </xdr:to>
    <xdr:sp macro="" textlink="">
      <xdr:nvSpPr>
        <xdr:cNvPr id="365" name="楕円 364"/>
        <xdr:cNvSpPr/>
      </xdr:nvSpPr>
      <xdr:spPr>
        <a:xfrm>
          <a:off x="8699500" y="98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153776</xdr:rowOff>
    </xdr:from>
    <xdr:ext cx="534377" cy="259045"/>
    <xdr:sp macro="" textlink="">
      <xdr:nvSpPr>
        <xdr:cNvPr id="366" name="テキスト ボックス 365"/>
        <xdr:cNvSpPr txBox="1"/>
      </xdr:nvSpPr>
      <xdr:spPr>
        <a:xfrm>
          <a:off x="8483111" y="99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68072</xdr:rowOff>
    </xdr:from>
    <xdr:to>
      <xdr:col>41</xdr:col>
      <xdr:colOff>101600</xdr:colOff>
      <xdr:row>57</xdr:row>
      <xdr:rowOff>169672</xdr:rowOff>
    </xdr:to>
    <xdr:sp macro="" textlink="">
      <xdr:nvSpPr>
        <xdr:cNvPr id="367" name="楕円 366"/>
        <xdr:cNvSpPr/>
      </xdr:nvSpPr>
      <xdr:spPr>
        <a:xfrm>
          <a:off x="7810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160799</xdr:rowOff>
    </xdr:from>
    <xdr:ext cx="534377" cy="259045"/>
    <xdr:sp macro="" textlink="">
      <xdr:nvSpPr>
        <xdr:cNvPr id="368" name="テキスト ボックス 367"/>
        <xdr:cNvSpPr txBox="1"/>
      </xdr:nvSpPr>
      <xdr:spPr>
        <a:xfrm>
          <a:off x="7594111" y="99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142163</xdr:rowOff>
    </xdr:from>
    <xdr:to>
      <xdr:col>36</xdr:col>
      <xdr:colOff>165100</xdr:colOff>
      <xdr:row>58</xdr:row>
      <xdr:rowOff>72313</xdr:rowOff>
    </xdr:to>
    <xdr:sp macro="" textlink="">
      <xdr:nvSpPr>
        <xdr:cNvPr id="369" name="楕円 368"/>
        <xdr:cNvSpPr/>
      </xdr:nvSpPr>
      <xdr:spPr>
        <a:xfrm>
          <a:off x="69215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63440</xdr:rowOff>
    </xdr:from>
    <xdr:ext cx="534377" cy="259045"/>
    <xdr:sp macro="" textlink="">
      <xdr:nvSpPr>
        <xdr:cNvPr id="370" name="テキスト ボックス 369"/>
        <xdr:cNvSpPr txBox="1"/>
      </xdr:nvSpPr>
      <xdr:spPr>
        <a:xfrm>
          <a:off x="6705111" y="100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27076</xdr:rowOff>
    </xdr:from>
    <xdr:to>
      <xdr:col>55</xdr:col>
      <xdr:colOff>0</xdr:colOff>
      <xdr:row>79</xdr:row>
      <xdr:rowOff>31972</xdr:rowOff>
    </xdr:to>
    <xdr:cxnSp macro="">
      <xdr:nvCxnSpPr>
        <xdr:cNvPr id="399" name="直線コネクタ 398"/>
        <xdr:cNvCxnSpPr/>
      </xdr:nvCxnSpPr>
      <xdr:spPr>
        <a:xfrm>
          <a:off x="9639300" y="13571626"/>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64281</xdr:rowOff>
    </xdr:from>
    <xdr:to>
      <xdr:col>50</xdr:col>
      <xdr:colOff>114300</xdr:colOff>
      <xdr:row>79</xdr:row>
      <xdr:rowOff>27076</xdr:rowOff>
    </xdr:to>
    <xdr:cxnSp macro="">
      <xdr:nvCxnSpPr>
        <xdr:cNvPr id="402" name="直線コネクタ 401"/>
        <xdr:cNvCxnSpPr/>
      </xdr:nvCxnSpPr>
      <xdr:spPr>
        <a:xfrm>
          <a:off x="8750300" y="13437381"/>
          <a:ext cx="889000" cy="1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64281</xdr:rowOff>
    </xdr:from>
    <xdr:to>
      <xdr:col>45</xdr:col>
      <xdr:colOff>177800</xdr:colOff>
      <xdr:row>79</xdr:row>
      <xdr:rowOff>41726</xdr:rowOff>
    </xdr:to>
    <xdr:cxnSp macro="">
      <xdr:nvCxnSpPr>
        <xdr:cNvPr id="405" name="直線コネクタ 404"/>
        <xdr:cNvCxnSpPr/>
      </xdr:nvCxnSpPr>
      <xdr:spPr>
        <a:xfrm flipV="1">
          <a:off x="7861300" y="13437381"/>
          <a:ext cx="8890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35630</xdr:rowOff>
    </xdr:from>
    <xdr:to>
      <xdr:col>41</xdr:col>
      <xdr:colOff>50800</xdr:colOff>
      <xdr:row>79</xdr:row>
      <xdr:rowOff>41726</xdr:rowOff>
    </xdr:to>
    <xdr:cxnSp macro="">
      <xdr:nvCxnSpPr>
        <xdr:cNvPr id="408" name="直線コネクタ 407"/>
        <xdr:cNvCxnSpPr/>
      </xdr:nvCxnSpPr>
      <xdr:spPr>
        <a:xfrm>
          <a:off x="6972300" y="1358018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152622</xdr:rowOff>
    </xdr:from>
    <xdr:to>
      <xdr:col>55</xdr:col>
      <xdr:colOff>50800</xdr:colOff>
      <xdr:row>79</xdr:row>
      <xdr:rowOff>82772</xdr:rowOff>
    </xdr:to>
    <xdr:sp macro="" textlink="">
      <xdr:nvSpPr>
        <xdr:cNvPr id="418" name="楕円 417"/>
        <xdr:cNvSpPr/>
      </xdr:nvSpPr>
      <xdr:spPr>
        <a:xfrm>
          <a:off x="10426700" y="135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67549</xdr:rowOff>
    </xdr:from>
    <xdr:ext cx="378565" cy="259045"/>
    <xdr:sp macro="" textlink="">
      <xdr:nvSpPr>
        <xdr:cNvPr id="419" name="普通建設事業費 （ うち新規整備　）該当値テキスト"/>
        <xdr:cNvSpPr txBox="1"/>
      </xdr:nvSpPr>
      <xdr:spPr>
        <a:xfrm>
          <a:off x="10528300" y="1344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147726</xdr:rowOff>
    </xdr:from>
    <xdr:to>
      <xdr:col>50</xdr:col>
      <xdr:colOff>165100</xdr:colOff>
      <xdr:row>79</xdr:row>
      <xdr:rowOff>77876</xdr:rowOff>
    </xdr:to>
    <xdr:sp macro="" textlink="">
      <xdr:nvSpPr>
        <xdr:cNvPr id="420" name="楕円 419"/>
        <xdr:cNvSpPr/>
      </xdr:nvSpPr>
      <xdr:spPr>
        <a:xfrm>
          <a:off x="95885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69003</xdr:rowOff>
    </xdr:from>
    <xdr:ext cx="378565" cy="259045"/>
    <xdr:sp macro="" textlink="">
      <xdr:nvSpPr>
        <xdr:cNvPr id="421" name="テキスト ボックス 420"/>
        <xdr:cNvSpPr txBox="1"/>
      </xdr:nvSpPr>
      <xdr:spPr>
        <a:xfrm>
          <a:off x="9450017" y="1361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13481</xdr:rowOff>
    </xdr:from>
    <xdr:to>
      <xdr:col>46</xdr:col>
      <xdr:colOff>38100</xdr:colOff>
      <xdr:row>78</xdr:row>
      <xdr:rowOff>115081</xdr:rowOff>
    </xdr:to>
    <xdr:sp macro="" textlink="">
      <xdr:nvSpPr>
        <xdr:cNvPr id="422" name="楕円 421"/>
        <xdr:cNvSpPr/>
      </xdr:nvSpPr>
      <xdr:spPr>
        <a:xfrm>
          <a:off x="8699500" y="133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106208</xdr:rowOff>
    </xdr:from>
    <xdr:ext cx="469744" cy="259045"/>
    <xdr:sp macro="" textlink="">
      <xdr:nvSpPr>
        <xdr:cNvPr id="423" name="テキスト ボックス 422"/>
        <xdr:cNvSpPr txBox="1"/>
      </xdr:nvSpPr>
      <xdr:spPr>
        <a:xfrm>
          <a:off x="8515428" y="134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162376</xdr:rowOff>
    </xdr:from>
    <xdr:to>
      <xdr:col>41</xdr:col>
      <xdr:colOff>101600</xdr:colOff>
      <xdr:row>79</xdr:row>
      <xdr:rowOff>92526</xdr:rowOff>
    </xdr:to>
    <xdr:sp macro="" textlink="">
      <xdr:nvSpPr>
        <xdr:cNvPr id="424" name="楕円 423"/>
        <xdr:cNvSpPr/>
      </xdr:nvSpPr>
      <xdr:spPr>
        <a:xfrm>
          <a:off x="7810500" y="13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83653</xdr:rowOff>
    </xdr:from>
    <xdr:ext cx="378565" cy="259045"/>
    <xdr:sp macro="" textlink="">
      <xdr:nvSpPr>
        <xdr:cNvPr id="425" name="テキスト ボックス 424"/>
        <xdr:cNvSpPr txBox="1"/>
      </xdr:nvSpPr>
      <xdr:spPr>
        <a:xfrm>
          <a:off x="7672017" y="1362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156280</xdr:rowOff>
    </xdr:from>
    <xdr:to>
      <xdr:col>36</xdr:col>
      <xdr:colOff>165100</xdr:colOff>
      <xdr:row>79</xdr:row>
      <xdr:rowOff>86430</xdr:rowOff>
    </xdr:to>
    <xdr:sp macro="" textlink="">
      <xdr:nvSpPr>
        <xdr:cNvPr id="426" name="楕円 425"/>
        <xdr:cNvSpPr/>
      </xdr:nvSpPr>
      <xdr:spPr>
        <a:xfrm>
          <a:off x="6921500" y="13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77557</xdr:rowOff>
    </xdr:from>
    <xdr:ext cx="378565" cy="259045"/>
    <xdr:sp macro="" textlink="">
      <xdr:nvSpPr>
        <xdr:cNvPr id="427" name="テキスト ボックス 426"/>
        <xdr:cNvSpPr txBox="1"/>
      </xdr:nvSpPr>
      <xdr:spPr>
        <a:xfrm>
          <a:off x="6783017" y="1362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108471</xdr:rowOff>
    </xdr:from>
    <xdr:to>
      <xdr:col>55</xdr:col>
      <xdr:colOff>0</xdr:colOff>
      <xdr:row>98</xdr:row>
      <xdr:rowOff>45289</xdr:rowOff>
    </xdr:to>
    <xdr:cxnSp macro="">
      <xdr:nvCxnSpPr>
        <xdr:cNvPr id="456" name="直線コネクタ 455"/>
        <xdr:cNvCxnSpPr/>
      </xdr:nvCxnSpPr>
      <xdr:spPr>
        <a:xfrm flipV="1">
          <a:off x="9639300" y="16567671"/>
          <a:ext cx="838200" cy="2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45289</xdr:rowOff>
    </xdr:from>
    <xdr:to>
      <xdr:col>50</xdr:col>
      <xdr:colOff>114300</xdr:colOff>
      <xdr:row>98</xdr:row>
      <xdr:rowOff>77623</xdr:rowOff>
    </xdr:to>
    <xdr:cxnSp macro="">
      <xdr:nvCxnSpPr>
        <xdr:cNvPr id="459" name="直線コネクタ 458"/>
        <xdr:cNvCxnSpPr/>
      </xdr:nvCxnSpPr>
      <xdr:spPr>
        <a:xfrm flipV="1">
          <a:off x="8750300" y="16847389"/>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133668</xdr:rowOff>
    </xdr:from>
    <xdr:to>
      <xdr:col>45</xdr:col>
      <xdr:colOff>177800</xdr:colOff>
      <xdr:row>98</xdr:row>
      <xdr:rowOff>77623</xdr:rowOff>
    </xdr:to>
    <xdr:cxnSp macro="">
      <xdr:nvCxnSpPr>
        <xdr:cNvPr id="462" name="直線コネクタ 461"/>
        <xdr:cNvCxnSpPr/>
      </xdr:nvCxnSpPr>
      <xdr:spPr>
        <a:xfrm>
          <a:off x="7861300" y="16764318"/>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133668</xdr:rowOff>
    </xdr:from>
    <xdr:to>
      <xdr:col>41</xdr:col>
      <xdr:colOff>50800</xdr:colOff>
      <xdr:row>98</xdr:row>
      <xdr:rowOff>46686</xdr:rowOff>
    </xdr:to>
    <xdr:cxnSp macro="">
      <xdr:nvCxnSpPr>
        <xdr:cNvPr id="465" name="直線コネクタ 464"/>
        <xdr:cNvCxnSpPr/>
      </xdr:nvCxnSpPr>
      <xdr:spPr>
        <a:xfrm flipV="1">
          <a:off x="6972300" y="16764318"/>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57671</xdr:rowOff>
    </xdr:from>
    <xdr:to>
      <xdr:col>55</xdr:col>
      <xdr:colOff>50800</xdr:colOff>
      <xdr:row>96</xdr:row>
      <xdr:rowOff>159271</xdr:rowOff>
    </xdr:to>
    <xdr:sp macro="" textlink="">
      <xdr:nvSpPr>
        <xdr:cNvPr id="475" name="楕円 474"/>
        <xdr:cNvSpPr/>
      </xdr:nvSpPr>
      <xdr:spPr>
        <a:xfrm>
          <a:off x="10426700" y="165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80548</xdr:rowOff>
    </xdr:from>
    <xdr:ext cx="534377" cy="259045"/>
    <xdr:sp macro="" textlink="">
      <xdr:nvSpPr>
        <xdr:cNvPr id="476" name="普通建設事業費 （ うち更新整備　）該当値テキスト"/>
        <xdr:cNvSpPr txBox="1"/>
      </xdr:nvSpPr>
      <xdr:spPr>
        <a:xfrm>
          <a:off x="10528300" y="163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165939</xdr:rowOff>
    </xdr:from>
    <xdr:to>
      <xdr:col>50</xdr:col>
      <xdr:colOff>165100</xdr:colOff>
      <xdr:row>98</xdr:row>
      <xdr:rowOff>96089</xdr:rowOff>
    </xdr:to>
    <xdr:sp macro="" textlink="">
      <xdr:nvSpPr>
        <xdr:cNvPr id="477" name="楕円 476"/>
        <xdr:cNvSpPr/>
      </xdr:nvSpPr>
      <xdr:spPr>
        <a:xfrm>
          <a:off x="95885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87216</xdr:rowOff>
    </xdr:from>
    <xdr:ext cx="534377" cy="259045"/>
    <xdr:sp macro="" textlink="">
      <xdr:nvSpPr>
        <xdr:cNvPr id="478" name="テキスト ボックス 477"/>
        <xdr:cNvSpPr txBox="1"/>
      </xdr:nvSpPr>
      <xdr:spPr>
        <a:xfrm>
          <a:off x="9372111" y="168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26823</xdr:rowOff>
    </xdr:from>
    <xdr:to>
      <xdr:col>46</xdr:col>
      <xdr:colOff>38100</xdr:colOff>
      <xdr:row>98</xdr:row>
      <xdr:rowOff>128423</xdr:rowOff>
    </xdr:to>
    <xdr:sp macro="" textlink="">
      <xdr:nvSpPr>
        <xdr:cNvPr id="479" name="楕円 478"/>
        <xdr:cNvSpPr/>
      </xdr:nvSpPr>
      <xdr:spPr>
        <a:xfrm>
          <a:off x="8699500" y="168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119550</xdr:rowOff>
    </xdr:from>
    <xdr:ext cx="534377" cy="259045"/>
    <xdr:sp macro="" textlink="">
      <xdr:nvSpPr>
        <xdr:cNvPr id="480" name="テキスト ボックス 479"/>
        <xdr:cNvSpPr txBox="1"/>
      </xdr:nvSpPr>
      <xdr:spPr>
        <a:xfrm>
          <a:off x="8483111" y="169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82868</xdr:rowOff>
    </xdr:from>
    <xdr:to>
      <xdr:col>41</xdr:col>
      <xdr:colOff>101600</xdr:colOff>
      <xdr:row>98</xdr:row>
      <xdr:rowOff>13018</xdr:rowOff>
    </xdr:to>
    <xdr:sp macro="" textlink="">
      <xdr:nvSpPr>
        <xdr:cNvPr id="481" name="楕円 480"/>
        <xdr:cNvSpPr/>
      </xdr:nvSpPr>
      <xdr:spPr>
        <a:xfrm>
          <a:off x="7810500" y="167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4145</xdr:rowOff>
    </xdr:from>
    <xdr:ext cx="534377" cy="259045"/>
    <xdr:sp macro="" textlink="">
      <xdr:nvSpPr>
        <xdr:cNvPr id="482" name="テキスト ボックス 481"/>
        <xdr:cNvSpPr txBox="1"/>
      </xdr:nvSpPr>
      <xdr:spPr>
        <a:xfrm>
          <a:off x="7594111" y="168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167336</xdr:rowOff>
    </xdr:from>
    <xdr:to>
      <xdr:col>36</xdr:col>
      <xdr:colOff>165100</xdr:colOff>
      <xdr:row>98</xdr:row>
      <xdr:rowOff>97486</xdr:rowOff>
    </xdr:to>
    <xdr:sp macro="" textlink="">
      <xdr:nvSpPr>
        <xdr:cNvPr id="483" name="楕円 482"/>
        <xdr:cNvSpPr/>
      </xdr:nvSpPr>
      <xdr:spPr>
        <a:xfrm>
          <a:off x="6921500" y="16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88613</xdr:rowOff>
    </xdr:from>
    <xdr:ext cx="534377" cy="259045"/>
    <xdr:sp macro="" textlink="">
      <xdr:nvSpPr>
        <xdr:cNvPr id="484" name="テキスト ボックス 483"/>
        <xdr:cNvSpPr txBox="1"/>
      </xdr:nvSpPr>
      <xdr:spPr>
        <a:xfrm>
          <a:off x="6705111" y="16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32715</xdr:rowOff>
    </xdr:from>
    <xdr:to>
      <xdr:col>85</xdr:col>
      <xdr:colOff>127000</xdr:colOff>
      <xdr:row>38</xdr:row>
      <xdr:rowOff>7055</xdr:rowOff>
    </xdr:to>
    <xdr:cxnSp macro="">
      <xdr:nvCxnSpPr>
        <xdr:cNvPr id="509" name="直線コネクタ 508"/>
        <xdr:cNvCxnSpPr/>
      </xdr:nvCxnSpPr>
      <xdr:spPr>
        <a:xfrm flipV="1">
          <a:off x="15481300" y="6376365"/>
          <a:ext cx="838200" cy="1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7055</xdr:rowOff>
    </xdr:from>
    <xdr:to>
      <xdr:col>81</xdr:col>
      <xdr:colOff>50800</xdr:colOff>
      <xdr:row>38</xdr:row>
      <xdr:rowOff>23171</xdr:rowOff>
    </xdr:to>
    <xdr:cxnSp macro="">
      <xdr:nvCxnSpPr>
        <xdr:cNvPr id="512" name="直線コネクタ 511"/>
        <xdr:cNvCxnSpPr/>
      </xdr:nvCxnSpPr>
      <xdr:spPr>
        <a:xfrm flipV="1">
          <a:off x="14592300" y="6522155"/>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23171</xdr:rowOff>
    </xdr:from>
    <xdr:to>
      <xdr:col>76</xdr:col>
      <xdr:colOff>114300</xdr:colOff>
      <xdr:row>38</xdr:row>
      <xdr:rowOff>25400</xdr:rowOff>
    </xdr:to>
    <xdr:cxnSp macro="">
      <xdr:nvCxnSpPr>
        <xdr:cNvPr id="515" name="直線コネクタ 514"/>
        <xdr:cNvCxnSpPr/>
      </xdr:nvCxnSpPr>
      <xdr:spPr>
        <a:xfrm flipV="1">
          <a:off x="13703300" y="653827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153365</xdr:rowOff>
    </xdr:from>
    <xdr:to>
      <xdr:col>85</xdr:col>
      <xdr:colOff>177800</xdr:colOff>
      <xdr:row>37</xdr:row>
      <xdr:rowOff>83515</xdr:rowOff>
    </xdr:to>
    <xdr:sp macro="" textlink="">
      <xdr:nvSpPr>
        <xdr:cNvPr id="528" name="楕円 527"/>
        <xdr:cNvSpPr/>
      </xdr:nvSpPr>
      <xdr:spPr>
        <a:xfrm>
          <a:off x="16268700" y="63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4792</xdr:rowOff>
    </xdr:from>
    <xdr:ext cx="469744" cy="259045"/>
    <xdr:sp macro="" textlink="">
      <xdr:nvSpPr>
        <xdr:cNvPr id="529" name="災害復旧事業費該当値テキスト"/>
        <xdr:cNvSpPr txBox="1"/>
      </xdr:nvSpPr>
      <xdr:spPr>
        <a:xfrm>
          <a:off x="16370300" y="61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127705</xdr:rowOff>
    </xdr:from>
    <xdr:to>
      <xdr:col>81</xdr:col>
      <xdr:colOff>101600</xdr:colOff>
      <xdr:row>38</xdr:row>
      <xdr:rowOff>57855</xdr:rowOff>
    </xdr:to>
    <xdr:sp macro="" textlink="">
      <xdr:nvSpPr>
        <xdr:cNvPr id="530" name="楕円 529"/>
        <xdr:cNvSpPr/>
      </xdr:nvSpPr>
      <xdr:spPr>
        <a:xfrm>
          <a:off x="154305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48982</xdr:rowOff>
    </xdr:from>
    <xdr:ext cx="378565" cy="259045"/>
    <xdr:sp macro="" textlink="">
      <xdr:nvSpPr>
        <xdr:cNvPr id="531" name="テキスト ボックス 530"/>
        <xdr:cNvSpPr txBox="1"/>
      </xdr:nvSpPr>
      <xdr:spPr>
        <a:xfrm>
          <a:off x="15292017" y="6564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143821</xdr:rowOff>
    </xdr:from>
    <xdr:to>
      <xdr:col>76</xdr:col>
      <xdr:colOff>165100</xdr:colOff>
      <xdr:row>38</xdr:row>
      <xdr:rowOff>73971</xdr:rowOff>
    </xdr:to>
    <xdr:sp macro="" textlink="">
      <xdr:nvSpPr>
        <xdr:cNvPr id="532" name="楕円 531"/>
        <xdr:cNvSpPr/>
      </xdr:nvSpPr>
      <xdr:spPr>
        <a:xfrm>
          <a:off x="14541500" y="64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65098</xdr:rowOff>
    </xdr:from>
    <xdr:ext cx="313932" cy="259045"/>
    <xdr:sp macro="" textlink="">
      <xdr:nvSpPr>
        <xdr:cNvPr id="533" name="テキスト ボックス 532"/>
        <xdr:cNvSpPr txBox="1"/>
      </xdr:nvSpPr>
      <xdr:spPr>
        <a:xfrm>
          <a:off x="14435333" y="6580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57877</xdr:rowOff>
    </xdr:from>
    <xdr:to>
      <xdr:col>85</xdr:col>
      <xdr:colOff>127000</xdr:colOff>
      <xdr:row>77</xdr:row>
      <xdr:rowOff>94193</xdr:rowOff>
    </xdr:to>
    <xdr:cxnSp macro="">
      <xdr:nvCxnSpPr>
        <xdr:cNvPr id="617" name="直線コネクタ 616"/>
        <xdr:cNvCxnSpPr/>
      </xdr:nvCxnSpPr>
      <xdr:spPr>
        <a:xfrm flipV="1">
          <a:off x="15481300" y="13259527"/>
          <a:ext cx="8382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94193</xdr:rowOff>
    </xdr:from>
    <xdr:to>
      <xdr:col>81</xdr:col>
      <xdr:colOff>50800</xdr:colOff>
      <xdr:row>77</xdr:row>
      <xdr:rowOff>109410</xdr:rowOff>
    </xdr:to>
    <xdr:cxnSp macro="">
      <xdr:nvCxnSpPr>
        <xdr:cNvPr id="620" name="直線コネクタ 619"/>
        <xdr:cNvCxnSpPr/>
      </xdr:nvCxnSpPr>
      <xdr:spPr>
        <a:xfrm flipV="1">
          <a:off x="14592300" y="13295843"/>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107483</xdr:rowOff>
    </xdr:from>
    <xdr:to>
      <xdr:col>76</xdr:col>
      <xdr:colOff>114300</xdr:colOff>
      <xdr:row>77</xdr:row>
      <xdr:rowOff>109410</xdr:rowOff>
    </xdr:to>
    <xdr:cxnSp macro="">
      <xdr:nvCxnSpPr>
        <xdr:cNvPr id="623" name="直線コネクタ 622"/>
        <xdr:cNvCxnSpPr/>
      </xdr:nvCxnSpPr>
      <xdr:spPr>
        <a:xfrm>
          <a:off x="13703300" y="13309133"/>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107483</xdr:rowOff>
    </xdr:from>
    <xdr:to>
      <xdr:col>71</xdr:col>
      <xdr:colOff>177800</xdr:colOff>
      <xdr:row>77</xdr:row>
      <xdr:rowOff>120383</xdr:rowOff>
    </xdr:to>
    <xdr:cxnSp macro="">
      <xdr:nvCxnSpPr>
        <xdr:cNvPr id="626" name="直線コネクタ 625"/>
        <xdr:cNvCxnSpPr/>
      </xdr:nvCxnSpPr>
      <xdr:spPr>
        <a:xfrm flipV="1">
          <a:off x="12814300" y="13309133"/>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7077</xdr:rowOff>
    </xdr:from>
    <xdr:to>
      <xdr:col>85</xdr:col>
      <xdr:colOff>177800</xdr:colOff>
      <xdr:row>77</xdr:row>
      <xdr:rowOff>108677</xdr:rowOff>
    </xdr:to>
    <xdr:sp macro="" textlink="">
      <xdr:nvSpPr>
        <xdr:cNvPr id="636" name="楕円 635"/>
        <xdr:cNvSpPr/>
      </xdr:nvSpPr>
      <xdr:spPr>
        <a:xfrm>
          <a:off x="16268700" y="132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156954</xdr:rowOff>
    </xdr:from>
    <xdr:ext cx="534377" cy="259045"/>
    <xdr:sp macro="" textlink="">
      <xdr:nvSpPr>
        <xdr:cNvPr id="637" name="公債費該当値テキスト"/>
        <xdr:cNvSpPr txBox="1"/>
      </xdr:nvSpPr>
      <xdr:spPr>
        <a:xfrm>
          <a:off x="16370300" y="131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43393</xdr:rowOff>
    </xdr:from>
    <xdr:to>
      <xdr:col>81</xdr:col>
      <xdr:colOff>101600</xdr:colOff>
      <xdr:row>77</xdr:row>
      <xdr:rowOff>144993</xdr:rowOff>
    </xdr:to>
    <xdr:sp macro="" textlink="">
      <xdr:nvSpPr>
        <xdr:cNvPr id="638" name="楕円 637"/>
        <xdr:cNvSpPr/>
      </xdr:nvSpPr>
      <xdr:spPr>
        <a:xfrm>
          <a:off x="15430500" y="13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136120</xdr:rowOff>
    </xdr:from>
    <xdr:ext cx="534377" cy="259045"/>
    <xdr:sp macro="" textlink="">
      <xdr:nvSpPr>
        <xdr:cNvPr id="639" name="テキスト ボックス 638"/>
        <xdr:cNvSpPr txBox="1"/>
      </xdr:nvSpPr>
      <xdr:spPr>
        <a:xfrm>
          <a:off x="15214111" y="133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58610</xdr:rowOff>
    </xdr:from>
    <xdr:to>
      <xdr:col>76</xdr:col>
      <xdr:colOff>165100</xdr:colOff>
      <xdr:row>77</xdr:row>
      <xdr:rowOff>160210</xdr:rowOff>
    </xdr:to>
    <xdr:sp macro="" textlink="">
      <xdr:nvSpPr>
        <xdr:cNvPr id="640" name="楕円 639"/>
        <xdr:cNvSpPr/>
      </xdr:nvSpPr>
      <xdr:spPr>
        <a:xfrm>
          <a:off x="14541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151337</xdr:rowOff>
    </xdr:from>
    <xdr:ext cx="534377" cy="259045"/>
    <xdr:sp macro="" textlink="">
      <xdr:nvSpPr>
        <xdr:cNvPr id="641" name="テキスト ボックス 640"/>
        <xdr:cNvSpPr txBox="1"/>
      </xdr:nvSpPr>
      <xdr:spPr>
        <a:xfrm>
          <a:off x="14325111" y="133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56683</xdr:rowOff>
    </xdr:from>
    <xdr:to>
      <xdr:col>72</xdr:col>
      <xdr:colOff>38100</xdr:colOff>
      <xdr:row>77</xdr:row>
      <xdr:rowOff>158283</xdr:rowOff>
    </xdr:to>
    <xdr:sp macro="" textlink="">
      <xdr:nvSpPr>
        <xdr:cNvPr id="642" name="楕円 641"/>
        <xdr:cNvSpPr/>
      </xdr:nvSpPr>
      <xdr:spPr>
        <a:xfrm>
          <a:off x="13652500" y="132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149410</xdr:rowOff>
    </xdr:from>
    <xdr:ext cx="534377" cy="259045"/>
    <xdr:sp macro="" textlink="">
      <xdr:nvSpPr>
        <xdr:cNvPr id="643" name="テキスト ボックス 642"/>
        <xdr:cNvSpPr txBox="1"/>
      </xdr:nvSpPr>
      <xdr:spPr>
        <a:xfrm>
          <a:off x="13436111" y="133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69583</xdr:rowOff>
    </xdr:from>
    <xdr:to>
      <xdr:col>67</xdr:col>
      <xdr:colOff>101600</xdr:colOff>
      <xdr:row>77</xdr:row>
      <xdr:rowOff>171183</xdr:rowOff>
    </xdr:to>
    <xdr:sp macro="" textlink="">
      <xdr:nvSpPr>
        <xdr:cNvPr id="644" name="楕円 643"/>
        <xdr:cNvSpPr/>
      </xdr:nvSpPr>
      <xdr:spPr>
        <a:xfrm>
          <a:off x="12763500" y="132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162310</xdr:rowOff>
    </xdr:from>
    <xdr:ext cx="534377" cy="259045"/>
    <xdr:sp macro="" textlink="">
      <xdr:nvSpPr>
        <xdr:cNvPr id="645" name="テキスト ボックス 644"/>
        <xdr:cNvSpPr txBox="1"/>
      </xdr:nvSpPr>
      <xdr:spPr>
        <a:xfrm>
          <a:off x="12547111" y="133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45479</xdr:rowOff>
    </xdr:from>
    <xdr:to>
      <xdr:col>85</xdr:col>
      <xdr:colOff>127000</xdr:colOff>
      <xdr:row>98</xdr:row>
      <xdr:rowOff>94780</xdr:rowOff>
    </xdr:to>
    <xdr:cxnSp macro="">
      <xdr:nvCxnSpPr>
        <xdr:cNvPr id="674" name="直線コネクタ 673"/>
        <xdr:cNvCxnSpPr/>
      </xdr:nvCxnSpPr>
      <xdr:spPr>
        <a:xfrm flipV="1">
          <a:off x="15481300" y="16847579"/>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162274</xdr:rowOff>
    </xdr:from>
    <xdr:to>
      <xdr:col>81</xdr:col>
      <xdr:colOff>50800</xdr:colOff>
      <xdr:row>98</xdr:row>
      <xdr:rowOff>94780</xdr:rowOff>
    </xdr:to>
    <xdr:cxnSp macro="">
      <xdr:nvCxnSpPr>
        <xdr:cNvPr id="677" name="直線コネクタ 676"/>
        <xdr:cNvCxnSpPr/>
      </xdr:nvCxnSpPr>
      <xdr:spPr>
        <a:xfrm>
          <a:off x="14592300" y="16792924"/>
          <a:ext cx="889000" cy="10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162274</xdr:rowOff>
    </xdr:from>
    <xdr:to>
      <xdr:col>76</xdr:col>
      <xdr:colOff>114300</xdr:colOff>
      <xdr:row>99</xdr:row>
      <xdr:rowOff>15836</xdr:rowOff>
    </xdr:to>
    <xdr:cxnSp macro="">
      <xdr:nvCxnSpPr>
        <xdr:cNvPr id="680" name="直線コネクタ 679"/>
        <xdr:cNvCxnSpPr/>
      </xdr:nvCxnSpPr>
      <xdr:spPr>
        <a:xfrm flipV="1">
          <a:off x="13703300" y="16792924"/>
          <a:ext cx="889000" cy="19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69272</xdr:rowOff>
    </xdr:from>
    <xdr:to>
      <xdr:col>71</xdr:col>
      <xdr:colOff>177800</xdr:colOff>
      <xdr:row>99</xdr:row>
      <xdr:rowOff>15836</xdr:rowOff>
    </xdr:to>
    <xdr:cxnSp macro="">
      <xdr:nvCxnSpPr>
        <xdr:cNvPr id="683" name="直線コネクタ 682"/>
        <xdr:cNvCxnSpPr/>
      </xdr:nvCxnSpPr>
      <xdr:spPr>
        <a:xfrm>
          <a:off x="12814300" y="16871372"/>
          <a:ext cx="889000" cy="1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166129</xdr:rowOff>
    </xdr:from>
    <xdr:to>
      <xdr:col>85</xdr:col>
      <xdr:colOff>177800</xdr:colOff>
      <xdr:row>98</xdr:row>
      <xdr:rowOff>96279</xdr:rowOff>
    </xdr:to>
    <xdr:sp macro="" textlink="">
      <xdr:nvSpPr>
        <xdr:cNvPr id="693" name="楕円 692"/>
        <xdr:cNvSpPr/>
      </xdr:nvSpPr>
      <xdr:spPr>
        <a:xfrm>
          <a:off x="162687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144556</xdr:rowOff>
    </xdr:from>
    <xdr:ext cx="469744" cy="259045"/>
    <xdr:sp macro="" textlink="">
      <xdr:nvSpPr>
        <xdr:cNvPr id="694" name="積立金該当値テキスト"/>
        <xdr:cNvSpPr txBox="1"/>
      </xdr:nvSpPr>
      <xdr:spPr>
        <a:xfrm>
          <a:off x="16370300" y="167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43980</xdr:rowOff>
    </xdr:from>
    <xdr:to>
      <xdr:col>81</xdr:col>
      <xdr:colOff>101600</xdr:colOff>
      <xdr:row>98</xdr:row>
      <xdr:rowOff>145580</xdr:rowOff>
    </xdr:to>
    <xdr:sp macro="" textlink="">
      <xdr:nvSpPr>
        <xdr:cNvPr id="695" name="楕円 694"/>
        <xdr:cNvSpPr/>
      </xdr:nvSpPr>
      <xdr:spPr>
        <a:xfrm>
          <a:off x="15430500" y="168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136707</xdr:rowOff>
    </xdr:from>
    <xdr:ext cx="469744" cy="259045"/>
    <xdr:sp macro="" textlink="">
      <xdr:nvSpPr>
        <xdr:cNvPr id="696" name="テキスト ボックス 695"/>
        <xdr:cNvSpPr txBox="1"/>
      </xdr:nvSpPr>
      <xdr:spPr>
        <a:xfrm>
          <a:off x="15246428" y="169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111474</xdr:rowOff>
    </xdr:from>
    <xdr:to>
      <xdr:col>76</xdr:col>
      <xdr:colOff>165100</xdr:colOff>
      <xdr:row>98</xdr:row>
      <xdr:rowOff>41624</xdr:rowOff>
    </xdr:to>
    <xdr:sp macro="" textlink="">
      <xdr:nvSpPr>
        <xdr:cNvPr id="697" name="楕円 696"/>
        <xdr:cNvSpPr/>
      </xdr:nvSpPr>
      <xdr:spPr>
        <a:xfrm>
          <a:off x="14541500" y="167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58151</xdr:rowOff>
    </xdr:from>
    <xdr:ext cx="534377" cy="259045"/>
    <xdr:sp macro="" textlink="">
      <xdr:nvSpPr>
        <xdr:cNvPr id="698" name="テキスト ボックス 697"/>
        <xdr:cNvSpPr txBox="1"/>
      </xdr:nvSpPr>
      <xdr:spPr>
        <a:xfrm>
          <a:off x="14325111" y="165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136486</xdr:rowOff>
    </xdr:from>
    <xdr:to>
      <xdr:col>72</xdr:col>
      <xdr:colOff>38100</xdr:colOff>
      <xdr:row>99</xdr:row>
      <xdr:rowOff>66636</xdr:rowOff>
    </xdr:to>
    <xdr:sp macro="" textlink="">
      <xdr:nvSpPr>
        <xdr:cNvPr id="699" name="楕円 698"/>
        <xdr:cNvSpPr/>
      </xdr:nvSpPr>
      <xdr:spPr>
        <a:xfrm>
          <a:off x="13652500" y="169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57763</xdr:rowOff>
    </xdr:from>
    <xdr:ext cx="469744" cy="259045"/>
    <xdr:sp macro="" textlink="">
      <xdr:nvSpPr>
        <xdr:cNvPr id="700" name="テキスト ボックス 699"/>
        <xdr:cNvSpPr txBox="1"/>
      </xdr:nvSpPr>
      <xdr:spPr>
        <a:xfrm>
          <a:off x="13468428" y="170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18472</xdr:rowOff>
    </xdr:from>
    <xdr:to>
      <xdr:col>67</xdr:col>
      <xdr:colOff>101600</xdr:colOff>
      <xdr:row>98</xdr:row>
      <xdr:rowOff>120072</xdr:rowOff>
    </xdr:to>
    <xdr:sp macro="" textlink="">
      <xdr:nvSpPr>
        <xdr:cNvPr id="701" name="楕円 700"/>
        <xdr:cNvSpPr/>
      </xdr:nvSpPr>
      <xdr:spPr>
        <a:xfrm>
          <a:off x="12763500" y="16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111199</xdr:rowOff>
    </xdr:from>
    <xdr:ext cx="469744" cy="259045"/>
    <xdr:sp macro="" textlink="">
      <xdr:nvSpPr>
        <xdr:cNvPr id="702" name="テキスト ボックス 701"/>
        <xdr:cNvSpPr txBox="1"/>
      </xdr:nvSpPr>
      <xdr:spPr>
        <a:xfrm>
          <a:off x="12579428" y="169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35230</xdr:rowOff>
    </xdr:from>
    <xdr:to>
      <xdr:col>116</xdr:col>
      <xdr:colOff>63500</xdr:colOff>
      <xdr:row>59</xdr:row>
      <xdr:rowOff>37935</xdr:rowOff>
    </xdr:to>
    <xdr:cxnSp macro="">
      <xdr:nvCxnSpPr>
        <xdr:cNvPr id="790" name="直線コネクタ 789"/>
        <xdr:cNvCxnSpPr/>
      </xdr:nvCxnSpPr>
      <xdr:spPr>
        <a:xfrm>
          <a:off x="21323300" y="10150780"/>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32486</xdr:rowOff>
    </xdr:from>
    <xdr:to>
      <xdr:col>111</xdr:col>
      <xdr:colOff>177800</xdr:colOff>
      <xdr:row>59</xdr:row>
      <xdr:rowOff>35230</xdr:rowOff>
    </xdr:to>
    <xdr:cxnSp macro="">
      <xdr:nvCxnSpPr>
        <xdr:cNvPr id="793" name="直線コネクタ 792"/>
        <xdr:cNvCxnSpPr/>
      </xdr:nvCxnSpPr>
      <xdr:spPr>
        <a:xfrm>
          <a:off x="20434300" y="101480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30125</xdr:rowOff>
    </xdr:from>
    <xdr:to>
      <xdr:col>107</xdr:col>
      <xdr:colOff>50800</xdr:colOff>
      <xdr:row>59</xdr:row>
      <xdr:rowOff>32486</xdr:rowOff>
    </xdr:to>
    <xdr:cxnSp macro="">
      <xdr:nvCxnSpPr>
        <xdr:cNvPr id="796" name="直線コネクタ 795"/>
        <xdr:cNvCxnSpPr/>
      </xdr:nvCxnSpPr>
      <xdr:spPr>
        <a:xfrm>
          <a:off x="19545300" y="10145675"/>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24524</xdr:rowOff>
    </xdr:from>
    <xdr:to>
      <xdr:col>102</xdr:col>
      <xdr:colOff>114300</xdr:colOff>
      <xdr:row>59</xdr:row>
      <xdr:rowOff>30125</xdr:rowOff>
    </xdr:to>
    <xdr:cxnSp macro="">
      <xdr:nvCxnSpPr>
        <xdr:cNvPr id="799" name="直線コネクタ 798"/>
        <xdr:cNvCxnSpPr/>
      </xdr:nvCxnSpPr>
      <xdr:spPr>
        <a:xfrm>
          <a:off x="18656300" y="1014007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158585</xdr:rowOff>
    </xdr:from>
    <xdr:to>
      <xdr:col>116</xdr:col>
      <xdr:colOff>114300</xdr:colOff>
      <xdr:row>59</xdr:row>
      <xdr:rowOff>88735</xdr:rowOff>
    </xdr:to>
    <xdr:sp macro="" textlink="">
      <xdr:nvSpPr>
        <xdr:cNvPr id="809" name="楕円 808"/>
        <xdr:cNvSpPr/>
      </xdr:nvSpPr>
      <xdr:spPr>
        <a:xfrm>
          <a:off x="221107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73512</xdr:rowOff>
    </xdr:from>
    <xdr:ext cx="378565" cy="259045"/>
    <xdr:sp macro="" textlink="">
      <xdr:nvSpPr>
        <xdr:cNvPr id="810" name="貸付金該当値テキスト"/>
        <xdr:cNvSpPr txBox="1"/>
      </xdr:nvSpPr>
      <xdr:spPr>
        <a:xfrm>
          <a:off x="22212300" y="1001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155880</xdr:rowOff>
    </xdr:from>
    <xdr:to>
      <xdr:col>112</xdr:col>
      <xdr:colOff>38100</xdr:colOff>
      <xdr:row>59</xdr:row>
      <xdr:rowOff>86030</xdr:rowOff>
    </xdr:to>
    <xdr:sp macro="" textlink="">
      <xdr:nvSpPr>
        <xdr:cNvPr id="811" name="楕円 810"/>
        <xdr:cNvSpPr/>
      </xdr:nvSpPr>
      <xdr:spPr>
        <a:xfrm>
          <a:off x="21272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77157</xdr:rowOff>
    </xdr:from>
    <xdr:ext cx="378565" cy="259045"/>
    <xdr:sp macro="" textlink="">
      <xdr:nvSpPr>
        <xdr:cNvPr id="812" name="テキスト ボックス 811"/>
        <xdr:cNvSpPr txBox="1"/>
      </xdr:nvSpPr>
      <xdr:spPr>
        <a:xfrm>
          <a:off x="21134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153136</xdr:rowOff>
    </xdr:from>
    <xdr:to>
      <xdr:col>107</xdr:col>
      <xdr:colOff>101600</xdr:colOff>
      <xdr:row>59</xdr:row>
      <xdr:rowOff>83286</xdr:rowOff>
    </xdr:to>
    <xdr:sp macro="" textlink="">
      <xdr:nvSpPr>
        <xdr:cNvPr id="813" name="楕円 812"/>
        <xdr:cNvSpPr/>
      </xdr:nvSpPr>
      <xdr:spPr>
        <a:xfrm>
          <a:off x="203835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74413</xdr:rowOff>
    </xdr:from>
    <xdr:ext cx="378565" cy="259045"/>
    <xdr:sp macro="" textlink="">
      <xdr:nvSpPr>
        <xdr:cNvPr id="814" name="テキスト ボックス 813"/>
        <xdr:cNvSpPr txBox="1"/>
      </xdr:nvSpPr>
      <xdr:spPr>
        <a:xfrm>
          <a:off x="20245017" y="101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150775</xdr:rowOff>
    </xdr:from>
    <xdr:to>
      <xdr:col>102</xdr:col>
      <xdr:colOff>165100</xdr:colOff>
      <xdr:row>59</xdr:row>
      <xdr:rowOff>80925</xdr:rowOff>
    </xdr:to>
    <xdr:sp macro="" textlink="">
      <xdr:nvSpPr>
        <xdr:cNvPr id="815" name="楕円 814"/>
        <xdr:cNvSpPr/>
      </xdr:nvSpPr>
      <xdr:spPr>
        <a:xfrm>
          <a:off x="19494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72052</xdr:rowOff>
    </xdr:from>
    <xdr:ext cx="378565" cy="259045"/>
    <xdr:sp macro="" textlink="">
      <xdr:nvSpPr>
        <xdr:cNvPr id="816" name="テキスト ボックス 815"/>
        <xdr:cNvSpPr txBox="1"/>
      </xdr:nvSpPr>
      <xdr:spPr>
        <a:xfrm>
          <a:off x="19356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145174</xdr:rowOff>
    </xdr:from>
    <xdr:to>
      <xdr:col>98</xdr:col>
      <xdr:colOff>38100</xdr:colOff>
      <xdr:row>59</xdr:row>
      <xdr:rowOff>75324</xdr:rowOff>
    </xdr:to>
    <xdr:sp macro="" textlink="">
      <xdr:nvSpPr>
        <xdr:cNvPr id="817" name="楕円 816"/>
        <xdr:cNvSpPr/>
      </xdr:nvSpPr>
      <xdr:spPr>
        <a:xfrm>
          <a:off x="18605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66451</xdr:rowOff>
    </xdr:from>
    <xdr:ext cx="378565" cy="259045"/>
    <xdr:sp macro="" textlink="">
      <xdr:nvSpPr>
        <xdr:cNvPr id="818" name="テキスト ボックス 817"/>
        <xdr:cNvSpPr txBox="1"/>
      </xdr:nvSpPr>
      <xdr:spPr>
        <a:xfrm>
          <a:off x="18467017" y="1018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129527</xdr:rowOff>
    </xdr:from>
    <xdr:to>
      <xdr:col>116</xdr:col>
      <xdr:colOff>63500</xdr:colOff>
      <xdr:row>78</xdr:row>
      <xdr:rowOff>12903</xdr:rowOff>
    </xdr:to>
    <xdr:cxnSp macro="">
      <xdr:nvCxnSpPr>
        <xdr:cNvPr id="848" name="直線コネクタ 847"/>
        <xdr:cNvCxnSpPr/>
      </xdr:nvCxnSpPr>
      <xdr:spPr>
        <a:xfrm flipV="1">
          <a:off x="21323300" y="13331177"/>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12903</xdr:rowOff>
    </xdr:from>
    <xdr:to>
      <xdr:col>111</xdr:col>
      <xdr:colOff>177800</xdr:colOff>
      <xdr:row>78</xdr:row>
      <xdr:rowOff>29820</xdr:rowOff>
    </xdr:to>
    <xdr:cxnSp macro="">
      <xdr:nvCxnSpPr>
        <xdr:cNvPr id="851" name="直線コネクタ 850"/>
        <xdr:cNvCxnSpPr/>
      </xdr:nvCxnSpPr>
      <xdr:spPr>
        <a:xfrm flipV="1">
          <a:off x="20434300" y="1338600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97523</xdr:rowOff>
    </xdr:from>
    <xdr:to>
      <xdr:col>107</xdr:col>
      <xdr:colOff>50800</xdr:colOff>
      <xdr:row>78</xdr:row>
      <xdr:rowOff>29820</xdr:rowOff>
    </xdr:to>
    <xdr:cxnSp macro="">
      <xdr:nvCxnSpPr>
        <xdr:cNvPr id="854" name="直線コネクタ 853"/>
        <xdr:cNvCxnSpPr/>
      </xdr:nvCxnSpPr>
      <xdr:spPr>
        <a:xfrm>
          <a:off x="19545300" y="13299173"/>
          <a:ext cx="8890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97523</xdr:rowOff>
    </xdr:from>
    <xdr:to>
      <xdr:col>102</xdr:col>
      <xdr:colOff>114300</xdr:colOff>
      <xdr:row>77</xdr:row>
      <xdr:rowOff>138367</xdr:rowOff>
    </xdr:to>
    <xdr:cxnSp macro="">
      <xdr:nvCxnSpPr>
        <xdr:cNvPr id="857" name="直線コネクタ 856"/>
        <xdr:cNvCxnSpPr/>
      </xdr:nvCxnSpPr>
      <xdr:spPr>
        <a:xfrm flipV="1">
          <a:off x="18656300" y="13299173"/>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78727</xdr:rowOff>
    </xdr:from>
    <xdr:to>
      <xdr:col>116</xdr:col>
      <xdr:colOff>114300</xdr:colOff>
      <xdr:row>78</xdr:row>
      <xdr:rowOff>8877</xdr:rowOff>
    </xdr:to>
    <xdr:sp macro="" textlink="">
      <xdr:nvSpPr>
        <xdr:cNvPr id="867" name="楕円 866"/>
        <xdr:cNvSpPr/>
      </xdr:nvSpPr>
      <xdr:spPr>
        <a:xfrm>
          <a:off x="221107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57154</xdr:rowOff>
    </xdr:from>
    <xdr:ext cx="534377" cy="259045"/>
    <xdr:sp macro="" textlink="">
      <xdr:nvSpPr>
        <xdr:cNvPr id="868" name="繰出金該当値テキスト"/>
        <xdr:cNvSpPr txBox="1"/>
      </xdr:nvSpPr>
      <xdr:spPr>
        <a:xfrm>
          <a:off x="22212300" y="132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133553</xdr:rowOff>
    </xdr:from>
    <xdr:to>
      <xdr:col>112</xdr:col>
      <xdr:colOff>38100</xdr:colOff>
      <xdr:row>78</xdr:row>
      <xdr:rowOff>63703</xdr:rowOff>
    </xdr:to>
    <xdr:sp macro="" textlink="">
      <xdr:nvSpPr>
        <xdr:cNvPr id="869" name="楕円 868"/>
        <xdr:cNvSpPr/>
      </xdr:nvSpPr>
      <xdr:spPr>
        <a:xfrm>
          <a:off x="21272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54830</xdr:rowOff>
    </xdr:from>
    <xdr:ext cx="534377" cy="259045"/>
    <xdr:sp macro="" textlink="">
      <xdr:nvSpPr>
        <xdr:cNvPr id="870" name="テキスト ボックス 869"/>
        <xdr:cNvSpPr txBox="1"/>
      </xdr:nvSpPr>
      <xdr:spPr>
        <a:xfrm>
          <a:off x="21056111" y="134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150470</xdr:rowOff>
    </xdr:from>
    <xdr:to>
      <xdr:col>107</xdr:col>
      <xdr:colOff>101600</xdr:colOff>
      <xdr:row>78</xdr:row>
      <xdr:rowOff>80620</xdr:rowOff>
    </xdr:to>
    <xdr:sp macro="" textlink="">
      <xdr:nvSpPr>
        <xdr:cNvPr id="871" name="楕円 870"/>
        <xdr:cNvSpPr/>
      </xdr:nvSpPr>
      <xdr:spPr>
        <a:xfrm>
          <a:off x="20383500" y="133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71747</xdr:rowOff>
    </xdr:from>
    <xdr:ext cx="534377" cy="259045"/>
    <xdr:sp macro="" textlink="">
      <xdr:nvSpPr>
        <xdr:cNvPr id="872" name="テキスト ボックス 871"/>
        <xdr:cNvSpPr txBox="1"/>
      </xdr:nvSpPr>
      <xdr:spPr>
        <a:xfrm>
          <a:off x="20167111" y="13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46723</xdr:rowOff>
    </xdr:from>
    <xdr:to>
      <xdr:col>102</xdr:col>
      <xdr:colOff>165100</xdr:colOff>
      <xdr:row>77</xdr:row>
      <xdr:rowOff>148323</xdr:rowOff>
    </xdr:to>
    <xdr:sp macro="" textlink="">
      <xdr:nvSpPr>
        <xdr:cNvPr id="873" name="楕円 872"/>
        <xdr:cNvSpPr/>
      </xdr:nvSpPr>
      <xdr:spPr>
        <a:xfrm>
          <a:off x="19494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139450</xdr:rowOff>
    </xdr:from>
    <xdr:ext cx="534377" cy="259045"/>
    <xdr:sp macro="" textlink="">
      <xdr:nvSpPr>
        <xdr:cNvPr id="874" name="テキスト ボックス 873"/>
        <xdr:cNvSpPr txBox="1"/>
      </xdr:nvSpPr>
      <xdr:spPr>
        <a:xfrm>
          <a:off x="19278111" y="133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87567</xdr:rowOff>
    </xdr:from>
    <xdr:to>
      <xdr:col>98</xdr:col>
      <xdr:colOff>38100</xdr:colOff>
      <xdr:row>78</xdr:row>
      <xdr:rowOff>17717</xdr:rowOff>
    </xdr:to>
    <xdr:sp macro="" textlink="">
      <xdr:nvSpPr>
        <xdr:cNvPr id="875" name="楕円 874"/>
        <xdr:cNvSpPr/>
      </xdr:nvSpPr>
      <xdr:spPr>
        <a:xfrm>
          <a:off x="18605500" y="132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8844</xdr:rowOff>
    </xdr:from>
    <xdr:ext cx="534377" cy="259045"/>
    <xdr:sp macro="" textlink="">
      <xdr:nvSpPr>
        <xdr:cNvPr id="876" name="テキスト ボックス 875"/>
        <xdr:cNvSpPr txBox="1"/>
      </xdr:nvSpPr>
      <xdr:spPr>
        <a:xfrm>
          <a:off x="18389111" y="133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業務やごみの中間処理業務などを一部事務組合で運営しているため、人件費は類似団体内平均値を大きく下回っている一方で、補助費等は類似団体内平均値をわずかに上回っている状況が続いていたが、令和２年度決算においては、全国的な特別定額給付金の増による影響によって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過去５年間の推移では、令和元年度における物件費及び令和２年度における普通建設事業費の増が顕著であるが、主な要因は、仮庁舎移転費用、賃貸借料、新庁舎建設費が増加したためである。</a:t>
          </a:r>
        </a:p>
        <a:p>
          <a:r>
            <a:rPr kumimoji="1" lang="ja-JP" altLang="en-US" sz="1300">
              <a:latin typeface="ＭＳ Ｐゴシック" panose="020B0600070205080204" pitchFamily="50" charset="-128"/>
              <a:ea typeface="ＭＳ Ｐゴシック" panose="020B0600070205080204" pitchFamily="50" charset="-128"/>
            </a:rPr>
            <a:t>扶助費については、特定教育・保育施設及び特定地域型保育扶助的委託料や、障がい者自立支援介護・訓練等給付費、生活保護扶助費の増などが主な要因となっている。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災害復旧費については、令和元年東日本台風の被害を受けた秋ケ瀬運動場施設の復旧にかかる維持補修工事費及び荒川堤外農地農業用施設災害復旧工事費の増が主な要因となっている。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また、公債費については、令和４年度竣工予定の新庁舎建設事業に伴い、経費が増大していくことが明らかであることから、財政を圧迫させないよう注視していく必要がある。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76,457
74,523
9.05
36,512,846
34,768,610
1,642,065
14,602,487
17,807,622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101752</xdr:rowOff>
    </xdr:from>
    <xdr:to>
      <xdr:col>24</xdr:col>
      <xdr:colOff>63500</xdr:colOff>
      <xdr:row>38</xdr:row>
      <xdr:rowOff>48260</xdr:rowOff>
    </xdr:to>
    <xdr:cxnSp macro="">
      <xdr:nvCxnSpPr>
        <xdr:cNvPr id="59" name="直線コネクタ 58"/>
        <xdr:cNvCxnSpPr/>
      </xdr:nvCxnSpPr>
      <xdr:spPr>
        <a:xfrm flipV="1">
          <a:off x="3797300" y="6445402"/>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48260</xdr:rowOff>
    </xdr:from>
    <xdr:to>
      <xdr:col>19</xdr:col>
      <xdr:colOff>177800</xdr:colOff>
      <xdr:row>38</xdr:row>
      <xdr:rowOff>52832</xdr:rowOff>
    </xdr:to>
    <xdr:cxnSp macro="">
      <xdr:nvCxnSpPr>
        <xdr:cNvPr id="62" name="直線コネクタ 61"/>
        <xdr:cNvCxnSpPr/>
      </xdr:nvCxnSpPr>
      <xdr:spPr>
        <a:xfrm flipV="1">
          <a:off x="2908300" y="6563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163017</xdr:rowOff>
    </xdr:from>
    <xdr:to>
      <xdr:col>15</xdr:col>
      <xdr:colOff>50800</xdr:colOff>
      <xdr:row>38</xdr:row>
      <xdr:rowOff>52832</xdr:rowOff>
    </xdr:to>
    <xdr:cxnSp macro="">
      <xdr:nvCxnSpPr>
        <xdr:cNvPr id="65" name="直線コネクタ 64"/>
        <xdr:cNvCxnSpPr/>
      </xdr:nvCxnSpPr>
      <xdr:spPr>
        <a:xfrm>
          <a:off x="2019300" y="650666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144729</xdr:rowOff>
    </xdr:from>
    <xdr:to>
      <xdr:col>10</xdr:col>
      <xdr:colOff>114300</xdr:colOff>
      <xdr:row>37</xdr:row>
      <xdr:rowOff>163017</xdr:rowOff>
    </xdr:to>
    <xdr:cxnSp macro="">
      <xdr:nvCxnSpPr>
        <xdr:cNvPr id="68" name="直線コネクタ 67"/>
        <xdr:cNvCxnSpPr/>
      </xdr:nvCxnSpPr>
      <xdr:spPr>
        <a:xfrm>
          <a:off x="1130300" y="648837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50952</xdr:rowOff>
    </xdr:from>
    <xdr:to>
      <xdr:col>24</xdr:col>
      <xdr:colOff>114300</xdr:colOff>
      <xdr:row>37</xdr:row>
      <xdr:rowOff>152552</xdr:rowOff>
    </xdr:to>
    <xdr:sp macro="" textlink="">
      <xdr:nvSpPr>
        <xdr:cNvPr id="78" name="楕円 77"/>
        <xdr:cNvSpPr/>
      </xdr:nvSpPr>
      <xdr:spPr>
        <a:xfrm>
          <a:off x="45847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137329</xdr:rowOff>
    </xdr:from>
    <xdr:ext cx="469744" cy="259045"/>
    <xdr:sp macro="" textlink="">
      <xdr:nvSpPr>
        <xdr:cNvPr id="79" name="議会費該当値テキスト"/>
        <xdr:cNvSpPr txBox="1"/>
      </xdr:nvSpPr>
      <xdr:spPr>
        <a:xfrm>
          <a:off x="4686300" y="63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168910</xdr:rowOff>
    </xdr:from>
    <xdr:to>
      <xdr:col>20</xdr:col>
      <xdr:colOff>38100</xdr:colOff>
      <xdr:row>38</xdr:row>
      <xdr:rowOff>99060</xdr:rowOff>
    </xdr:to>
    <xdr:sp macro="" textlink="">
      <xdr:nvSpPr>
        <xdr:cNvPr id="80" name="楕円 79"/>
        <xdr:cNvSpPr/>
      </xdr:nvSpPr>
      <xdr:spPr>
        <a:xfrm>
          <a:off x="3746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90187</xdr:rowOff>
    </xdr:from>
    <xdr:ext cx="469744" cy="259045"/>
    <xdr:sp macro="" textlink="">
      <xdr:nvSpPr>
        <xdr:cNvPr id="81" name="テキスト ボックス 80"/>
        <xdr:cNvSpPr txBox="1"/>
      </xdr:nvSpPr>
      <xdr:spPr>
        <a:xfrm>
          <a:off x="3562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2032</xdr:rowOff>
    </xdr:from>
    <xdr:to>
      <xdr:col>15</xdr:col>
      <xdr:colOff>101600</xdr:colOff>
      <xdr:row>38</xdr:row>
      <xdr:rowOff>103632</xdr:rowOff>
    </xdr:to>
    <xdr:sp macro="" textlink="">
      <xdr:nvSpPr>
        <xdr:cNvPr id="82" name="楕円 81"/>
        <xdr:cNvSpPr/>
      </xdr:nvSpPr>
      <xdr:spPr>
        <a:xfrm>
          <a:off x="2857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94759</xdr:rowOff>
    </xdr:from>
    <xdr:ext cx="469744" cy="259045"/>
    <xdr:sp macro="" textlink="">
      <xdr:nvSpPr>
        <xdr:cNvPr id="83" name="テキスト ボックス 82"/>
        <xdr:cNvSpPr txBox="1"/>
      </xdr:nvSpPr>
      <xdr:spPr>
        <a:xfrm>
          <a:off x="2673428"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112217</xdr:rowOff>
    </xdr:from>
    <xdr:to>
      <xdr:col>10</xdr:col>
      <xdr:colOff>165100</xdr:colOff>
      <xdr:row>38</xdr:row>
      <xdr:rowOff>42367</xdr:rowOff>
    </xdr:to>
    <xdr:sp macro="" textlink="">
      <xdr:nvSpPr>
        <xdr:cNvPr id="84" name="楕円 83"/>
        <xdr:cNvSpPr/>
      </xdr:nvSpPr>
      <xdr:spPr>
        <a:xfrm>
          <a:off x="1968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33494</xdr:rowOff>
    </xdr:from>
    <xdr:ext cx="469744" cy="259045"/>
    <xdr:sp macro="" textlink="">
      <xdr:nvSpPr>
        <xdr:cNvPr id="85" name="テキスト ボックス 84"/>
        <xdr:cNvSpPr txBox="1"/>
      </xdr:nvSpPr>
      <xdr:spPr>
        <a:xfrm>
          <a:off x="1784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93929</xdr:rowOff>
    </xdr:from>
    <xdr:to>
      <xdr:col>6</xdr:col>
      <xdr:colOff>38100</xdr:colOff>
      <xdr:row>38</xdr:row>
      <xdr:rowOff>24079</xdr:rowOff>
    </xdr:to>
    <xdr:sp macro="" textlink="">
      <xdr:nvSpPr>
        <xdr:cNvPr id="86" name="楕円 85"/>
        <xdr:cNvSpPr/>
      </xdr:nvSpPr>
      <xdr:spPr>
        <a:xfrm>
          <a:off x="1079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15206</xdr:rowOff>
    </xdr:from>
    <xdr:ext cx="469744" cy="259045"/>
    <xdr:sp macro="" textlink="">
      <xdr:nvSpPr>
        <xdr:cNvPr id="87" name="テキスト ボックス 86"/>
        <xdr:cNvSpPr txBox="1"/>
      </xdr:nvSpPr>
      <xdr:spPr>
        <a:xfrm>
          <a:off x="895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83059</xdr:rowOff>
    </xdr:from>
    <xdr:to>
      <xdr:col>24</xdr:col>
      <xdr:colOff>63500</xdr:colOff>
      <xdr:row>57</xdr:row>
      <xdr:rowOff>133286</xdr:rowOff>
    </xdr:to>
    <xdr:cxnSp macro="">
      <xdr:nvCxnSpPr>
        <xdr:cNvPr id="118" name="直線コネクタ 117"/>
        <xdr:cNvCxnSpPr/>
      </xdr:nvCxnSpPr>
      <xdr:spPr>
        <a:xfrm flipV="1">
          <a:off x="3797300" y="9169909"/>
          <a:ext cx="838200" cy="7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31561</xdr:rowOff>
    </xdr:from>
    <xdr:ext cx="599010" cy="259045"/>
    <xdr:sp macro="" textlink="">
      <xdr:nvSpPr>
        <xdr:cNvPr id="119" name="総務費平均値テキスト"/>
        <xdr:cNvSpPr txBox="1"/>
      </xdr:nvSpPr>
      <xdr:spPr>
        <a:xfrm>
          <a:off x="4686300" y="9118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133286</xdr:rowOff>
    </xdr:from>
    <xdr:to>
      <xdr:col>19</xdr:col>
      <xdr:colOff>177800</xdr:colOff>
      <xdr:row>57</xdr:row>
      <xdr:rowOff>156277</xdr:rowOff>
    </xdr:to>
    <xdr:cxnSp macro="">
      <xdr:nvCxnSpPr>
        <xdr:cNvPr id="121" name="直線コネクタ 120"/>
        <xdr:cNvCxnSpPr/>
      </xdr:nvCxnSpPr>
      <xdr:spPr>
        <a:xfrm flipV="1">
          <a:off x="2908300" y="9905936"/>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156277</xdr:rowOff>
    </xdr:from>
    <xdr:to>
      <xdr:col>15</xdr:col>
      <xdr:colOff>50800</xdr:colOff>
      <xdr:row>58</xdr:row>
      <xdr:rowOff>53616</xdr:rowOff>
    </xdr:to>
    <xdr:cxnSp macro="">
      <xdr:nvCxnSpPr>
        <xdr:cNvPr id="124" name="直線コネクタ 123"/>
        <xdr:cNvCxnSpPr/>
      </xdr:nvCxnSpPr>
      <xdr:spPr>
        <a:xfrm flipV="1">
          <a:off x="2019300" y="9928927"/>
          <a:ext cx="889000" cy="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169066</xdr:rowOff>
    </xdr:from>
    <xdr:to>
      <xdr:col>10</xdr:col>
      <xdr:colOff>114300</xdr:colOff>
      <xdr:row>58</xdr:row>
      <xdr:rowOff>53616</xdr:rowOff>
    </xdr:to>
    <xdr:cxnSp macro="">
      <xdr:nvCxnSpPr>
        <xdr:cNvPr id="127" name="直線コネクタ 126"/>
        <xdr:cNvCxnSpPr/>
      </xdr:nvCxnSpPr>
      <xdr:spPr>
        <a:xfrm>
          <a:off x="1130300" y="9941716"/>
          <a:ext cx="889000" cy="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32259</xdr:rowOff>
    </xdr:from>
    <xdr:to>
      <xdr:col>24</xdr:col>
      <xdr:colOff>114300</xdr:colOff>
      <xdr:row>53</xdr:row>
      <xdr:rowOff>133859</xdr:rowOff>
    </xdr:to>
    <xdr:sp macro="" textlink="">
      <xdr:nvSpPr>
        <xdr:cNvPr id="137" name="楕円 136"/>
        <xdr:cNvSpPr/>
      </xdr:nvSpPr>
      <xdr:spPr>
        <a:xfrm>
          <a:off x="4584700" y="91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55136</xdr:rowOff>
    </xdr:from>
    <xdr:ext cx="599010" cy="259045"/>
    <xdr:sp macro="" textlink="">
      <xdr:nvSpPr>
        <xdr:cNvPr id="138" name="総務費該当値テキスト"/>
        <xdr:cNvSpPr txBox="1"/>
      </xdr:nvSpPr>
      <xdr:spPr>
        <a:xfrm>
          <a:off x="4686300" y="897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82486</xdr:rowOff>
    </xdr:from>
    <xdr:to>
      <xdr:col>20</xdr:col>
      <xdr:colOff>38100</xdr:colOff>
      <xdr:row>58</xdr:row>
      <xdr:rowOff>12636</xdr:rowOff>
    </xdr:to>
    <xdr:sp macro="" textlink="">
      <xdr:nvSpPr>
        <xdr:cNvPr id="139" name="楕円 138"/>
        <xdr:cNvSpPr/>
      </xdr:nvSpPr>
      <xdr:spPr>
        <a:xfrm>
          <a:off x="3746500" y="9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3763</xdr:rowOff>
    </xdr:from>
    <xdr:ext cx="534377" cy="259045"/>
    <xdr:sp macro="" textlink="">
      <xdr:nvSpPr>
        <xdr:cNvPr id="140" name="テキスト ボックス 139"/>
        <xdr:cNvSpPr txBox="1"/>
      </xdr:nvSpPr>
      <xdr:spPr>
        <a:xfrm>
          <a:off x="3530111" y="99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105477</xdr:rowOff>
    </xdr:from>
    <xdr:to>
      <xdr:col>15</xdr:col>
      <xdr:colOff>101600</xdr:colOff>
      <xdr:row>58</xdr:row>
      <xdr:rowOff>35627</xdr:rowOff>
    </xdr:to>
    <xdr:sp macro="" textlink="">
      <xdr:nvSpPr>
        <xdr:cNvPr id="141" name="楕円 140"/>
        <xdr:cNvSpPr/>
      </xdr:nvSpPr>
      <xdr:spPr>
        <a:xfrm>
          <a:off x="2857500" y="98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26754</xdr:rowOff>
    </xdr:from>
    <xdr:ext cx="534377" cy="259045"/>
    <xdr:sp macro="" textlink="">
      <xdr:nvSpPr>
        <xdr:cNvPr id="142" name="テキスト ボックス 141"/>
        <xdr:cNvSpPr txBox="1"/>
      </xdr:nvSpPr>
      <xdr:spPr>
        <a:xfrm>
          <a:off x="2641111" y="99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2816</xdr:rowOff>
    </xdr:from>
    <xdr:to>
      <xdr:col>10</xdr:col>
      <xdr:colOff>165100</xdr:colOff>
      <xdr:row>58</xdr:row>
      <xdr:rowOff>104416</xdr:rowOff>
    </xdr:to>
    <xdr:sp macro="" textlink="">
      <xdr:nvSpPr>
        <xdr:cNvPr id="143" name="楕円 142"/>
        <xdr:cNvSpPr/>
      </xdr:nvSpPr>
      <xdr:spPr>
        <a:xfrm>
          <a:off x="1968500" y="99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95543</xdr:rowOff>
    </xdr:from>
    <xdr:ext cx="534377" cy="259045"/>
    <xdr:sp macro="" textlink="">
      <xdr:nvSpPr>
        <xdr:cNvPr id="144" name="テキスト ボックス 143"/>
        <xdr:cNvSpPr txBox="1"/>
      </xdr:nvSpPr>
      <xdr:spPr>
        <a:xfrm>
          <a:off x="1752111" y="100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118266</xdr:rowOff>
    </xdr:from>
    <xdr:to>
      <xdr:col>6</xdr:col>
      <xdr:colOff>38100</xdr:colOff>
      <xdr:row>58</xdr:row>
      <xdr:rowOff>48416</xdr:rowOff>
    </xdr:to>
    <xdr:sp macro="" textlink="">
      <xdr:nvSpPr>
        <xdr:cNvPr id="145" name="楕円 144"/>
        <xdr:cNvSpPr/>
      </xdr:nvSpPr>
      <xdr:spPr>
        <a:xfrm>
          <a:off x="1079500" y="98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39543</xdr:rowOff>
    </xdr:from>
    <xdr:ext cx="534377" cy="259045"/>
    <xdr:sp macro="" textlink="">
      <xdr:nvSpPr>
        <xdr:cNvPr id="146" name="テキスト ボックス 145"/>
        <xdr:cNvSpPr txBox="1"/>
      </xdr:nvSpPr>
      <xdr:spPr>
        <a:xfrm>
          <a:off x="863111" y="99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101872</xdr:rowOff>
    </xdr:from>
    <xdr:to>
      <xdr:col>24</xdr:col>
      <xdr:colOff>63500</xdr:colOff>
      <xdr:row>75</xdr:row>
      <xdr:rowOff>145100</xdr:rowOff>
    </xdr:to>
    <xdr:cxnSp macro="">
      <xdr:nvCxnSpPr>
        <xdr:cNvPr id="178" name="直線コネクタ 177"/>
        <xdr:cNvCxnSpPr/>
      </xdr:nvCxnSpPr>
      <xdr:spPr>
        <a:xfrm flipV="1">
          <a:off x="3797300" y="12960622"/>
          <a:ext cx="8382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145100</xdr:rowOff>
    </xdr:from>
    <xdr:to>
      <xdr:col>19</xdr:col>
      <xdr:colOff>177800</xdr:colOff>
      <xdr:row>76</xdr:row>
      <xdr:rowOff>48554</xdr:rowOff>
    </xdr:to>
    <xdr:cxnSp macro="">
      <xdr:nvCxnSpPr>
        <xdr:cNvPr id="181" name="直線コネクタ 180"/>
        <xdr:cNvCxnSpPr/>
      </xdr:nvCxnSpPr>
      <xdr:spPr>
        <a:xfrm flipV="1">
          <a:off x="2908300" y="13003850"/>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169320</xdr:rowOff>
    </xdr:from>
    <xdr:to>
      <xdr:col>15</xdr:col>
      <xdr:colOff>50800</xdr:colOff>
      <xdr:row>76</xdr:row>
      <xdr:rowOff>48554</xdr:rowOff>
    </xdr:to>
    <xdr:cxnSp macro="">
      <xdr:nvCxnSpPr>
        <xdr:cNvPr id="184" name="直線コネクタ 183"/>
        <xdr:cNvCxnSpPr/>
      </xdr:nvCxnSpPr>
      <xdr:spPr>
        <a:xfrm>
          <a:off x="2019300" y="13028070"/>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169320</xdr:rowOff>
    </xdr:from>
    <xdr:to>
      <xdr:col>10</xdr:col>
      <xdr:colOff>114300</xdr:colOff>
      <xdr:row>76</xdr:row>
      <xdr:rowOff>94568</xdr:rowOff>
    </xdr:to>
    <xdr:cxnSp macro="">
      <xdr:nvCxnSpPr>
        <xdr:cNvPr id="187" name="直線コネクタ 186"/>
        <xdr:cNvCxnSpPr/>
      </xdr:nvCxnSpPr>
      <xdr:spPr>
        <a:xfrm flipV="1">
          <a:off x="1130300" y="13028070"/>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51072</xdr:rowOff>
    </xdr:from>
    <xdr:to>
      <xdr:col>24</xdr:col>
      <xdr:colOff>114300</xdr:colOff>
      <xdr:row>75</xdr:row>
      <xdr:rowOff>152673</xdr:rowOff>
    </xdr:to>
    <xdr:sp macro="" textlink="">
      <xdr:nvSpPr>
        <xdr:cNvPr id="197" name="楕円 196"/>
        <xdr:cNvSpPr/>
      </xdr:nvSpPr>
      <xdr:spPr>
        <a:xfrm>
          <a:off x="4584700" y="129098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29499</xdr:rowOff>
    </xdr:from>
    <xdr:ext cx="599010" cy="259045"/>
    <xdr:sp macro="" textlink="">
      <xdr:nvSpPr>
        <xdr:cNvPr id="198" name="民生費該当値テキスト"/>
        <xdr:cNvSpPr txBox="1"/>
      </xdr:nvSpPr>
      <xdr:spPr>
        <a:xfrm>
          <a:off x="4686300" y="128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94300</xdr:rowOff>
    </xdr:from>
    <xdr:to>
      <xdr:col>20</xdr:col>
      <xdr:colOff>38100</xdr:colOff>
      <xdr:row>76</xdr:row>
      <xdr:rowOff>24450</xdr:rowOff>
    </xdr:to>
    <xdr:sp macro="" textlink="">
      <xdr:nvSpPr>
        <xdr:cNvPr id="199" name="楕円 198"/>
        <xdr:cNvSpPr/>
      </xdr:nvSpPr>
      <xdr:spPr>
        <a:xfrm>
          <a:off x="3746500" y="129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15577</xdr:rowOff>
    </xdr:from>
    <xdr:ext cx="599010" cy="259045"/>
    <xdr:sp macro="" textlink="">
      <xdr:nvSpPr>
        <xdr:cNvPr id="200" name="テキスト ボックス 199"/>
        <xdr:cNvSpPr txBox="1"/>
      </xdr:nvSpPr>
      <xdr:spPr>
        <a:xfrm>
          <a:off x="3497795" y="130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169204</xdr:rowOff>
    </xdr:from>
    <xdr:to>
      <xdr:col>15</xdr:col>
      <xdr:colOff>101600</xdr:colOff>
      <xdr:row>76</xdr:row>
      <xdr:rowOff>99354</xdr:rowOff>
    </xdr:to>
    <xdr:sp macro="" textlink="">
      <xdr:nvSpPr>
        <xdr:cNvPr id="201" name="楕円 200"/>
        <xdr:cNvSpPr/>
      </xdr:nvSpPr>
      <xdr:spPr>
        <a:xfrm>
          <a:off x="2857500" y="130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90481</xdr:rowOff>
    </xdr:from>
    <xdr:ext cx="599010" cy="259045"/>
    <xdr:sp macro="" textlink="">
      <xdr:nvSpPr>
        <xdr:cNvPr id="202" name="テキスト ボックス 201"/>
        <xdr:cNvSpPr txBox="1"/>
      </xdr:nvSpPr>
      <xdr:spPr>
        <a:xfrm>
          <a:off x="2608795" y="131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118520</xdr:rowOff>
    </xdr:from>
    <xdr:to>
      <xdr:col>10</xdr:col>
      <xdr:colOff>165100</xdr:colOff>
      <xdr:row>76</xdr:row>
      <xdr:rowOff>48670</xdr:rowOff>
    </xdr:to>
    <xdr:sp macro="" textlink="">
      <xdr:nvSpPr>
        <xdr:cNvPr id="203" name="楕円 202"/>
        <xdr:cNvSpPr/>
      </xdr:nvSpPr>
      <xdr:spPr>
        <a:xfrm>
          <a:off x="1968500" y="129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39797</xdr:rowOff>
    </xdr:from>
    <xdr:ext cx="599010" cy="259045"/>
    <xdr:sp macro="" textlink="">
      <xdr:nvSpPr>
        <xdr:cNvPr id="204" name="テキスト ボックス 203"/>
        <xdr:cNvSpPr txBox="1"/>
      </xdr:nvSpPr>
      <xdr:spPr>
        <a:xfrm>
          <a:off x="1719795" y="130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43768</xdr:rowOff>
    </xdr:from>
    <xdr:to>
      <xdr:col>6</xdr:col>
      <xdr:colOff>38100</xdr:colOff>
      <xdr:row>76</xdr:row>
      <xdr:rowOff>145368</xdr:rowOff>
    </xdr:to>
    <xdr:sp macro="" textlink="">
      <xdr:nvSpPr>
        <xdr:cNvPr id="205" name="楕円 204"/>
        <xdr:cNvSpPr/>
      </xdr:nvSpPr>
      <xdr:spPr>
        <a:xfrm>
          <a:off x="1079500" y="130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136495</xdr:rowOff>
    </xdr:from>
    <xdr:ext cx="599010" cy="259045"/>
    <xdr:sp macro="" textlink="">
      <xdr:nvSpPr>
        <xdr:cNvPr id="206" name="テキスト ボックス 205"/>
        <xdr:cNvSpPr txBox="1"/>
      </xdr:nvSpPr>
      <xdr:spPr>
        <a:xfrm>
          <a:off x="830795" y="131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109677</xdr:rowOff>
    </xdr:from>
    <xdr:to>
      <xdr:col>24</xdr:col>
      <xdr:colOff>63500</xdr:colOff>
      <xdr:row>97</xdr:row>
      <xdr:rowOff>121946</xdr:rowOff>
    </xdr:to>
    <xdr:cxnSp macro="">
      <xdr:nvCxnSpPr>
        <xdr:cNvPr id="235" name="直線コネクタ 234"/>
        <xdr:cNvCxnSpPr/>
      </xdr:nvCxnSpPr>
      <xdr:spPr>
        <a:xfrm>
          <a:off x="3797300" y="16740327"/>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109677</xdr:rowOff>
    </xdr:from>
    <xdr:to>
      <xdr:col>19</xdr:col>
      <xdr:colOff>177800</xdr:colOff>
      <xdr:row>97</xdr:row>
      <xdr:rowOff>150164</xdr:rowOff>
    </xdr:to>
    <xdr:cxnSp macro="">
      <xdr:nvCxnSpPr>
        <xdr:cNvPr id="238" name="直線コネクタ 237"/>
        <xdr:cNvCxnSpPr/>
      </xdr:nvCxnSpPr>
      <xdr:spPr>
        <a:xfrm flipV="1">
          <a:off x="2908300" y="16740327"/>
          <a:ext cx="889000" cy="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150164</xdr:rowOff>
    </xdr:from>
    <xdr:to>
      <xdr:col>15</xdr:col>
      <xdr:colOff>50800</xdr:colOff>
      <xdr:row>97</xdr:row>
      <xdr:rowOff>156147</xdr:rowOff>
    </xdr:to>
    <xdr:cxnSp macro="">
      <xdr:nvCxnSpPr>
        <xdr:cNvPr id="241" name="直線コネクタ 240"/>
        <xdr:cNvCxnSpPr/>
      </xdr:nvCxnSpPr>
      <xdr:spPr>
        <a:xfrm flipV="1">
          <a:off x="2019300" y="16780814"/>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156147</xdr:rowOff>
    </xdr:from>
    <xdr:to>
      <xdr:col>10</xdr:col>
      <xdr:colOff>114300</xdr:colOff>
      <xdr:row>97</xdr:row>
      <xdr:rowOff>163551</xdr:rowOff>
    </xdr:to>
    <xdr:cxnSp macro="">
      <xdr:nvCxnSpPr>
        <xdr:cNvPr id="244" name="直線コネクタ 243"/>
        <xdr:cNvCxnSpPr/>
      </xdr:nvCxnSpPr>
      <xdr:spPr>
        <a:xfrm flipV="1">
          <a:off x="1130300" y="16786797"/>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71146</xdr:rowOff>
    </xdr:from>
    <xdr:to>
      <xdr:col>24</xdr:col>
      <xdr:colOff>114300</xdr:colOff>
      <xdr:row>98</xdr:row>
      <xdr:rowOff>1296</xdr:rowOff>
    </xdr:to>
    <xdr:sp macro="" textlink="">
      <xdr:nvSpPr>
        <xdr:cNvPr id="254" name="楕円 253"/>
        <xdr:cNvSpPr/>
      </xdr:nvSpPr>
      <xdr:spPr>
        <a:xfrm>
          <a:off x="4584700" y="16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157523</xdr:rowOff>
    </xdr:from>
    <xdr:ext cx="534377" cy="259045"/>
    <xdr:sp macro="" textlink="">
      <xdr:nvSpPr>
        <xdr:cNvPr id="255" name="衛生費該当値テキスト"/>
        <xdr:cNvSpPr txBox="1"/>
      </xdr:nvSpPr>
      <xdr:spPr>
        <a:xfrm>
          <a:off x="4686300" y="166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58877</xdr:rowOff>
    </xdr:from>
    <xdr:to>
      <xdr:col>20</xdr:col>
      <xdr:colOff>38100</xdr:colOff>
      <xdr:row>97</xdr:row>
      <xdr:rowOff>160477</xdr:rowOff>
    </xdr:to>
    <xdr:sp macro="" textlink="">
      <xdr:nvSpPr>
        <xdr:cNvPr id="256" name="楕円 255"/>
        <xdr:cNvSpPr/>
      </xdr:nvSpPr>
      <xdr:spPr>
        <a:xfrm>
          <a:off x="3746500" y="16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151604</xdr:rowOff>
    </xdr:from>
    <xdr:ext cx="534377" cy="259045"/>
    <xdr:sp macro="" textlink="">
      <xdr:nvSpPr>
        <xdr:cNvPr id="257" name="テキスト ボックス 256"/>
        <xdr:cNvSpPr txBox="1"/>
      </xdr:nvSpPr>
      <xdr:spPr>
        <a:xfrm>
          <a:off x="3530111" y="167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99364</xdr:rowOff>
    </xdr:from>
    <xdr:to>
      <xdr:col>15</xdr:col>
      <xdr:colOff>101600</xdr:colOff>
      <xdr:row>98</xdr:row>
      <xdr:rowOff>29514</xdr:rowOff>
    </xdr:to>
    <xdr:sp macro="" textlink="">
      <xdr:nvSpPr>
        <xdr:cNvPr id="258" name="楕円 257"/>
        <xdr:cNvSpPr/>
      </xdr:nvSpPr>
      <xdr:spPr>
        <a:xfrm>
          <a:off x="2857500" y="167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20641</xdr:rowOff>
    </xdr:from>
    <xdr:ext cx="534377" cy="259045"/>
    <xdr:sp macro="" textlink="">
      <xdr:nvSpPr>
        <xdr:cNvPr id="259" name="テキスト ボックス 258"/>
        <xdr:cNvSpPr txBox="1"/>
      </xdr:nvSpPr>
      <xdr:spPr>
        <a:xfrm>
          <a:off x="2641111" y="168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105347</xdr:rowOff>
    </xdr:from>
    <xdr:to>
      <xdr:col>10</xdr:col>
      <xdr:colOff>165100</xdr:colOff>
      <xdr:row>98</xdr:row>
      <xdr:rowOff>35497</xdr:rowOff>
    </xdr:to>
    <xdr:sp macro="" textlink="">
      <xdr:nvSpPr>
        <xdr:cNvPr id="260" name="楕円 259"/>
        <xdr:cNvSpPr/>
      </xdr:nvSpPr>
      <xdr:spPr>
        <a:xfrm>
          <a:off x="1968500" y="167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26624</xdr:rowOff>
    </xdr:from>
    <xdr:ext cx="534377" cy="259045"/>
    <xdr:sp macro="" textlink="">
      <xdr:nvSpPr>
        <xdr:cNvPr id="261" name="テキスト ボックス 260"/>
        <xdr:cNvSpPr txBox="1"/>
      </xdr:nvSpPr>
      <xdr:spPr>
        <a:xfrm>
          <a:off x="1752111" y="168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112751</xdr:rowOff>
    </xdr:from>
    <xdr:to>
      <xdr:col>6</xdr:col>
      <xdr:colOff>38100</xdr:colOff>
      <xdr:row>98</xdr:row>
      <xdr:rowOff>42901</xdr:rowOff>
    </xdr:to>
    <xdr:sp macro="" textlink="">
      <xdr:nvSpPr>
        <xdr:cNvPr id="262" name="楕円 261"/>
        <xdr:cNvSpPr/>
      </xdr:nvSpPr>
      <xdr:spPr>
        <a:xfrm>
          <a:off x="1079500" y="167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34028</xdr:rowOff>
    </xdr:from>
    <xdr:ext cx="534377" cy="259045"/>
    <xdr:sp macro="" textlink="">
      <xdr:nvSpPr>
        <xdr:cNvPr id="263" name="テキスト ボックス 262"/>
        <xdr:cNvSpPr txBox="1"/>
      </xdr:nvSpPr>
      <xdr:spPr>
        <a:xfrm>
          <a:off x="863111" y="168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137795</xdr:rowOff>
    </xdr:from>
    <xdr:to>
      <xdr:col>55</xdr:col>
      <xdr:colOff>0</xdr:colOff>
      <xdr:row>38</xdr:row>
      <xdr:rowOff>145796</xdr:rowOff>
    </xdr:to>
    <xdr:cxnSp macro="">
      <xdr:nvCxnSpPr>
        <xdr:cNvPr id="292" name="直線コネクタ 291"/>
        <xdr:cNvCxnSpPr/>
      </xdr:nvCxnSpPr>
      <xdr:spPr>
        <a:xfrm flipV="1">
          <a:off x="9639300" y="665289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138176</xdr:rowOff>
    </xdr:from>
    <xdr:to>
      <xdr:col>50</xdr:col>
      <xdr:colOff>114300</xdr:colOff>
      <xdr:row>38</xdr:row>
      <xdr:rowOff>145796</xdr:rowOff>
    </xdr:to>
    <xdr:cxnSp macro="">
      <xdr:nvCxnSpPr>
        <xdr:cNvPr id="295" name="直線コネクタ 294"/>
        <xdr:cNvCxnSpPr/>
      </xdr:nvCxnSpPr>
      <xdr:spPr>
        <a:xfrm>
          <a:off x="8750300" y="665327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138176</xdr:rowOff>
    </xdr:from>
    <xdr:to>
      <xdr:col>45</xdr:col>
      <xdr:colOff>177800</xdr:colOff>
      <xdr:row>38</xdr:row>
      <xdr:rowOff>138176</xdr:rowOff>
    </xdr:to>
    <xdr:cxnSp macro="">
      <xdr:nvCxnSpPr>
        <xdr:cNvPr id="298" name="直線コネクタ 297"/>
        <xdr:cNvCxnSpPr/>
      </xdr:nvCxnSpPr>
      <xdr:spPr>
        <a:xfrm>
          <a:off x="7861300" y="6653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138176</xdr:rowOff>
    </xdr:to>
    <xdr:cxnSp macro="">
      <xdr:nvCxnSpPr>
        <xdr:cNvPr id="301" name="直線コネクタ 300"/>
        <xdr:cNvCxnSpPr/>
      </xdr:nvCxnSpPr>
      <xdr:spPr>
        <a:xfrm>
          <a:off x="6972300" y="66006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86995</xdr:rowOff>
    </xdr:from>
    <xdr:to>
      <xdr:col>55</xdr:col>
      <xdr:colOff>50800</xdr:colOff>
      <xdr:row>39</xdr:row>
      <xdr:rowOff>17145</xdr:rowOff>
    </xdr:to>
    <xdr:sp macro="" textlink="">
      <xdr:nvSpPr>
        <xdr:cNvPr id="311" name="楕円 310"/>
        <xdr:cNvSpPr/>
      </xdr:nvSpPr>
      <xdr:spPr>
        <a:xfrm>
          <a:off x="104267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1922</xdr:rowOff>
    </xdr:from>
    <xdr:ext cx="378565" cy="259045"/>
    <xdr:sp macro="" textlink="">
      <xdr:nvSpPr>
        <xdr:cNvPr id="312" name="労働費該当値テキスト"/>
        <xdr:cNvSpPr txBox="1"/>
      </xdr:nvSpPr>
      <xdr:spPr>
        <a:xfrm>
          <a:off x="10528300" y="651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94996</xdr:rowOff>
    </xdr:from>
    <xdr:to>
      <xdr:col>50</xdr:col>
      <xdr:colOff>165100</xdr:colOff>
      <xdr:row>39</xdr:row>
      <xdr:rowOff>25146</xdr:rowOff>
    </xdr:to>
    <xdr:sp macro="" textlink="">
      <xdr:nvSpPr>
        <xdr:cNvPr id="313" name="楕円 312"/>
        <xdr:cNvSpPr/>
      </xdr:nvSpPr>
      <xdr:spPr>
        <a:xfrm>
          <a:off x="9588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16273</xdr:rowOff>
    </xdr:from>
    <xdr:ext cx="378565" cy="259045"/>
    <xdr:sp macro="" textlink="">
      <xdr:nvSpPr>
        <xdr:cNvPr id="314" name="テキスト ボックス 313"/>
        <xdr:cNvSpPr txBox="1"/>
      </xdr:nvSpPr>
      <xdr:spPr>
        <a:xfrm>
          <a:off x="9450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87376</xdr:rowOff>
    </xdr:from>
    <xdr:to>
      <xdr:col>46</xdr:col>
      <xdr:colOff>38100</xdr:colOff>
      <xdr:row>39</xdr:row>
      <xdr:rowOff>17526</xdr:rowOff>
    </xdr:to>
    <xdr:sp macro="" textlink="">
      <xdr:nvSpPr>
        <xdr:cNvPr id="315" name="楕円 314"/>
        <xdr:cNvSpPr/>
      </xdr:nvSpPr>
      <xdr:spPr>
        <a:xfrm>
          <a:off x="8699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8653</xdr:rowOff>
    </xdr:from>
    <xdr:ext cx="378565" cy="259045"/>
    <xdr:sp macro="" textlink="">
      <xdr:nvSpPr>
        <xdr:cNvPr id="316" name="テキスト ボックス 315"/>
        <xdr:cNvSpPr txBox="1"/>
      </xdr:nvSpPr>
      <xdr:spPr>
        <a:xfrm>
          <a:off x="8561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87376</xdr:rowOff>
    </xdr:from>
    <xdr:to>
      <xdr:col>41</xdr:col>
      <xdr:colOff>101600</xdr:colOff>
      <xdr:row>39</xdr:row>
      <xdr:rowOff>17526</xdr:rowOff>
    </xdr:to>
    <xdr:sp macro="" textlink="">
      <xdr:nvSpPr>
        <xdr:cNvPr id="317" name="楕円 316"/>
        <xdr:cNvSpPr/>
      </xdr:nvSpPr>
      <xdr:spPr>
        <a:xfrm>
          <a:off x="7810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8653</xdr:rowOff>
    </xdr:from>
    <xdr:ext cx="378565" cy="259045"/>
    <xdr:sp macro="" textlink="">
      <xdr:nvSpPr>
        <xdr:cNvPr id="318" name="テキスト ボックス 317"/>
        <xdr:cNvSpPr txBox="1"/>
      </xdr:nvSpPr>
      <xdr:spPr>
        <a:xfrm>
          <a:off x="7672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34798</xdr:rowOff>
    </xdr:from>
    <xdr:to>
      <xdr:col>36</xdr:col>
      <xdr:colOff>165100</xdr:colOff>
      <xdr:row>38</xdr:row>
      <xdr:rowOff>136398</xdr:rowOff>
    </xdr:to>
    <xdr:sp macro="" textlink="">
      <xdr:nvSpPr>
        <xdr:cNvPr id="319" name="楕円 318"/>
        <xdr:cNvSpPr/>
      </xdr:nvSpPr>
      <xdr:spPr>
        <a:xfrm>
          <a:off x="692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127525</xdr:rowOff>
    </xdr:from>
    <xdr:ext cx="378565" cy="259045"/>
    <xdr:sp macro="" textlink="">
      <xdr:nvSpPr>
        <xdr:cNvPr id="320" name="テキスト ボックス 319"/>
        <xdr:cNvSpPr txBox="1"/>
      </xdr:nvSpPr>
      <xdr:spPr>
        <a:xfrm>
          <a:off x="6783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81113</xdr:rowOff>
    </xdr:from>
    <xdr:to>
      <xdr:col>55</xdr:col>
      <xdr:colOff>0</xdr:colOff>
      <xdr:row>59</xdr:row>
      <xdr:rowOff>84117</xdr:rowOff>
    </xdr:to>
    <xdr:cxnSp macro="">
      <xdr:nvCxnSpPr>
        <xdr:cNvPr id="351" name="直線コネクタ 350"/>
        <xdr:cNvCxnSpPr/>
      </xdr:nvCxnSpPr>
      <xdr:spPr>
        <a:xfrm>
          <a:off x="9639300" y="10196663"/>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81113</xdr:rowOff>
    </xdr:from>
    <xdr:to>
      <xdr:col>50</xdr:col>
      <xdr:colOff>114300</xdr:colOff>
      <xdr:row>59</xdr:row>
      <xdr:rowOff>82125</xdr:rowOff>
    </xdr:to>
    <xdr:cxnSp macro="">
      <xdr:nvCxnSpPr>
        <xdr:cNvPr id="354" name="直線コネクタ 353"/>
        <xdr:cNvCxnSpPr/>
      </xdr:nvCxnSpPr>
      <xdr:spPr>
        <a:xfrm flipV="1">
          <a:off x="8750300" y="1019666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82125</xdr:rowOff>
    </xdr:from>
    <xdr:to>
      <xdr:col>45</xdr:col>
      <xdr:colOff>177800</xdr:colOff>
      <xdr:row>59</xdr:row>
      <xdr:rowOff>83236</xdr:rowOff>
    </xdr:to>
    <xdr:cxnSp macro="">
      <xdr:nvCxnSpPr>
        <xdr:cNvPr id="357" name="直線コネクタ 356"/>
        <xdr:cNvCxnSpPr/>
      </xdr:nvCxnSpPr>
      <xdr:spPr>
        <a:xfrm flipV="1">
          <a:off x="7861300" y="10197675"/>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83236</xdr:rowOff>
    </xdr:from>
    <xdr:to>
      <xdr:col>41</xdr:col>
      <xdr:colOff>50800</xdr:colOff>
      <xdr:row>59</xdr:row>
      <xdr:rowOff>84020</xdr:rowOff>
    </xdr:to>
    <xdr:cxnSp macro="">
      <xdr:nvCxnSpPr>
        <xdr:cNvPr id="360" name="直線コネクタ 359"/>
        <xdr:cNvCxnSpPr/>
      </xdr:nvCxnSpPr>
      <xdr:spPr>
        <a:xfrm flipV="1">
          <a:off x="6972300" y="1019878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33317</xdr:rowOff>
    </xdr:from>
    <xdr:to>
      <xdr:col>55</xdr:col>
      <xdr:colOff>50800</xdr:colOff>
      <xdr:row>59</xdr:row>
      <xdr:rowOff>134917</xdr:rowOff>
    </xdr:to>
    <xdr:sp macro="" textlink="">
      <xdr:nvSpPr>
        <xdr:cNvPr id="370" name="楕円 369"/>
        <xdr:cNvSpPr/>
      </xdr:nvSpPr>
      <xdr:spPr>
        <a:xfrm>
          <a:off x="10426700" y="101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119694</xdr:rowOff>
    </xdr:from>
    <xdr:ext cx="378565" cy="259045"/>
    <xdr:sp macro="" textlink="">
      <xdr:nvSpPr>
        <xdr:cNvPr id="371" name="農林水産業費該当値テキスト"/>
        <xdr:cNvSpPr txBox="1"/>
      </xdr:nvSpPr>
      <xdr:spPr>
        <a:xfrm>
          <a:off x="10528300" y="1006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30313</xdr:rowOff>
    </xdr:from>
    <xdr:to>
      <xdr:col>50</xdr:col>
      <xdr:colOff>165100</xdr:colOff>
      <xdr:row>59</xdr:row>
      <xdr:rowOff>131913</xdr:rowOff>
    </xdr:to>
    <xdr:sp macro="" textlink="">
      <xdr:nvSpPr>
        <xdr:cNvPr id="372" name="楕円 371"/>
        <xdr:cNvSpPr/>
      </xdr:nvSpPr>
      <xdr:spPr>
        <a:xfrm>
          <a:off x="9588500" y="10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123040</xdr:rowOff>
    </xdr:from>
    <xdr:ext cx="378565" cy="259045"/>
    <xdr:sp macro="" textlink="">
      <xdr:nvSpPr>
        <xdr:cNvPr id="373" name="テキスト ボックス 372"/>
        <xdr:cNvSpPr txBox="1"/>
      </xdr:nvSpPr>
      <xdr:spPr>
        <a:xfrm>
          <a:off x="9450017" y="1023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31325</xdr:rowOff>
    </xdr:from>
    <xdr:to>
      <xdr:col>46</xdr:col>
      <xdr:colOff>38100</xdr:colOff>
      <xdr:row>59</xdr:row>
      <xdr:rowOff>132925</xdr:rowOff>
    </xdr:to>
    <xdr:sp macro="" textlink="">
      <xdr:nvSpPr>
        <xdr:cNvPr id="374" name="楕円 373"/>
        <xdr:cNvSpPr/>
      </xdr:nvSpPr>
      <xdr:spPr>
        <a:xfrm>
          <a:off x="8699500" y="101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124052</xdr:rowOff>
    </xdr:from>
    <xdr:ext cx="378565" cy="259045"/>
    <xdr:sp macro="" textlink="">
      <xdr:nvSpPr>
        <xdr:cNvPr id="375" name="テキスト ボックス 374"/>
        <xdr:cNvSpPr txBox="1"/>
      </xdr:nvSpPr>
      <xdr:spPr>
        <a:xfrm>
          <a:off x="8561017" y="10239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32436</xdr:rowOff>
    </xdr:from>
    <xdr:to>
      <xdr:col>41</xdr:col>
      <xdr:colOff>101600</xdr:colOff>
      <xdr:row>59</xdr:row>
      <xdr:rowOff>134036</xdr:rowOff>
    </xdr:to>
    <xdr:sp macro="" textlink="">
      <xdr:nvSpPr>
        <xdr:cNvPr id="376" name="楕円 375"/>
        <xdr:cNvSpPr/>
      </xdr:nvSpPr>
      <xdr:spPr>
        <a:xfrm>
          <a:off x="7810500" y="101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125163</xdr:rowOff>
    </xdr:from>
    <xdr:ext cx="378565" cy="259045"/>
    <xdr:sp macro="" textlink="">
      <xdr:nvSpPr>
        <xdr:cNvPr id="377" name="テキスト ボックス 376"/>
        <xdr:cNvSpPr txBox="1"/>
      </xdr:nvSpPr>
      <xdr:spPr>
        <a:xfrm>
          <a:off x="7672017" y="1024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33220</xdr:rowOff>
    </xdr:from>
    <xdr:to>
      <xdr:col>36</xdr:col>
      <xdr:colOff>165100</xdr:colOff>
      <xdr:row>59</xdr:row>
      <xdr:rowOff>134820</xdr:rowOff>
    </xdr:to>
    <xdr:sp macro="" textlink="">
      <xdr:nvSpPr>
        <xdr:cNvPr id="378" name="楕円 377"/>
        <xdr:cNvSpPr/>
      </xdr:nvSpPr>
      <xdr:spPr>
        <a:xfrm>
          <a:off x="6921500" y="101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125947</xdr:rowOff>
    </xdr:from>
    <xdr:ext cx="378565" cy="259045"/>
    <xdr:sp macro="" textlink="">
      <xdr:nvSpPr>
        <xdr:cNvPr id="379" name="テキスト ボックス 378"/>
        <xdr:cNvSpPr txBox="1"/>
      </xdr:nvSpPr>
      <xdr:spPr>
        <a:xfrm>
          <a:off x="6783017" y="1024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43734</xdr:rowOff>
    </xdr:from>
    <xdr:to>
      <xdr:col>55</xdr:col>
      <xdr:colOff>0</xdr:colOff>
      <xdr:row>78</xdr:row>
      <xdr:rowOff>91580</xdr:rowOff>
    </xdr:to>
    <xdr:cxnSp macro="">
      <xdr:nvCxnSpPr>
        <xdr:cNvPr id="406" name="直線コネクタ 405"/>
        <xdr:cNvCxnSpPr/>
      </xdr:nvCxnSpPr>
      <xdr:spPr>
        <a:xfrm flipV="1">
          <a:off x="9639300" y="13416834"/>
          <a:ext cx="838200" cy="4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91580</xdr:rowOff>
    </xdr:from>
    <xdr:to>
      <xdr:col>50</xdr:col>
      <xdr:colOff>114300</xdr:colOff>
      <xdr:row>78</xdr:row>
      <xdr:rowOff>115629</xdr:rowOff>
    </xdr:to>
    <xdr:cxnSp macro="">
      <xdr:nvCxnSpPr>
        <xdr:cNvPr id="409" name="直線コネクタ 408"/>
        <xdr:cNvCxnSpPr/>
      </xdr:nvCxnSpPr>
      <xdr:spPr>
        <a:xfrm flipV="1">
          <a:off x="8750300" y="13464680"/>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113846</xdr:rowOff>
    </xdr:from>
    <xdr:to>
      <xdr:col>45</xdr:col>
      <xdr:colOff>177800</xdr:colOff>
      <xdr:row>78</xdr:row>
      <xdr:rowOff>115629</xdr:rowOff>
    </xdr:to>
    <xdr:cxnSp macro="">
      <xdr:nvCxnSpPr>
        <xdr:cNvPr id="412" name="直線コネクタ 411"/>
        <xdr:cNvCxnSpPr/>
      </xdr:nvCxnSpPr>
      <xdr:spPr>
        <a:xfrm>
          <a:off x="7861300" y="1348694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113846</xdr:rowOff>
    </xdr:from>
    <xdr:to>
      <xdr:col>41</xdr:col>
      <xdr:colOff>50800</xdr:colOff>
      <xdr:row>78</xdr:row>
      <xdr:rowOff>113846</xdr:rowOff>
    </xdr:to>
    <xdr:cxnSp macro="">
      <xdr:nvCxnSpPr>
        <xdr:cNvPr id="415" name="直線コネクタ 414"/>
        <xdr:cNvCxnSpPr/>
      </xdr:nvCxnSpPr>
      <xdr:spPr>
        <a:xfrm>
          <a:off x="6972300" y="13486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164384</xdr:rowOff>
    </xdr:from>
    <xdr:to>
      <xdr:col>55</xdr:col>
      <xdr:colOff>50800</xdr:colOff>
      <xdr:row>78</xdr:row>
      <xdr:rowOff>94534</xdr:rowOff>
    </xdr:to>
    <xdr:sp macro="" textlink="">
      <xdr:nvSpPr>
        <xdr:cNvPr id="425" name="楕円 424"/>
        <xdr:cNvSpPr/>
      </xdr:nvSpPr>
      <xdr:spPr>
        <a:xfrm>
          <a:off x="10426700" y="133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79311</xdr:rowOff>
    </xdr:from>
    <xdr:ext cx="469744" cy="259045"/>
    <xdr:sp macro="" textlink="">
      <xdr:nvSpPr>
        <xdr:cNvPr id="426" name="商工費該当値テキスト"/>
        <xdr:cNvSpPr txBox="1"/>
      </xdr:nvSpPr>
      <xdr:spPr>
        <a:xfrm>
          <a:off x="10528300" y="132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40780</xdr:rowOff>
    </xdr:from>
    <xdr:to>
      <xdr:col>50</xdr:col>
      <xdr:colOff>165100</xdr:colOff>
      <xdr:row>78</xdr:row>
      <xdr:rowOff>142380</xdr:rowOff>
    </xdr:to>
    <xdr:sp macro="" textlink="">
      <xdr:nvSpPr>
        <xdr:cNvPr id="427" name="楕円 426"/>
        <xdr:cNvSpPr/>
      </xdr:nvSpPr>
      <xdr:spPr>
        <a:xfrm>
          <a:off x="9588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133507</xdr:rowOff>
    </xdr:from>
    <xdr:ext cx="469744" cy="259045"/>
    <xdr:sp macro="" textlink="">
      <xdr:nvSpPr>
        <xdr:cNvPr id="428" name="テキスト ボックス 427"/>
        <xdr:cNvSpPr txBox="1"/>
      </xdr:nvSpPr>
      <xdr:spPr>
        <a:xfrm>
          <a:off x="9404428" y="135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64829</xdr:rowOff>
    </xdr:from>
    <xdr:to>
      <xdr:col>46</xdr:col>
      <xdr:colOff>38100</xdr:colOff>
      <xdr:row>78</xdr:row>
      <xdr:rowOff>166429</xdr:rowOff>
    </xdr:to>
    <xdr:sp macro="" textlink="">
      <xdr:nvSpPr>
        <xdr:cNvPr id="429" name="楕円 428"/>
        <xdr:cNvSpPr/>
      </xdr:nvSpPr>
      <xdr:spPr>
        <a:xfrm>
          <a:off x="8699500" y="13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157556</xdr:rowOff>
    </xdr:from>
    <xdr:ext cx="469744" cy="259045"/>
    <xdr:sp macro="" textlink="">
      <xdr:nvSpPr>
        <xdr:cNvPr id="430" name="テキスト ボックス 429"/>
        <xdr:cNvSpPr txBox="1"/>
      </xdr:nvSpPr>
      <xdr:spPr>
        <a:xfrm>
          <a:off x="8515428" y="135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63046</xdr:rowOff>
    </xdr:from>
    <xdr:to>
      <xdr:col>41</xdr:col>
      <xdr:colOff>101600</xdr:colOff>
      <xdr:row>78</xdr:row>
      <xdr:rowOff>164646</xdr:rowOff>
    </xdr:to>
    <xdr:sp macro="" textlink="">
      <xdr:nvSpPr>
        <xdr:cNvPr id="431" name="楕円 430"/>
        <xdr:cNvSpPr/>
      </xdr:nvSpPr>
      <xdr:spPr>
        <a:xfrm>
          <a:off x="7810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155773</xdr:rowOff>
    </xdr:from>
    <xdr:ext cx="469744" cy="259045"/>
    <xdr:sp macro="" textlink="">
      <xdr:nvSpPr>
        <xdr:cNvPr id="432" name="テキスト ボックス 431"/>
        <xdr:cNvSpPr txBox="1"/>
      </xdr:nvSpPr>
      <xdr:spPr>
        <a:xfrm>
          <a:off x="7626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63046</xdr:rowOff>
    </xdr:from>
    <xdr:to>
      <xdr:col>36</xdr:col>
      <xdr:colOff>165100</xdr:colOff>
      <xdr:row>78</xdr:row>
      <xdr:rowOff>164646</xdr:rowOff>
    </xdr:to>
    <xdr:sp macro="" textlink="">
      <xdr:nvSpPr>
        <xdr:cNvPr id="433" name="楕円 432"/>
        <xdr:cNvSpPr/>
      </xdr:nvSpPr>
      <xdr:spPr>
        <a:xfrm>
          <a:off x="6921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155773</xdr:rowOff>
    </xdr:from>
    <xdr:ext cx="469744" cy="259045"/>
    <xdr:sp macro="" textlink="">
      <xdr:nvSpPr>
        <xdr:cNvPr id="434" name="テキスト ボックス 433"/>
        <xdr:cNvSpPr txBox="1"/>
      </xdr:nvSpPr>
      <xdr:spPr>
        <a:xfrm>
          <a:off x="6737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83795</xdr:rowOff>
    </xdr:from>
    <xdr:to>
      <xdr:col>55</xdr:col>
      <xdr:colOff>0</xdr:colOff>
      <xdr:row>97</xdr:row>
      <xdr:rowOff>146177</xdr:rowOff>
    </xdr:to>
    <xdr:cxnSp macro="">
      <xdr:nvCxnSpPr>
        <xdr:cNvPr id="463" name="直線コネクタ 462"/>
        <xdr:cNvCxnSpPr/>
      </xdr:nvCxnSpPr>
      <xdr:spPr>
        <a:xfrm flipV="1">
          <a:off x="9639300" y="16714445"/>
          <a:ext cx="8382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75488</xdr:rowOff>
    </xdr:from>
    <xdr:to>
      <xdr:col>50</xdr:col>
      <xdr:colOff>114300</xdr:colOff>
      <xdr:row>97</xdr:row>
      <xdr:rowOff>146177</xdr:rowOff>
    </xdr:to>
    <xdr:cxnSp macro="">
      <xdr:nvCxnSpPr>
        <xdr:cNvPr id="466" name="直線コネクタ 465"/>
        <xdr:cNvCxnSpPr/>
      </xdr:nvCxnSpPr>
      <xdr:spPr>
        <a:xfrm>
          <a:off x="8750300" y="16706138"/>
          <a:ext cx="889000" cy="7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75488</xdr:rowOff>
    </xdr:from>
    <xdr:to>
      <xdr:col>45</xdr:col>
      <xdr:colOff>177800</xdr:colOff>
      <xdr:row>97</xdr:row>
      <xdr:rowOff>81953</xdr:rowOff>
    </xdr:to>
    <xdr:cxnSp macro="">
      <xdr:nvCxnSpPr>
        <xdr:cNvPr id="469" name="直線コネクタ 468"/>
        <xdr:cNvCxnSpPr/>
      </xdr:nvCxnSpPr>
      <xdr:spPr>
        <a:xfrm flipV="1">
          <a:off x="7861300" y="16706138"/>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37909</xdr:rowOff>
    </xdr:from>
    <xdr:to>
      <xdr:col>41</xdr:col>
      <xdr:colOff>50800</xdr:colOff>
      <xdr:row>97</xdr:row>
      <xdr:rowOff>81953</xdr:rowOff>
    </xdr:to>
    <xdr:cxnSp macro="">
      <xdr:nvCxnSpPr>
        <xdr:cNvPr id="472" name="直線コネクタ 471"/>
        <xdr:cNvCxnSpPr/>
      </xdr:nvCxnSpPr>
      <xdr:spPr>
        <a:xfrm>
          <a:off x="6972300" y="16668559"/>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32995</xdr:rowOff>
    </xdr:from>
    <xdr:to>
      <xdr:col>55</xdr:col>
      <xdr:colOff>50800</xdr:colOff>
      <xdr:row>97</xdr:row>
      <xdr:rowOff>134595</xdr:rowOff>
    </xdr:to>
    <xdr:sp macro="" textlink="">
      <xdr:nvSpPr>
        <xdr:cNvPr id="482" name="楕円 481"/>
        <xdr:cNvSpPr/>
      </xdr:nvSpPr>
      <xdr:spPr>
        <a:xfrm>
          <a:off x="10426700" y="166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119372</xdr:rowOff>
    </xdr:from>
    <xdr:ext cx="534377" cy="259045"/>
    <xdr:sp macro="" textlink="">
      <xdr:nvSpPr>
        <xdr:cNvPr id="483" name="土木費該当値テキスト"/>
        <xdr:cNvSpPr txBox="1"/>
      </xdr:nvSpPr>
      <xdr:spPr>
        <a:xfrm>
          <a:off x="10528300" y="165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95377</xdr:rowOff>
    </xdr:from>
    <xdr:to>
      <xdr:col>50</xdr:col>
      <xdr:colOff>165100</xdr:colOff>
      <xdr:row>98</xdr:row>
      <xdr:rowOff>25527</xdr:rowOff>
    </xdr:to>
    <xdr:sp macro="" textlink="">
      <xdr:nvSpPr>
        <xdr:cNvPr id="484" name="楕円 483"/>
        <xdr:cNvSpPr/>
      </xdr:nvSpPr>
      <xdr:spPr>
        <a:xfrm>
          <a:off x="9588500" y="167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16654</xdr:rowOff>
    </xdr:from>
    <xdr:ext cx="534377" cy="259045"/>
    <xdr:sp macro="" textlink="">
      <xdr:nvSpPr>
        <xdr:cNvPr id="485" name="テキスト ボックス 484"/>
        <xdr:cNvSpPr txBox="1"/>
      </xdr:nvSpPr>
      <xdr:spPr>
        <a:xfrm>
          <a:off x="9372111" y="168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24688</xdr:rowOff>
    </xdr:from>
    <xdr:to>
      <xdr:col>46</xdr:col>
      <xdr:colOff>38100</xdr:colOff>
      <xdr:row>97</xdr:row>
      <xdr:rowOff>126288</xdr:rowOff>
    </xdr:to>
    <xdr:sp macro="" textlink="">
      <xdr:nvSpPr>
        <xdr:cNvPr id="486" name="楕円 485"/>
        <xdr:cNvSpPr/>
      </xdr:nvSpPr>
      <xdr:spPr>
        <a:xfrm>
          <a:off x="8699500" y="166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117415</xdr:rowOff>
    </xdr:from>
    <xdr:ext cx="534377" cy="259045"/>
    <xdr:sp macro="" textlink="">
      <xdr:nvSpPr>
        <xdr:cNvPr id="487" name="テキスト ボックス 486"/>
        <xdr:cNvSpPr txBox="1"/>
      </xdr:nvSpPr>
      <xdr:spPr>
        <a:xfrm>
          <a:off x="8483111" y="167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31153</xdr:rowOff>
    </xdr:from>
    <xdr:to>
      <xdr:col>41</xdr:col>
      <xdr:colOff>101600</xdr:colOff>
      <xdr:row>97</xdr:row>
      <xdr:rowOff>132753</xdr:rowOff>
    </xdr:to>
    <xdr:sp macro="" textlink="">
      <xdr:nvSpPr>
        <xdr:cNvPr id="488" name="楕円 487"/>
        <xdr:cNvSpPr/>
      </xdr:nvSpPr>
      <xdr:spPr>
        <a:xfrm>
          <a:off x="7810500" y="1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123880</xdr:rowOff>
    </xdr:from>
    <xdr:ext cx="534377" cy="259045"/>
    <xdr:sp macro="" textlink="">
      <xdr:nvSpPr>
        <xdr:cNvPr id="489" name="テキスト ボックス 488"/>
        <xdr:cNvSpPr txBox="1"/>
      </xdr:nvSpPr>
      <xdr:spPr>
        <a:xfrm>
          <a:off x="7594111" y="167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158559</xdr:rowOff>
    </xdr:from>
    <xdr:to>
      <xdr:col>36</xdr:col>
      <xdr:colOff>165100</xdr:colOff>
      <xdr:row>97</xdr:row>
      <xdr:rowOff>88709</xdr:rowOff>
    </xdr:to>
    <xdr:sp macro="" textlink="">
      <xdr:nvSpPr>
        <xdr:cNvPr id="490" name="楕円 489"/>
        <xdr:cNvSpPr/>
      </xdr:nvSpPr>
      <xdr:spPr>
        <a:xfrm>
          <a:off x="6921500" y="16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79836</xdr:rowOff>
    </xdr:from>
    <xdr:ext cx="534377" cy="259045"/>
    <xdr:sp macro="" textlink="">
      <xdr:nvSpPr>
        <xdr:cNvPr id="491" name="テキスト ボックス 490"/>
        <xdr:cNvSpPr txBox="1"/>
      </xdr:nvSpPr>
      <xdr:spPr>
        <a:xfrm>
          <a:off x="6705111" y="167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91408</xdr:rowOff>
    </xdr:from>
    <xdr:to>
      <xdr:col>85</xdr:col>
      <xdr:colOff>127000</xdr:colOff>
      <xdr:row>37</xdr:row>
      <xdr:rowOff>123527</xdr:rowOff>
    </xdr:to>
    <xdr:cxnSp macro="">
      <xdr:nvCxnSpPr>
        <xdr:cNvPr id="517" name="直線コネクタ 516"/>
        <xdr:cNvCxnSpPr/>
      </xdr:nvCxnSpPr>
      <xdr:spPr>
        <a:xfrm>
          <a:off x="15481300" y="6435058"/>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91408</xdr:rowOff>
    </xdr:from>
    <xdr:to>
      <xdr:col>81</xdr:col>
      <xdr:colOff>50800</xdr:colOff>
      <xdr:row>37</xdr:row>
      <xdr:rowOff>132842</xdr:rowOff>
    </xdr:to>
    <xdr:cxnSp macro="">
      <xdr:nvCxnSpPr>
        <xdr:cNvPr id="520" name="直線コネクタ 519"/>
        <xdr:cNvCxnSpPr/>
      </xdr:nvCxnSpPr>
      <xdr:spPr>
        <a:xfrm flipV="1">
          <a:off x="14592300" y="6435058"/>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119355</xdr:rowOff>
    </xdr:from>
    <xdr:to>
      <xdr:col>76</xdr:col>
      <xdr:colOff>114300</xdr:colOff>
      <xdr:row>37</xdr:row>
      <xdr:rowOff>132842</xdr:rowOff>
    </xdr:to>
    <xdr:cxnSp macro="">
      <xdr:nvCxnSpPr>
        <xdr:cNvPr id="523" name="直線コネクタ 522"/>
        <xdr:cNvCxnSpPr/>
      </xdr:nvCxnSpPr>
      <xdr:spPr>
        <a:xfrm>
          <a:off x="13703300" y="646300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119355</xdr:rowOff>
    </xdr:from>
    <xdr:to>
      <xdr:col>71</xdr:col>
      <xdr:colOff>177800</xdr:colOff>
      <xdr:row>37</xdr:row>
      <xdr:rowOff>152445</xdr:rowOff>
    </xdr:to>
    <xdr:cxnSp macro="">
      <xdr:nvCxnSpPr>
        <xdr:cNvPr id="526" name="直線コネクタ 525"/>
        <xdr:cNvCxnSpPr/>
      </xdr:nvCxnSpPr>
      <xdr:spPr>
        <a:xfrm flipV="1">
          <a:off x="12814300" y="6463005"/>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72727</xdr:rowOff>
    </xdr:from>
    <xdr:to>
      <xdr:col>85</xdr:col>
      <xdr:colOff>177800</xdr:colOff>
      <xdr:row>38</xdr:row>
      <xdr:rowOff>2877</xdr:rowOff>
    </xdr:to>
    <xdr:sp macro="" textlink="">
      <xdr:nvSpPr>
        <xdr:cNvPr id="536" name="楕円 535"/>
        <xdr:cNvSpPr/>
      </xdr:nvSpPr>
      <xdr:spPr>
        <a:xfrm>
          <a:off x="16268700" y="64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159104</xdr:rowOff>
    </xdr:from>
    <xdr:ext cx="534377" cy="259045"/>
    <xdr:sp macro="" textlink="">
      <xdr:nvSpPr>
        <xdr:cNvPr id="537" name="消防費該当値テキスト"/>
        <xdr:cNvSpPr txBox="1"/>
      </xdr:nvSpPr>
      <xdr:spPr>
        <a:xfrm>
          <a:off x="16370300" y="63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40608</xdr:rowOff>
    </xdr:from>
    <xdr:to>
      <xdr:col>81</xdr:col>
      <xdr:colOff>101600</xdr:colOff>
      <xdr:row>37</xdr:row>
      <xdr:rowOff>142208</xdr:rowOff>
    </xdr:to>
    <xdr:sp macro="" textlink="">
      <xdr:nvSpPr>
        <xdr:cNvPr id="538" name="楕円 537"/>
        <xdr:cNvSpPr/>
      </xdr:nvSpPr>
      <xdr:spPr>
        <a:xfrm>
          <a:off x="15430500" y="63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133335</xdr:rowOff>
    </xdr:from>
    <xdr:ext cx="534377" cy="259045"/>
    <xdr:sp macro="" textlink="">
      <xdr:nvSpPr>
        <xdr:cNvPr id="539" name="テキスト ボックス 538"/>
        <xdr:cNvSpPr txBox="1"/>
      </xdr:nvSpPr>
      <xdr:spPr>
        <a:xfrm>
          <a:off x="15214111" y="64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82042</xdr:rowOff>
    </xdr:from>
    <xdr:to>
      <xdr:col>76</xdr:col>
      <xdr:colOff>165100</xdr:colOff>
      <xdr:row>38</xdr:row>
      <xdr:rowOff>12192</xdr:rowOff>
    </xdr:to>
    <xdr:sp macro="" textlink="">
      <xdr:nvSpPr>
        <xdr:cNvPr id="540" name="楕円 539"/>
        <xdr:cNvSpPr/>
      </xdr:nvSpPr>
      <xdr:spPr>
        <a:xfrm>
          <a:off x="14541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3319</xdr:rowOff>
    </xdr:from>
    <xdr:ext cx="534377" cy="259045"/>
    <xdr:sp macro="" textlink="">
      <xdr:nvSpPr>
        <xdr:cNvPr id="541" name="テキスト ボックス 540"/>
        <xdr:cNvSpPr txBox="1"/>
      </xdr:nvSpPr>
      <xdr:spPr>
        <a:xfrm>
          <a:off x="14325111" y="65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68555</xdr:rowOff>
    </xdr:from>
    <xdr:to>
      <xdr:col>72</xdr:col>
      <xdr:colOff>38100</xdr:colOff>
      <xdr:row>37</xdr:row>
      <xdr:rowOff>170155</xdr:rowOff>
    </xdr:to>
    <xdr:sp macro="" textlink="">
      <xdr:nvSpPr>
        <xdr:cNvPr id="542" name="楕円 541"/>
        <xdr:cNvSpPr/>
      </xdr:nvSpPr>
      <xdr:spPr>
        <a:xfrm>
          <a:off x="136525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161282</xdr:rowOff>
    </xdr:from>
    <xdr:ext cx="534377" cy="259045"/>
    <xdr:sp macro="" textlink="">
      <xdr:nvSpPr>
        <xdr:cNvPr id="543" name="テキスト ボックス 542"/>
        <xdr:cNvSpPr txBox="1"/>
      </xdr:nvSpPr>
      <xdr:spPr>
        <a:xfrm>
          <a:off x="13436111" y="65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101645</xdr:rowOff>
    </xdr:from>
    <xdr:to>
      <xdr:col>67</xdr:col>
      <xdr:colOff>101600</xdr:colOff>
      <xdr:row>38</xdr:row>
      <xdr:rowOff>31795</xdr:rowOff>
    </xdr:to>
    <xdr:sp macro="" textlink="">
      <xdr:nvSpPr>
        <xdr:cNvPr id="544" name="楕円 543"/>
        <xdr:cNvSpPr/>
      </xdr:nvSpPr>
      <xdr:spPr>
        <a:xfrm>
          <a:off x="12763500" y="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22921</xdr:rowOff>
    </xdr:from>
    <xdr:ext cx="534377" cy="259045"/>
    <xdr:sp macro="" textlink="">
      <xdr:nvSpPr>
        <xdr:cNvPr id="545" name="テキスト ボックス 544"/>
        <xdr:cNvSpPr txBox="1"/>
      </xdr:nvSpPr>
      <xdr:spPr>
        <a:xfrm>
          <a:off x="12547111" y="65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114535</xdr:rowOff>
    </xdr:from>
    <xdr:to>
      <xdr:col>85</xdr:col>
      <xdr:colOff>127000</xdr:colOff>
      <xdr:row>57</xdr:row>
      <xdr:rowOff>42145</xdr:rowOff>
    </xdr:to>
    <xdr:cxnSp macro="">
      <xdr:nvCxnSpPr>
        <xdr:cNvPr id="575" name="直線コネクタ 574"/>
        <xdr:cNvCxnSpPr/>
      </xdr:nvCxnSpPr>
      <xdr:spPr>
        <a:xfrm flipV="1">
          <a:off x="15481300" y="9544285"/>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42145</xdr:rowOff>
    </xdr:from>
    <xdr:to>
      <xdr:col>81</xdr:col>
      <xdr:colOff>50800</xdr:colOff>
      <xdr:row>57</xdr:row>
      <xdr:rowOff>78987</xdr:rowOff>
    </xdr:to>
    <xdr:cxnSp macro="">
      <xdr:nvCxnSpPr>
        <xdr:cNvPr id="578" name="直線コネクタ 577"/>
        <xdr:cNvCxnSpPr/>
      </xdr:nvCxnSpPr>
      <xdr:spPr>
        <a:xfrm flipV="1">
          <a:off x="14592300" y="9814795"/>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78987</xdr:rowOff>
    </xdr:from>
    <xdr:to>
      <xdr:col>76</xdr:col>
      <xdr:colOff>114300</xdr:colOff>
      <xdr:row>57</xdr:row>
      <xdr:rowOff>158350</xdr:rowOff>
    </xdr:to>
    <xdr:cxnSp macro="">
      <xdr:nvCxnSpPr>
        <xdr:cNvPr id="581" name="直線コネクタ 580"/>
        <xdr:cNvCxnSpPr/>
      </xdr:nvCxnSpPr>
      <xdr:spPr>
        <a:xfrm flipV="1">
          <a:off x="13703300" y="9851637"/>
          <a:ext cx="8890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158350</xdr:rowOff>
    </xdr:from>
    <xdr:to>
      <xdr:col>71</xdr:col>
      <xdr:colOff>177800</xdr:colOff>
      <xdr:row>58</xdr:row>
      <xdr:rowOff>33801</xdr:rowOff>
    </xdr:to>
    <xdr:cxnSp macro="">
      <xdr:nvCxnSpPr>
        <xdr:cNvPr id="584" name="直線コネクタ 583"/>
        <xdr:cNvCxnSpPr/>
      </xdr:nvCxnSpPr>
      <xdr:spPr>
        <a:xfrm flipV="1">
          <a:off x="12814300" y="9931000"/>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63735</xdr:rowOff>
    </xdr:from>
    <xdr:to>
      <xdr:col>85</xdr:col>
      <xdr:colOff>177800</xdr:colOff>
      <xdr:row>55</xdr:row>
      <xdr:rowOff>165335</xdr:rowOff>
    </xdr:to>
    <xdr:sp macro="" textlink="">
      <xdr:nvSpPr>
        <xdr:cNvPr id="594" name="楕円 593"/>
        <xdr:cNvSpPr/>
      </xdr:nvSpPr>
      <xdr:spPr>
        <a:xfrm>
          <a:off x="16268700" y="94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42162</xdr:rowOff>
    </xdr:from>
    <xdr:ext cx="534377" cy="259045"/>
    <xdr:sp macro="" textlink="">
      <xdr:nvSpPr>
        <xdr:cNvPr id="595" name="教育費該当値テキスト"/>
        <xdr:cNvSpPr txBox="1"/>
      </xdr:nvSpPr>
      <xdr:spPr>
        <a:xfrm>
          <a:off x="16370300" y="94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162795</xdr:rowOff>
    </xdr:from>
    <xdr:to>
      <xdr:col>81</xdr:col>
      <xdr:colOff>101600</xdr:colOff>
      <xdr:row>57</xdr:row>
      <xdr:rowOff>92945</xdr:rowOff>
    </xdr:to>
    <xdr:sp macro="" textlink="">
      <xdr:nvSpPr>
        <xdr:cNvPr id="596" name="楕円 595"/>
        <xdr:cNvSpPr/>
      </xdr:nvSpPr>
      <xdr:spPr>
        <a:xfrm>
          <a:off x="15430500" y="9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84072</xdr:rowOff>
    </xdr:from>
    <xdr:ext cx="534377" cy="259045"/>
    <xdr:sp macro="" textlink="">
      <xdr:nvSpPr>
        <xdr:cNvPr id="597" name="テキスト ボックス 596"/>
        <xdr:cNvSpPr txBox="1"/>
      </xdr:nvSpPr>
      <xdr:spPr>
        <a:xfrm>
          <a:off x="15214111" y="98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28187</xdr:rowOff>
    </xdr:from>
    <xdr:to>
      <xdr:col>76</xdr:col>
      <xdr:colOff>165100</xdr:colOff>
      <xdr:row>57</xdr:row>
      <xdr:rowOff>129787</xdr:rowOff>
    </xdr:to>
    <xdr:sp macro="" textlink="">
      <xdr:nvSpPr>
        <xdr:cNvPr id="598" name="楕円 597"/>
        <xdr:cNvSpPr/>
      </xdr:nvSpPr>
      <xdr:spPr>
        <a:xfrm>
          <a:off x="145415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120914</xdr:rowOff>
    </xdr:from>
    <xdr:ext cx="534377" cy="259045"/>
    <xdr:sp macro="" textlink="">
      <xdr:nvSpPr>
        <xdr:cNvPr id="599" name="テキスト ボックス 598"/>
        <xdr:cNvSpPr txBox="1"/>
      </xdr:nvSpPr>
      <xdr:spPr>
        <a:xfrm>
          <a:off x="14325111" y="9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107550</xdr:rowOff>
    </xdr:from>
    <xdr:to>
      <xdr:col>72</xdr:col>
      <xdr:colOff>38100</xdr:colOff>
      <xdr:row>58</xdr:row>
      <xdr:rowOff>37700</xdr:rowOff>
    </xdr:to>
    <xdr:sp macro="" textlink="">
      <xdr:nvSpPr>
        <xdr:cNvPr id="600" name="楕円 599"/>
        <xdr:cNvSpPr/>
      </xdr:nvSpPr>
      <xdr:spPr>
        <a:xfrm>
          <a:off x="13652500" y="98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28827</xdr:rowOff>
    </xdr:from>
    <xdr:ext cx="534377" cy="259045"/>
    <xdr:sp macro="" textlink="">
      <xdr:nvSpPr>
        <xdr:cNvPr id="601" name="テキスト ボックス 600"/>
        <xdr:cNvSpPr txBox="1"/>
      </xdr:nvSpPr>
      <xdr:spPr>
        <a:xfrm>
          <a:off x="13436111" y="99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154451</xdr:rowOff>
    </xdr:from>
    <xdr:to>
      <xdr:col>67</xdr:col>
      <xdr:colOff>101600</xdr:colOff>
      <xdr:row>58</xdr:row>
      <xdr:rowOff>84601</xdr:rowOff>
    </xdr:to>
    <xdr:sp macro="" textlink="">
      <xdr:nvSpPr>
        <xdr:cNvPr id="602" name="楕円 601"/>
        <xdr:cNvSpPr/>
      </xdr:nvSpPr>
      <xdr:spPr>
        <a:xfrm>
          <a:off x="12763500" y="99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75728</xdr:rowOff>
    </xdr:from>
    <xdr:ext cx="534377" cy="259045"/>
    <xdr:sp macro="" textlink="">
      <xdr:nvSpPr>
        <xdr:cNvPr id="603" name="テキスト ボックス 602"/>
        <xdr:cNvSpPr txBox="1"/>
      </xdr:nvSpPr>
      <xdr:spPr>
        <a:xfrm>
          <a:off x="12547111" y="100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32716</xdr:rowOff>
    </xdr:from>
    <xdr:to>
      <xdr:col>85</xdr:col>
      <xdr:colOff>127000</xdr:colOff>
      <xdr:row>78</xdr:row>
      <xdr:rowOff>7055</xdr:rowOff>
    </xdr:to>
    <xdr:cxnSp macro="">
      <xdr:nvCxnSpPr>
        <xdr:cNvPr id="628" name="直線コネクタ 627"/>
        <xdr:cNvCxnSpPr/>
      </xdr:nvCxnSpPr>
      <xdr:spPr>
        <a:xfrm flipV="1">
          <a:off x="15481300" y="13234366"/>
          <a:ext cx="838200" cy="1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9"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7055</xdr:rowOff>
    </xdr:from>
    <xdr:to>
      <xdr:col>81</xdr:col>
      <xdr:colOff>50800</xdr:colOff>
      <xdr:row>78</xdr:row>
      <xdr:rowOff>23171</xdr:rowOff>
    </xdr:to>
    <xdr:cxnSp macro="">
      <xdr:nvCxnSpPr>
        <xdr:cNvPr id="631" name="直線コネクタ 630"/>
        <xdr:cNvCxnSpPr/>
      </xdr:nvCxnSpPr>
      <xdr:spPr>
        <a:xfrm flipV="1">
          <a:off x="14592300" y="13380155"/>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23171</xdr:rowOff>
    </xdr:from>
    <xdr:to>
      <xdr:col>76</xdr:col>
      <xdr:colOff>114300</xdr:colOff>
      <xdr:row>78</xdr:row>
      <xdr:rowOff>25400</xdr:rowOff>
    </xdr:to>
    <xdr:cxnSp macro="">
      <xdr:nvCxnSpPr>
        <xdr:cNvPr id="634" name="直線コネクタ 633"/>
        <xdr:cNvCxnSpPr/>
      </xdr:nvCxnSpPr>
      <xdr:spPr>
        <a:xfrm flipV="1">
          <a:off x="13703300" y="1339627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153366</xdr:rowOff>
    </xdr:from>
    <xdr:to>
      <xdr:col>85</xdr:col>
      <xdr:colOff>177800</xdr:colOff>
      <xdr:row>77</xdr:row>
      <xdr:rowOff>83516</xdr:rowOff>
    </xdr:to>
    <xdr:sp macro="" textlink="">
      <xdr:nvSpPr>
        <xdr:cNvPr id="647" name="楕円 646"/>
        <xdr:cNvSpPr/>
      </xdr:nvSpPr>
      <xdr:spPr>
        <a:xfrm>
          <a:off x="162687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4793</xdr:rowOff>
    </xdr:from>
    <xdr:ext cx="469744" cy="259045"/>
    <xdr:sp macro="" textlink="">
      <xdr:nvSpPr>
        <xdr:cNvPr id="648" name="災害復旧費該当値テキスト"/>
        <xdr:cNvSpPr txBox="1"/>
      </xdr:nvSpPr>
      <xdr:spPr>
        <a:xfrm>
          <a:off x="16370300" y="130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127705</xdr:rowOff>
    </xdr:from>
    <xdr:to>
      <xdr:col>81</xdr:col>
      <xdr:colOff>101600</xdr:colOff>
      <xdr:row>78</xdr:row>
      <xdr:rowOff>57855</xdr:rowOff>
    </xdr:to>
    <xdr:sp macro="" textlink="">
      <xdr:nvSpPr>
        <xdr:cNvPr id="649" name="楕円 648"/>
        <xdr:cNvSpPr/>
      </xdr:nvSpPr>
      <xdr:spPr>
        <a:xfrm>
          <a:off x="15430500" y="133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48982</xdr:rowOff>
    </xdr:from>
    <xdr:ext cx="378565" cy="259045"/>
    <xdr:sp macro="" textlink="">
      <xdr:nvSpPr>
        <xdr:cNvPr id="650" name="テキスト ボックス 649"/>
        <xdr:cNvSpPr txBox="1"/>
      </xdr:nvSpPr>
      <xdr:spPr>
        <a:xfrm>
          <a:off x="15292017" y="134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143821</xdr:rowOff>
    </xdr:from>
    <xdr:to>
      <xdr:col>76</xdr:col>
      <xdr:colOff>165100</xdr:colOff>
      <xdr:row>78</xdr:row>
      <xdr:rowOff>73971</xdr:rowOff>
    </xdr:to>
    <xdr:sp macro="" textlink="">
      <xdr:nvSpPr>
        <xdr:cNvPr id="651" name="楕円 650"/>
        <xdr:cNvSpPr/>
      </xdr:nvSpPr>
      <xdr:spPr>
        <a:xfrm>
          <a:off x="14541500" y="133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65098</xdr:rowOff>
    </xdr:from>
    <xdr:ext cx="313932" cy="259045"/>
    <xdr:sp macro="" textlink="">
      <xdr:nvSpPr>
        <xdr:cNvPr id="652" name="テキスト ボックス 651"/>
        <xdr:cNvSpPr txBox="1"/>
      </xdr:nvSpPr>
      <xdr:spPr>
        <a:xfrm>
          <a:off x="14435333" y="1343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57877</xdr:rowOff>
    </xdr:from>
    <xdr:to>
      <xdr:col>85</xdr:col>
      <xdr:colOff>127000</xdr:colOff>
      <xdr:row>97</xdr:row>
      <xdr:rowOff>94193</xdr:rowOff>
    </xdr:to>
    <xdr:cxnSp macro="">
      <xdr:nvCxnSpPr>
        <xdr:cNvPr id="687" name="直線コネクタ 686"/>
        <xdr:cNvCxnSpPr/>
      </xdr:nvCxnSpPr>
      <xdr:spPr>
        <a:xfrm flipV="1">
          <a:off x="15481300" y="16688527"/>
          <a:ext cx="8382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94193</xdr:rowOff>
    </xdr:from>
    <xdr:to>
      <xdr:col>81</xdr:col>
      <xdr:colOff>50800</xdr:colOff>
      <xdr:row>97</xdr:row>
      <xdr:rowOff>109410</xdr:rowOff>
    </xdr:to>
    <xdr:cxnSp macro="">
      <xdr:nvCxnSpPr>
        <xdr:cNvPr id="690" name="直線コネクタ 689"/>
        <xdr:cNvCxnSpPr/>
      </xdr:nvCxnSpPr>
      <xdr:spPr>
        <a:xfrm flipV="1">
          <a:off x="14592300" y="16724843"/>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107483</xdr:rowOff>
    </xdr:from>
    <xdr:to>
      <xdr:col>76</xdr:col>
      <xdr:colOff>114300</xdr:colOff>
      <xdr:row>97</xdr:row>
      <xdr:rowOff>109410</xdr:rowOff>
    </xdr:to>
    <xdr:cxnSp macro="">
      <xdr:nvCxnSpPr>
        <xdr:cNvPr id="693" name="直線コネクタ 692"/>
        <xdr:cNvCxnSpPr/>
      </xdr:nvCxnSpPr>
      <xdr:spPr>
        <a:xfrm>
          <a:off x="13703300" y="16738133"/>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107483</xdr:rowOff>
    </xdr:from>
    <xdr:to>
      <xdr:col>71</xdr:col>
      <xdr:colOff>177800</xdr:colOff>
      <xdr:row>97</xdr:row>
      <xdr:rowOff>120383</xdr:rowOff>
    </xdr:to>
    <xdr:cxnSp macro="">
      <xdr:nvCxnSpPr>
        <xdr:cNvPr id="696" name="直線コネクタ 695"/>
        <xdr:cNvCxnSpPr/>
      </xdr:nvCxnSpPr>
      <xdr:spPr>
        <a:xfrm flipV="1">
          <a:off x="12814300" y="16738133"/>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7077</xdr:rowOff>
    </xdr:from>
    <xdr:to>
      <xdr:col>85</xdr:col>
      <xdr:colOff>177800</xdr:colOff>
      <xdr:row>97</xdr:row>
      <xdr:rowOff>108677</xdr:rowOff>
    </xdr:to>
    <xdr:sp macro="" textlink="">
      <xdr:nvSpPr>
        <xdr:cNvPr id="706" name="楕円 705"/>
        <xdr:cNvSpPr/>
      </xdr:nvSpPr>
      <xdr:spPr>
        <a:xfrm>
          <a:off x="16268700" y="166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156954</xdr:rowOff>
    </xdr:from>
    <xdr:ext cx="534377" cy="259045"/>
    <xdr:sp macro="" textlink="">
      <xdr:nvSpPr>
        <xdr:cNvPr id="707" name="公債費該当値テキスト"/>
        <xdr:cNvSpPr txBox="1"/>
      </xdr:nvSpPr>
      <xdr:spPr>
        <a:xfrm>
          <a:off x="16370300" y="166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43393</xdr:rowOff>
    </xdr:from>
    <xdr:to>
      <xdr:col>81</xdr:col>
      <xdr:colOff>101600</xdr:colOff>
      <xdr:row>97</xdr:row>
      <xdr:rowOff>144993</xdr:rowOff>
    </xdr:to>
    <xdr:sp macro="" textlink="">
      <xdr:nvSpPr>
        <xdr:cNvPr id="708" name="楕円 707"/>
        <xdr:cNvSpPr/>
      </xdr:nvSpPr>
      <xdr:spPr>
        <a:xfrm>
          <a:off x="15430500" y="166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136120</xdr:rowOff>
    </xdr:from>
    <xdr:ext cx="534377" cy="259045"/>
    <xdr:sp macro="" textlink="">
      <xdr:nvSpPr>
        <xdr:cNvPr id="709" name="テキスト ボックス 708"/>
        <xdr:cNvSpPr txBox="1"/>
      </xdr:nvSpPr>
      <xdr:spPr>
        <a:xfrm>
          <a:off x="15214111" y="167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58610</xdr:rowOff>
    </xdr:from>
    <xdr:to>
      <xdr:col>76</xdr:col>
      <xdr:colOff>165100</xdr:colOff>
      <xdr:row>97</xdr:row>
      <xdr:rowOff>160210</xdr:rowOff>
    </xdr:to>
    <xdr:sp macro="" textlink="">
      <xdr:nvSpPr>
        <xdr:cNvPr id="710" name="楕円 709"/>
        <xdr:cNvSpPr/>
      </xdr:nvSpPr>
      <xdr:spPr>
        <a:xfrm>
          <a:off x="145415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151337</xdr:rowOff>
    </xdr:from>
    <xdr:ext cx="534377" cy="259045"/>
    <xdr:sp macro="" textlink="">
      <xdr:nvSpPr>
        <xdr:cNvPr id="711" name="テキスト ボックス 710"/>
        <xdr:cNvSpPr txBox="1"/>
      </xdr:nvSpPr>
      <xdr:spPr>
        <a:xfrm>
          <a:off x="14325111" y="167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56683</xdr:rowOff>
    </xdr:from>
    <xdr:to>
      <xdr:col>72</xdr:col>
      <xdr:colOff>38100</xdr:colOff>
      <xdr:row>97</xdr:row>
      <xdr:rowOff>158283</xdr:rowOff>
    </xdr:to>
    <xdr:sp macro="" textlink="">
      <xdr:nvSpPr>
        <xdr:cNvPr id="712" name="楕円 711"/>
        <xdr:cNvSpPr/>
      </xdr:nvSpPr>
      <xdr:spPr>
        <a:xfrm>
          <a:off x="13652500" y="166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149410</xdr:rowOff>
    </xdr:from>
    <xdr:ext cx="534377" cy="259045"/>
    <xdr:sp macro="" textlink="">
      <xdr:nvSpPr>
        <xdr:cNvPr id="713" name="テキスト ボックス 712"/>
        <xdr:cNvSpPr txBox="1"/>
      </xdr:nvSpPr>
      <xdr:spPr>
        <a:xfrm>
          <a:off x="13436111" y="167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69583</xdr:rowOff>
    </xdr:from>
    <xdr:to>
      <xdr:col>67</xdr:col>
      <xdr:colOff>101600</xdr:colOff>
      <xdr:row>97</xdr:row>
      <xdr:rowOff>171183</xdr:rowOff>
    </xdr:to>
    <xdr:sp macro="" textlink="">
      <xdr:nvSpPr>
        <xdr:cNvPr id="714" name="楕円 713"/>
        <xdr:cNvSpPr/>
      </xdr:nvSpPr>
      <xdr:spPr>
        <a:xfrm>
          <a:off x="12763500" y="167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162310</xdr:rowOff>
    </xdr:from>
    <xdr:ext cx="534377" cy="259045"/>
    <xdr:sp macro="" textlink="">
      <xdr:nvSpPr>
        <xdr:cNvPr id="715" name="テキスト ボックス 714"/>
        <xdr:cNvSpPr txBox="1"/>
      </xdr:nvSpPr>
      <xdr:spPr>
        <a:xfrm>
          <a:off x="12547111" y="167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総務費は、全国的に特別定額給付金によって増になっていることに加え、本市においては新庁舎の建設工事が始まったことによる庁舎建設事業の増により、類似団体平均を上回る結果となった。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民生費は、特定教育・保育施設及び特定地域型保育扶助的委託料や自立支援介護等給付費負担金の増などに伴い、前年度に比べて増となっているものの、依然、類似団体平均を下回っている。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教育費は、小・中学校情報教育推進事業教材用備品（タブレット端末）購入費や、小・中学校体育館空調設備設置工事費などの増に伴い、前年度に比べて増となっている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災害復旧費は、令和元年東日本台風の被害を受けた秋ケ瀬運動場施設の復旧にかかる維持補修工事費及び荒川堤外農地農業用施設災害復旧工事費の増が主な要因となっている。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公債費については、増傾向であるが交付税措置のあるものを優先的に選択するなど将来負担の抑制に努めており、類似団体内平均値を下回っている状況である。</a:t>
          </a:r>
        </a:p>
        <a:p>
          <a:r>
            <a:rPr kumimoji="1" lang="ja-JP" altLang="en-US" sz="1300">
              <a:latin typeface="ＭＳ Ｐゴシック" panose="020B0600070205080204" pitchFamily="50" charset="-128"/>
              <a:ea typeface="ＭＳ Ｐゴシック" panose="020B0600070205080204" pitchFamily="50" charset="-128"/>
            </a:rPr>
            <a:t>しかしながら、今後、新庁舎建設をはじめとした公共施設の更新事業が控えていることから、引き続き、適正な地方債の借り入れ・償還となるよう努めていく。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令和元年度では</a:t>
          </a:r>
          <a:r>
            <a:rPr kumimoji="1" lang="en-US" altLang="ja-JP" sz="1200">
              <a:latin typeface="ＭＳ ゴシック" pitchFamily="49" charset="-128"/>
              <a:ea typeface="ＭＳ ゴシック" pitchFamily="49" charset="-128"/>
            </a:rPr>
            <a:t>1,717,550</a:t>
          </a:r>
          <a:r>
            <a:rPr kumimoji="1" lang="ja-JP" altLang="en-US" sz="1200">
              <a:latin typeface="ＭＳ ゴシック" pitchFamily="49" charset="-128"/>
              <a:ea typeface="ＭＳ ゴシック" pitchFamily="49" charset="-128"/>
            </a:rPr>
            <a:t>千円であった実質収支が、令和２年度は</a:t>
          </a:r>
          <a:r>
            <a:rPr kumimoji="1" lang="en-US" altLang="ja-JP" sz="1200">
              <a:latin typeface="ＭＳ ゴシック" pitchFamily="49" charset="-128"/>
              <a:ea typeface="ＭＳ ゴシック" pitchFamily="49" charset="-128"/>
            </a:rPr>
            <a:t>1,642,065</a:t>
          </a:r>
          <a:r>
            <a:rPr kumimoji="1" lang="ja-JP" altLang="en-US" sz="1200">
              <a:latin typeface="ＭＳ ゴシック" pitchFamily="49" charset="-128"/>
              <a:ea typeface="ＭＳ ゴシック" pitchFamily="49" charset="-128"/>
            </a:rPr>
            <a:t>千円となったが、年度末における契約差金の減額や財源の整理などにより余剰金を財政調整基金に積み立てることができた結果、実質単年度収支は前年度に引き続き黒字となった。</a:t>
          </a:r>
        </a:p>
        <a:p>
          <a:r>
            <a:rPr kumimoji="1" lang="ja-JP" altLang="en-US" sz="1200">
              <a:latin typeface="ＭＳ ゴシック" pitchFamily="49" charset="-128"/>
              <a:ea typeface="ＭＳ ゴシック" pitchFamily="49" charset="-128"/>
            </a:rPr>
            <a:t>　実質単年度収支は、中期的に見てプラスマイナスゼロに収束することが市民サービスの提供の視点からも理想的であると考えられることから、今後についても適正な収支となる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各会計とも黒字で推移しており、安定した決算状況と言える。</a:t>
          </a:r>
        </a:p>
        <a:p>
          <a:r>
            <a:rPr kumimoji="1" lang="ja-JP" altLang="en-US" sz="1400">
              <a:latin typeface="ＭＳ ゴシック" pitchFamily="49" charset="-128"/>
              <a:ea typeface="ＭＳ ゴシック" pitchFamily="49" charset="-128"/>
            </a:rPr>
            <a:t>　なお、一般会計については、今後、人口減少時代への突入と少子高齢化の加速に伴って市税等の減収が見込まれる一方で、幼保無償化や高齢者福祉などに係る社会保障関係経費（扶助費など）の増加が確実に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あわせて、行政需要が多様化する一方で、将来的な労働人口の減少も懸念されることから、引き続き事務事業の見直しの中で、民間活力の導入や自治体ＤＸを推進することなどにより、経常経費の削減を図り、行政基盤の強化や行政運営の効率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臨時財政対策債に加え、市営墓地拡張整備事業債や宗岡第四小学校校舎増築事業債の償還が開始となったことから、元利償還金等は前年度に比べ増となっている。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市営墓地拡張整備事業債については、拡張にかかる墓地使用料を公債費の特定財源とすることにより、算入公債費等が前年度に比べ増となったものの、結果として実質公債費比率の分子は前年度に比べて増となった。</a:t>
          </a:r>
        </a:p>
        <a:p>
          <a:r>
            <a:rPr kumimoji="1" lang="ja-JP" altLang="en-US" sz="1300">
              <a:latin typeface="ＭＳ ゴシック" pitchFamily="49" charset="-128"/>
              <a:ea typeface="ＭＳ ゴシック" pitchFamily="49" charset="-128"/>
            </a:rPr>
            <a:t>　地方債の起債にあたっては、交付税措置のあるものを活用するなど、実質公債費比率の抑制に努めているが、新庁舎建設をはじめとし、今後も老朽化した公共施設の更新事業が控えていることから、引き続き、適正な地方債の借入れ・償還となるよう努めていく。　</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水道及び下水道事業会計における地方債残高の減に伴い、公営企業債等繰入見込額が減少した一方で、一般会計等における庁舎建設事業債や小・中学校体育館空調設備設置事業債などの増に伴い地方債の現在高が増加したことにより、結果、将来負担額は増となった。</a:t>
          </a:r>
        </a:p>
        <a:p>
          <a:r>
            <a:rPr kumimoji="1" lang="ja-JP" altLang="en-US" sz="1200">
              <a:latin typeface="ＭＳ ゴシック" pitchFamily="49" charset="-128"/>
              <a:ea typeface="ＭＳ ゴシック" pitchFamily="49" charset="-128"/>
            </a:rPr>
            <a:t>　充当可能財源等については、都市計画事業に対する地方債の償還が進んだことにより、充当可能特定財源が減となったものの、財政調整基金及び公共施設安心安全化基金の積み立てに加え、交付税算入見込額が増となったことにより、結果、前年度と比べて増となった。</a:t>
          </a:r>
        </a:p>
        <a:p>
          <a:r>
            <a:rPr kumimoji="1" lang="ja-JP" altLang="en-US" sz="1200">
              <a:latin typeface="ＭＳ ゴシック" pitchFamily="49" charset="-128"/>
              <a:ea typeface="ＭＳ ゴシック" pitchFamily="49" charset="-128"/>
            </a:rPr>
            <a:t>　なお、本市の将来負担比率は、マイナスの数値を推移しており、数値上では「将来的な負担はなし」となっているが、新庁舎建設事業をはじめとし、今後も老朽化した公共施設等の更新を控えていることから、特に大きなウエイトを占めることが見込まれる地方債については、計画的な借入れを行い、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埼玉県志木市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安心安全化基金について、新庁舎建設をはじめとする今後の公共施設の更新等を鑑み、令和元年度決算余剰金及び年度末における不用額等の財源整理による余剰金を積み立てた一方で、新庁舎建設に伴う旧庁舎の解体や新庁舎建設、仮庁舎等賃貸借にかかる経費等の財源として、約４億１千万円を取り崩した結果、前年度に比べ、約３億１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新型コロナウイルス感染症の影響により、市税収入の減や感染拡大防止策に要する経費の増などが懸念されたため、今後に備え、年度末の余剰金を可能な限り追加積み立てした結果、前年度に比べ、約５億１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基金全体では前年度に比べ、約２億６千万円の増となった。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財政調整基金及び公共施設安心安全化基金については以下に示したとおりであるが、その他の特定目的基金についても使途の明確化を図り、健全で透明性のある基金活用に努めていきたい。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なお、令和４年度竣工予定の新庁舎建設事業が本格的に始動しており、建設工事に多大な費用が必要となることはもちろん、移転や備品購入費などの費用も発生するほか、今後も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市民会館及び市民体育館複合施設建設事業をはじめと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する老朽化した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更新を控えていることから、公共施設安心安全化基金は減少していく見込みである。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公共施設安心安全化基金：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公共施設の安心と安全の確保に資する施策の推進に要する経費（公共施設の建替えや耐震改修、大規模な修繕、模様替え）の財源に充てるための基金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まちづくりサポート基金：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市のまちづくりに対する支援を目的として寄附された寄附金を適正に管理し、当該寄附をした方の意向に沿った事業の財源に充てるための基金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安心安全化基金において、令和元年度決算による繰越金や、年度末における不用額等の財源整理による余剰金を積み立てた一方で、新庁舎建設に伴う旧庁舎の解体や新庁舎建設、仮庁舎等賃貸借にかかる経費等の財源として、約４億１千万円を取り崩した結果、前年度に比べ、約３億１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また、まちづくりサポート基金は、寄附者の意向に沿った事業を行うための財源として約１，５００万円を取崩した一方で、寄附金約６，５００万円を積み立てした結果、約４，９００万円の増となった。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新庁舎建設事業が令和４年度に完了するが、今後も、市民会館及び市民体育館複合施設建設事業をはじめとする老朽化した公共施設の更新を計画的に進めていくために継続的な積立てが必要であると考える。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よる繰越金等において、目安とする２４億円を超える額まで積立てを実施し、かつ、令和２年度末における不用額等の財源整理に伴う余剰金等についても、新型コロナウイルス感染症への対応等を鑑み、追加積み立てをした結果、前年度に比べ、約５億１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財政調整基金の積立目安を令和元年度より２４億円としている。この根拠としては、突発的な災害等が発生した場合、緊急に１０億円程度であれば一時的な対応ができるものと試算しており、加えて、翌年度の当初予算編成時に財源の不均衡を調整するために取り崩しを想定している、財政調整基金の必要な額は１４億円程度として、災害時の対応及び当初予算の編成のための合計額で、およそ２４億円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考え方をベースに健全な財政運営となるよう努めていくことを基本とするが、令和２年度においては、新型コロナウイルス感染症の影響により、市税収入の減や感染拡大防止策に要する経費の増などが懸念されたため、今後に備え、可能な限りの追加積み立てを実施した。</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76,457
74,523
9.05
36,512,846
34,768,610
1,642,065
14,602,487
17,807,622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62.5%</a:t>
          </a:r>
          <a:r>
            <a:rPr kumimoji="1" lang="ja-JP" altLang="en-US" sz="1100">
              <a:latin typeface="ＭＳ Ｐゴシック" panose="020B0600070205080204" pitchFamily="50" charset="-128"/>
              <a:ea typeface="ＭＳ Ｐゴシック" panose="020B0600070205080204" pitchFamily="50" charset="-128"/>
            </a:rPr>
            <a:t>であり、令和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61.1%</a:t>
          </a:r>
          <a:r>
            <a:rPr kumimoji="1" lang="ja-JP" altLang="en-US" sz="1100">
              <a:latin typeface="ＭＳ Ｐゴシック" panose="020B0600070205080204" pitchFamily="50" charset="-128"/>
              <a:ea typeface="ＭＳ Ｐゴシック" panose="020B0600070205080204" pitchFamily="50" charset="-128"/>
            </a:rPr>
            <a:t>となった。原因としては、減価償却が進んだものの、市内小中学校の体育館空調設備設置により有形固定資産額が増となったため、有形固定資産減価償却率は微減となった。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6" name="直線コネクタ 75"/>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7"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8" name="直線コネクタ 77"/>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9"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0" name="直線コネクタ 79"/>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1"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2" name="フローチャート: 判断 81"/>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3" name="フローチャート: 判断 82"/>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4" name="フローチャート: 判断 83"/>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5" name="フローチャート: 判断 84"/>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6" name="フローチャート: 判断 85"/>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2" name="楕円 91"/>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86451</xdr:rowOff>
    </xdr:from>
    <xdr:to>
      <xdr:col>15</xdr:col>
      <xdr:colOff>187325</xdr:colOff>
      <xdr:row>32</xdr:row>
      <xdr:rowOff>16601</xdr:rowOff>
    </xdr:to>
    <xdr:sp macro="" textlink="">
      <xdr:nvSpPr>
        <xdr:cNvPr id="93" name="楕円 92"/>
        <xdr:cNvSpPr/>
      </xdr:nvSpPr>
      <xdr:spPr>
        <a:xfrm>
          <a:off x="323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137251</xdr:rowOff>
    </xdr:from>
    <xdr:to>
      <xdr:col>19</xdr:col>
      <xdr:colOff>136525</xdr:colOff>
      <xdr:row>32</xdr:row>
      <xdr:rowOff>5897</xdr:rowOff>
    </xdr:to>
    <xdr:cxnSp macro="">
      <xdr:nvCxnSpPr>
        <xdr:cNvPr id="94" name="直線コネクタ 93"/>
        <xdr:cNvCxnSpPr/>
      </xdr:nvCxnSpPr>
      <xdr:spPr>
        <a:xfrm>
          <a:off x="3289300" y="622372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95" name="楕円 94"/>
        <xdr:cNvSpPr/>
      </xdr:nvSpPr>
      <xdr:spPr>
        <a:xfrm>
          <a:off x="2476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31</xdr:row>
      <xdr:rowOff>137251</xdr:rowOff>
    </xdr:to>
    <xdr:cxnSp macro="">
      <xdr:nvCxnSpPr>
        <xdr:cNvPr id="96" name="直線コネクタ 95"/>
        <xdr:cNvCxnSpPr/>
      </xdr:nvCxnSpPr>
      <xdr:spPr>
        <a:xfrm>
          <a:off x="2527300" y="621447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104956</xdr:rowOff>
    </xdr:from>
    <xdr:to>
      <xdr:col>7</xdr:col>
      <xdr:colOff>187325</xdr:colOff>
      <xdr:row>32</xdr:row>
      <xdr:rowOff>35106</xdr:rowOff>
    </xdr:to>
    <xdr:sp macro="" textlink="">
      <xdr:nvSpPr>
        <xdr:cNvPr id="97" name="楕円 96"/>
        <xdr:cNvSpPr/>
      </xdr:nvSpPr>
      <xdr:spPr>
        <a:xfrm>
          <a:off x="1714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127998</xdr:rowOff>
    </xdr:from>
    <xdr:to>
      <xdr:col>11</xdr:col>
      <xdr:colOff>136525</xdr:colOff>
      <xdr:row>31</xdr:row>
      <xdr:rowOff>155756</xdr:rowOff>
    </xdr:to>
    <xdr:cxnSp macro="">
      <xdr:nvCxnSpPr>
        <xdr:cNvPr id="98" name="直線コネクタ 97"/>
        <xdr:cNvCxnSpPr/>
      </xdr:nvCxnSpPr>
      <xdr:spPr>
        <a:xfrm flipV="1">
          <a:off x="1765300" y="621447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9"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0"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1"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2"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3"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104" name="n_2mainValue有形固定資産減価償却率"/>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105" name="n_3mainValue有形固定資産減価償却率"/>
        <xdr:cNvSpPr txBox="1"/>
      </xdr:nvSpPr>
      <xdr:spPr>
        <a:xfrm>
          <a:off x="2324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26233</xdr:rowOff>
    </xdr:from>
    <xdr:ext cx="405111" cy="259045"/>
    <xdr:sp macro="" textlink="">
      <xdr:nvSpPr>
        <xdr:cNvPr id="106" name="n_4mainValue有形固定資産減価償却率"/>
        <xdr:cNvSpPr txBox="1"/>
      </xdr:nvSpPr>
      <xdr:spPr>
        <a:xfrm>
          <a:off x="1562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463.9%</a:t>
          </a:r>
          <a:r>
            <a:rPr kumimoji="1" lang="ja-JP" altLang="en-US" sz="1100">
              <a:latin typeface="ＭＳ Ｐゴシック" panose="020B0600070205080204" pitchFamily="50" charset="-128"/>
              <a:ea typeface="ＭＳ Ｐゴシック" panose="020B0600070205080204" pitchFamily="50" charset="-128"/>
            </a:rPr>
            <a:t>で、令和元年度に比べて</a:t>
          </a:r>
          <a:r>
            <a:rPr kumimoji="1" lang="en-US" altLang="ja-JP" sz="1100">
              <a:latin typeface="ＭＳ Ｐゴシック" panose="020B0600070205080204" pitchFamily="50" charset="-128"/>
              <a:ea typeface="ＭＳ Ｐゴシック" panose="020B0600070205080204" pitchFamily="50" charset="-128"/>
            </a:rPr>
            <a:t>20.9</a:t>
          </a:r>
          <a:r>
            <a:rPr kumimoji="1" lang="ja-JP" altLang="en-US" sz="1100">
              <a:latin typeface="ＭＳ Ｐゴシック" panose="020B0600070205080204" pitchFamily="50" charset="-128"/>
              <a:ea typeface="ＭＳ Ｐゴシック" panose="020B0600070205080204" pitchFamily="50" charset="-128"/>
            </a:rPr>
            <a:t>ポイントの増となっているが、類似団体内平均値と比較すると低い水準となっている。今後、公共施設の更新を計画的に行っていくことに伴い、多額の地方債の借入が見込まれるため、数値の増加が予測されるが、引き続き交付税措置のある有利な地方債を中心に起債を行うなど、精査して借入を実施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5" name="直線コネクタ 134"/>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6"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7" name="直線コネクタ 136"/>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0"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1" name="フローチャート: 判断 140"/>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2" name="フローチャート: 判断 141"/>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3" name="フローチャート: 判断 142"/>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4" name="フローチャート: 判断 143"/>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5" name="フローチャート: 判断 144"/>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74881</xdr:rowOff>
    </xdr:from>
    <xdr:to>
      <xdr:col>76</xdr:col>
      <xdr:colOff>73025</xdr:colOff>
      <xdr:row>30</xdr:row>
      <xdr:rowOff>5031</xdr:rowOff>
    </xdr:to>
    <xdr:sp macro="" textlink="">
      <xdr:nvSpPr>
        <xdr:cNvPr id="151" name="楕円 150"/>
        <xdr:cNvSpPr/>
      </xdr:nvSpPr>
      <xdr:spPr>
        <a:xfrm>
          <a:off x="14744700" y="58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97758</xdr:rowOff>
    </xdr:from>
    <xdr:ext cx="469744" cy="259045"/>
    <xdr:sp macro="" textlink="">
      <xdr:nvSpPr>
        <xdr:cNvPr id="152" name="債務償還比率該当値テキスト"/>
        <xdr:cNvSpPr txBox="1"/>
      </xdr:nvSpPr>
      <xdr:spPr>
        <a:xfrm>
          <a:off x="14846300" y="56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49812</xdr:rowOff>
    </xdr:from>
    <xdr:to>
      <xdr:col>72</xdr:col>
      <xdr:colOff>123825</xdr:colOff>
      <xdr:row>29</xdr:row>
      <xdr:rowOff>151412</xdr:rowOff>
    </xdr:to>
    <xdr:sp macro="" textlink="">
      <xdr:nvSpPr>
        <xdr:cNvPr id="153" name="楕円 152"/>
        <xdr:cNvSpPr/>
      </xdr:nvSpPr>
      <xdr:spPr>
        <a:xfrm>
          <a:off x="14033500" y="5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100612</xdr:rowOff>
    </xdr:from>
    <xdr:to>
      <xdr:col>76</xdr:col>
      <xdr:colOff>22225</xdr:colOff>
      <xdr:row>29</xdr:row>
      <xdr:rowOff>125681</xdr:rowOff>
    </xdr:to>
    <xdr:cxnSp macro="">
      <xdr:nvCxnSpPr>
        <xdr:cNvPr id="154" name="直線コネクタ 153"/>
        <xdr:cNvCxnSpPr/>
      </xdr:nvCxnSpPr>
      <xdr:spPr>
        <a:xfrm>
          <a:off x="14084300" y="5844187"/>
          <a:ext cx="711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52691</xdr:rowOff>
    </xdr:from>
    <xdr:to>
      <xdr:col>68</xdr:col>
      <xdr:colOff>123825</xdr:colOff>
      <xdr:row>29</xdr:row>
      <xdr:rowOff>154291</xdr:rowOff>
    </xdr:to>
    <xdr:sp macro="" textlink="">
      <xdr:nvSpPr>
        <xdr:cNvPr id="155" name="楕円 154"/>
        <xdr:cNvSpPr/>
      </xdr:nvSpPr>
      <xdr:spPr>
        <a:xfrm>
          <a:off x="13271500" y="57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100612</xdr:rowOff>
    </xdr:from>
    <xdr:to>
      <xdr:col>72</xdr:col>
      <xdr:colOff>73025</xdr:colOff>
      <xdr:row>29</xdr:row>
      <xdr:rowOff>103491</xdr:rowOff>
    </xdr:to>
    <xdr:cxnSp macro="">
      <xdr:nvCxnSpPr>
        <xdr:cNvPr id="156" name="直線コネクタ 155"/>
        <xdr:cNvCxnSpPr/>
      </xdr:nvCxnSpPr>
      <xdr:spPr>
        <a:xfrm flipV="1">
          <a:off x="13322300" y="5844187"/>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38058</xdr:rowOff>
    </xdr:from>
    <xdr:to>
      <xdr:col>64</xdr:col>
      <xdr:colOff>123825</xdr:colOff>
      <xdr:row>29</xdr:row>
      <xdr:rowOff>139658</xdr:rowOff>
    </xdr:to>
    <xdr:sp macro="" textlink="">
      <xdr:nvSpPr>
        <xdr:cNvPr id="157" name="楕円 156"/>
        <xdr:cNvSpPr/>
      </xdr:nvSpPr>
      <xdr:spPr>
        <a:xfrm>
          <a:off x="12509500" y="57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88858</xdr:rowOff>
    </xdr:from>
    <xdr:to>
      <xdr:col>68</xdr:col>
      <xdr:colOff>73025</xdr:colOff>
      <xdr:row>29</xdr:row>
      <xdr:rowOff>103491</xdr:rowOff>
    </xdr:to>
    <xdr:cxnSp macro="">
      <xdr:nvCxnSpPr>
        <xdr:cNvPr id="158" name="直線コネクタ 157"/>
        <xdr:cNvCxnSpPr/>
      </xdr:nvCxnSpPr>
      <xdr:spPr>
        <a:xfrm>
          <a:off x="12560300" y="5832433"/>
          <a:ext cx="762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48853</xdr:rowOff>
    </xdr:from>
    <xdr:to>
      <xdr:col>60</xdr:col>
      <xdr:colOff>123825</xdr:colOff>
      <xdr:row>29</xdr:row>
      <xdr:rowOff>150453</xdr:rowOff>
    </xdr:to>
    <xdr:sp macro="" textlink="">
      <xdr:nvSpPr>
        <xdr:cNvPr id="159" name="楕円 158"/>
        <xdr:cNvSpPr/>
      </xdr:nvSpPr>
      <xdr:spPr>
        <a:xfrm>
          <a:off x="11747500" y="5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88858</xdr:rowOff>
    </xdr:from>
    <xdr:to>
      <xdr:col>64</xdr:col>
      <xdr:colOff>73025</xdr:colOff>
      <xdr:row>29</xdr:row>
      <xdr:rowOff>99653</xdr:rowOff>
    </xdr:to>
    <xdr:cxnSp macro="">
      <xdr:nvCxnSpPr>
        <xdr:cNvPr id="160" name="直線コネクタ 159"/>
        <xdr:cNvCxnSpPr/>
      </xdr:nvCxnSpPr>
      <xdr:spPr>
        <a:xfrm flipV="1">
          <a:off x="11798300" y="583243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1"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2"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3"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4"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167939</xdr:rowOff>
    </xdr:from>
    <xdr:ext cx="469744" cy="259045"/>
    <xdr:sp macro="" textlink="">
      <xdr:nvSpPr>
        <xdr:cNvPr id="165" name="n_1mainValue債務償還比率"/>
        <xdr:cNvSpPr txBox="1"/>
      </xdr:nvSpPr>
      <xdr:spPr>
        <a:xfrm>
          <a:off x="13836727" y="55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170818</xdr:rowOff>
    </xdr:from>
    <xdr:ext cx="469744" cy="259045"/>
    <xdr:sp macro="" textlink="">
      <xdr:nvSpPr>
        <xdr:cNvPr id="166" name="n_2mainValue債務償還比率"/>
        <xdr:cNvSpPr txBox="1"/>
      </xdr:nvSpPr>
      <xdr:spPr>
        <a:xfrm>
          <a:off x="13087427" y="557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156185</xdr:rowOff>
    </xdr:from>
    <xdr:ext cx="469744" cy="259045"/>
    <xdr:sp macro="" textlink="">
      <xdr:nvSpPr>
        <xdr:cNvPr id="167" name="n_3mainValue債務償還比率"/>
        <xdr:cNvSpPr txBox="1"/>
      </xdr:nvSpPr>
      <xdr:spPr>
        <a:xfrm>
          <a:off x="12325427" y="55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166980</xdr:rowOff>
    </xdr:from>
    <xdr:ext cx="469744" cy="259045"/>
    <xdr:sp macro="" textlink="">
      <xdr:nvSpPr>
        <xdr:cNvPr id="168" name="n_4mainValue債務償還比率"/>
        <xdr:cNvSpPr txBox="1"/>
      </xdr:nvSpPr>
      <xdr:spPr>
        <a:xfrm>
          <a:off x="11563427" y="55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76,457
74,523
9.05
36,512,846
34,768,610
1,642,065
14,602,487
17,807,622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xdr:rowOff>
    </xdr:from>
    <xdr:to>
      <xdr:col>20</xdr:col>
      <xdr:colOff>38100</xdr:colOff>
      <xdr:row>39</xdr:row>
      <xdr:rowOff>112304</xdr:rowOff>
    </xdr:to>
    <xdr:sp macro="" textlink="">
      <xdr:nvSpPr>
        <xdr:cNvPr id="74" name="楕円 73"/>
        <xdr:cNvSpPr/>
      </xdr:nvSpPr>
      <xdr:spPr>
        <a:xfrm>
          <a:off x="3746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75" name="楕円 74"/>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61504</xdr:rowOff>
    </xdr:to>
    <xdr:cxnSp macro="">
      <xdr:nvCxnSpPr>
        <xdr:cNvPr id="76" name="直線コネクタ 75"/>
        <xdr:cNvCxnSpPr/>
      </xdr:nvCxnSpPr>
      <xdr:spPr>
        <a:xfrm>
          <a:off x="2908300" y="67235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77" name="楕円 76"/>
        <xdr:cNvSpPr/>
      </xdr:nvSpPr>
      <xdr:spPr>
        <a:xfrm>
          <a:off x="1968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63137</xdr:rowOff>
    </xdr:to>
    <xdr:cxnSp macro="">
      <xdr:nvCxnSpPr>
        <xdr:cNvPr id="78" name="直線コネクタ 77"/>
        <xdr:cNvCxnSpPr/>
      </xdr:nvCxnSpPr>
      <xdr:spPr>
        <a:xfrm flipV="1">
          <a:off x="2019300" y="67235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157662</xdr:rowOff>
    </xdr:from>
    <xdr:to>
      <xdr:col>6</xdr:col>
      <xdr:colOff>38100</xdr:colOff>
      <xdr:row>39</xdr:row>
      <xdr:rowOff>87812</xdr:rowOff>
    </xdr:to>
    <xdr:sp macro="" textlink="">
      <xdr:nvSpPr>
        <xdr:cNvPr id="79" name="楕円 78"/>
        <xdr:cNvSpPr/>
      </xdr:nvSpPr>
      <xdr:spPr>
        <a:xfrm>
          <a:off x="1079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37012</xdr:rowOff>
    </xdr:from>
    <xdr:to>
      <xdr:col>10</xdr:col>
      <xdr:colOff>114300</xdr:colOff>
      <xdr:row>39</xdr:row>
      <xdr:rowOff>63137</xdr:rowOff>
    </xdr:to>
    <xdr:cxnSp macro="">
      <xdr:nvCxnSpPr>
        <xdr:cNvPr id="80" name="直線コネクタ 79"/>
        <xdr:cNvCxnSpPr/>
      </xdr:nvCxnSpPr>
      <xdr:spPr>
        <a:xfrm>
          <a:off x="1130300" y="67235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1"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2"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3"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4"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103431</xdr:rowOff>
    </xdr:from>
    <xdr:ext cx="405111" cy="259045"/>
    <xdr:sp macro="" textlink="">
      <xdr:nvSpPr>
        <xdr:cNvPr id="85" name="n_1mainValue【道路】&#10;有形固定資産減価償却率"/>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6" name="n_2mainValue【道路】&#10;有形固定資産減価償却率"/>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87" name="n_3mainValue【道路】&#10;有形固定資産減価償却率"/>
        <xdr:cNvSpPr txBox="1"/>
      </xdr:nvSpPr>
      <xdr:spPr>
        <a:xfrm>
          <a:off x="1816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78939</xdr:rowOff>
    </xdr:from>
    <xdr:ext cx="405111" cy="259045"/>
    <xdr:sp macro="" textlink="">
      <xdr:nvSpPr>
        <xdr:cNvPr id="88" name="n_4mainValue【道路】&#10;有形固定資産減価償却率"/>
        <xdr:cNvSpPr txBox="1"/>
      </xdr:nvSpPr>
      <xdr:spPr>
        <a:xfrm>
          <a:off x="927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2" name="直線コネクタ 111"/>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3"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4" name="直線コネクタ 113"/>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5"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6" name="直線コネクタ 115"/>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17"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18" name="フローチャート: 判断 117"/>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19" name="フローチャート: 判断 118"/>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0" name="フローチャート: 判断 119"/>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1" name="フローチャート: 判断 120"/>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2" name="フローチャート: 判断 121"/>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84684</xdr:rowOff>
    </xdr:from>
    <xdr:to>
      <xdr:col>50</xdr:col>
      <xdr:colOff>165100</xdr:colOff>
      <xdr:row>42</xdr:row>
      <xdr:rowOff>14834</xdr:rowOff>
    </xdr:to>
    <xdr:sp macro="" textlink="">
      <xdr:nvSpPr>
        <xdr:cNvPr id="128" name="楕円 127"/>
        <xdr:cNvSpPr/>
      </xdr:nvSpPr>
      <xdr:spPr>
        <a:xfrm>
          <a:off x="9588500" y="71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85027</xdr:rowOff>
    </xdr:from>
    <xdr:to>
      <xdr:col>46</xdr:col>
      <xdr:colOff>38100</xdr:colOff>
      <xdr:row>42</xdr:row>
      <xdr:rowOff>15177</xdr:rowOff>
    </xdr:to>
    <xdr:sp macro="" textlink="">
      <xdr:nvSpPr>
        <xdr:cNvPr id="129" name="楕円 128"/>
        <xdr:cNvSpPr/>
      </xdr:nvSpPr>
      <xdr:spPr>
        <a:xfrm>
          <a:off x="8699500" y="71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135484</xdr:rowOff>
    </xdr:from>
    <xdr:to>
      <xdr:col>50</xdr:col>
      <xdr:colOff>114300</xdr:colOff>
      <xdr:row>41</xdr:row>
      <xdr:rowOff>135827</xdr:rowOff>
    </xdr:to>
    <xdr:cxnSp macro="">
      <xdr:nvCxnSpPr>
        <xdr:cNvPr id="130" name="直線コネクタ 129"/>
        <xdr:cNvCxnSpPr/>
      </xdr:nvCxnSpPr>
      <xdr:spPr>
        <a:xfrm flipV="1">
          <a:off x="8750300" y="71649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84836</xdr:rowOff>
    </xdr:from>
    <xdr:to>
      <xdr:col>41</xdr:col>
      <xdr:colOff>101600</xdr:colOff>
      <xdr:row>42</xdr:row>
      <xdr:rowOff>14986</xdr:rowOff>
    </xdr:to>
    <xdr:sp macro="" textlink="">
      <xdr:nvSpPr>
        <xdr:cNvPr id="131" name="楕円 130"/>
        <xdr:cNvSpPr/>
      </xdr:nvSpPr>
      <xdr:spPr>
        <a:xfrm>
          <a:off x="7810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135636</xdr:rowOff>
    </xdr:from>
    <xdr:to>
      <xdr:col>45</xdr:col>
      <xdr:colOff>177800</xdr:colOff>
      <xdr:row>41</xdr:row>
      <xdr:rowOff>135827</xdr:rowOff>
    </xdr:to>
    <xdr:cxnSp macro="">
      <xdr:nvCxnSpPr>
        <xdr:cNvPr id="132" name="直線コネクタ 131"/>
        <xdr:cNvCxnSpPr/>
      </xdr:nvCxnSpPr>
      <xdr:spPr>
        <a:xfrm>
          <a:off x="7861300" y="716508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84455</xdr:rowOff>
    </xdr:from>
    <xdr:to>
      <xdr:col>36</xdr:col>
      <xdr:colOff>165100</xdr:colOff>
      <xdr:row>42</xdr:row>
      <xdr:rowOff>14605</xdr:rowOff>
    </xdr:to>
    <xdr:sp macro="" textlink="">
      <xdr:nvSpPr>
        <xdr:cNvPr id="133" name="楕円 132"/>
        <xdr:cNvSpPr/>
      </xdr:nvSpPr>
      <xdr:spPr>
        <a:xfrm>
          <a:off x="6921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135255</xdr:rowOff>
    </xdr:from>
    <xdr:to>
      <xdr:col>41</xdr:col>
      <xdr:colOff>50800</xdr:colOff>
      <xdr:row>41</xdr:row>
      <xdr:rowOff>135636</xdr:rowOff>
    </xdr:to>
    <xdr:cxnSp macro="">
      <xdr:nvCxnSpPr>
        <xdr:cNvPr id="134" name="直線コネクタ 133"/>
        <xdr:cNvCxnSpPr/>
      </xdr:nvCxnSpPr>
      <xdr:spPr>
        <a:xfrm>
          <a:off x="6972300" y="71647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35"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36"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37"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38"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5961</xdr:rowOff>
    </xdr:from>
    <xdr:ext cx="469744" cy="259045"/>
    <xdr:sp macro="" textlink="">
      <xdr:nvSpPr>
        <xdr:cNvPr id="139" name="n_1mainValue【道路】&#10;一人当たり延長"/>
        <xdr:cNvSpPr txBox="1"/>
      </xdr:nvSpPr>
      <xdr:spPr>
        <a:xfrm>
          <a:off x="9391727" y="720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6304</xdr:rowOff>
    </xdr:from>
    <xdr:ext cx="469744" cy="259045"/>
    <xdr:sp macro="" textlink="">
      <xdr:nvSpPr>
        <xdr:cNvPr id="140" name="n_2mainValue【道路】&#10;一人当たり延長"/>
        <xdr:cNvSpPr txBox="1"/>
      </xdr:nvSpPr>
      <xdr:spPr>
        <a:xfrm>
          <a:off x="8515427" y="7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6113</xdr:rowOff>
    </xdr:from>
    <xdr:ext cx="469744" cy="259045"/>
    <xdr:sp macro="" textlink="">
      <xdr:nvSpPr>
        <xdr:cNvPr id="141" name="n_3mainValue【道路】&#10;一人当たり延長"/>
        <xdr:cNvSpPr txBox="1"/>
      </xdr:nvSpPr>
      <xdr:spPr>
        <a:xfrm>
          <a:off x="7626427" y="72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5732</xdr:rowOff>
    </xdr:from>
    <xdr:ext cx="469744" cy="259045"/>
    <xdr:sp macro="" textlink="">
      <xdr:nvSpPr>
        <xdr:cNvPr id="142" name="n_4mainValue【道路】&#10;一人当たり延長"/>
        <xdr:cNvSpPr txBox="1"/>
      </xdr:nvSpPr>
      <xdr:spPr>
        <a:xfrm>
          <a:off x="6737427"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68" name="直線コネクタ 167"/>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69"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0" name="直線コネクタ 169"/>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1"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2" name="直線コネクタ 171"/>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75" name="フローチャート: 判断 174"/>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6" name="フローチャート: 判断 17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7" name="フローチャート: 判断 176"/>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153307</xdr:rowOff>
    </xdr:from>
    <xdr:to>
      <xdr:col>20</xdr:col>
      <xdr:colOff>38100</xdr:colOff>
      <xdr:row>57</xdr:row>
      <xdr:rowOff>83457</xdr:rowOff>
    </xdr:to>
    <xdr:sp macro="" textlink="">
      <xdr:nvSpPr>
        <xdr:cNvPr id="184" name="楕円 183"/>
        <xdr:cNvSpPr/>
      </xdr:nvSpPr>
      <xdr:spPr>
        <a:xfrm>
          <a:off x="3746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125549</xdr:rowOff>
    </xdr:from>
    <xdr:to>
      <xdr:col>15</xdr:col>
      <xdr:colOff>101600</xdr:colOff>
      <xdr:row>57</xdr:row>
      <xdr:rowOff>55699</xdr:rowOff>
    </xdr:to>
    <xdr:sp macro="" textlink="">
      <xdr:nvSpPr>
        <xdr:cNvPr id="185" name="楕円 184"/>
        <xdr:cNvSpPr/>
      </xdr:nvSpPr>
      <xdr:spPr>
        <a:xfrm>
          <a:off x="2857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4899</xdr:rowOff>
    </xdr:from>
    <xdr:to>
      <xdr:col>19</xdr:col>
      <xdr:colOff>177800</xdr:colOff>
      <xdr:row>57</xdr:row>
      <xdr:rowOff>32657</xdr:rowOff>
    </xdr:to>
    <xdr:cxnSp macro="">
      <xdr:nvCxnSpPr>
        <xdr:cNvPr id="186" name="直線コネクタ 185"/>
        <xdr:cNvCxnSpPr/>
      </xdr:nvCxnSpPr>
      <xdr:spPr>
        <a:xfrm>
          <a:off x="2908300" y="97775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78196</xdr:rowOff>
    </xdr:from>
    <xdr:to>
      <xdr:col>10</xdr:col>
      <xdr:colOff>165100</xdr:colOff>
      <xdr:row>57</xdr:row>
      <xdr:rowOff>8346</xdr:rowOff>
    </xdr:to>
    <xdr:sp macro="" textlink="">
      <xdr:nvSpPr>
        <xdr:cNvPr id="187" name="楕円 186"/>
        <xdr:cNvSpPr/>
      </xdr:nvSpPr>
      <xdr:spPr>
        <a:xfrm>
          <a:off x="1968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128996</xdr:rowOff>
    </xdr:from>
    <xdr:to>
      <xdr:col>15</xdr:col>
      <xdr:colOff>50800</xdr:colOff>
      <xdr:row>57</xdr:row>
      <xdr:rowOff>4899</xdr:rowOff>
    </xdr:to>
    <xdr:cxnSp macro="">
      <xdr:nvCxnSpPr>
        <xdr:cNvPr id="188" name="直線コネクタ 187"/>
        <xdr:cNvCxnSpPr/>
      </xdr:nvCxnSpPr>
      <xdr:spPr>
        <a:xfrm>
          <a:off x="2019300" y="973019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37374</xdr:rowOff>
    </xdr:from>
    <xdr:to>
      <xdr:col>6</xdr:col>
      <xdr:colOff>38100</xdr:colOff>
      <xdr:row>57</xdr:row>
      <xdr:rowOff>138974</xdr:rowOff>
    </xdr:to>
    <xdr:sp macro="" textlink="">
      <xdr:nvSpPr>
        <xdr:cNvPr id="189" name="楕円 188"/>
        <xdr:cNvSpPr/>
      </xdr:nvSpPr>
      <xdr:spPr>
        <a:xfrm>
          <a:off x="1079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128996</xdr:rowOff>
    </xdr:from>
    <xdr:to>
      <xdr:col>10</xdr:col>
      <xdr:colOff>114300</xdr:colOff>
      <xdr:row>57</xdr:row>
      <xdr:rowOff>88174</xdr:rowOff>
    </xdr:to>
    <xdr:cxnSp macro="">
      <xdr:nvCxnSpPr>
        <xdr:cNvPr id="190" name="直線コネクタ 189"/>
        <xdr:cNvCxnSpPr/>
      </xdr:nvCxnSpPr>
      <xdr:spPr>
        <a:xfrm flipV="1">
          <a:off x="1130300" y="973019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1"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2"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193"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194"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99984</xdr:rowOff>
    </xdr:from>
    <xdr:ext cx="405111" cy="259045"/>
    <xdr:sp macro="" textlink="">
      <xdr:nvSpPr>
        <xdr:cNvPr id="195" name="n_1mainValue【橋りょう・トンネル】&#10;有形固定資産減価償却率"/>
        <xdr:cNvSpPr txBox="1"/>
      </xdr:nvSpPr>
      <xdr:spPr>
        <a:xfrm>
          <a:off x="35820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72226</xdr:rowOff>
    </xdr:from>
    <xdr:ext cx="405111" cy="259045"/>
    <xdr:sp macro="" textlink="">
      <xdr:nvSpPr>
        <xdr:cNvPr id="196" name="n_2mainValue【橋りょう・トンネル】&#10;有形固定資産減価償却率"/>
        <xdr:cNvSpPr txBox="1"/>
      </xdr:nvSpPr>
      <xdr:spPr>
        <a:xfrm>
          <a:off x="2705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24873</xdr:rowOff>
    </xdr:from>
    <xdr:ext cx="405111" cy="259045"/>
    <xdr:sp macro="" textlink="">
      <xdr:nvSpPr>
        <xdr:cNvPr id="197" name="n_3mainValue【橋りょう・トンネル】&#10;有形固定資産減価償却率"/>
        <xdr:cNvSpPr txBox="1"/>
      </xdr:nvSpPr>
      <xdr:spPr>
        <a:xfrm>
          <a:off x="18167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155501</xdr:rowOff>
    </xdr:from>
    <xdr:ext cx="405111" cy="259045"/>
    <xdr:sp macro="" textlink="">
      <xdr:nvSpPr>
        <xdr:cNvPr id="198" name="n_4mainValue【橋りょう・トンネル】&#10;有形固定資産減価償却率"/>
        <xdr:cNvSpPr txBox="1"/>
      </xdr:nvSpPr>
      <xdr:spPr>
        <a:xfrm>
          <a:off x="927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22" name="直線コネクタ 221"/>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3"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4" name="直線コネクタ 223"/>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25"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26" name="直線コネクタ 225"/>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27"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28" name="フローチャート: 判断 227"/>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29" name="フローチャート: 判断 228"/>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0" name="フローチャート: 判断 229"/>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31" name="フローチャート: 判断 230"/>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32" name="フローチャート: 判断 231"/>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1522</xdr:rowOff>
    </xdr:from>
    <xdr:to>
      <xdr:col>50</xdr:col>
      <xdr:colOff>165100</xdr:colOff>
      <xdr:row>64</xdr:row>
      <xdr:rowOff>103122</xdr:rowOff>
    </xdr:to>
    <xdr:sp macro="" textlink="">
      <xdr:nvSpPr>
        <xdr:cNvPr id="238" name="楕円 237"/>
        <xdr:cNvSpPr/>
      </xdr:nvSpPr>
      <xdr:spPr>
        <a:xfrm>
          <a:off x="9588500" y="109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1470</xdr:rowOff>
    </xdr:from>
    <xdr:to>
      <xdr:col>46</xdr:col>
      <xdr:colOff>38100</xdr:colOff>
      <xdr:row>64</xdr:row>
      <xdr:rowOff>103070</xdr:rowOff>
    </xdr:to>
    <xdr:sp macro="" textlink="">
      <xdr:nvSpPr>
        <xdr:cNvPr id="239" name="楕円 238"/>
        <xdr:cNvSpPr/>
      </xdr:nvSpPr>
      <xdr:spPr>
        <a:xfrm>
          <a:off x="8699500" y="109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52270</xdr:rowOff>
    </xdr:from>
    <xdr:to>
      <xdr:col>50</xdr:col>
      <xdr:colOff>114300</xdr:colOff>
      <xdr:row>64</xdr:row>
      <xdr:rowOff>52322</xdr:rowOff>
    </xdr:to>
    <xdr:cxnSp macro="">
      <xdr:nvCxnSpPr>
        <xdr:cNvPr id="240" name="直線コネクタ 239"/>
        <xdr:cNvCxnSpPr/>
      </xdr:nvCxnSpPr>
      <xdr:spPr>
        <a:xfrm>
          <a:off x="8750300" y="11025070"/>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170449</xdr:rowOff>
    </xdr:from>
    <xdr:to>
      <xdr:col>41</xdr:col>
      <xdr:colOff>101600</xdr:colOff>
      <xdr:row>64</xdr:row>
      <xdr:rowOff>100599</xdr:rowOff>
    </xdr:to>
    <xdr:sp macro="" textlink="">
      <xdr:nvSpPr>
        <xdr:cNvPr id="241" name="楕円 240"/>
        <xdr:cNvSpPr/>
      </xdr:nvSpPr>
      <xdr:spPr>
        <a:xfrm>
          <a:off x="7810500" y="10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49799</xdr:rowOff>
    </xdr:from>
    <xdr:to>
      <xdr:col>45</xdr:col>
      <xdr:colOff>177800</xdr:colOff>
      <xdr:row>64</xdr:row>
      <xdr:rowOff>52270</xdr:rowOff>
    </xdr:to>
    <xdr:cxnSp macro="">
      <xdr:nvCxnSpPr>
        <xdr:cNvPr id="242" name="直線コネクタ 241"/>
        <xdr:cNvCxnSpPr/>
      </xdr:nvCxnSpPr>
      <xdr:spPr>
        <a:xfrm>
          <a:off x="7861300" y="11022599"/>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8904</xdr:rowOff>
    </xdr:from>
    <xdr:to>
      <xdr:col>36</xdr:col>
      <xdr:colOff>165100</xdr:colOff>
      <xdr:row>64</xdr:row>
      <xdr:rowOff>110504</xdr:rowOff>
    </xdr:to>
    <xdr:sp macro="" textlink="">
      <xdr:nvSpPr>
        <xdr:cNvPr id="243" name="楕円 242"/>
        <xdr:cNvSpPr/>
      </xdr:nvSpPr>
      <xdr:spPr>
        <a:xfrm>
          <a:off x="6921500" y="109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49799</xdr:rowOff>
    </xdr:from>
    <xdr:to>
      <xdr:col>41</xdr:col>
      <xdr:colOff>50800</xdr:colOff>
      <xdr:row>64</xdr:row>
      <xdr:rowOff>59704</xdr:rowOff>
    </xdr:to>
    <xdr:cxnSp macro="">
      <xdr:nvCxnSpPr>
        <xdr:cNvPr id="244" name="直線コネクタ 243"/>
        <xdr:cNvCxnSpPr/>
      </xdr:nvCxnSpPr>
      <xdr:spPr>
        <a:xfrm flipV="1">
          <a:off x="6972300" y="1102259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45"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46"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47"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48"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94249</xdr:rowOff>
    </xdr:from>
    <xdr:ext cx="534377" cy="259045"/>
    <xdr:sp macro="" textlink="">
      <xdr:nvSpPr>
        <xdr:cNvPr id="249" name="n_1mainValue【橋りょう・トンネル】&#10;一人当たり有形固定資産（償却資産）額"/>
        <xdr:cNvSpPr txBox="1"/>
      </xdr:nvSpPr>
      <xdr:spPr>
        <a:xfrm>
          <a:off x="9359411" y="110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94197</xdr:rowOff>
    </xdr:from>
    <xdr:ext cx="534377" cy="259045"/>
    <xdr:sp macro="" textlink="">
      <xdr:nvSpPr>
        <xdr:cNvPr id="250" name="n_2mainValue【橋りょう・トンネル】&#10;一人当たり有形固定資産（償却資産）額"/>
        <xdr:cNvSpPr txBox="1"/>
      </xdr:nvSpPr>
      <xdr:spPr>
        <a:xfrm>
          <a:off x="8483111" y="110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91726</xdr:rowOff>
    </xdr:from>
    <xdr:ext cx="534377" cy="259045"/>
    <xdr:sp macro="" textlink="">
      <xdr:nvSpPr>
        <xdr:cNvPr id="251" name="n_3mainValue【橋りょう・トンネル】&#10;一人当たり有形固定資産（償却資産）額"/>
        <xdr:cNvSpPr txBox="1"/>
      </xdr:nvSpPr>
      <xdr:spPr>
        <a:xfrm>
          <a:off x="7594111" y="110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101631</xdr:rowOff>
    </xdr:from>
    <xdr:ext cx="534377" cy="259045"/>
    <xdr:sp macro="" textlink="">
      <xdr:nvSpPr>
        <xdr:cNvPr id="252" name="n_4mainValue【橋りょう・トンネル】&#10;一人当たり有形固定資産（償却資産）額"/>
        <xdr:cNvSpPr txBox="1"/>
      </xdr:nvSpPr>
      <xdr:spPr>
        <a:xfrm>
          <a:off x="6705111" y="110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77" name="直線コネクタ 276"/>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80"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81" name="直線コネクタ 280"/>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82"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83" name="フローチャート: 判断 282"/>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4" name="フローチャート: 判断 283"/>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6" name="フローチャート: 判断 285"/>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87" name="フローチャート: 判断 286"/>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93" name="楕円 292"/>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楕円 293"/>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167639</xdr:rowOff>
    </xdr:to>
    <xdr:cxnSp macro="">
      <xdr:nvCxnSpPr>
        <xdr:cNvPr id="295" name="直線コネクタ 294"/>
        <xdr:cNvCxnSpPr/>
      </xdr:nvCxnSpPr>
      <xdr:spPr>
        <a:xfrm>
          <a:off x="2908300" y="14013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6" name="楕円 295"/>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82</xdr:row>
      <xdr:rowOff>36195</xdr:rowOff>
    </xdr:to>
    <xdr:cxnSp macro="">
      <xdr:nvCxnSpPr>
        <xdr:cNvPr id="297" name="直線コネクタ 296"/>
        <xdr:cNvCxnSpPr/>
      </xdr:nvCxnSpPr>
      <xdr:spPr>
        <a:xfrm flipV="1">
          <a:off x="2019300" y="140131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298" name="楕円 297"/>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36195</xdr:rowOff>
    </xdr:to>
    <xdr:cxnSp macro="">
      <xdr:nvCxnSpPr>
        <xdr:cNvPr id="299" name="直線コネクタ 298"/>
        <xdr:cNvCxnSpPr/>
      </xdr:nvCxnSpPr>
      <xdr:spPr>
        <a:xfrm>
          <a:off x="1130300" y="140512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00"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01"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02"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03"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63516</xdr:rowOff>
    </xdr:from>
    <xdr:ext cx="405111" cy="259045"/>
    <xdr:sp macro="" textlink="">
      <xdr:nvSpPr>
        <xdr:cNvPr id="304" name="n_1mainValue【公営住宅】&#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05" name="n_2mainValue【公営住宅】&#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6" name="n_3main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07" name="n_4mainValue【公営住宅】&#10;有形固定資産減価償却率"/>
        <xdr:cNvSpPr txBox="1"/>
      </xdr:nvSpPr>
      <xdr:spPr>
        <a:xfrm>
          <a:off x="927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31" name="直線コネクタ 330"/>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2"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3" name="直線コネクタ 332"/>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34"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35" name="直線コネクタ 334"/>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36"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37" name="フローチャート: 判断 336"/>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38" name="フローチャート: 判断 337"/>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9" name="フローチャート: 判断 338"/>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0" name="フローチャート: 判断 339"/>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41" name="フローチャート: 判断 340"/>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53975</xdr:rowOff>
    </xdr:from>
    <xdr:to>
      <xdr:col>50</xdr:col>
      <xdr:colOff>165100</xdr:colOff>
      <xdr:row>86</xdr:row>
      <xdr:rowOff>155575</xdr:rowOff>
    </xdr:to>
    <xdr:sp macro="" textlink="">
      <xdr:nvSpPr>
        <xdr:cNvPr id="347" name="楕円 346"/>
        <xdr:cNvSpPr/>
      </xdr:nvSpPr>
      <xdr:spPr>
        <a:xfrm>
          <a:off x="9588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53975</xdr:rowOff>
    </xdr:from>
    <xdr:to>
      <xdr:col>46</xdr:col>
      <xdr:colOff>38100</xdr:colOff>
      <xdr:row>86</xdr:row>
      <xdr:rowOff>155575</xdr:rowOff>
    </xdr:to>
    <xdr:sp macro="" textlink="">
      <xdr:nvSpPr>
        <xdr:cNvPr id="348" name="楕円 347"/>
        <xdr:cNvSpPr/>
      </xdr:nvSpPr>
      <xdr:spPr>
        <a:xfrm>
          <a:off x="8699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104775</xdr:rowOff>
    </xdr:from>
    <xdr:to>
      <xdr:col>50</xdr:col>
      <xdr:colOff>114300</xdr:colOff>
      <xdr:row>86</xdr:row>
      <xdr:rowOff>104775</xdr:rowOff>
    </xdr:to>
    <xdr:cxnSp macro="">
      <xdr:nvCxnSpPr>
        <xdr:cNvPr id="349" name="直線コネクタ 348"/>
        <xdr:cNvCxnSpPr/>
      </xdr:nvCxnSpPr>
      <xdr:spPr>
        <a:xfrm>
          <a:off x="8750300" y="14849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53975</xdr:rowOff>
    </xdr:from>
    <xdr:to>
      <xdr:col>41</xdr:col>
      <xdr:colOff>101600</xdr:colOff>
      <xdr:row>86</xdr:row>
      <xdr:rowOff>155575</xdr:rowOff>
    </xdr:to>
    <xdr:sp macro="" textlink="">
      <xdr:nvSpPr>
        <xdr:cNvPr id="350" name="楕円 349"/>
        <xdr:cNvSpPr/>
      </xdr:nvSpPr>
      <xdr:spPr>
        <a:xfrm>
          <a:off x="7810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104775</xdr:rowOff>
    </xdr:from>
    <xdr:to>
      <xdr:col>45</xdr:col>
      <xdr:colOff>177800</xdr:colOff>
      <xdr:row>86</xdr:row>
      <xdr:rowOff>104775</xdr:rowOff>
    </xdr:to>
    <xdr:cxnSp macro="">
      <xdr:nvCxnSpPr>
        <xdr:cNvPr id="351" name="直線コネクタ 350"/>
        <xdr:cNvCxnSpPr/>
      </xdr:nvCxnSpPr>
      <xdr:spPr>
        <a:xfrm>
          <a:off x="7861300" y="14849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53594</xdr:rowOff>
    </xdr:from>
    <xdr:to>
      <xdr:col>36</xdr:col>
      <xdr:colOff>165100</xdr:colOff>
      <xdr:row>86</xdr:row>
      <xdr:rowOff>155194</xdr:rowOff>
    </xdr:to>
    <xdr:sp macro="" textlink="">
      <xdr:nvSpPr>
        <xdr:cNvPr id="352" name="楕円 351"/>
        <xdr:cNvSpPr/>
      </xdr:nvSpPr>
      <xdr:spPr>
        <a:xfrm>
          <a:off x="6921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104394</xdr:rowOff>
    </xdr:from>
    <xdr:to>
      <xdr:col>41</xdr:col>
      <xdr:colOff>50800</xdr:colOff>
      <xdr:row>86</xdr:row>
      <xdr:rowOff>104775</xdr:rowOff>
    </xdr:to>
    <xdr:cxnSp macro="">
      <xdr:nvCxnSpPr>
        <xdr:cNvPr id="353" name="直線コネクタ 352"/>
        <xdr:cNvCxnSpPr/>
      </xdr:nvCxnSpPr>
      <xdr:spPr>
        <a:xfrm>
          <a:off x="6972300" y="148490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54"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55"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56"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57"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146702</xdr:rowOff>
    </xdr:from>
    <xdr:ext cx="469744" cy="259045"/>
    <xdr:sp macro="" textlink="">
      <xdr:nvSpPr>
        <xdr:cNvPr id="358" name="n_1mainValue【公営住宅】&#10;一人当たり面積"/>
        <xdr:cNvSpPr txBox="1"/>
      </xdr:nvSpPr>
      <xdr:spPr>
        <a:xfrm>
          <a:off x="93917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146702</xdr:rowOff>
    </xdr:from>
    <xdr:ext cx="469744" cy="259045"/>
    <xdr:sp macro="" textlink="">
      <xdr:nvSpPr>
        <xdr:cNvPr id="359" name="n_2mainValue【公営住宅】&#10;一人当たり面積"/>
        <xdr:cNvSpPr txBox="1"/>
      </xdr:nvSpPr>
      <xdr:spPr>
        <a:xfrm>
          <a:off x="85154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146702</xdr:rowOff>
    </xdr:from>
    <xdr:ext cx="469744" cy="259045"/>
    <xdr:sp macro="" textlink="">
      <xdr:nvSpPr>
        <xdr:cNvPr id="360" name="n_3mainValue【公営住宅】&#10;一人当たり面積"/>
        <xdr:cNvSpPr txBox="1"/>
      </xdr:nvSpPr>
      <xdr:spPr>
        <a:xfrm>
          <a:off x="76264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146321</xdr:rowOff>
    </xdr:from>
    <xdr:ext cx="469744" cy="259045"/>
    <xdr:sp macro="" textlink="">
      <xdr:nvSpPr>
        <xdr:cNvPr id="361" name="n_4mainValue【公営住宅】&#10;一人当たり面積"/>
        <xdr:cNvSpPr txBox="1"/>
      </xdr:nvSpPr>
      <xdr:spPr>
        <a:xfrm>
          <a:off x="6737427" y="14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03" name="直線コネクタ 402"/>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4"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5" name="直線コネクタ 404"/>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06"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07" name="直線コネクタ 406"/>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08"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09" name="フローチャート: 判断 408"/>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10" name="フローチャート: 判断 40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11" name="フローチャート: 判断 410"/>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12" name="フローチャート: 判断 411"/>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13" name="フローチャート: 判断 412"/>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44994</xdr:rowOff>
    </xdr:from>
    <xdr:to>
      <xdr:col>81</xdr:col>
      <xdr:colOff>101600</xdr:colOff>
      <xdr:row>41</xdr:row>
      <xdr:rowOff>146594</xdr:rowOff>
    </xdr:to>
    <xdr:sp macro="" textlink="">
      <xdr:nvSpPr>
        <xdr:cNvPr id="419" name="楕円 418"/>
        <xdr:cNvSpPr/>
      </xdr:nvSpPr>
      <xdr:spPr>
        <a:xfrm>
          <a:off x="15430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136434</xdr:rowOff>
    </xdr:from>
    <xdr:to>
      <xdr:col>76</xdr:col>
      <xdr:colOff>165100</xdr:colOff>
      <xdr:row>41</xdr:row>
      <xdr:rowOff>66584</xdr:rowOff>
    </xdr:to>
    <xdr:sp macro="" textlink="">
      <xdr:nvSpPr>
        <xdr:cNvPr id="420" name="楕円 419"/>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95794</xdr:rowOff>
    </xdr:to>
    <xdr:cxnSp macro="">
      <xdr:nvCxnSpPr>
        <xdr:cNvPr id="421" name="直線コネクタ 420"/>
        <xdr:cNvCxnSpPr/>
      </xdr:nvCxnSpPr>
      <xdr:spPr>
        <a:xfrm>
          <a:off x="14592300" y="704523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76019</xdr:rowOff>
    </xdr:from>
    <xdr:to>
      <xdr:col>72</xdr:col>
      <xdr:colOff>38100</xdr:colOff>
      <xdr:row>41</xdr:row>
      <xdr:rowOff>6169</xdr:rowOff>
    </xdr:to>
    <xdr:sp macro="" textlink="">
      <xdr:nvSpPr>
        <xdr:cNvPr id="422" name="楕円 421"/>
        <xdr:cNvSpPr/>
      </xdr:nvSpPr>
      <xdr:spPr>
        <a:xfrm>
          <a:off x="13652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126819</xdr:rowOff>
    </xdr:from>
    <xdr:to>
      <xdr:col>76</xdr:col>
      <xdr:colOff>114300</xdr:colOff>
      <xdr:row>41</xdr:row>
      <xdr:rowOff>15784</xdr:rowOff>
    </xdr:to>
    <xdr:cxnSp macro="">
      <xdr:nvCxnSpPr>
        <xdr:cNvPr id="423" name="直線コネクタ 422"/>
        <xdr:cNvCxnSpPr/>
      </xdr:nvCxnSpPr>
      <xdr:spPr>
        <a:xfrm>
          <a:off x="13703300" y="69848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24" name="楕円 423"/>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126819</xdr:rowOff>
    </xdr:to>
    <xdr:cxnSp macro="">
      <xdr:nvCxnSpPr>
        <xdr:cNvPr id="425" name="直線コネクタ 424"/>
        <xdr:cNvCxnSpPr/>
      </xdr:nvCxnSpPr>
      <xdr:spPr>
        <a:xfrm>
          <a:off x="12814300" y="69227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26"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27"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28"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29"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137721</xdr:rowOff>
    </xdr:from>
    <xdr:ext cx="405111" cy="259045"/>
    <xdr:sp macro="" textlink="">
      <xdr:nvSpPr>
        <xdr:cNvPr id="430" name="n_1mainValue【認定こども園・幼稚園・保育所】&#10;有形固定資産減価償却率"/>
        <xdr:cNvSpPr txBox="1"/>
      </xdr:nvSpPr>
      <xdr:spPr>
        <a:xfrm>
          <a:off x="152660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431" name="n_2mainValue【認定こども園・幼稚園・保育所】&#10;有形固定資産減価償却率"/>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168746</xdr:rowOff>
    </xdr:from>
    <xdr:ext cx="405111" cy="259045"/>
    <xdr:sp macro="" textlink="">
      <xdr:nvSpPr>
        <xdr:cNvPr id="432" name="n_3mainValue【認定こども園・幼稚園・保育所】&#10;有形固定資産減価償却率"/>
        <xdr:cNvSpPr txBox="1"/>
      </xdr:nvSpPr>
      <xdr:spPr>
        <a:xfrm>
          <a:off x="13500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33" name="n_4mainValue【認定こども園・幼稚園・保育所】&#10;有形固定資産減価償却率"/>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55" name="直線コネクタ 454"/>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9" name="直線コネクタ 45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60"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61" name="フローチャート: 判断 460"/>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62" name="フローチャート: 判断 461"/>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63" name="フローチャート: 判断 462"/>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64" name="フローチャート: 判断 463"/>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65" name="フローチャート: 判断 464"/>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71" name="楕円 470"/>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125984</xdr:rowOff>
    </xdr:from>
    <xdr:to>
      <xdr:col>107</xdr:col>
      <xdr:colOff>101600</xdr:colOff>
      <xdr:row>41</xdr:row>
      <xdr:rowOff>56134</xdr:rowOff>
    </xdr:to>
    <xdr:sp macro="" textlink="">
      <xdr:nvSpPr>
        <xdr:cNvPr id="472" name="楕円 471"/>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41910</xdr:rowOff>
    </xdr:to>
    <xdr:cxnSp macro="">
      <xdr:nvCxnSpPr>
        <xdr:cNvPr id="473" name="直線コネクタ 472"/>
        <xdr:cNvCxnSpPr/>
      </xdr:nvCxnSpPr>
      <xdr:spPr>
        <a:xfrm>
          <a:off x="20434300" y="7034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74" name="楕円 473"/>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5334</xdr:rowOff>
    </xdr:to>
    <xdr:cxnSp macro="">
      <xdr:nvCxnSpPr>
        <xdr:cNvPr id="475" name="直線コネクタ 474"/>
        <xdr:cNvCxnSpPr/>
      </xdr:nvCxnSpPr>
      <xdr:spPr>
        <a:xfrm>
          <a:off x="19545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476" name="楕円 475"/>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5334</xdr:rowOff>
    </xdr:to>
    <xdr:cxnSp macro="">
      <xdr:nvCxnSpPr>
        <xdr:cNvPr id="477" name="直線コネクタ 476"/>
        <xdr:cNvCxnSpPr/>
      </xdr:nvCxnSpPr>
      <xdr:spPr>
        <a:xfrm>
          <a:off x="18656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78"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79"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80"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81"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82"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83"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484" name="n_3mainValue【認定こども園・幼稚園・保育所】&#10;一人当たり面積"/>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485" name="n_4mainValue【認定こども園・幼稚園・保育所】&#10;一人当たり面積"/>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10" name="直線コネクタ 509"/>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11"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12" name="直線コネクタ 511"/>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13"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14" name="直線コネクタ 513"/>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15"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16" name="フローチャート: 判断 515"/>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17" name="フローチャート: 判断 516"/>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18" name="フローチャート: 判断 517"/>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19" name="フローチャート: 判断 518"/>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20" name="フローチャート: 判断 519"/>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26" name="楕円 525"/>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27" name="楕円 526"/>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70485</xdr:rowOff>
    </xdr:to>
    <xdr:cxnSp macro="">
      <xdr:nvCxnSpPr>
        <xdr:cNvPr id="528" name="直線コネクタ 527"/>
        <xdr:cNvCxnSpPr/>
      </xdr:nvCxnSpPr>
      <xdr:spPr>
        <a:xfrm>
          <a:off x="14592300" y="10349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29" name="楕円 528"/>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99060</xdr:rowOff>
    </xdr:to>
    <xdr:cxnSp macro="">
      <xdr:nvCxnSpPr>
        <xdr:cNvPr id="530" name="直線コネクタ 529"/>
        <xdr:cNvCxnSpPr/>
      </xdr:nvCxnSpPr>
      <xdr:spPr>
        <a:xfrm flipV="1">
          <a:off x="13703300" y="103498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31" name="楕円 530"/>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99060</xdr:rowOff>
    </xdr:to>
    <xdr:cxnSp macro="">
      <xdr:nvCxnSpPr>
        <xdr:cNvPr id="532" name="直線コネクタ 531"/>
        <xdr:cNvCxnSpPr/>
      </xdr:nvCxnSpPr>
      <xdr:spPr>
        <a:xfrm>
          <a:off x="12814300" y="10357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33"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34"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35"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36"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137812</xdr:rowOff>
    </xdr:from>
    <xdr:ext cx="405111" cy="259045"/>
    <xdr:sp macro="" textlink="">
      <xdr:nvSpPr>
        <xdr:cNvPr id="537" name="n_1mainValue【学校施設】&#10;有形固定資産減価償却率"/>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38" name="n_2main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39" name="n_3mainValue【学校施設】&#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540" name="n_4mainValue【学校施設】&#10;有形固定資産減価償却率"/>
        <xdr:cNvSpPr txBox="1"/>
      </xdr:nvSpPr>
      <xdr:spPr>
        <a:xfrm>
          <a:off x="12611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64" name="直線コネクタ 563"/>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5"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6" name="直線コネクタ 565"/>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67"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68" name="直線コネクタ 567"/>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69"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70" name="フローチャート: 判断 569"/>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71" name="フローチャート: 判断 570"/>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2" name="フローチャート: 判断 571"/>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73" name="フローチャート: 判断 572"/>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74" name="フローチャート: 判断 573"/>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580" name="楕円 579"/>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168084</xdr:rowOff>
    </xdr:from>
    <xdr:to>
      <xdr:col>107</xdr:col>
      <xdr:colOff>101600</xdr:colOff>
      <xdr:row>63</xdr:row>
      <xdr:rowOff>98234</xdr:rowOff>
    </xdr:to>
    <xdr:sp macro="" textlink="">
      <xdr:nvSpPr>
        <xdr:cNvPr id="581" name="楕円 580"/>
        <xdr:cNvSpPr/>
      </xdr:nvSpPr>
      <xdr:spPr>
        <a:xfrm>
          <a:off x="20383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47434</xdr:rowOff>
    </xdr:from>
    <xdr:to>
      <xdr:col>111</xdr:col>
      <xdr:colOff>177800</xdr:colOff>
      <xdr:row>63</xdr:row>
      <xdr:rowOff>48006</xdr:rowOff>
    </xdr:to>
    <xdr:cxnSp macro="">
      <xdr:nvCxnSpPr>
        <xdr:cNvPr id="582" name="直線コネクタ 581"/>
        <xdr:cNvCxnSpPr/>
      </xdr:nvCxnSpPr>
      <xdr:spPr>
        <a:xfrm>
          <a:off x="20434300" y="1084878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167513</xdr:rowOff>
    </xdr:from>
    <xdr:to>
      <xdr:col>102</xdr:col>
      <xdr:colOff>165100</xdr:colOff>
      <xdr:row>63</xdr:row>
      <xdr:rowOff>97663</xdr:rowOff>
    </xdr:to>
    <xdr:sp macro="" textlink="">
      <xdr:nvSpPr>
        <xdr:cNvPr id="583" name="楕円 582"/>
        <xdr:cNvSpPr/>
      </xdr:nvSpPr>
      <xdr:spPr>
        <a:xfrm>
          <a:off x="19494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46863</xdr:rowOff>
    </xdr:from>
    <xdr:to>
      <xdr:col>107</xdr:col>
      <xdr:colOff>50800</xdr:colOff>
      <xdr:row>63</xdr:row>
      <xdr:rowOff>47434</xdr:rowOff>
    </xdr:to>
    <xdr:cxnSp macro="">
      <xdr:nvCxnSpPr>
        <xdr:cNvPr id="584" name="直線コネクタ 583"/>
        <xdr:cNvCxnSpPr/>
      </xdr:nvCxnSpPr>
      <xdr:spPr>
        <a:xfrm>
          <a:off x="19545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165798</xdr:rowOff>
    </xdr:from>
    <xdr:to>
      <xdr:col>98</xdr:col>
      <xdr:colOff>38100</xdr:colOff>
      <xdr:row>63</xdr:row>
      <xdr:rowOff>95948</xdr:rowOff>
    </xdr:to>
    <xdr:sp macro="" textlink="">
      <xdr:nvSpPr>
        <xdr:cNvPr id="585" name="楕円 584"/>
        <xdr:cNvSpPr/>
      </xdr:nvSpPr>
      <xdr:spPr>
        <a:xfrm>
          <a:off x="18605500" y="107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45148</xdr:rowOff>
    </xdr:from>
    <xdr:to>
      <xdr:col>102</xdr:col>
      <xdr:colOff>114300</xdr:colOff>
      <xdr:row>63</xdr:row>
      <xdr:rowOff>46863</xdr:rowOff>
    </xdr:to>
    <xdr:cxnSp macro="">
      <xdr:nvCxnSpPr>
        <xdr:cNvPr id="586" name="直線コネクタ 585"/>
        <xdr:cNvCxnSpPr/>
      </xdr:nvCxnSpPr>
      <xdr:spPr>
        <a:xfrm>
          <a:off x="18656300" y="108464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8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8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9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591" name="n_1mainValue【学校施設】&#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89361</xdr:rowOff>
    </xdr:from>
    <xdr:ext cx="469744" cy="259045"/>
    <xdr:sp macro="" textlink="">
      <xdr:nvSpPr>
        <xdr:cNvPr id="592" name="n_2mainValue【学校施設】&#10;一人当たり面積"/>
        <xdr:cNvSpPr txBox="1"/>
      </xdr:nvSpPr>
      <xdr:spPr>
        <a:xfrm>
          <a:off x="201994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88790</xdr:rowOff>
    </xdr:from>
    <xdr:ext cx="469744" cy="259045"/>
    <xdr:sp macro="" textlink="">
      <xdr:nvSpPr>
        <xdr:cNvPr id="593" name="n_3mainValue【学校施設】&#10;一人当たり面積"/>
        <xdr:cNvSpPr txBox="1"/>
      </xdr:nvSpPr>
      <xdr:spPr>
        <a:xfrm>
          <a:off x="193104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87075</xdr:rowOff>
    </xdr:from>
    <xdr:ext cx="469744" cy="259045"/>
    <xdr:sp macro="" textlink="">
      <xdr:nvSpPr>
        <xdr:cNvPr id="594" name="n_4mainValue【学校施設】&#10;一人当たり面積"/>
        <xdr:cNvSpPr txBox="1"/>
      </xdr:nvSpPr>
      <xdr:spPr>
        <a:xfrm>
          <a:off x="18421427" y="108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20" name="直線コネクタ 61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2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24" name="直線コネクタ 62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2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26" name="フローチャート: 判断 62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27" name="フローチャート: 判断 62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8" name="フローチャート: 判断 62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29" name="フローチャート: 判断 62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30" name="フローチャート: 判断 62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36" name="楕円 635"/>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37" name="楕円 636"/>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129539</xdr:rowOff>
    </xdr:to>
    <xdr:cxnSp macro="">
      <xdr:nvCxnSpPr>
        <xdr:cNvPr id="638" name="直線コネクタ 637"/>
        <xdr:cNvCxnSpPr/>
      </xdr:nvCxnSpPr>
      <xdr:spPr>
        <a:xfrm>
          <a:off x="14592300" y="13982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639" name="楕円 638"/>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95250</xdr:rowOff>
    </xdr:to>
    <xdr:cxnSp macro="">
      <xdr:nvCxnSpPr>
        <xdr:cNvPr id="640" name="直線コネクタ 639"/>
        <xdr:cNvCxnSpPr/>
      </xdr:nvCxnSpPr>
      <xdr:spPr>
        <a:xfrm>
          <a:off x="13703300" y="1395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59145</xdr:rowOff>
    </xdr:from>
    <xdr:to>
      <xdr:col>67</xdr:col>
      <xdr:colOff>101600</xdr:colOff>
      <xdr:row>82</xdr:row>
      <xdr:rowOff>160745</xdr:rowOff>
    </xdr:to>
    <xdr:sp macro="" textlink="">
      <xdr:nvSpPr>
        <xdr:cNvPr id="641" name="楕円 640"/>
        <xdr:cNvSpPr/>
      </xdr:nvSpPr>
      <xdr:spPr>
        <a:xfrm>
          <a:off x="12763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82</xdr:row>
      <xdr:rowOff>109945</xdr:rowOff>
    </xdr:to>
    <xdr:cxnSp macro="">
      <xdr:nvCxnSpPr>
        <xdr:cNvPr id="642" name="直線コネクタ 641"/>
        <xdr:cNvCxnSpPr/>
      </xdr:nvCxnSpPr>
      <xdr:spPr>
        <a:xfrm flipV="1">
          <a:off x="12814300" y="13950043"/>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43"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44"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45"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46"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647" name="n_1main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48"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649" name="n_3mainValue【児童館】&#10;有形固定資産減価償却率"/>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151872</xdr:rowOff>
    </xdr:from>
    <xdr:ext cx="405111" cy="259045"/>
    <xdr:sp macro="" textlink="">
      <xdr:nvSpPr>
        <xdr:cNvPr id="650" name="n_4mainValue【児童館】&#10;有形固定資産減価償却率"/>
        <xdr:cNvSpPr txBox="1"/>
      </xdr:nvSpPr>
      <xdr:spPr>
        <a:xfrm>
          <a:off x="12611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74" name="直線コネクタ 673"/>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6" name="直線コネクタ 67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77"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78" name="直線コネクタ 677"/>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0" name="フローチャート: 判断 67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81" name="フローチャート: 判断 68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82" name="フローチャート: 判断 68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83" name="フローチャート: 判断 682"/>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84" name="フローチャート: 判断 683"/>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90" name="楕円 689"/>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139700</xdr:rowOff>
    </xdr:from>
    <xdr:to>
      <xdr:col>107</xdr:col>
      <xdr:colOff>101600</xdr:colOff>
      <xdr:row>86</xdr:row>
      <xdr:rowOff>69850</xdr:rowOff>
    </xdr:to>
    <xdr:sp macro="" textlink="">
      <xdr:nvSpPr>
        <xdr:cNvPr id="691" name="楕円 690"/>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92" name="直線コネクタ 691"/>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93" name="楕円 692"/>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86</xdr:row>
      <xdr:rowOff>19050</xdr:rowOff>
    </xdr:to>
    <xdr:cxnSp macro="">
      <xdr:nvCxnSpPr>
        <xdr:cNvPr id="694" name="直線コネクタ 693"/>
        <xdr:cNvCxnSpPr/>
      </xdr:nvCxnSpPr>
      <xdr:spPr>
        <a:xfrm>
          <a:off x="19545300" y="14706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695" name="楕円 694"/>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696" name="直線コネクタ 695"/>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9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99"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00"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01"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02"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0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04"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29" name="直線コネクタ 728"/>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1" name="直線コネクタ 73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32"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33" name="直線コネクタ 732"/>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34"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35" name="フローチャート: 判断 73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36" name="フローチャート: 判断 735"/>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37" name="フローチャート: 判断 736"/>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8" name="フローチャート: 判断 737"/>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39" name="フローチャート: 判断 738"/>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745" name="楕円 744"/>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38736</xdr:rowOff>
    </xdr:from>
    <xdr:to>
      <xdr:col>76</xdr:col>
      <xdr:colOff>165100</xdr:colOff>
      <xdr:row>104</xdr:row>
      <xdr:rowOff>140336</xdr:rowOff>
    </xdr:to>
    <xdr:sp macro="" textlink="">
      <xdr:nvSpPr>
        <xdr:cNvPr id="746" name="楕円 745"/>
        <xdr:cNvSpPr/>
      </xdr:nvSpPr>
      <xdr:spPr>
        <a:xfrm>
          <a:off x="14541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89536</xdr:rowOff>
    </xdr:from>
    <xdr:to>
      <xdr:col>81</xdr:col>
      <xdr:colOff>50800</xdr:colOff>
      <xdr:row>104</xdr:row>
      <xdr:rowOff>104775</xdr:rowOff>
    </xdr:to>
    <xdr:cxnSp macro="">
      <xdr:nvCxnSpPr>
        <xdr:cNvPr id="747" name="直線コネクタ 746"/>
        <xdr:cNvCxnSpPr/>
      </xdr:nvCxnSpPr>
      <xdr:spPr>
        <a:xfrm>
          <a:off x="14592300" y="179203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90170</xdr:rowOff>
    </xdr:from>
    <xdr:to>
      <xdr:col>72</xdr:col>
      <xdr:colOff>38100</xdr:colOff>
      <xdr:row>104</xdr:row>
      <xdr:rowOff>20320</xdr:rowOff>
    </xdr:to>
    <xdr:sp macro="" textlink="">
      <xdr:nvSpPr>
        <xdr:cNvPr id="748" name="楕円 747"/>
        <xdr:cNvSpPr/>
      </xdr:nvSpPr>
      <xdr:spPr>
        <a:xfrm>
          <a:off x="1365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140970</xdr:rowOff>
    </xdr:from>
    <xdr:to>
      <xdr:col>76</xdr:col>
      <xdr:colOff>114300</xdr:colOff>
      <xdr:row>104</xdr:row>
      <xdr:rowOff>89536</xdr:rowOff>
    </xdr:to>
    <xdr:cxnSp macro="">
      <xdr:nvCxnSpPr>
        <xdr:cNvPr id="749" name="直線コネクタ 748"/>
        <xdr:cNvCxnSpPr/>
      </xdr:nvCxnSpPr>
      <xdr:spPr>
        <a:xfrm>
          <a:off x="13703300" y="178003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750" name="楕円 749"/>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140970</xdr:rowOff>
    </xdr:from>
    <xdr:to>
      <xdr:col>71</xdr:col>
      <xdr:colOff>177800</xdr:colOff>
      <xdr:row>104</xdr:row>
      <xdr:rowOff>160020</xdr:rowOff>
    </xdr:to>
    <xdr:cxnSp macro="">
      <xdr:nvCxnSpPr>
        <xdr:cNvPr id="751" name="直線コネクタ 750"/>
        <xdr:cNvCxnSpPr/>
      </xdr:nvCxnSpPr>
      <xdr:spPr>
        <a:xfrm flipV="1">
          <a:off x="12814300" y="17800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52"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53"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54"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55"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146702</xdr:rowOff>
    </xdr:from>
    <xdr:ext cx="405111" cy="259045"/>
    <xdr:sp macro="" textlink="">
      <xdr:nvSpPr>
        <xdr:cNvPr id="756" name="n_1mainValue【公民館】&#10;有形固定資産減価償却率"/>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131463</xdr:rowOff>
    </xdr:from>
    <xdr:ext cx="405111" cy="259045"/>
    <xdr:sp macro="" textlink="">
      <xdr:nvSpPr>
        <xdr:cNvPr id="757" name="n_2mainValue【公民館】&#10;有形固定資産減価償却率"/>
        <xdr:cNvSpPr txBox="1"/>
      </xdr:nvSpPr>
      <xdr:spPr>
        <a:xfrm>
          <a:off x="14389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36847</xdr:rowOff>
    </xdr:from>
    <xdr:ext cx="405111" cy="259045"/>
    <xdr:sp macro="" textlink="">
      <xdr:nvSpPr>
        <xdr:cNvPr id="758" name="n_3mainValue【公民館】&#10;有形固定資産減価償却率"/>
        <xdr:cNvSpPr txBox="1"/>
      </xdr:nvSpPr>
      <xdr:spPr>
        <a:xfrm>
          <a:off x="13500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759" name="n_4mainValue【公民館】&#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85" name="直線コネクタ 78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8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87" name="直線コネクタ 78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8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89" name="直線コネクタ 78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90"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91" name="フローチャート: 判断 79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92" name="フローチャート: 判断 79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93" name="フローチャート: 判断 79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94" name="フローチャート: 判断 79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95" name="フローチャート: 判断 79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801" name="楕円 800"/>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77651</xdr:rowOff>
    </xdr:from>
    <xdr:to>
      <xdr:col>107</xdr:col>
      <xdr:colOff>101600</xdr:colOff>
      <xdr:row>109</xdr:row>
      <xdr:rowOff>7801</xdr:rowOff>
    </xdr:to>
    <xdr:sp macro="" textlink="">
      <xdr:nvSpPr>
        <xdr:cNvPr id="802" name="楕円 801"/>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128451</xdr:rowOff>
    </xdr:to>
    <xdr:cxnSp macro="">
      <xdr:nvCxnSpPr>
        <xdr:cNvPr id="803" name="直線コネクタ 802"/>
        <xdr:cNvCxnSpPr/>
      </xdr:nvCxnSpPr>
      <xdr:spPr>
        <a:xfrm>
          <a:off x="20434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804" name="楕円 803"/>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128451</xdr:rowOff>
    </xdr:to>
    <xdr:cxnSp macro="">
      <xdr:nvCxnSpPr>
        <xdr:cNvPr id="805" name="直線コネクタ 804"/>
        <xdr:cNvCxnSpPr/>
      </xdr:nvCxnSpPr>
      <xdr:spPr>
        <a:xfrm>
          <a:off x="19545300" y="186319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806" name="楕円 805"/>
        <xdr:cNvSpPr/>
      </xdr:nvSpPr>
      <xdr:spPr>
        <a:xfrm>
          <a:off x="18605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115388</xdr:rowOff>
    </xdr:to>
    <xdr:cxnSp macro="">
      <xdr:nvCxnSpPr>
        <xdr:cNvPr id="807" name="直線コネクタ 806"/>
        <xdr:cNvCxnSpPr/>
      </xdr:nvCxnSpPr>
      <xdr:spPr>
        <a:xfrm>
          <a:off x="18656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08"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09"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10"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11"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812" name="n_1mainValue【公民館】&#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13" name="n_2mainValue【公民館】&#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814" name="n_3mainValue【公民館】&#10;一人当たり面積"/>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815" name="n_4mainValue【公民館】&#10;一人当たり面積"/>
        <xdr:cNvSpPr txBox="1"/>
      </xdr:nvSpPr>
      <xdr:spPr>
        <a:xfrm>
          <a:off x="18421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については、舗装工事や改修工事等の施工により</a:t>
          </a:r>
          <a:r>
            <a:rPr kumimoji="1" lang="ja-JP" altLang="ja-JP" sz="1100" b="0" i="0" baseline="0">
              <a:solidFill>
                <a:schemeClr val="dk1"/>
              </a:solidFill>
              <a:effectLst/>
              <a:latin typeface="+mn-lt"/>
              <a:ea typeface="+mn-ea"/>
              <a:cs typeface="+mn-cs"/>
            </a:rPr>
            <a:t>有形固定資産額が</a:t>
          </a:r>
          <a:r>
            <a:rPr kumimoji="1" lang="ja-JP" altLang="ja-JP" sz="1100">
              <a:solidFill>
                <a:schemeClr val="dk1"/>
              </a:solidFill>
              <a:effectLst/>
              <a:latin typeface="+mn-lt"/>
              <a:ea typeface="+mn-ea"/>
              <a:cs typeface="+mn-cs"/>
            </a:rPr>
            <a:t>増加しているものの、減価償却が進んでいることにより有形固定資産減価償却率は</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については、減価償却が進んだことにより、令和元年度に比べて有形固定資産減価償却率が</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が、類似団体内平均と比べても減価償却率は低い状況である。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第二福祉センター大規模改修工事等により取得価格が増加した結果、減価償却率が</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減少した。また、類似団体と比較しても低い水準となっている。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については、減価償却が進んだことにより、</a:t>
          </a:r>
          <a:r>
            <a:rPr kumimoji="1" lang="ja-JP" altLang="en-US" sz="1100">
              <a:solidFill>
                <a:schemeClr val="dk1"/>
              </a:solidFill>
              <a:effectLst/>
              <a:latin typeface="+mn-lt"/>
              <a:ea typeface="+mn-ea"/>
              <a:cs typeface="+mn-cs"/>
            </a:rPr>
            <a:t>令和元年度と比較して</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、類似団体内平均と比べても減価償却率が高い状況である。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令和元年度と比較し、減価償却が進んだものの、市内小中学校の体育館空調設備設置により有形固定資産額が増となったため、有形固定資産減価償却率は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76,457
74,523
9.05
36,512,846
34,768,610
1,642,065
14,602,487
17,807,622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4" name="楕円 73"/>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92347</xdr:rowOff>
    </xdr:from>
    <xdr:to>
      <xdr:col>15</xdr:col>
      <xdr:colOff>101600</xdr:colOff>
      <xdr:row>37</xdr:row>
      <xdr:rowOff>22497</xdr:rowOff>
    </xdr:to>
    <xdr:sp macro="" textlink="">
      <xdr:nvSpPr>
        <xdr:cNvPr id="75" name="楕円 74"/>
        <xdr:cNvSpPr/>
      </xdr:nvSpPr>
      <xdr:spPr>
        <a:xfrm>
          <a:off x="2857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37</xdr:row>
      <xdr:rowOff>1089</xdr:rowOff>
    </xdr:to>
    <xdr:cxnSp macro="">
      <xdr:nvCxnSpPr>
        <xdr:cNvPr id="76" name="直線コネクタ 75"/>
        <xdr:cNvCxnSpPr/>
      </xdr:nvCxnSpPr>
      <xdr:spPr>
        <a:xfrm>
          <a:off x="2908300" y="63153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7" name="楕円 76"/>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143147</xdr:rowOff>
    </xdr:to>
    <xdr:cxnSp macro="">
      <xdr:nvCxnSpPr>
        <xdr:cNvPr id="78" name="直線コネクタ 77"/>
        <xdr:cNvCxnSpPr/>
      </xdr:nvCxnSpPr>
      <xdr:spPr>
        <a:xfrm>
          <a:off x="2019300" y="628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79" name="楕円 78"/>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37</xdr:row>
      <xdr:rowOff>136616</xdr:rowOff>
    </xdr:to>
    <xdr:cxnSp macro="">
      <xdr:nvCxnSpPr>
        <xdr:cNvPr id="80" name="直線コネクタ 79"/>
        <xdr:cNvCxnSpPr/>
      </xdr:nvCxnSpPr>
      <xdr:spPr>
        <a:xfrm flipV="1">
          <a:off x="1130300" y="628269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1"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2"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3"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4"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68416</xdr:rowOff>
    </xdr:from>
    <xdr:ext cx="405111" cy="259045"/>
    <xdr:sp macro="" textlink="">
      <xdr:nvSpPr>
        <xdr:cNvPr id="85" name="n_1mainValue【図書館】&#10;有形固定資産減価償却率"/>
        <xdr:cNvSpPr txBox="1"/>
      </xdr:nvSpPr>
      <xdr:spPr>
        <a:xfrm>
          <a:off x="3582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6" name="n_2mainValue【図書館】&#10;有形固定資産減価償却率"/>
        <xdr:cNvSpPr txBox="1"/>
      </xdr:nvSpPr>
      <xdr:spPr>
        <a:xfrm>
          <a:off x="2705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7" name="n_3mainValue【図書館】&#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8"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8" name="直線コネクタ 107"/>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1"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2" name="直線コネクタ 111"/>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3"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4" name="フローチャート: 判断 113"/>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7" name="フローチャート: 判断 116"/>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4" name="楕円 123"/>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5" name="楕円 124"/>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26" name="直線コネクタ 125"/>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27" name="楕円 126"/>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28" name="直線コネクタ 127"/>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29" name="楕円 128"/>
        <xdr:cNvSpPr/>
      </xdr:nvSpPr>
      <xdr:spPr>
        <a:xfrm>
          <a:off x="692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110490</xdr:rowOff>
    </xdr:to>
    <xdr:cxnSp macro="">
      <xdr:nvCxnSpPr>
        <xdr:cNvPr id="130" name="直線コネクタ 129"/>
        <xdr:cNvCxnSpPr/>
      </xdr:nvCxnSpPr>
      <xdr:spPr>
        <a:xfrm>
          <a:off x="6972300" y="6791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1"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2"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3"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34"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35"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36" name="n_2main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7" name="n_3main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652</xdr:rowOff>
    </xdr:from>
    <xdr:ext cx="469744" cy="259045"/>
    <xdr:sp macro="" textlink="">
      <xdr:nvSpPr>
        <xdr:cNvPr id="138" name="n_4mainValue【図書館】&#10;一人当たり面積"/>
        <xdr:cNvSpPr txBox="1"/>
      </xdr:nvSpPr>
      <xdr:spPr>
        <a:xfrm>
          <a:off x="6737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3" name="直線コネクタ 162"/>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5" name="直線コネクタ 16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66"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67" name="直線コネクタ 166"/>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68"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9" name="フローチャート: 判断 168"/>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0" name="フローチャート: 判断 169"/>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1" name="フローチャート: 判断 170"/>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2" name="フローチャート: 判断 171"/>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3" name="フローチャート: 判断 172"/>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79" name="楕円 178"/>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42545</xdr:rowOff>
    </xdr:from>
    <xdr:to>
      <xdr:col>15</xdr:col>
      <xdr:colOff>101600</xdr:colOff>
      <xdr:row>62</xdr:row>
      <xdr:rowOff>144145</xdr:rowOff>
    </xdr:to>
    <xdr:sp macro="" textlink="">
      <xdr:nvSpPr>
        <xdr:cNvPr id="180" name="楕円 179"/>
        <xdr:cNvSpPr/>
      </xdr:nvSpPr>
      <xdr:spPr>
        <a:xfrm>
          <a:off x="2857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93345</xdr:rowOff>
    </xdr:from>
    <xdr:to>
      <xdr:col>19</xdr:col>
      <xdr:colOff>177800</xdr:colOff>
      <xdr:row>62</xdr:row>
      <xdr:rowOff>121920</xdr:rowOff>
    </xdr:to>
    <xdr:cxnSp macro="">
      <xdr:nvCxnSpPr>
        <xdr:cNvPr id="181" name="直線コネクタ 180"/>
        <xdr:cNvCxnSpPr/>
      </xdr:nvCxnSpPr>
      <xdr:spPr>
        <a:xfrm>
          <a:off x="2908300" y="10723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82" name="楕円 181"/>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93345</xdr:rowOff>
    </xdr:to>
    <xdr:cxnSp macro="">
      <xdr:nvCxnSpPr>
        <xdr:cNvPr id="183" name="直線コネクタ 182"/>
        <xdr:cNvCxnSpPr/>
      </xdr:nvCxnSpPr>
      <xdr:spPr>
        <a:xfrm>
          <a:off x="2019300" y="10679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84" name="楕円 183"/>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49530</xdr:rowOff>
    </xdr:to>
    <xdr:cxnSp macro="">
      <xdr:nvCxnSpPr>
        <xdr:cNvPr id="185" name="直線コネクタ 184"/>
        <xdr:cNvCxnSpPr/>
      </xdr:nvCxnSpPr>
      <xdr:spPr>
        <a:xfrm>
          <a:off x="1130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86"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7"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88"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89"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190" name="n_1mainValue【体育館・プール】&#10;有形固定資産減価償却率"/>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135272</xdr:rowOff>
    </xdr:from>
    <xdr:ext cx="405111" cy="259045"/>
    <xdr:sp macro="" textlink="">
      <xdr:nvSpPr>
        <xdr:cNvPr id="191" name="n_2mainValue【体育館・プール】&#10;有形固定資産減価償却率"/>
        <xdr:cNvSpPr txBox="1"/>
      </xdr:nvSpPr>
      <xdr:spPr>
        <a:xfrm>
          <a:off x="2705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192" name="n_3mainValue【体育館・プー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193" name="n_4mainValue【体育館・プール】&#10;有形固定資産減価償却率"/>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19" name="直線コネクタ 218"/>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22"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23" name="直線コネクタ 222"/>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24"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25" name="フローチャート: 判断 224"/>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7" name="フローチャート: 判断 226"/>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28" name="フローチャート: 判断 227"/>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29" name="フローチャート: 判断 228"/>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123916</xdr:rowOff>
    </xdr:from>
    <xdr:to>
      <xdr:col>50</xdr:col>
      <xdr:colOff>165100</xdr:colOff>
      <xdr:row>64</xdr:row>
      <xdr:rowOff>54066</xdr:rowOff>
    </xdr:to>
    <xdr:sp macro="" textlink="">
      <xdr:nvSpPr>
        <xdr:cNvPr id="235" name="楕円 234"/>
        <xdr:cNvSpPr/>
      </xdr:nvSpPr>
      <xdr:spPr>
        <a:xfrm>
          <a:off x="9588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123916</xdr:rowOff>
    </xdr:from>
    <xdr:to>
      <xdr:col>46</xdr:col>
      <xdr:colOff>38100</xdr:colOff>
      <xdr:row>64</xdr:row>
      <xdr:rowOff>54066</xdr:rowOff>
    </xdr:to>
    <xdr:sp macro="" textlink="">
      <xdr:nvSpPr>
        <xdr:cNvPr id="236" name="楕円 235"/>
        <xdr:cNvSpPr/>
      </xdr:nvSpPr>
      <xdr:spPr>
        <a:xfrm>
          <a:off x="8699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3266</xdr:rowOff>
    </xdr:from>
    <xdr:to>
      <xdr:col>50</xdr:col>
      <xdr:colOff>114300</xdr:colOff>
      <xdr:row>64</xdr:row>
      <xdr:rowOff>3266</xdr:rowOff>
    </xdr:to>
    <xdr:cxnSp macro="">
      <xdr:nvCxnSpPr>
        <xdr:cNvPr id="237" name="直線コネクタ 236"/>
        <xdr:cNvCxnSpPr/>
      </xdr:nvCxnSpPr>
      <xdr:spPr>
        <a:xfrm>
          <a:off x="8750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122283</xdr:rowOff>
    </xdr:from>
    <xdr:to>
      <xdr:col>41</xdr:col>
      <xdr:colOff>101600</xdr:colOff>
      <xdr:row>64</xdr:row>
      <xdr:rowOff>52433</xdr:rowOff>
    </xdr:to>
    <xdr:sp macro="" textlink="">
      <xdr:nvSpPr>
        <xdr:cNvPr id="238" name="楕円 237"/>
        <xdr:cNvSpPr/>
      </xdr:nvSpPr>
      <xdr:spPr>
        <a:xfrm>
          <a:off x="7810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1633</xdr:rowOff>
    </xdr:from>
    <xdr:to>
      <xdr:col>45</xdr:col>
      <xdr:colOff>177800</xdr:colOff>
      <xdr:row>64</xdr:row>
      <xdr:rowOff>3266</xdr:rowOff>
    </xdr:to>
    <xdr:cxnSp macro="">
      <xdr:nvCxnSpPr>
        <xdr:cNvPr id="239" name="直線コネクタ 238"/>
        <xdr:cNvCxnSpPr/>
      </xdr:nvCxnSpPr>
      <xdr:spPr>
        <a:xfrm>
          <a:off x="7861300" y="109744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122283</xdr:rowOff>
    </xdr:from>
    <xdr:to>
      <xdr:col>36</xdr:col>
      <xdr:colOff>165100</xdr:colOff>
      <xdr:row>64</xdr:row>
      <xdr:rowOff>52433</xdr:rowOff>
    </xdr:to>
    <xdr:sp macro="" textlink="">
      <xdr:nvSpPr>
        <xdr:cNvPr id="240" name="楕円 239"/>
        <xdr:cNvSpPr/>
      </xdr:nvSpPr>
      <xdr:spPr>
        <a:xfrm>
          <a:off x="6921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1633</xdr:rowOff>
    </xdr:from>
    <xdr:to>
      <xdr:col>41</xdr:col>
      <xdr:colOff>50800</xdr:colOff>
      <xdr:row>64</xdr:row>
      <xdr:rowOff>1633</xdr:rowOff>
    </xdr:to>
    <xdr:cxnSp macro="">
      <xdr:nvCxnSpPr>
        <xdr:cNvPr id="241" name="直線コネクタ 240"/>
        <xdr:cNvCxnSpPr/>
      </xdr:nvCxnSpPr>
      <xdr:spPr>
        <a:xfrm>
          <a:off x="6972300" y="10974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2"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43"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44"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45"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45193</xdr:rowOff>
    </xdr:from>
    <xdr:ext cx="469744" cy="259045"/>
    <xdr:sp macro="" textlink="">
      <xdr:nvSpPr>
        <xdr:cNvPr id="246" name="n_1mainValue【体育館・プール】&#10;一人当たり面積"/>
        <xdr:cNvSpPr txBox="1"/>
      </xdr:nvSpPr>
      <xdr:spPr>
        <a:xfrm>
          <a:off x="9391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45193</xdr:rowOff>
    </xdr:from>
    <xdr:ext cx="469744" cy="259045"/>
    <xdr:sp macro="" textlink="">
      <xdr:nvSpPr>
        <xdr:cNvPr id="247" name="n_2mainValue【体育館・プール】&#10;一人当たり面積"/>
        <xdr:cNvSpPr txBox="1"/>
      </xdr:nvSpPr>
      <xdr:spPr>
        <a:xfrm>
          <a:off x="8515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43560</xdr:rowOff>
    </xdr:from>
    <xdr:ext cx="469744" cy="259045"/>
    <xdr:sp macro="" textlink="">
      <xdr:nvSpPr>
        <xdr:cNvPr id="248" name="n_3mainValue【体育館・プール】&#10;一人当たり面積"/>
        <xdr:cNvSpPr txBox="1"/>
      </xdr:nvSpPr>
      <xdr:spPr>
        <a:xfrm>
          <a:off x="7626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43560</xdr:rowOff>
    </xdr:from>
    <xdr:ext cx="469744" cy="259045"/>
    <xdr:sp macro="" textlink="">
      <xdr:nvSpPr>
        <xdr:cNvPr id="249" name="n_4mainValue【体育館・プール】&#10;一人当たり面積"/>
        <xdr:cNvSpPr txBox="1"/>
      </xdr:nvSpPr>
      <xdr:spPr>
        <a:xfrm>
          <a:off x="6737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72" name="直線コネクタ 271"/>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75"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76" name="直線コネクタ 275"/>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77"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8" name="フローチャート: 判断 277"/>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79" name="フローチャート: 判断 278"/>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0" name="フローチャート: 判断 279"/>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1" name="フローチャート: 判断 280"/>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82" name="フローチャート: 判断 281"/>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88" name="楕円 287"/>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119887</xdr:rowOff>
    </xdr:from>
    <xdr:to>
      <xdr:col>15</xdr:col>
      <xdr:colOff>101600</xdr:colOff>
      <xdr:row>79</xdr:row>
      <xdr:rowOff>50037</xdr:rowOff>
    </xdr:to>
    <xdr:sp macro="" textlink="">
      <xdr:nvSpPr>
        <xdr:cNvPr id="289" name="楕円 288"/>
        <xdr:cNvSpPr/>
      </xdr:nvSpPr>
      <xdr:spPr>
        <a:xfrm>
          <a:off x="2857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60961</xdr:rowOff>
    </xdr:to>
    <xdr:cxnSp macro="">
      <xdr:nvCxnSpPr>
        <xdr:cNvPr id="290" name="直線コネクタ 289"/>
        <xdr:cNvCxnSpPr/>
      </xdr:nvCxnSpPr>
      <xdr:spPr>
        <a:xfrm>
          <a:off x="2908300" y="1354378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macro="" textlink="">
      <xdr:nvSpPr>
        <xdr:cNvPr id="291" name="楕円 290"/>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106680</xdr:rowOff>
    </xdr:to>
    <xdr:cxnSp macro="">
      <xdr:nvCxnSpPr>
        <xdr:cNvPr id="292" name="直線コネクタ 291"/>
        <xdr:cNvCxnSpPr/>
      </xdr:nvCxnSpPr>
      <xdr:spPr>
        <a:xfrm flipV="1">
          <a:off x="2019300" y="1354378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85598</xdr:rowOff>
    </xdr:from>
    <xdr:to>
      <xdr:col>6</xdr:col>
      <xdr:colOff>38100</xdr:colOff>
      <xdr:row>81</xdr:row>
      <xdr:rowOff>15748</xdr:rowOff>
    </xdr:to>
    <xdr:sp macro="" textlink="">
      <xdr:nvSpPr>
        <xdr:cNvPr id="293" name="楕円 292"/>
        <xdr:cNvSpPr/>
      </xdr:nvSpPr>
      <xdr:spPr>
        <a:xfrm>
          <a:off x="1079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80</xdr:row>
      <xdr:rowOff>136398</xdr:rowOff>
    </xdr:to>
    <xdr:cxnSp macro="">
      <xdr:nvCxnSpPr>
        <xdr:cNvPr id="294" name="直線コネクタ 293"/>
        <xdr:cNvCxnSpPr/>
      </xdr:nvCxnSpPr>
      <xdr:spPr>
        <a:xfrm flipV="1">
          <a:off x="1130300" y="1365123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295"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296"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297"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98"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99" name="n_1mainValue【福祉施設】&#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00" name="n_2mainValue【福祉施設】&#10;有形固定資産減価償却率"/>
        <xdr:cNvSpPr txBox="1"/>
      </xdr:nvSpPr>
      <xdr:spPr>
        <a:xfrm>
          <a:off x="2705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2557</xdr:rowOff>
    </xdr:from>
    <xdr:ext cx="405111" cy="259045"/>
    <xdr:sp macro="" textlink="">
      <xdr:nvSpPr>
        <xdr:cNvPr id="301" name="n_3mainValue【福祉施設】&#10;有形固定資産減価償却率"/>
        <xdr:cNvSpPr txBox="1"/>
      </xdr:nvSpPr>
      <xdr:spPr>
        <a:xfrm>
          <a:off x="1816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6875</xdr:rowOff>
    </xdr:from>
    <xdr:ext cx="405111" cy="259045"/>
    <xdr:sp macro="" textlink="">
      <xdr:nvSpPr>
        <xdr:cNvPr id="302" name="n_4mainValue【福祉施設】&#10;有形固定資産減価償却率"/>
        <xdr:cNvSpPr txBox="1"/>
      </xdr:nvSpPr>
      <xdr:spPr>
        <a:xfrm>
          <a:off x="927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22" name="直線コネクタ 321"/>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25"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26" name="直線コネクタ 325"/>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27"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28" name="フローチャート: 判断 327"/>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1" name="フローチャート: 判断 330"/>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2" name="フローチャート: 判断 331"/>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38" name="楕円 337"/>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39" name="楕円 338"/>
        <xdr:cNvSpPr/>
      </xdr:nvSpPr>
      <xdr:spPr>
        <a:xfrm>
          <a:off x="869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118111</xdr:rowOff>
    </xdr:to>
    <xdr:cxnSp macro="">
      <xdr:nvCxnSpPr>
        <xdr:cNvPr id="340" name="直線コネクタ 339"/>
        <xdr:cNvCxnSpPr/>
      </xdr:nvCxnSpPr>
      <xdr:spPr>
        <a:xfrm>
          <a:off x="8750300" y="1451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41" name="楕円 340"/>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118111</xdr:rowOff>
    </xdr:to>
    <xdr:cxnSp macro="">
      <xdr:nvCxnSpPr>
        <xdr:cNvPr id="342" name="直線コネクタ 341"/>
        <xdr:cNvCxnSpPr/>
      </xdr:nvCxnSpPr>
      <xdr:spPr>
        <a:xfrm>
          <a:off x="7861300" y="14474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43" name="楕円 342"/>
        <xdr:cNvSpPr/>
      </xdr:nvSpPr>
      <xdr:spPr>
        <a:xfrm>
          <a:off x="692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72389</xdr:rowOff>
    </xdr:to>
    <xdr:cxnSp macro="">
      <xdr:nvCxnSpPr>
        <xdr:cNvPr id="344" name="直線コネクタ 343"/>
        <xdr:cNvCxnSpPr/>
      </xdr:nvCxnSpPr>
      <xdr:spPr>
        <a:xfrm>
          <a:off x="6972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5"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6"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7"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8"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160038</xdr:rowOff>
    </xdr:from>
    <xdr:ext cx="469744" cy="259045"/>
    <xdr:sp macro="" textlink="">
      <xdr:nvSpPr>
        <xdr:cNvPr id="349" name="n_1mainValue【福祉施設】&#10;一人当たり面積"/>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50" name="n_2mainValue【福祉施設】&#10;一人当たり面積"/>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51" name="n_3mainValue【福祉施設】&#10;一人当たり面積"/>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114316</xdr:rowOff>
    </xdr:from>
    <xdr:ext cx="469744" cy="259045"/>
    <xdr:sp macro="" textlink="">
      <xdr:nvSpPr>
        <xdr:cNvPr id="352" name="n_4mainValue【福祉施設】&#10;一人当たり面積"/>
        <xdr:cNvSpPr txBox="1"/>
      </xdr:nvSpPr>
      <xdr:spPr>
        <a:xfrm>
          <a:off x="6737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78" name="直線コネクタ 377"/>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0" name="直線コネクタ 37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81"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82" name="直線コネクタ 381"/>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83"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84" name="フローチャート: 判断 383"/>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85" name="フローチャート: 判断 384"/>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86" name="フローチャート: 判断 385"/>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87" name="フローチャート: 判断 386"/>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88" name="フローチャート: 判断 387"/>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102144</xdr:rowOff>
    </xdr:from>
    <xdr:to>
      <xdr:col>20</xdr:col>
      <xdr:colOff>38100</xdr:colOff>
      <xdr:row>108</xdr:row>
      <xdr:rowOff>32294</xdr:rowOff>
    </xdr:to>
    <xdr:sp macro="" textlink="">
      <xdr:nvSpPr>
        <xdr:cNvPr id="394" name="楕円 393"/>
        <xdr:cNvSpPr/>
      </xdr:nvSpPr>
      <xdr:spPr>
        <a:xfrm>
          <a:off x="3746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95" name="楕円 394"/>
        <xdr:cNvSpPr/>
      </xdr:nvSpPr>
      <xdr:spPr>
        <a:xfrm>
          <a:off x="2857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117021</xdr:rowOff>
    </xdr:from>
    <xdr:to>
      <xdr:col>19</xdr:col>
      <xdr:colOff>177800</xdr:colOff>
      <xdr:row>107</xdr:row>
      <xdr:rowOff>152944</xdr:rowOff>
    </xdr:to>
    <xdr:cxnSp macro="">
      <xdr:nvCxnSpPr>
        <xdr:cNvPr id="396" name="直線コネクタ 395"/>
        <xdr:cNvCxnSpPr/>
      </xdr:nvCxnSpPr>
      <xdr:spPr>
        <a:xfrm>
          <a:off x="2908300" y="184621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28666</xdr:rowOff>
    </xdr:from>
    <xdr:to>
      <xdr:col>10</xdr:col>
      <xdr:colOff>165100</xdr:colOff>
      <xdr:row>107</xdr:row>
      <xdr:rowOff>130266</xdr:rowOff>
    </xdr:to>
    <xdr:sp macro="" textlink="">
      <xdr:nvSpPr>
        <xdr:cNvPr id="397" name="楕円 396"/>
        <xdr:cNvSpPr/>
      </xdr:nvSpPr>
      <xdr:spPr>
        <a:xfrm>
          <a:off x="1968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79466</xdr:rowOff>
    </xdr:from>
    <xdr:to>
      <xdr:col>15</xdr:col>
      <xdr:colOff>50800</xdr:colOff>
      <xdr:row>107</xdr:row>
      <xdr:rowOff>117021</xdr:rowOff>
    </xdr:to>
    <xdr:cxnSp macro="">
      <xdr:nvCxnSpPr>
        <xdr:cNvPr id="398" name="直線コネクタ 397"/>
        <xdr:cNvCxnSpPr/>
      </xdr:nvCxnSpPr>
      <xdr:spPr>
        <a:xfrm>
          <a:off x="2019300" y="184246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169092</xdr:rowOff>
    </xdr:from>
    <xdr:to>
      <xdr:col>6</xdr:col>
      <xdr:colOff>38100</xdr:colOff>
      <xdr:row>107</xdr:row>
      <xdr:rowOff>99242</xdr:rowOff>
    </xdr:to>
    <xdr:sp macro="" textlink="">
      <xdr:nvSpPr>
        <xdr:cNvPr id="399" name="楕円 398"/>
        <xdr:cNvSpPr/>
      </xdr:nvSpPr>
      <xdr:spPr>
        <a:xfrm>
          <a:off x="107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48442</xdr:rowOff>
    </xdr:from>
    <xdr:to>
      <xdr:col>10</xdr:col>
      <xdr:colOff>114300</xdr:colOff>
      <xdr:row>107</xdr:row>
      <xdr:rowOff>79466</xdr:rowOff>
    </xdr:to>
    <xdr:cxnSp macro="">
      <xdr:nvCxnSpPr>
        <xdr:cNvPr id="400" name="直線コネクタ 399"/>
        <xdr:cNvCxnSpPr/>
      </xdr:nvCxnSpPr>
      <xdr:spPr>
        <a:xfrm>
          <a:off x="1130300" y="183935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01"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02"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03"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04"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23421</xdr:rowOff>
    </xdr:from>
    <xdr:ext cx="405111" cy="259045"/>
    <xdr:sp macro="" textlink="">
      <xdr:nvSpPr>
        <xdr:cNvPr id="405" name="n_1mainValue【市民会館】&#10;有形固定資産減価償却率"/>
        <xdr:cNvSpPr txBox="1"/>
      </xdr:nvSpPr>
      <xdr:spPr>
        <a:xfrm>
          <a:off x="3582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406" name="n_2mainValue【市民会館】&#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121393</xdr:rowOff>
    </xdr:from>
    <xdr:ext cx="405111" cy="259045"/>
    <xdr:sp macro="" textlink="">
      <xdr:nvSpPr>
        <xdr:cNvPr id="407" name="n_3mainValue【市民会館】&#10;有形固定資産減価償却率"/>
        <xdr:cNvSpPr txBox="1"/>
      </xdr:nvSpPr>
      <xdr:spPr>
        <a:xfrm>
          <a:off x="1816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90369</xdr:rowOff>
    </xdr:from>
    <xdr:ext cx="405111" cy="259045"/>
    <xdr:sp macro="" textlink="">
      <xdr:nvSpPr>
        <xdr:cNvPr id="408" name="n_4mainValue【市民会館】&#10;有形固定資産減価償却率"/>
        <xdr:cNvSpPr txBox="1"/>
      </xdr:nvSpPr>
      <xdr:spPr>
        <a:xfrm>
          <a:off x="927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34" name="直線コネクタ 433"/>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6" name="直線コネクタ 43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37"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38" name="直線コネクタ 437"/>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39"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40" name="フローチャート: 判断 439"/>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41" name="フローチャート: 判断 440"/>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42" name="フローチャート: 判断 441"/>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43" name="フローチャート: 判断 442"/>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44" name="フローチャート: 判断 443"/>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450" name="楕円 449"/>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451" name="楕円 450"/>
        <xdr:cNvSpPr/>
      </xdr:nvSpPr>
      <xdr:spPr>
        <a:xfrm>
          <a:off x="8699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143148</xdr:rowOff>
    </xdr:from>
    <xdr:to>
      <xdr:col>50</xdr:col>
      <xdr:colOff>114300</xdr:colOff>
      <xdr:row>107</xdr:row>
      <xdr:rowOff>146413</xdr:rowOff>
    </xdr:to>
    <xdr:cxnSp macro="">
      <xdr:nvCxnSpPr>
        <xdr:cNvPr id="452" name="直線コネクタ 451"/>
        <xdr:cNvCxnSpPr/>
      </xdr:nvCxnSpPr>
      <xdr:spPr>
        <a:xfrm>
          <a:off x="8750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453" name="楕円 452"/>
        <xdr:cNvSpPr/>
      </xdr:nvSpPr>
      <xdr:spPr>
        <a:xfrm>
          <a:off x="781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143148</xdr:rowOff>
    </xdr:from>
    <xdr:to>
      <xdr:col>45</xdr:col>
      <xdr:colOff>177800</xdr:colOff>
      <xdr:row>107</xdr:row>
      <xdr:rowOff>143148</xdr:rowOff>
    </xdr:to>
    <xdr:cxnSp macro="">
      <xdr:nvCxnSpPr>
        <xdr:cNvPr id="454" name="直線コネクタ 453"/>
        <xdr:cNvCxnSpPr/>
      </xdr:nvCxnSpPr>
      <xdr:spPr>
        <a:xfrm>
          <a:off x="7861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455" name="楕円 454"/>
        <xdr:cNvSpPr/>
      </xdr:nvSpPr>
      <xdr:spPr>
        <a:xfrm>
          <a:off x="6921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143148</xdr:rowOff>
    </xdr:from>
    <xdr:to>
      <xdr:col>41</xdr:col>
      <xdr:colOff>50800</xdr:colOff>
      <xdr:row>107</xdr:row>
      <xdr:rowOff>143148</xdr:rowOff>
    </xdr:to>
    <xdr:cxnSp macro="">
      <xdr:nvCxnSpPr>
        <xdr:cNvPr id="456" name="直線コネクタ 455"/>
        <xdr:cNvCxnSpPr/>
      </xdr:nvCxnSpPr>
      <xdr:spPr>
        <a:xfrm>
          <a:off x="6972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57"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58"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59"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60"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461" name="n_1mainValue【市民会館】&#10;一人当たり面積"/>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462" name="n_2mainValue【市民会館】&#10;一人当たり面積"/>
        <xdr:cNvSpPr txBox="1"/>
      </xdr:nvSpPr>
      <xdr:spPr>
        <a:xfrm>
          <a:off x="8515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13625</xdr:rowOff>
    </xdr:from>
    <xdr:ext cx="469744" cy="259045"/>
    <xdr:sp macro="" textlink="">
      <xdr:nvSpPr>
        <xdr:cNvPr id="463" name="n_3mainValue【市民会館】&#10;一人当たり面積"/>
        <xdr:cNvSpPr txBox="1"/>
      </xdr:nvSpPr>
      <xdr:spPr>
        <a:xfrm>
          <a:off x="7626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13625</xdr:rowOff>
    </xdr:from>
    <xdr:ext cx="469744" cy="259045"/>
    <xdr:sp macro="" textlink="">
      <xdr:nvSpPr>
        <xdr:cNvPr id="464" name="n_4mainValue【市民会館】&#10;一人当たり面積"/>
        <xdr:cNvSpPr txBox="1"/>
      </xdr:nvSpPr>
      <xdr:spPr>
        <a:xfrm>
          <a:off x="6737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89" name="直線コネクタ 488"/>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90"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91" name="直線コネクタ 490"/>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92"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93" name="直線コネクタ 492"/>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94"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95" name="フローチャート: 判断 494"/>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96" name="フローチャート: 判断 49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7" name="フローチャート: 判断 49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98" name="フローチャート: 判断 497"/>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05" name="楕円 504"/>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06" name="楕円 505"/>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87630</xdr:rowOff>
    </xdr:to>
    <xdr:cxnSp macro="">
      <xdr:nvCxnSpPr>
        <xdr:cNvPr id="507" name="直線コネクタ 506"/>
        <xdr:cNvCxnSpPr/>
      </xdr:nvCxnSpPr>
      <xdr:spPr>
        <a:xfrm>
          <a:off x="14592300" y="656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08" name="楕円 507"/>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49530</xdr:rowOff>
    </xdr:from>
    <xdr:to>
      <xdr:col>76</xdr:col>
      <xdr:colOff>114300</xdr:colOff>
      <xdr:row>38</xdr:row>
      <xdr:rowOff>57150</xdr:rowOff>
    </xdr:to>
    <xdr:cxnSp macro="">
      <xdr:nvCxnSpPr>
        <xdr:cNvPr id="509" name="直線コネクタ 508"/>
        <xdr:cNvCxnSpPr/>
      </xdr:nvCxnSpPr>
      <xdr:spPr>
        <a:xfrm flipV="1">
          <a:off x="13703300" y="656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132080</xdr:rowOff>
    </xdr:from>
    <xdr:to>
      <xdr:col>67</xdr:col>
      <xdr:colOff>101600</xdr:colOff>
      <xdr:row>38</xdr:row>
      <xdr:rowOff>62230</xdr:rowOff>
    </xdr:to>
    <xdr:sp macro="" textlink="">
      <xdr:nvSpPr>
        <xdr:cNvPr id="510" name="楕円 509"/>
        <xdr:cNvSpPr/>
      </xdr:nvSpPr>
      <xdr:spPr>
        <a:xfrm>
          <a:off x="12763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11430</xdr:rowOff>
    </xdr:from>
    <xdr:to>
      <xdr:col>71</xdr:col>
      <xdr:colOff>177800</xdr:colOff>
      <xdr:row>38</xdr:row>
      <xdr:rowOff>57150</xdr:rowOff>
    </xdr:to>
    <xdr:cxnSp macro="">
      <xdr:nvCxnSpPr>
        <xdr:cNvPr id="511" name="直線コネクタ 510"/>
        <xdr:cNvCxnSpPr/>
      </xdr:nvCxnSpPr>
      <xdr:spPr>
        <a:xfrm>
          <a:off x="12814300" y="6526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12"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3"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14"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5"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516" name="n_1main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17" name="n_2mainValue【一般廃棄物処理施設】&#10;有形固定資産減価償却率"/>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18" name="n_3mainValue【一般廃棄物処理施設】&#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519" name="n_4mainValue【一般廃棄物処理施設】&#10;有形固定資産減価償却率"/>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0" name="直線コネクタ 52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1" name="テキスト ボックス 53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3" name="テキスト ボックス 5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4" name="直線コネクタ 53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5" name="テキスト ボックス 53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39" name="直線コネクタ 538"/>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40"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41" name="直線コネクタ 540"/>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42"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43" name="直線コネクタ 542"/>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44"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45" name="フローチャート: 判断 544"/>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46" name="フローチャート: 判断 545"/>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47" name="フローチャート: 判断 546"/>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48" name="フローチャート: 判断 547"/>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49" name="フローチャート: 判断 548"/>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25332</xdr:rowOff>
    </xdr:from>
    <xdr:to>
      <xdr:col>112</xdr:col>
      <xdr:colOff>38100</xdr:colOff>
      <xdr:row>40</xdr:row>
      <xdr:rowOff>126932</xdr:rowOff>
    </xdr:to>
    <xdr:sp macro="" textlink="">
      <xdr:nvSpPr>
        <xdr:cNvPr id="555" name="楕円 554"/>
        <xdr:cNvSpPr/>
      </xdr:nvSpPr>
      <xdr:spPr>
        <a:xfrm>
          <a:off x="21272500" y="68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24502</xdr:rowOff>
    </xdr:from>
    <xdr:to>
      <xdr:col>107</xdr:col>
      <xdr:colOff>101600</xdr:colOff>
      <xdr:row>40</xdr:row>
      <xdr:rowOff>126102</xdr:rowOff>
    </xdr:to>
    <xdr:sp macro="" textlink="">
      <xdr:nvSpPr>
        <xdr:cNvPr id="556" name="楕円 555"/>
        <xdr:cNvSpPr/>
      </xdr:nvSpPr>
      <xdr:spPr>
        <a:xfrm>
          <a:off x="20383500" y="68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75302</xdr:rowOff>
    </xdr:from>
    <xdr:to>
      <xdr:col>111</xdr:col>
      <xdr:colOff>177800</xdr:colOff>
      <xdr:row>40</xdr:row>
      <xdr:rowOff>76132</xdr:rowOff>
    </xdr:to>
    <xdr:cxnSp macro="">
      <xdr:nvCxnSpPr>
        <xdr:cNvPr id="557" name="直線コネクタ 556"/>
        <xdr:cNvCxnSpPr/>
      </xdr:nvCxnSpPr>
      <xdr:spPr>
        <a:xfrm>
          <a:off x="20434300" y="6933302"/>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27560</xdr:rowOff>
    </xdr:from>
    <xdr:to>
      <xdr:col>102</xdr:col>
      <xdr:colOff>165100</xdr:colOff>
      <xdr:row>40</xdr:row>
      <xdr:rowOff>129160</xdr:rowOff>
    </xdr:to>
    <xdr:sp macro="" textlink="">
      <xdr:nvSpPr>
        <xdr:cNvPr id="558" name="楕円 557"/>
        <xdr:cNvSpPr/>
      </xdr:nvSpPr>
      <xdr:spPr>
        <a:xfrm>
          <a:off x="19494500" y="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75302</xdr:rowOff>
    </xdr:from>
    <xdr:to>
      <xdr:col>107</xdr:col>
      <xdr:colOff>50800</xdr:colOff>
      <xdr:row>40</xdr:row>
      <xdr:rowOff>78360</xdr:rowOff>
    </xdr:to>
    <xdr:cxnSp macro="">
      <xdr:nvCxnSpPr>
        <xdr:cNvPr id="559" name="直線コネクタ 558"/>
        <xdr:cNvCxnSpPr/>
      </xdr:nvCxnSpPr>
      <xdr:spPr>
        <a:xfrm flipV="1">
          <a:off x="19545300" y="6933302"/>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27852</xdr:rowOff>
    </xdr:from>
    <xdr:to>
      <xdr:col>98</xdr:col>
      <xdr:colOff>38100</xdr:colOff>
      <xdr:row>40</xdr:row>
      <xdr:rowOff>129452</xdr:rowOff>
    </xdr:to>
    <xdr:sp macro="" textlink="">
      <xdr:nvSpPr>
        <xdr:cNvPr id="560" name="楕円 559"/>
        <xdr:cNvSpPr/>
      </xdr:nvSpPr>
      <xdr:spPr>
        <a:xfrm>
          <a:off x="18605500" y="68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78360</xdr:rowOff>
    </xdr:from>
    <xdr:to>
      <xdr:col>102</xdr:col>
      <xdr:colOff>114300</xdr:colOff>
      <xdr:row>40</xdr:row>
      <xdr:rowOff>78652</xdr:rowOff>
    </xdr:to>
    <xdr:cxnSp macro="">
      <xdr:nvCxnSpPr>
        <xdr:cNvPr id="561" name="直線コネクタ 560"/>
        <xdr:cNvCxnSpPr/>
      </xdr:nvCxnSpPr>
      <xdr:spPr>
        <a:xfrm flipV="1">
          <a:off x="18656300" y="6936360"/>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6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6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6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6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118059</xdr:rowOff>
    </xdr:from>
    <xdr:ext cx="534377" cy="259045"/>
    <xdr:sp macro="" textlink="">
      <xdr:nvSpPr>
        <xdr:cNvPr id="566" name="n_1mainValue【一般廃棄物処理施設】&#10;一人当たり有形固定資産（償却資産）額"/>
        <xdr:cNvSpPr txBox="1"/>
      </xdr:nvSpPr>
      <xdr:spPr>
        <a:xfrm>
          <a:off x="21043411" y="69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117229</xdr:rowOff>
    </xdr:from>
    <xdr:ext cx="534377" cy="259045"/>
    <xdr:sp macro="" textlink="">
      <xdr:nvSpPr>
        <xdr:cNvPr id="567" name="n_2mainValue【一般廃棄物処理施設】&#10;一人当たり有形固定資産（償却資産）額"/>
        <xdr:cNvSpPr txBox="1"/>
      </xdr:nvSpPr>
      <xdr:spPr>
        <a:xfrm>
          <a:off x="20167111" y="69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120287</xdr:rowOff>
    </xdr:from>
    <xdr:ext cx="534377" cy="259045"/>
    <xdr:sp macro="" textlink="">
      <xdr:nvSpPr>
        <xdr:cNvPr id="568" name="n_3mainValue【一般廃棄物処理施設】&#10;一人当たり有形固定資産（償却資産）額"/>
        <xdr:cNvSpPr txBox="1"/>
      </xdr:nvSpPr>
      <xdr:spPr>
        <a:xfrm>
          <a:off x="19278111" y="69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120579</xdr:rowOff>
    </xdr:from>
    <xdr:ext cx="534377" cy="259045"/>
    <xdr:sp macro="" textlink="">
      <xdr:nvSpPr>
        <xdr:cNvPr id="569" name="n_4mainValue【一般廃棄物処理施設】&#10;一人当たり有形固定資産（償却資産）額"/>
        <xdr:cNvSpPr txBox="1"/>
      </xdr:nvSpPr>
      <xdr:spPr>
        <a:xfrm>
          <a:off x="18389111" y="69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2" name="テキスト ボックス 58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0" name="テキスト ボックス 5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2" name="テキスト ボックス 59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94" name="直線コネクタ 59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9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96" name="直線コネクタ 59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9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98" name="直線コネクタ 59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9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00" name="フローチャート: 判断 59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01" name="フローチャート: 判断 60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02" name="フローチャート: 判断 60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03" name="フローチャート: 判断 60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04" name="フローチャート: 判断 60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610" name="楕円 609"/>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130175</xdr:rowOff>
    </xdr:from>
    <xdr:to>
      <xdr:col>76</xdr:col>
      <xdr:colOff>165100</xdr:colOff>
      <xdr:row>56</xdr:row>
      <xdr:rowOff>60325</xdr:rowOff>
    </xdr:to>
    <xdr:sp macro="" textlink="">
      <xdr:nvSpPr>
        <xdr:cNvPr id="611" name="楕円 610"/>
        <xdr:cNvSpPr/>
      </xdr:nvSpPr>
      <xdr:spPr>
        <a:xfrm>
          <a:off x="14541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9525</xdr:rowOff>
    </xdr:from>
    <xdr:to>
      <xdr:col>81</xdr:col>
      <xdr:colOff>50800</xdr:colOff>
      <xdr:row>56</xdr:row>
      <xdr:rowOff>60960</xdr:rowOff>
    </xdr:to>
    <xdr:cxnSp macro="">
      <xdr:nvCxnSpPr>
        <xdr:cNvPr id="612" name="直線コネクタ 611"/>
        <xdr:cNvCxnSpPr/>
      </xdr:nvCxnSpPr>
      <xdr:spPr>
        <a:xfrm>
          <a:off x="14592300" y="96107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78740</xdr:rowOff>
    </xdr:from>
    <xdr:to>
      <xdr:col>72</xdr:col>
      <xdr:colOff>38100</xdr:colOff>
      <xdr:row>56</xdr:row>
      <xdr:rowOff>8890</xdr:rowOff>
    </xdr:to>
    <xdr:sp macro="" textlink="">
      <xdr:nvSpPr>
        <xdr:cNvPr id="613" name="楕円 612"/>
        <xdr:cNvSpPr/>
      </xdr:nvSpPr>
      <xdr:spPr>
        <a:xfrm>
          <a:off x="13652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129540</xdr:rowOff>
    </xdr:from>
    <xdr:to>
      <xdr:col>76</xdr:col>
      <xdr:colOff>114300</xdr:colOff>
      <xdr:row>56</xdr:row>
      <xdr:rowOff>9525</xdr:rowOff>
    </xdr:to>
    <xdr:cxnSp macro="">
      <xdr:nvCxnSpPr>
        <xdr:cNvPr id="614" name="直線コネクタ 613"/>
        <xdr:cNvCxnSpPr/>
      </xdr:nvCxnSpPr>
      <xdr:spPr>
        <a:xfrm>
          <a:off x="13703300" y="9559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27305</xdr:rowOff>
    </xdr:from>
    <xdr:to>
      <xdr:col>67</xdr:col>
      <xdr:colOff>101600</xdr:colOff>
      <xdr:row>55</xdr:row>
      <xdr:rowOff>128905</xdr:rowOff>
    </xdr:to>
    <xdr:sp macro="" textlink="">
      <xdr:nvSpPr>
        <xdr:cNvPr id="615" name="楕円 614"/>
        <xdr:cNvSpPr/>
      </xdr:nvSpPr>
      <xdr:spPr>
        <a:xfrm>
          <a:off x="12763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78105</xdr:rowOff>
    </xdr:from>
    <xdr:to>
      <xdr:col>71</xdr:col>
      <xdr:colOff>177800</xdr:colOff>
      <xdr:row>55</xdr:row>
      <xdr:rowOff>129540</xdr:rowOff>
    </xdr:to>
    <xdr:cxnSp macro="">
      <xdr:nvCxnSpPr>
        <xdr:cNvPr id="616" name="直線コネクタ 615"/>
        <xdr:cNvCxnSpPr/>
      </xdr:nvCxnSpPr>
      <xdr:spPr>
        <a:xfrm>
          <a:off x="12814300" y="9507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17" name="n_1aveValue【保健センター・保健所】&#10;有形固定資産減価償却率"/>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18" name="n_2aveValue【保健センター・保健所】&#10;有形固定資産減価償却率"/>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19" name="n_3aveValue【保健センター・保健所】&#10;有形固定資産減価償却率"/>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20" name="n_4aveValue【保健センター・保健所】&#10;有形固定資産減価償却率"/>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128287</xdr:rowOff>
    </xdr:from>
    <xdr:ext cx="405111" cy="259045"/>
    <xdr:sp macro="" textlink="">
      <xdr:nvSpPr>
        <xdr:cNvPr id="621" name="n_1mainValue【保健センター・保健所】&#10;有形固定資産減価償却率"/>
        <xdr:cNvSpPr txBox="1"/>
      </xdr:nvSpPr>
      <xdr:spPr>
        <a:xfrm>
          <a:off x="15266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76852</xdr:rowOff>
    </xdr:from>
    <xdr:ext cx="405111" cy="259045"/>
    <xdr:sp macro="" textlink="">
      <xdr:nvSpPr>
        <xdr:cNvPr id="622" name="n_2mainValue【保健センター・保健所】&#10;有形固定資産減価償却率"/>
        <xdr:cNvSpPr txBox="1"/>
      </xdr:nvSpPr>
      <xdr:spPr>
        <a:xfrm>
          <a:off x="143897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25417</xdr:rowOff>
    </xdr:from>
    <xdr:ext cx="405111" cy="259045"/>
    <xdr:sp macro="" textlink="">
      <xdr:nvSpPr>
        <xdr:cNvPr id="623" name="n_3mainValue【保健センター・保健所】&#10;有形固定資産減価償却率"/>
        <xdr:cNvSpPr txBox="1"/>
      </xdr:nvSpPr>
      <xdr:spPr>
        <a:xfrm>
          <a:off x="13500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145432</xdr:rowOff>
    </xdr:from>
    <xdr:ext cx="405111" cy="259045"/>
    <xdr:sp macro="" textlink="">
      <xdr:nvSpPr>
        <xdr:cNvPr id="624" name="n_4mainValue【保健センター・保健所】&#10;有形固定資産減価償却率"/>
        <xdr:cNvSpPr txBox="1"/>
      </xdr:nvSpPr>
      <xdr:spPr>
        <a:xfrm>
          <a:off x="126117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5" name="直線コネクタ 6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6" name="テキスト ボックス 6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7" name="直線コネクタ 6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8" name="テキスト ボックス 6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9" name="直線コネクタ 6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0" name="テキスト ボックス 6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1" name="直線コネクタ 6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2" name="テキスト ボックス 6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46" name="直線コネクタ 645"/>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4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48" name="直線コネクタ 64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49"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50" name="直線コネクタ 649"/>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51"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52" name="フローチャート: 判断 65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53" name="フローチャート: 判断 652"/>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4" name="フローチャート: 判断 653"/>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55" name="フローチャート: 判断 654"/>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56" name="フローチャート: 判断 655"/>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62" name="楕円 661"/>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663" name="楕円 662"/>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64" name="直線コネクタ 663"/>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65" name="楕円 664"/>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66" name="直線コネクタ 665"/>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67" name="楕円 666"/>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668" name="直線コネクタ 667"/>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69"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70"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71"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72"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73"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74"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75"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76"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7" name="テキスト ボックス 6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8" name="直線コネクタ 6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9" name="テキスト ボックス 68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0" name="直線コネクタ 6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1" name="テキスト ボックス 6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2" name="直線コネクタ 6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3" name="テキスト ボックス 6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4" name="直線コネクタ 6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5" name="テキスト ボックス 6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6" name="直線コネクタ 6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7" name="テキスト ボックス 6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8" name="直線コネクタ 6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9" name="テキスト ボックス 69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0" name="直線コネクタ 6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02" name="直線コネクタ 701"/>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4" name="直線コネクタ 7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05"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06" name="直線コネクタ 70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07"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08" name="フローチャート: 判断 707"/>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09" name="フローチャート: 判断 708"/>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10" name="フローチャート: 判断 709"/>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11" name="フローチャート: 判断 710"/>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12" name="フローチャート: 判断 711"/>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83638</xdr:rowOff>
    </xdr:from>
    <xdr:to>
      <xdr:col>81</xdr:col>
      <xdr:colOff>101600</xdr:colOff>
      <xdr:row>86</xdr:row>
      <xdr:rowOff>13788</xdr:rowOff>
    </xdr:to>
    <xdr:sp macro="" textlink="">
      <xdr:nvSpPr>
        <xdr:cNvPr id="718" name="楕円 717"/>
        <xdr:cNvSpPr/>
      </xdr:nvSpPr>
      <xdr:spPr>
        <a:xfrm>
          <a:off x="1543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83638</xdr:rowOff>
    </xdr:from>
    <xdr:to>
      <xdr:col>76</xdr:col>
      <xdr:colOff>165100</xdr:colOff>
      <xdr:row>86</xdr:row>
      <xdr:rowOff>13788</xdr:rowOff>
    </xdr:to>
    <xdr:sp macro="" textlink="">
      <xdr:nvSpPr>
        <xdr:cNvPr id="719" name="楕円 718"/>
        <xdr:cNvSpPr/>
      </xdr:nvSpPr>
      <xdr:spPr>
        <a:xfrm>
          <a:off x="14541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134438</xdr:rowOff>
    </xdr:from>
    <xdr:to>
      <xdr:col>81</xdr:col>
      <xdr:colOff>50800</xdr:colOff>
      <xdr:row>85</xdr:row>
      <xdr:rowOff>134438</xdr:rowOff>
    </xdr:to>
    <xdr:cxnSp macro="">
      <xdr:nvCxnSpPr>
        <xdr:cNvPr id="720" name="直線コネクタ 719"/>
        <xdr:cNvCxnSpPr/>
      </xdr:nvCxnSpPr>
      <xdr:spPr>
        <a:xfrm>
          <a:off x="14592300" y="1470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103232</xdr:rowOff>
    </xdr:from>
    <xdr:to>
      <xdr:col>72</xdr:col>
      <xdr:colOff>38100</xdr:colOff>
      <xdr:row>86</xdr:row>
      <xdr:rowOff>33382</xdr:rowOff>
    </xdr:to>
    <xdr:sp macro="" textlink="">
      <xdr:nvSpPr>
        <xdr:cNvPr id="721" name="楕円 720"/>
        <xdr:cNvSpPr/>
      </xdr:nvSpPr>
      <xdr:spPr>
        <a:xfrm>
          <a:off x="1365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134438</xdr:rowOff>
    </xdr:from>
    <xdr:to>
      <xdr:col>76</xdr:col>
      <xdr:colOff>114300</xdr:colOff>
      <xdr:row>85</xdr:row>
      <xdr:rowOff>154032</xdr:rowOff>
    </xdr:to>
    <xdr:cxnSp macro="">
      <xdr:nvCxnSpPr>
        <xdr:cNvPr id="722" name="直線コネクタ 721"/>
        <xdr:cNvCxnSpPr/>
      </xdr:nvCxnSpPr>
      <xdr:spPr>
        <a:xfrm flipV="1">
          <a:off x="13703300" y="147076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55880</xdr:rowOff>
    </xdr:from>
    <xdr:to>
      <xdr:col>67</xdr:col>
      <xdr:colOff>101600</xdr:colOff>
      <xdr:row>86</xdr:row>
      <xdr:rowOff>157480</xdr:rowOff>
    </xdr:to>
    <xdr:sp macro="" textlink="">
      <xdr:nvSpPr>
        <xdr:cNvPr id="723" name="楕円 722"/>
        <xdr:cNvSpPr/>
      </xdr:nvSpPr>
      <xdr:spPr>
        <a:xfrm>
          <a:off x="1276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154032</xdr:rowOff>
    </xdr:from>
    <xdr:to>
      <xdr:col>71</xdr:col>
      <xdr:colOff>177800</xdr:colOff>
      <xdr:row>86</xdr:row>
      <xdr:rowOff>106680</xdr:rowOff>
    </xdr:to>
    <xdr:cxnSp macro="">
      <xdr:nvCxnSpPr>
        <xdr:cNvPr id="724" name="直線コネクタ 723"/>
        <xdr:cNvCxnSpPr/>
      </xdr:nvCxnSpPr>
      <xdr:spPr>
        <a:xfrm flipV="1">
          <a:off x="12814300" y="1472728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25"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26"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27"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28"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4915</xdr:rowOff>
    </xdr:from>
    <xdr:ext cx="405111" cy="259045"/>
    <xdr:sp macro="" textlink="">
      <xdr:nvSpPr>
        <xdr:cNvPr id="729" name="n_1mainValue【消防施設】&#10;有形固定資産減価償却率"/>
        <xdr:cNvSpPr txBox="1"/>
      </xdr:nvSpPr>
      <xdr:spPr>
        <a:xfrm>
          <a:off x="152660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4915</xdr:rowOff>
    </xdr:from>
    <xdr:ext cx="405111" cy="259045"/>
    <xdr:sp macro="" textlink="">
      <xdr:nvSpPr>
        <xdr:cNvPr id="730" name="n_2mainValue【消防施設】&#10;有形固定資産減価償却率"/>
        <xdr:cNvSpPr txBox="1"/>
      </xdr:nvSpPr>
      <xdr:spPr>
        <a:xfrm>
          <a:off x="14389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24509</xdr:rowOff>
    </xdr:from>
    <xdr:ext cx="405111" cy="259045"/>
    <xdr:sp macro="" textlink="">
      <xdr:nvSpPr>
        <xdr:cNvPr id="731" name="n_3mainValue【消防施設】&#10;有形固定資産減価償却率"/>
        <xdr:cNvSpPr txBox="1"/>
      </xdr:nvSpPr>
      <xdr:spPr>
        <a:xfrm>
          <a:off x="13500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148607</xdr:rowOff>
    </xdr:from>
    <xdr:ext cx="405111" cy="259045"/>
    <xdr:sp macro="" textlink="">
      <xdr:nvSpPr>
        <xdr:cNvPr id="732" name="n_4mainValue【消防施設】&#10;有形固定資産減価償却率"/>
        <xdr:cNvSpPr txBox="1"/>
      </xdr:nvSpPr>
      <xdr:spPr>
        <a:xfrm>
          <a:off x="12611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3" name="直線コネクタ 7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4" name="テキスト ボックス 7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5" name="直線コネクタ 7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6" name="テキスト ボックス 7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7" name="直線コネクタ 7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8" name="テキスト ボックス 7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9" name="直線コネクタ 7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0" name="テキスト ボックス 7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54" name="直線コネクタ 753"/>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6" name="直線コネクタ 75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5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58" name="直線コネクタ 75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59"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60" name="フローチャート: 判断 759"/>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61" name="フローチャート: 判断 760"/>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62" name="フローチャート: 判断 761"/>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63" name="フローチャート: 判断 762"/>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64" name="フローチャート: 判断 763"/>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770" name="楕円 769"/>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53594</xdr:rowOff>
    </xdr:from>
    <xdr:to>
      <xdr:col>107</xdr:col>
      <xdr:colOff>101600</xdr:colOff>
      <xdr:row>85</xdr:row>
      <xdr:rowOff>155194</xdr:rowOff>
    </xdr:to>
    <xdr:sp macro="" textlink="">
      <xdr:nvSpPr>
        <xdr:cNvPr id="771" name="楕円 770"/>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772" name="直線コネクタ 771"/>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3" name="楕円 772"/>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104394</xdr:rowOff>
    </xdr:to>
    <xdr:cxnSp macro="">
      <xdr:nvCxnSpPr>
        <xdr:cNvPr id="774" name="直線コネクタ 773"/>
        <xdr:cNvCxnSpPr/>
      </xdr:nvCxnSpPr>
      <xdr:spPr>
        <a:xfrm>
          <a:off x="19545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75" name="楕円 774"/>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76" name="直線コネクタ 775"/>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77"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78"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79"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80"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781"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782"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83" name="n_3mainValue【消防施設】&#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84"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6" name="直線コネクタ 7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7" name="テキスト ボックス 79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8" name="直線コネクタ 7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9" name="テキスト ボックス 7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0" name="直線コネクタ 7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1" name="テキスト ボックス 8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2" name="直線コネクタ 8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3" name="テキスト ボックス 8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4" name="直線コネクタ 8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5" name="テキスト ボックス 8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6" name="直線コネクタ 8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7" name="テキスト ボックス 80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10" name="直線コネクタ 809"/>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12" name="直線コネクタ 81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13"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14" name="直線コネクタ 81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15"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16" name="フローチャート: 判断 81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17" name="フローチャート: 判断 81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18" name="フローチャート: 判断 817"/>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19" name="フローチャート: 判断 818"/>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20" name="フローチャート: 判断 81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1" name="テキスト ボックス 8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2" name="テキスト ボックス 8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3" name="テキスト ボックス 8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4" name="テキスト ボックス 8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5" name="テキスト ボックス 8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69487</xdr:rowOff>
    </xdr:from>
    <xdr:to>
      <xdr:col>81</xdr:col>
      <xdr:colOff>101600</xdr:colOff>
      <xdr:row>108</xdr:row>
      <xdr:rowOff>171087</xdr:rowOff>
    </xdr:to>
    <xdr:sp macro="" textlink="">
      <xdr:nvSpPr>
        <xdr:cNvPr id="826" name="楕円 825"/>
        <xdr:cNvSpPr/>
      </xdr:nvSpPr>
      <xdr:spPr>
        <a:xfrm>
          <a:off x="15430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35198</xdr:rowOff>
    </xdr:from>
    <xdr:to>
      <xdr:col>76</xdr:col>
      <xdr:colOff>165100</xdr:colOff>
      <xdr:row>108</xdr:row>
      <xdr:rowOff>136798</xdr:rowOff>
    </xdr:to>
    <xdr:sp macro="" textlink="">
      <xdr:nvSpPr>
        <xdr:cNvPr id="827" name="楕円 826"/>
        <xdr:cNvSpPr/>
      </xdr:nvSpPr>
      <xdr:spPr>
        <a:xfrm>
          <a:off x="14541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85998</xdr:rowOff>
    </xdr:from>
    <xdr:to>
      <xdr:col>81</xdr:col>
      <xdr:colOff>50800</xdr:colOff>
      <xdr:row>108</xdr:row>
      <xdr:rowOff>120287</xdr:rowOff>
    </xdr:to>
    <xdr:cxnSp macro="">
      <xdr:nvCxnSpPr>
        <xdr:cNvPr id="828" name="直線コネクタ 827"/>
        <xdr:cNvCxnSpPr/>
      </xdr:nvCxnSpPr>
      <xdr:spPr>
        <a:xfrm>
          <a:off x="14592300" y="186025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18869</xdr:rowOff>
    </xdr:from>
    <xdr:to>
      <xdr:col>72</xdr:col>
      <xdr:colOff>38100</xdr:colOff>
      <xdr:row>108</xdr:row>
      <xdr:rowOff>120469</xdr:rowOff>
    </xdr:to>
    <xdr:sp macro="" textlink="">
      <xdr:nvSpPr>
        <xdr:cNvPr id="829" name="楕円 828"/>
        <xdr:cNvSpPr/>
      </xdr:nvSpPr>
      <xdr:spPr>
        <a:xfrm>
          <a:off x="1365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69669</xdr:rowOff>
    </xdr:from>
    <xdr:to>
      <xdr:col>76</xdr:col>
      <xdr:colOff>114300</xdr:colOff>
      <xdr:row>108</xdr:row>
      <xdr:rowOff>85998</xdr:rowOff>
    </xdr:to>
    <xdr:cxnSp macro="">
      <xdr:nvCxnSpPr>
        <xdr:cNvPr id="830" name="直線コネクタ 829"/>
        <xdr:cNvCxnSpPr/>
      </xdr:nvCxnSpPr>
      <xdr:spPr>
        <a:xfrm>
          <a:off x="13703300" y="185862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157662</xdr:rowOff>
    </xdr:from>
    <xdr:to>
      <xdr:col>67</xdr:col>
      <xdr:colOff>101600</xdr:colOff>
      <xdr:row>108</xdr:row>
      <xdr:rowOff>87812</xdr:rowOff>
    </xdr:to>
    <xdr:sp macro="" textlink="">
      <xdr:nvSpPr>
        <xdr:cNvPr id="831" name="楕円 830"/>
        <xdr:cNvSpPr/>
      </xdr:nvSpPr>
      <xdr:spPr>
        <a:xfrm>
          <a:off x="1276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37012</xdr:rowOff>
    </xdr:from>
    <xdr:to>
      <xdr:col>71</xdr:col>
      <xdr:colOff>177800</xdr:colOff>
      <xdr:row>108</xdr:row>
      <xdr:rowOff>69669</xdr:rowOff>
    </xdr:to>
    <xdr:cxnSp macro="">
      <xdr:nvCxnSpPr>
        <xdr:cNvPr id="832" name="直線コネクタ 831"/>
        <xdr:cNvCxnSpPr/>
      </xdr:nvCxnSpPr>
      <xdr:spPr>
        <a:xfrm>
          <a:off x="12814300" y="185536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3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34"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3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36"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162214</xdr:rowOff>
    </xdr:from>
    <xdr:ext cx="405111" cy="259045"/>
    <xdr:sp macro="" textlink="">
      <xdr:nvSpPr>
        <xdr:cNvPr id="837" name="n_1mainValue【庁舎】&#10;有形固定資産減価償却率"/>
        <xdr:cNvSpPr txBox="1"/>
      </xdr:nvSpPr>
      <xdr:spPr>
        <a:xfrm>
          <a:off x="152660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127925</xdr:rowOff>
    </xdr:from>
    <xdr:ext cx="405111" cy="259045"/>
    <xdr:sp macro="" textlink="">
      <xdr:nvSpPr>
        <xdr:cNvPr id="838" name="n_2mainValue【庁舎】&#10;有形固定資産減価償却率"/>
        <xdr:cNvSpPr txBox="1"/>
      </xdr:nvSpPr>
      <xdr:spPr>
        <a:xfrm>
          <a:off x="14389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111596</xdr:rowOff>
    </xdr:from>
    <xdr:ext cx="405111" cy="259045"/>
    <xdr:sp macro="" textlink="">
      <xdr:nvSpPr>
        <xdr:cNvPr id="839" name="n_3mainValue【庁舎】&#10;有形固定資産減価償却率"/>
        <xdr:cNvSpPr txBox="1"/>
      </xdr:nvSpPr>
      <xdr:spPr>
        <a:xfrm>
          <a:off x="13500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78939</xdr:rowOff>
    </xdr:from>
    <xdr:ext cx="405111" cy="259045"/>
    <xdr:sp macro="" textlink="">
      <xdr:nvSpPr>
        <xdr:cNvPr id="840" name="n_4mainValue【庁舎】&#10;有形固定資産減価償却率"/>
        <xdr:cNvSpPr txBox="1"/>
      </xdr:nvSpPr>
      <xdr:spPr>
        <a:xfrm>
          <a:off x="12611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9" name="テキスト ボックス 8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0" name="直線コネクタ 8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51" name="直線コネクタ 85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52" name="テキスト ボックス 85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53" name="直線コネクタ 85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54" name="テキスト ボックス 85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55" name="直線コネクタ 85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56" name="テキスト ボックス 85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7" name="直線コネクタ 8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8" name="テキスト ボックス 8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59" name="直線コネクタ 85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60" name="テキスト ボックス 85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61" name="直線コネクタ 86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62" name="テキスト ボックス 86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63" name="直線コネクタ 86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64" name="テキスト ボックス 86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68" name="直線コネクタ 86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6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70" name="直線コネクタ 86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7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72" name="直線コネクタ 87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73"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74" name="フローチャート: 判断 87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75" name="フローチャート: 判断 87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76" name="フローチャート: 判断 87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77" name="フローチャート: 判断 87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78" name="フローチャート: 判断 87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884" name="楕円 883"/>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108268</xdr:rowOff>
    </xdr:from>
    <xdr:to>
      <xdr:col>107</xdr:col>
      <xdr:colOff>101600</xdr:colOff>
      <xdr:row>107</xdr:row>
      <xdr:rowOff>38418</xdr:rowOff>
    </xdr:to>
    <xdr:sp macro="" textlink="">
      <xdr:nvSpPr>
        <xdr:cNvPr id="885" name="楕円 884"/>
        <xdr:cNvSpPr/>
      </xdr:nvSpPr>
      <xdr:spPr>
        <a:xfrm>
          <a:off x="20383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159068</xdr:rowOff>
    </xdr:from>
    <xdr:to>
      <xdr:col>111</xdr:col>
      <xdr:colOff>177800</xdr:colOff>
      <xdr:row>106</xdr:row>
      <xdr:rowOff>161925</xdr:rowOff>
    </xdr:to>
    <xdr:cxnSp macro="">
      <xdr:nvCxnSpPr>
        <xdr:cNvPr id="886" name="直線コネクタ 885"/>
        <xdr:cNvCxnSpPr/>
      </xdr:nvCxnSpPr>
      <xdr:spPr>
        <a:xfrm>
          <a:off x="20434300" y="183327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113982</xdr:rowOff>
    </xdr:from>
    <xdr:to>
      <xdr:col>102</xdr:col>
      <xdr:colOff>165100</xdr:colOff>
      <xdr:row>107</xdr:row>
      <xdr:rowOff>44132</xdr:rowOff>
    </xdr:to>
    <xdr:sp macro="" textlink="">
      <xdr:nvSpPr>
        <xdr:cNvPr id="887" name="楕円 886"/>
        <xdr:cNvSpPr/>
      </xdr:nvSpPr>
      <xdr:spPr>
        <a:xfrm>
          <a:off x="19494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159068</xdr:rowOff>
    </xdr:from>
    <xdr:to>
      <xdr:col>107</xdr:col>
      <xdr:colOff>50800</xdr:colOff>
      <xdr:row>106</xdr:row>
      <xdr:rowOff>164782</xdr:rowOff>
    </xdr:to>
    <xdr:cxnSp macro="">
      <xdr:nvCxnSpPr>
        <xdr:cNvPr id="888" name="直線コネクタ 887"/>
        <xdr:cNvCxnSpPr/>
      </xdr:nvCxnSpPr>
      <xdr:spPr>
        <a:xfrm flipV="1">
          <a:off x="19545300" y="183327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111125</xdr:rowOff>
    </xdr:from>
    <xdr:to>
      <xdr:col>98</xdr:col>
      <xdr:colOff>38100</xdr:colOff>
      <xdr:row>107</xdr:row>
      <xdr:rowOff>41275</xdr:rowOff>
    </xdr:to>
    <xdr:sp macro="" textlink="">
      <xdr:nvSpPr>
        <xdr:cNvPr id="889" name="楕円 888"/>
        <xdr:cNvSpPr/>
      </xdr:nvSpPr>
      <xdr:spPr>
        <a:xfrm>
          <a:off x="18605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161925</xdr:rowOff>
    </xdr:from>
    <xdr:to>
      <xdr:col>102</xdr:col>
      <xdr:colOff>114300</xdr:colOff>
      <xdr:row>106</xdr:row>
      <xdr:rowOff>164782</xdr:rowOff>
    </xdr:to>
    <xdr:cxnSp macro="">
      <xdr:nvCxnSpPr>
        <xdr:cNvPr id="890" name="直線コネクタ 889"/>
        <xdr:cNvCxnSpPr/>
      </xdr:nvCxnSpPr>
      <xdr:spPr>
        <a:xfrm>
          <a:off x="18656300" y="183356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91"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92"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93"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94"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895" name="n_1mainValue【庁舎】&#10;一人当たり面積"/>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29545</xdr:rowOff>
    </xdr:from>
    <xdr:ext cx="469744" cy="259045"/>
    <xdr:sp macro="" textlink="">
      <xdr:nvSpPr>
        <xdr:cNvPr id="896" name="n_2mainValue【庁舎】&#10;一人当たり面積"/>
        <xdr:cNvSpPr txBox="1"/>
      </xdr:nvSpPr>
      <xdr:spPr>
        <a:xfrm>
          <a:off x="20199427" y="183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35259</xdr:rowOff>
    </xdr:from>
    <xdr:ext cx="469744" cy="259045"/>
    <xdr:sp macro="" textlink="">
      <xdr:nvSpPr>
        <xdr:cNvPr id="897" name="n_3mainValue【庁舎】&#10;一人当たり面積"/>
        <xdr:cNvSpPr txBox="1"/>
      </xdr:nvSpPr>
      <xdr:spPr>
        <a:xfrm>
          <a:off x="19310427" y="1838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32402</xdr:rowOff>
    </xdr:from>
    <xdr:ext cx="469744" cy="259045"/>
    <xdr:sp macro="" textlink="">
      <xdr:nvSpPr>
        <xdr:cNvPr id="898" name="n_4mainValue【庁舎】&#10;一人当たり面積"/>
        <xdr:cNvSpPr txBox="1"/>
      </xdr:nvSpPr>
      <xdr:spPr>
        <a:xfrm>
          <a:off x="18421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減価償却が進んでいることにより</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令和元年と比較し、</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については、し尿処理施設整備工事の減価償却</a:t>
          </a:r>
          <a:r>
            <a:rPr kumimoji="1" lang="ja-JP" altLang="en-US" sz="1100">
              <a:solidFill>
                <a:schemeClr val="dk1"/>
              </a:solidFill>
              <a:effectLst/>
              <a:latin typeface="+mn-lt"/>
              <a:ea typeface="+mn-ea"/>
              <a:cs typeface="+mn-cs"/>
            </a:rPr>
            <a:t>が令和元年度から</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より、有形固定資産減価償却率が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については、市民体育館の減価償却が進み、有形固定資産減価償却率が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、類似団体内平均値と比べても高い水準となっているが、令和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年度に市民会館・市民体育館の更新にむけた再整備基本計画を策定</a:t>
          </a:r>
          <a:r>
            <a:rPr kumimoji="1" lang="ja-JP" altLang="en-US" sz="1100">
              <a:solidFill>
                <a:schemeClr val="dk1"/>
              </a:solidFill>
              <a:effectLst/>
              <a:latin typeface="+mn-lt"/>
              <a:ea typeface="+mn-ea"/>
              <a:cs typeface="+mn-cs"/>
            </a:rPr>
            <a:t>するなど、対応に向けて取り組みを進めている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については、健康増進センターの減価償却が進み、有形固定資産減価償却率が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、類似団体内平均値と比べると低い水準</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については、総合福祉センター及び第二福祉センターの減価償却が進んでいることにより、有形固定資産減価償却率は</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減価償却も進んでいる</a:t>
          </a:r>
          <a:r>
            <a:rPr kumimoji="1" lang="ja-JP" altLang="en-US" sz="1100" b="0" i="0" baseline="0">
              <a:solidFill>
                <a:schemeClr val="dk1"/>
              </a:solidFill>
              <a:effectLst/>
              <a:latin typeface="+mn-lt"/>
              <a:ea typeface="+mn-ea"/>
              <a:cs typeface="+mn-cs"/>
            </a:rPr>
            <a:t>が、消防団第</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分団車庫の新築工事により</a:t>
          </a:r>
          <a:r>
            <a:rPr kumimoji="1" lang="ja-JP" altLang="ja-JP" sz="1100" b="0" i="0" baseline="0">
              <a:solidFill>
                <a:schemeClr val="dk1"/>
              </a:solidFill>
              <a:effectLst/>
              <a:latin typeface="+mn-lt"/>
              <a:ea typeface="+mn-ea"/>
              <a:cs typeface="+mn-cs"/>
            </a:rPr>
            <a:t>有形固定資産額が増加</a:t>
          </a:r>
          <a:r>
            <a:rPr kumimoji="1" lang="ja-JP" altLang="en-US" sz="1100" b="0" i="0" baseline="0">
              <a:solidFill>
                <a:schemeClr val="dk1"/>
              </a:solidFill>
              <a:effectLst/>
              <a:latin typeface="+mn-lt"/>
              <a:ea typeface="+mn-ea"/>
              <a:cs typeface="+mn-cs"/>
            </a:rPr>
            <a:t>した結果、有</a:t>
          </a:r>
          <a:r>
            <a:rPr kumimoji="1" lang="ja-JP" altLang="ja-JP" sz="1100" b="0" i="0" baseline="0">
              <a:solidFill>
                <a:schemeClr val="dk1"/>
              </a:solidFill>
              <a:effectLst/>
              <a:latin typeface="+mn-lt"/>
              <a:ea typeface="+mn-ea"/>
              <a:cs typeface="+mn-cs"/>
            </a:rPr>
            <a:t>形固定資産減価償却率は</a:t>
          </a:r>
          <a:r>
            <a:rPr kumimoji="1" lang="en-US" altLang="ja-JP" sz="1100" b="0" i="0" baseline="0">
              <a:solidFill>
                <a:schemeClr val="dk1"/>
              </a:solidFill>
              <a:effectLst/>
              <a:latin typeface="+mn-lt"/>
              <a:ea typeface="+mn-ea"/>
              <a:cs typeface="+mn-cs"/>
            </a:rPr>
            <a:t>9.9%</a:t>
          </a:r>
          <a:r>
            <a:rPr kumimoji="1" lang="ja-JP" altLang="en-US" sz="1100" b="0" i="0" baseline="0">
              <a:solidFill>
                <a:schemeClr val="dk1"/>
              </a:solidFill>
              <a:effectLst/>
              <a:latin typeface="+mn-lt"/>
              <a:ea typeface="+mn-ea"/>
              <a:cs typeface="+mn-cs"/>
            </a:rPr>
            <a:t>減少した</a:t>
          </a:r>
          <a:r>
            <a:rPr kumimoji="1" lang="ja-JP" altLang="ja-JP" sz="1100" b="0" i="0" baseline="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については、減価償却が進み、有形固定資産減価償却率は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、類似団体内平均値と比べても高い水準となっているが、令和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年度に市民会館・市民体育館の更新にむけた再整備基本計画を</a:t>
          </a:r>
          <a:r>
            <a:rPr kumimoji="1" lang="ja-JP" altLang="ja-JP" sz="1100" b="0" i="0" baseline="0">
              <a:solidFill>
                <a:schemeClr val="dk1"/>
              </a:solidFill>
              <a:effectLst/>
              <a:latin typeface="+mn-lt"/>
              <a:ea typeface="+mn-ea"/>
              <a:cs typeface="+mn-cs"/>
            </a:rPr>
            <a:t>策定</a:t>
          </a:r>
          <a:r>
            <a:rPr kumimoji="1" lang="ja-JP" altLang="ja-JP" sz="1100">
              <a:solidFill>
                <a:schemeClr val="dk1"/>
              </a:solidFill>
              <a:effectLst/>
              <a:latin typeface="+mn-lt"/>
              <a:ea typeface="+mn-ea"/>
              <a:cs typeface="+mn-cs"/>
            </a:rPr>
            <a:t>するなど、対応に向けて取り組みを進めている。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については、令和元年度より</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市庁舎の解体を開始し、</a:t>
          </a:r>
          <a:r>
            <a:rPr kumimoji="1" lang="ja-JP" altLang="en-US" sz="1100">
              <a:solidFill>
                <a:schemeClr val="dk1"/>
              </a:solidFill>
              <a:effectLst/>
              <a:latin typeface="+mn-lt"/>
              <a:ea typeface="+mn-ea"/>
              <a:cs typeface="+mn-cs"/>
            </a:rPr>
            <a:t>減価償却累計額から旧市庁舎分が除かれたことから、令和元年度と比べると</a:t>
          </a:r>
          <a:r>
            <a:rPr kumimoji="1" lang="en-US" altLang="ja-JP" sz="1100">
              <a:solidFill>
                <a:schemeClr val="dk1"/>
              </a:solidFill>
              <a:effectLst/>
              <a:latin typeface="+mn-lt"/>
              <a:ea typeface="+mn-ea"/>
              <a:cs typeface="+mn-cs"/>
            </a:rPr>
            <a:t>28.5%</a:t>
          </a:r>
          <a:r>
            <a:rPr kumimoji="1" lang="ja-JP" altLang="en-US" sz="1100">
              <a:solidFill>
                <a:schemeClr val="dk1"/>
              </a:solidFill>
              <a:effectLst/>
              <a:latin typeface="+mn-lt"/>
              <a:ea typeface="+mn-ea"/>
              <a:cs typeface="+mn-cs"/>
            </a:rPr>
            <a:t>減少している。また、</a:t>
          </a:r>
          <a:r>
            <a:rPr kumimoji="1" lang="ja-JP" altLang="ja-JP" sz="1100">
              <a:solidFill>
                <a:schemeClr val="dk1"/>
              </a:solidFill>
              <a:effectLst/>
              <a:latin typeface="+mn-lt"/>
              <a:ea typeface="+mn-ea"/>
              <a:cs typeface="+mn-cs"/>
            </a:rPr>
            <a:t>新市庁舎建設について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令和２年度より開始している。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283_&#24535;&#26408;&#24066;_2020(2&#22238;&#3044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61.8</v>
          </cell>
          <cell r="BX53">
            <v>60.9</v>
          </cell>
          <cell r="CF53">
            <v>61.2</v>
          </cell>
          <cell r="CN53">
            <v>62.5</v>
          </cell>
        </row>
        <row r="55">
          <cell r="AN55" t="str">
            <v>類似団体内平均値</v>
          </cell>
          <cell r="BP55">
            <v>35.299999999999997</v>
          </cell>
          <cell r="BX55">
            <v>31.9</v>
          </cell>
          <cell r="CF55">
            <v>24.2</v>
          </cell>
          <cell r="CN55">
            <v>22.1</v>
          </cell>
        </row>
        <row r="57">
          <cell r="BP57">
            <v>60.4</v>
          </cell>
          <cell r="BX57">
            <v>59.4</v>
          </cell>
          <cell r="CF57">
            <v>60.2</v>
          </cell>
          <cell r="CN57">
            <v>61.5</v>
          </cell>
        </row>
        <row r="72">
          <cell r="BP72" t="str">
            <v>H28</v>
          </cell>
          <cell r="BX72" t="str">
            <v>H29</v>
          </cell>
          <cell r="CF72" t="str">
            <v>H30</v>
          </cell>
          <cell r="CN72" t="str">
            <v>R01</v>
          </cell>
          <cell r="CV72" t="str">
            <v>R02</v>
          </cell>
        </row>
        <row r="73">
          <cell r="AN73" t="str">
            <v>当該団体値</v>
          </cell>
        </row>
        <row r="75">
          <cell r="BP75">
            <v>0.6</v>
          </cell>
          <cell r="BX75">
            <v>1</v>
          </cell>
          <cell r="CF75">
            <v>0.8</v>
          </cell>
          <cell r="CN75">
            <v>0.8</v>
          </cell>
          <cell r="CV75">
            <v>1</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M25" workbookViewId="0">
      <selection activeCell="AC6" sqref="AC6:AL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36512846</v>
      </c>
      <c r="BO4" s="395"/>
      <c r="BP4" s="395"/>
      <c r="BQ4" s="395"/>
      <c r="BR4" s="395"/>
      <c r="BS4" s="395"/>
      <c r="BT4" s="395"/>
      <c r="BU4" s="396"/>
      <c r="BV4" s="394">
        <v>25834592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11.2</v>
      </c>
      <c r="CU4" s="401"/>
      <c r="CV4" s="401"/>
      <c r="CW4" s="401"/>
      <c r="CX4" s="401"/>
      <c r="CY4" s="401"/>
      <c r="CZ4" s="401"/>
      <c r="DA4" s="402"/>
      <c r="DB4" s="400">
        <v>12.1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34768610</v>
      </c>
      <c r="BO5" s="432"/>
      <c r="BP5" s="432"/>
      <c r="BQ5" s="432"/>
      <c r="BR5" s="432"/>
      <c r="BS5" s="432"/>
      <c r="BT5" s="432"/>
      <c r="BU5" s="433"/>
      <c r="BV5" s="431">
        <v>23970528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93.8</v>
      </c>
      <c r="CU5" s="429"/>
      <c r="CV5" s="429"/>
      <c r="CW5" s="429"/>
      <c r="CX5" s="429"/>
      <c r="CY5" s="429"/>
      <c r="CZ5" s="429"/>
      <c r="DA5" s="430"/>
      <c r="DB5" s="428">
        <v>94.1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1744236</v>
      </c>
      <c r="BO6" s="432"/>
      <c r="BP6" s="432"/>
      <c r="BQ6" s="432"/>
      <c r="BR6" s="432"/>
      <c r="BS6" s="432"/>
      <c r="BT6" s="432"/>
      <c r="BU6" s="433"/>
      <c r="BV6" s="431">
        <v>1864064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99.4</v>
      </c>
      <c r="CU6" s="469"/>
      <c r="CV6" s="469"/>
      <c r="CW6" s="469"/>
      <c r="CX6" s="469"/>
      <c r="CY6" s="469"/>
      <c r="CZ6" s="469"/>
      <c r="DA6" s="470"/>
      <c r="DB6" s="468">
        <v>99.9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102171</v>
      </c>
      <c r="BO7" s="432"/>
      <c r="BP7" s="432"/>
      <c r="BQ7" s="432"/>
      <c r="BR7" s="432"/>
      <c r="BS7" s="432"/>
      <c r="BT7" s="432"/>
      <c r="BU7" s="433"/>
      <c r="BV7" s="431">
        <v>146514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14602487</v>
      </c>
      <c r="CU7" s="432"/>
      <c r="CV7" s="432"/>
      <c r="CW7" s="432"/>
      <c r="CX7" s="432"/>
      <c r="CY7" s="432"/>
      <c r="CZ7" s="432"/>
      <c r="DA7" s="433"/>
      <c r="DB7" s="431">
        <v>14200650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1642065</v>
      </c>
      <c r="BO8" s="432"/>
      <c r="BP8" s="432"/>
      <c r="BQ8" s="432"/>
      <c r="BR8" s="432"/>
      <c r="BS8" s="432"/>
      <c r="BT8" s="432"/>
      <c r="BU8" s="433"/>
      <c r="BV8" s="431">
        <v>1717550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0.86</v>
      </c>
      <c r="CU8" s="472"/>
      <c r="CV8" s="472"/>
      <c r="CW8" s="472"/>
      <c r="CX8" s="472"/>
      <c r="CY8" s="472"/>
      <c r="CZ8" s="472"/>
      <c r="DA8" s="473"/>
      <c r="DB8" s="471">
        <v>0.86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75346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-75485</v>
      </c>
      <c r="BO9" s="432"/>
      <c r="BP9" s="432"/>
      <c r="BQ9" s="432"/>
      <c r="BR9" s="432"/>
      <c r="BS9" s="432"/>
      <c r="BT9" s="432"/>
      <c r="BU9" s="433"/>
      <c r="BV9" s="431">
        <v>334503</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8.8000000000000007</v>
      </c>
      <c r="CU9" s="429"/>
      <c r="CV9" s="429"/>
      <c r="CW9" s="429"/>
      <c r="CX9" s="429"/>
      <c r="CY9" s="429"/>
      <c r="CZ9" s="429"/>
      <c r="DA9" s="430"/>
      <c r="DB9" s="428">
        <v>9.1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72676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505194</v>
      </c>
      <c r="BO10" s="432"/>
      <c r="BP10" s="432"/>
      <c r="BQ10" s="432"/>
      <c r="BR10" s="432"/>
      <c r="BS10" s="432"/>
      <c r="BT10" s="432"/>
      <c r="BU10" s="433"/>
      <c r="BV10" s="431">
        <v>1749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76457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235113</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74523</v>
      </c>
      <c r="S13" s="516"/>
      <c r="T13" s="516"/>
      <c r="U13" s="516"/>
      <c r="V13" s="517"/>
      <c r="W13" s="447" t="s">
        <v>140</v>
      </c>
      <c r="X13" s="448"/>
      <c r="Y13" s="448"/>
      <c r="Z13" s="448"/>
      <c r="AA13" s="448"/>
      <c r="AB13" s="438"/>
      <c r="AC13" s="482">
        <v>193</v>
      </c>
      <c r="AD13" s="483"/>
      <c r="AE13" s="483"/>
      <c r="AF13" s="483"/>
      <c r="AG13" s="525"/>
      <c r="AH13" s="482">
        <v>207</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429709</v>
      </c>
      <c r="BO13" s="432"/>
      <c r="BP13" s="432"/>
      <c r="BQ13" s="432"/>
      <c r="BR13" s="432"/>
      <c r="BS13" s="432"/>
      <c r="BT13" s="432"/>
      <c r="BU13" s="433"/>
      <c r="BV13" s="431">
        <v>101139</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v>
      </c>
      <c r="CU13" s="429"/>
      <c r="CV13" s="429"/>
      <c r="CW13" s="429"/>
      <c r="CX13" s="429"/>
      <c r="CY13" s="429"/>
      <c r="CZ13" s="429"/>
      <c r="DA13" s="430"/>
      <c r="DB13" s="428">
        <v>0.8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76474</v>
      </c>
      <c r="S14" s="516"/>
      <c r="T14" s="516"/>
      <c r="U14" s="516"/>
      <c r="V14" s="517"/>
      <c r="W14" s="421"/>
      <c r="X14" s="422"/>
      <c r="Y14" s="422"/>
      <c r="Z14" s="422"/>
      <c r="AA14" s="422"/>
      <c r="AB14" s="411"/>
      <c r="AC14" s="518">
        <v>0.6</v>
      </c>
      <c r="AD14" s="519"/>
      <c r="AE14" s="519"/>
      <c r="AF14" s="519"/>
      <c r="AG14" s="520"/>
      <c r="AH14" s="518">
        <v>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74549</v>
      </c>
      <c r="S15" s="516"/>
      <c r="T15" s="516"/>
      <c r="U15" s="516"/>
      <c r="V15" s="517"/>
      <c r="W15" s="447" t="s">
        <v>148</v>
      </c>
      <c r="X15" s="448"/>
      <c r="Y15" s="448"/>
      <c r="Z15" s="448"/>
      <c r="AA15" s="448"/>
      <c r="AB15" s="438"/>
      <c r="AC15" s="482">
        <v>6974</v>
      </c>
      <c r="AD15" s="483"/>
      <c r="AE15" s="483"/>
      <c r="AF15" s="483"/>
      <c r="AG15" s="525"/>
      <c r="AH15" s="482">
        <v>7161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9607416</v>
      </c>
      <c r="BO15" s="395"/>
      <c r="BP15" s="395"/>
      <c r="BQ15" s="395"/>
      <c r="BR15" s="395"/>
      <c r="BS15" s="395"/>
      <c r="BT15" s="395"/>
      <c r="BU15" s="396"/>
      <c r="BV15" s="394">
        <v>9265253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22.3</v>
      </c>
      <c r="AD16" s="519"/>
      <c r="AE16" s="519"/>
      <c r="AF16" s="519"/>
      <c r="AG16" s="520"/>
      <c r="AH16" s="518">
        <v>22.7</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11123543</v>
      </c>
      <c r="BO16" s="432"/>
      <c r="BP16" s="432"/>
      <c r="BQ16" s="432"/>
      <c r="BR16" s="432"/>
      <c r="BS16" s="432"/>
      <c r="BT16" s="432"/>
      <c r="BU16" s="433"/>
      <c r="BV16" s="431">
        <v>10750365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24137</v>
      </c>
      <c r="AD17" s="483"/>
      <c r="AE17" s="483"/>
      <c r="AF17" s="483"/>
      <c r="AG17" s="525"/>
      <c r="AH17" s="482">
        <v>24147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12270776</v>
      </c>
      <c r="BO17" s="432"/>
      <c r="BP17" s="432"/>
      <c r="BQ17" s="432"/>
      <c r="BR17" s="432"/>
      <c r="BS17" s="432"/>
      <c r="BT17" s="432"/>
      <c r="BU17" s="433"/>
      <c r="BV17" s="431">
        <v>11964796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9.0500000000000007</v>
      </c>
      <c r="M18" s="547"/>
      <c r="N18" s="547"/>
      <c r="O18" s="547"/>
      <c r="P18" s="547"/>
      <c r="Q18" s="547"/>
      <c r="R18" s="548"/>
      <c r="S18" s="548"/>
      <c r="T18" s="548"/>
      <c r="U18" s="548"/>
      <c r="V18" s="549"/>
      <c r="W18" s="449"/>
      <c r="X18" s="450"/>
      <c r="Y18" s="450"/>
      <c r="Z18" s="450"/>
      <c r="AA18" s="450"/>
      <c r="AB18" s="441"/>
      <c r="AC18" s="550">
        <v>77.099999999999994</v>
      </c>
      <c r="AD18" s="551"/>
      <c r="AE18" s="551"/>
      <c r="AF18" s="551"/>
      <c r="AG18" s="552"/>
      <c r="AH18" s="550">
        <v>76.599999999999994</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13891531</v>
      </c>
      <c r="BO18" s="432"/>
      <c r="BP18" s="432"/>
      <c r="BQ18" s="432"/>
      <c r="BR18" s="432"/>
      <c r="BS18" s="432"/>
      <c r="BT18" s="432"/>
      <c r="BU18" s="433"/>
      <c r="BV18" s="431">
        <v>13610704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8326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18676591</v>
      </c>
      <c r="BO19" s="432"/>
      <c r="BP19" s="432"/>
      <c r="BQ19" s="432"/>
      <c r="BR19" s="432"/>
      <c r="BS19" s="432"/>
      <c r="BT19" s="432"/>
      <c r="BU19" s="433"/>
      <c r="BV19" s="431">
        <v>17496290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32730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17807622</v>
      </c>
      <c r="BO23" s="432"/>
      <c r="BP23" s="432"/>
      <c r="BQ23" s="432"/>
      <c r="BR23" s="432"/>
      <c r="BS23" s="432"/>
      <c r="BT23" s="432"/>
      <c r="BU23" s="433"/>
      <c r="BV23" s="431">
        <v>16535716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8680</v>
      </c>
      <c r="R24" s="483"/>
      <c r="S24" s="483"/>
      <c r="T24" s="483"/>
      <c r="U24" s="483"/>
      <c r="V24" s="525"/>
      <c r="W24" s="584"/>
      <c r="X24" s="572"/>
      <c r="Y24" s="573"/>
      <c r="Z24" s="481" t="s">
        <v>172</v>
      </c>
      <c r="AA24" s="461"/>
      <c r="AB24" s="461"/>
      <c r="AC24" s="461"/>
      <c r="AD24" s="461"/>
      <c r="AE24" s="461"/>
      <c r="AF24" s="461"/>
      <c r="AG24" s="462"/>
      <c r="AH24" s="482">
        <v>343</v>
      </c>
      <c r="AI24" s="483"/>
      <c r="AJ24" s="483"/>
      <c r="AK24" s="483"/>
      <c r="AL24" s="525"/>
      <c r="AM24" s="482">
        <v>1063300</v>
      </c>
      <c r="AN24" s="483"/>
      <c r="AO24" s="483"/>
      <c r="AP24" s="483"/>
      <c r="AQ24" s="483"/>
      <c r="AR24" s="525"/>
      <c r="AS24" s="482">
        <v>3100</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13336483</v>
      </c>
      <c r="BO24" s="432"/>
      <c r="BP24" s="432"/>
      <c r="BQ24" s="432"/>
      <c r="BR24" s="432"/>
      <c r="BS24" s="432"/>
      <c r="BT24" s="432"/>
      <c r="BU24" s="433"/>
      <c r="BV24" s="431">
        <v>12763429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7640</v>
      </c>
      <c r="R25" s="483"/>
      <c r="S25" s="483"/>
      <c r="T25" s="483"/>
      <c r="U25" s="483"/>
      <c r="V25" s="525"/>
      <c r="W25" s="584"/>
      <c r="X25" s="572"/>
      <c r="Y25" s="573"/>
      <c r="Z25" s="481" t="s">
        <v>175</v>
      </c>
      <c r="AA25" s="461"/>
      <c r="AB25" s="461"/>
      <c r="AC25" s="461"/>
      <c r="AD25" s="461"/>
      <c r="AE25" s="461"/>
      <c r="AF25" s="461"/>
      <c r="AG25" s="462"/>
      <c r="AH25" s="482" t="s">
        <v>129</v>
      </c>
      <c r="AI25" s="483"/>
      <c r="AJ25" s="483"/>
      <c r="AK25" s="483"/>
      <c r="AL25" s="525"/>
      <c r="AM25" s="482" t="s">
        <v>129</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4597416</v>
      </c>
      <c r="BO25" s="395"/>
      <c r="BP25" s="395"/>
      <c r="BQ25" s="395"/>
      <c r="BR25" s="395"/>
      <c r="BS25" s="395"/>
      <c r="BT25" s="395"/>
      <c r="BU25" s="396"/>
      <c r="BV25" s="394">
        <v>3745855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7220</v>
      </c>
      <c r="R26" s="483"/>
      <c r="S26" s="483"/>
      <c r="T26" s="483"/>
      <c r="U26" s="483"/>
      <c r="V26" s="525"/>
      <c r="W26" s="584"/>
      <c r="X26" s="572"/>
      <c r="Y26" s="573"/>
      <c r="Z26" s="481" t="s">
        <v>178</v>
      </c>
      <c r="AA26" s="594"/>
      <c r="AB26" s="594"/>
      <c r="AC26" s="594"/>
      <c r="AD26" s="594"/>
      <c r="AE26" s="594"/>
      <c r="AF26" s="594"/>
      <c r="AG26" s="595"/>
      <c r="AH26" s="482">
        <v>1</v>
      </c>
      <c r="AI26" s="483"/>
      <c r="AJ26" s="483"/>
      <c r="AK26" s="483"/>
      <c r="AL26" s="525"/>
      <c r="AM26" s="482" t="s">
        <v>179</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4300</v>
      </c>
      <c r="R27" s="483"/>
      <c r="S27" s="483"/>
      <c r="T27" s="483"/>
      <c r="U27" s="483"/>
      <c r="V27" s="525"/>
      <c r="W27" s="584"/>
      <c r="X27" s="572"/>
      <c r="Y27" s="573"/>
      <c r="Z27" s="481" t="s">
        <v>182</v>
      </c>
      <c r="AA27" s="461"/>
      <c r="AB27" s="461"/>
      <c r="AC27" s="461"/>
      <c r="AD27" s="461"/>
      <c r="AE27" s="461"/>
      <c r="AF27" s="461"/>
      <c r="AG27" s="462"/>
      <c r="AH27" s="482">
        <v>8</v>
      </c>
      <c r="AI27" s="483"/>
      <c r="AJ27" s="483"/>
      <c r="AK27" s="483"/>
      <c r="AL27" s="525"/>
      <c r="AM27" s="482">
        <v>30360</v>
      </c>
      <c r="AN27" s="483"/>
      <c r="AO27" s="483"/>
      <c r="AP27" s="483"/>
      <c r="AQ27" s="483"/>
      <c r="AR27" s="525"/>
      <c r="AS27" s="482">
        <v>3795</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3780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129</v>
      </c>
      <c r="AN28" s="483"/>
      <c r="AO28" s="483"/>
      <c r="AP28" s="483"/>
      <c r="AQ28" s="483"/>
      <c r="AR28" s="525"/>
      <c r="AS28" s="482" t="s">
        <v>138</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2998573</v>
      </c>
      <c r="BO28" s="395"/>
      <c r="BP28" s="395"/>
      <c r="BQ28" s="395"/>
      <c r="BR28" s="395"/>
      <c r="BS28" s="395"/>
      <c r="BT28" s="395"/>
      <c r="BU28" s="396"/>
      <c r="BV28" s="394">
        <v>2493379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12</v>
      </c>
      <c r="M29" s="483"/>
      <c r="N29" s="483"/>
      <c r="O29" s="483"/>
      <c r="P29" s="525"/>
      <c r="Q29" s="482">
        <v>3570</v>
      </c>
      <c r="R29" s="483"/>
      <c r="S29" s="483"/>
      <c r="T29" s="483"/>
      <c r="U29" s="483"/>
      <c r="V29" s="525"/>
      <c r="W29" s="585"/>
      <c r="X29" s="586"/>
      <c r="Y29" s="587"/>
      <c r="Z29" s="481" t="s">
        <v>188</v>
      </c>
      <c r="AA29" s="461"/>
      <c r="AB29" s="461"/>
      <c r="AC29" s="461"/>
      <c r="AD29" s="461"/>
      <c r="AE29" s="461"/>
      <c r="AF29" s="461"/>
      <c r="AG29" s="462"/>
      <c r="AH29" s="482">
        <v>351</v>
      </c>
      <c r="AI29" s="483"/>
      <c r="AJ29" s="483"/>
      <c r="AK29" s="483"/>
      <c r="AL29" s="525"/>
      <c r="AM29" s="482">
        <v>1093660</v>
      </c>
      <c r="AN29" s="483"/>
      <c r="AO29" s="483"/>
      <c r="AP29" s="483"/>
      <c r="AQ29" s="483"/>
      <c r="AR29" s="525"/>
      <c r="AS29" s="482">
        <v>3116</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t="s">
        <v>138</v>
      </c>
      <c r="BO29" s="432"/>
      <c r="BP29" s="432"/>
      <c r="BQ29" s="432"/>
      <c r="BR29" s="432"/>
      <c r="BS29" s="432"/>
      <c r="BT29" s="432"/>
      <c r="BU29" s="433"/>
      <c r="BV29" s="431" t="s">
        <v>138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98.5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2893373</v>
      </c>
      <c r="BO30" s="608"/>
      <c r="BP30" s="608"/>
      <c r="BQ30" s="608"/>
      <c r="BR30" s="608"/>
      <c r="BS30" s="608"/>
      <c r="BT30" s="608"/>
      <c r="BU30" s="609"/>
      <c r="BV30" s="607">
        <v>3141659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199</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埼玉県後期高齢者医療広域連合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志木市文化スポーツ振興公社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志木駅東口駅前地下駐車場事業特別会計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埼玉県後期高齢者医療広域連合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埼玉県市町村総合事務組合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埼玉県市町村総合事務組合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彩の国さいたま人づくり広域連合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朝霞地区一部事務組合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志木地区衛生組合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m8AUO7ep278mECVVd8goCpeyTz3XP14v9BffsKCFjooLFHkyAj3wjHm4wZHSq/TPrsaTG8qUe9xp6KKKRga0w==" saltValue="QVgRehZgfiM75BZsyRn5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11291384</v>
      </c>
      <c r="S5" s="637"/>
      <c r="T5" s="637"/>
      <c r="U5" s="637"/>
      <c r="V5" s="637"/>
      <c r="W5" s="637"/>
      <c r="X5" s="637"/>
      <c r="Y5" s="638"/>
      <c r="Z5" s="639">
        <v>30.9</v>
      </c>
      <c r="AA5" s="639"/>
      <c r="AB5" s="639"/>
      <c r="AC5" s="639"/>
      <c r="AD5" s="640">
        <v>10629531</v>
      </c>
      <c r="AE5" s="640"/>
      <c r="AF5" s="640"/>
      <c r="AG5" s="640"/>
      <c r="AH5" s="640"/>
      <c r="AI5" s="640"/>
      <c r="AJ5" s="640"/>
      <c r="AK5" s="640"/>
      <c r="AL5" s="641">
        <v>76</v>
      </c>
      <c r="AM5" s="642"/>
      <c r="AN5" s="642"/>
      <c r="AO5" s="643"/>
      <c r="AP5" s="633" t="s">
        <v>227</v>
      </c>
      <c r="AQ5" s="634"/>
      <c r="AR5" s="634"/>
      <c r="AS5" s="634"/>
      <c r="AT5" s="634"/>
      <c r="AU5" s="634"/>
      <c r="AV5" s="634"/>
      <c r="AW5" s="634"/>
      <c r="AX5" s="634"/>
      <c r="AY5" s="634"/>
      <c r="AZ5" s="634"/>
      <c r="BA5" s="634"/>
      <c r="BB5" s="634"/>
      <c r="BC5" s="634"/>
      <c r="BD5" s="634"/>
      <c r="BE5" s="634"/>
      <c r="BF5" s="635"/>
      <c r="BG5" s="647">
        <v>10629531</v>
      </c>
      <c r="BH5" s="648"/>
      <c r="BI5" s="648"/>
      <c r="BJ5" s="648"/>
      <c r="BK5" s="648"/>
      <c r="BL5" s="648"/>
      <c r="BM5" s="648"/>
      <c r="BN5" s="649"/>
      <c r="BO5" s="650">
        <v>94.1</v>
      </c>
      <c r="BP5" s="650"/>
      <c r="BQ5" s="650"/>
      <c r="BR5" s="650"/>
      <c r="BS5" s="651">
        <v>42125</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116979</v>
      </c>
      <c r="S6" s="648"/>
      <c r="T6" s="648"/>
      <c r="U6" s="648"/>
      <c r="V6" s="648"/>
      <c r="W6" s="648"/>
      <c r="X6" s="648"/>
      <c r="Y6" s="649"/>
      <c r="Z6" s="650">
        <v>0.3</v>
      </c>
      <c r="AA6" s="650"/>
      <c r="AB6" s="650"/>
      <c r="AC6" s="650"/>
      <c r="AD6" s="651">
        <v>116979</v>
      </c>
      <c r="AE6" s="651"/>
      <c r="AF6" s="651"/>
      <c r="AG6" s="651"/>
      <c r="AH6" s="651"/>
      <c r="AI6" s="651"/>
      <c r="AJ6" s="651"/>
      <c r="AK6" s="651"/>
      <c r="AL6" s="652">
        <v>0.8</v>
      </c>
      <c r="AM6" s="653"/>
      <c r="AN6" s="653"/>
      <c r="AO6" s="654"/>
      <c r="AP6" s="644" t="s">
        <v>232</v>
      </c>
      <c r="AQ6" s="645"/>
      <c r="AR6" s="645"/>
      <c r="AS6" s="645"/>
      <c r="AT6" s="645"/>
      <c r="AU6" s="645"/>
      <c r="AV6" s="645"/>
      <c r="AW6" s="645"/>
      <c r="AX6" s="645"/>
      <c r="AY6" s="645"/>
      <c r="AZ6" s="645"/>
      <c r="BA6" s="645"/>
      <c r="BB6" s="645"/>
      <c r="BC6" s="645"/>
      <c r="BD6" s="645"/>
      <c r="BE6" s="645"/>
      <c r="BF6" s="646"/>
      <c r="BG6" s="647">
        <v>10629531</v>
      </c>
      <c r="BH6" s="648"/>
      <c r="BI6" s="648"/>
      <c r="BJ6" s="648"/>
      <c r="BK6" s="648"/>
      <c r="BL6" s="648"/>
      <c r="BM6" s="648"/>
      <c r="BN6" s="649"/>
      <c r="BO6" s="650">
        <v>94.1</v>
      </c>
      <c r="BP6" s="650"/>
      <c r="BQ6" s="650"/>
      <c r="BR6" s="650"/>
      <c r="BS6" s="651">
        <v>42125</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187956</v>
      </c>
      <c r="CS6" s="648"/>
      <c r="CT6" s="648"/>
      <c r="CU6" s="648"/>
      <c r="CV6" s="648"/>
      <c r="CW6" s="648"/>
      <c r="CX6" s="648"/>
      <c r="CY6" s="649"/>
      <c r="CZ6" s="641">
        <v>0.5</v>
      </c>
      <c r="DA6" s="642"/>
      <c r="DB6" s="642"/>
      <c r="DC6" s="661"/>
      <c r="DD6" s="656" t="s">
        <v>234</v>
      </c>
      <c r="DE6" s="648"/>
      <c r="DF6" s="648"/>
      <c r="DG6" s="648"/>
      <c r="DH6" s="648"/>
      <c r="DI6" s="648"/>
      <c r="DJ6" s="648"/>
      <c r="DK6" s="648"/>
      <c r="DL6" s="648"/>
      <c r="DM6" s="648"/>
      <c r="DN6" s="648"/>
      <c r="DO6" s="648"/>
      <c r="DP6" s="649"/>
      <c r="DQ6" s="656">
        <v>187956</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10065</v>
      </c>
      <c r="S7" s="648"/>
      <c r="T7" s="648"/>
      <c r="U7" s="648"/>
      <c r="V7" s="648"/>
      <c r="W7" s="648"/>
      <c r="X7" s="648"/>
      <c r="Y7" s="649"/>
      <c r="Z7" s="650">
        <v>0</v>
      </c>
      <c r="AA7" s="650"/>
      <c r="AB7" s="650"/>
      <c r="AC7" s="650"/>
      <c r="AD7" s="651">
        <v>10065</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5899560</v>
      </c>
      <c r="BH7" s="648"/>
      <c r="BI7" s="648"/>
      <c r="BJ7" s="648"/>
      <c r="BK7" s="648"/>
      <c r="BL7" s="648"/>
      <c r="BM7" s="648"/>
      <c r="BN7" s="649"/>
      <c r="BO7" s="650">
        <v>52.2</v>
      </c>
      <c r="BP7" s="650"/>
      <c r="BQ7" s="650"/>
      <c r="BR7" s="650"/>
      <c r="BS7" s="651">
        <v>42125</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12227162</v>
      </c>
      <c r="CS7" s="648"/>
      <c r="CT7" s="648"/>
      <c r="CU7" s="648"/>
      <c r="CV7" s="648"/>
      <c r="CW7" s="648"/>
      <c r="CX7" s="648"/>
      <c r="CY7" s="649"/>
      <c r="CZ7" s="650">
        <v>35.200000000000003</v>
      </c>
      <c r="DA7" s="650"/>
      <c r="DB7" s="650"/>
      <c r="DC7" s="650"/>
      <c r="DD7" s="656">
        <v>1108775</v>
      </c>
      <c r="DE7" s="648"/>
      <c r="DF7" s="648"/>
      <c r="DG7" s="648"/>
      <c r="DH7" s="648"/>
      <c r="DI7" s="648"/>
      <c r="DJ7" s="648"/>
      <c r="DK7" s="648"/>
      <c r="DL7" s="648"/>
      <c r="DM7" s="648"/>
      <c r="DN7" s="648"/>
      <c r="DO7" s="648"/>
      <c r="DP7" s="649"/>
      <c r="DQ7" s="656">
        <v>2984400</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53356</v>
      </c>
      <c r="S8" s="648"/>
      <c r="T8" s="648"/>
      <c r="U8" s="648"/>
      <c r="V8" s="648"/>
      <c r="W8" s="648"/>
      <c r="X8" s="648"/>
      <c r="Y8" s="649"/>
      <c r="Z8" s="650">
        <v>0.1</v>
      </c>
      <c r="AA8" s="650"/>
      <c r="AB8" s="650"/>
      <c r="AC8" s="650"/>
      <c r="AD8" s="651">
        <v>53356</v>
      </c>
      <c r="AE8" s="651"/>
      <c r="AF8" s="651"/>
      <c r="AG8" s="651"/>
      <c r="AH8" s="651"/>
      <c r="AI8" s="651"/>
      <c r="AJ8" s="651"/>
      <c r="AK8" s="651"/>
      <c r="AL8" s="652">
        <v>0.4</v>
      </c>
      <c r="AM8" s="653"/>
      <c r="AN8" s="653"/>
      <c r="AO8" s="654"/>
      <c r="AP8" s="644" t="s">
        <v>239</v>
      </c>
      <c r="AQ8" s="645"/>
      <c r="AR8" s="645"/>
      <c r="AS8" s="645"/>
      <c r="AT8" s="645"/>
      <c r="AU8" s="645"/>
      <c r="AV8" s="645"/>
      <c r="AW8" s="645"/>
      <c r="AX8" s="645"/>
      <c r="AY8" s="645"/>
      <c r="AZ8" s="645"/>
      <c r="BA8" s="645"/>
      <c r="BB8" s="645"/>
      <c r="BC8" s="645"/>
      <c r="BD8" s="645"/>
      <c r="BE8" s="645"/>
      <c r="BF8" s="646"/>
      <c r="BG8" s="647">
        <v>138406</v>
      </c>
      <c r="BH8" s="648"/>
      <c r="BI8" s="648"/>
      <c r="BJ8" s="648"/>
      <c r="BK8" s="648"/>
      <c r="BL8" s="648"/>
      <c r="BM8" s="648"/>
      <c r="BN8" s="649"/>
      <c r="BO8" s="650">
        <v>1.2</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11676864</v>
      </c>
      <c r="CS8" s="648"/>
      <c r="CT8" s="648"/>
      <c r="CU8" s="648"/>
      <c r="CV8" s="648"/>
      <c r="CW8" s="648"/>
      <c r="CX8" s="648"/>
      <c r="CY8" s="649"/>
      <c r="CZ8" s="650">
        <v>33.6</v>
      </c>
      <c r="DA8" s="650"/>
      <c r="DB8" s="650"/>
      <c r="DC8" s="650"/>
      <c r="DD8" s="656">
        <v>96978</v>
      </c>
      <c r="DE8" s="648"/>
      <c r="DF8" s="648"/>
      <c r="DG8" s="648"/>
      <c r="DH8" s="648"/>
      <c r="DI8" s="648"/>
      <c r="DJ8" s="648"/>
      <c r="DK8" s="648"/>
      <c r="DL8" s="648"/>
      <c r="DM8" s="648"/>
      <c r="DN8" s="648"/>
      <c r="DO8" s="648"/>
      <c r="DP8" s="649"/>
      <c r="DQ8" s="656">
        <v>5680359</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63983</v>
      </c>
      <c r="S9" s="648"/>
      <c r="T9" s="648"/>
      <c r="U9" s="648"/>
      <c r="V9" s="648"/>
      <c r="W9" s="648"/>
      <c r="X9" s="648"/>
      <c r="Y9" s="649"/>
      <c r="Z9" s="650">
        <v>0.2</v>
      </c>
      <c r="AA9" s="650"/>
      <c r="AB9" s="650"/>
      <c r="AC9" s="650"/>
      <c r="AD9" s="651">
        <v>63983</v>
      </c>
      <c r="AE9" s="651"/>
      <c r="AF9" s="651"/>
      <c r="AG9" s="651"/>
      <c r="AH9" s="651"/>
      <c r="AI9" s="651"/>
      <c r="AJ9" s="651"/>
      <c r="AK9" s="651"/>
      <c r="AL9" s="652">
        <v>0.5</v>
      </c>
      <c r="AM9" s="653"/>
      <c r="AN9" s="653"/>
      <c r="AO9" s="654"/>
      <c r="AP9" s="644" t="s">
        <v>242</v>
      </c>
      <c r="AQ9" s="645"/>
      <c r="AR9" s="645"/>
      <c r="AS9" s="645"/>
      <c r="AT9" s="645"/>
      <c r="AU9" s="645"/>
      <c r="AV9" s="645"/>
      <c r="AW9" s="645"/>
      <c r="AX9" s="645"/>
      <c r="AY9" s="645"/>
      <c r="AZ9" s="645"/>
      <c r="BA9" s="645"/>
      <c r="BB9" s="645"/>
      <c r="BC9" s="645"/>
      <c r="BD9" s="645"/>
      <c r="BE9" s="645"/>
      <c r="BF9" s="646"/>
      <c r="BG9" s="647">
        <v>5374864</v>
      </c>
      <c r="BH9" s="648"/>
      <c r="BI9" s="648"/>
      <c r="BJ9" s="648"/>
      <c r="BK9" s="648"/>
      <c r="BL9" s="648"/>
      <c r="BM9" s="648"/>
      <c r="BN9" s="649"/>
      <c r="BO9" s="650">
        <v>47.6</v>
      </c>
      <c r="BP9" s="650"/>
      <c r="BQ9" s="650"/>
      <c r="BR9" s="650"/>
      <c r="BS9" s="656" t="s">
        <v>243</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1597775</v>
      </c>
      <c r="CS9" s="648"/>
      <c r="CT9" s="648"/>
      <c r="CU9" s="648"/>
      <c r="CV9" s="648"/>
      <c r="CW9" s="648"/>
      <c r="CX9" s="648"/>
      <c r="CY9" s="649"/>
      <c r="CZ9" s="650">
        <v>4.5999999999999996</v>
      </c>
      <c r="DA9" s="650"/>
      <c r="DB9" s="650"/>
      <c r="DC9" s="650"/>
      <c r="DD9" s="656">
        <v>51353</v>
      </c>
      <c r="DE9" s="648"/>
      <c r="DF9" s="648"/>
      <c r="DG9" s="648"/>
      <c r="DH9" s="648"/>
      <c r="DI9" s="648"/>
      <c r="DJ9" s="648"/>
      <c r="DK9" s="648"/>
      <c r="DL9" s="648"/>
      <c r="DM9" s="648"/>
      <c r="DN9" s="648"/>
      <c r="DO9" s="648"/>
      <c r="DP9" s="649"/>
      <c r="DQ9" s="656">
        <v>1407474</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243</v>
      </c>
      <c r="AA10" s="650"/>
      <c r="AB10" s="650"/>
      <c r="AC10" s="650"/>
      <c r="AD10" s="651" t="s">
        <v>234</v>
      </c>
      <c r="AE10" s="651"/>
      <c r="AF10" s="651"/>
      <c r="AG10" s="651"/>
      <c r="AH10" s="651"/>
      <c r="AI10" s="651"/>
      <c r="AJ10" s="651"/>
      <c r="AK10" s="651"/>
      <c r="AL10" s="652" t="s">
        <v>234</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166880</v>
      </c>
      <c r="BH10" s="648"/>
      <c r="BI10" s="648"/>
      <c r="BJ10" s="648"/>
      <c r="BK10" s="648"/>
      <c r="BL10" s="648"/>
      <c r="BM10" s="648"/>
      <c r="BN10" s="649"/>
      <c r="BO10" s="650">
        <v>1.5</v>
      </c>
      <c r="BP10" s="650"/>
      <c r="BQ10" s="650"/>
      <c r="BR10" s="650"/>
      <c r="BS10" s="656">
        <v>42125</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15684</v>
      </c>
      <c r="CS10" s="648"/>
      <c r="CT10" s="648"/>
      <c r="CU10" s="648"/>
      <c r="CV10" s="648"/>
      <c r="CW10" s="648"/>
      <c r="CX10" s="648"/>
      <c r="CY10" s="649"/>
      <c r="CZ10" s="650">
        <v>0</v>
      </c>
      <c r="DA10" s="650"/>
      <c r="DB10" s="650"/>
      <c r="DC10" s="650"/>
      <c r="DD10" s="656" t="s">
        <v>138</v>
      </c>
      <c r="DE10" s="648"/>
      <c r="DF10" s="648"/>
      <c r="DG10" s="648"/>
      <c r="DH10" s="648"/>
      <c r="DI10" s="648"/>
      <c r="DJ10" s="648"/>
      <c r="DK10" s="648"/>
      <c r="DL10" s="648"/>
      <c r="DM10" s="648"/>
      <c r="DN10" s="648"/>
      <c r="DO10" s="648"/>
      <c r="DP10" s="649"/>
      <c r="DQ10" s="656">
        <v>13792</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1350245</v>
      </c>
      <c r="S11" s="648"/>
      <c r="T11" s="648"/>
      <c r="U11" s="648"/>
      <c r="V11" s="648"/>
      <c r="W11" s="648"/>
      <c r="X11" s="648"/>
      <c r="Y11" s="649"/>
      <c r="Z11" s="652">
        <v>3.7</v>
      </c>
      <c r="AA11" s="653"/>
      <c r="AB11" s="653"/>
      <c r="AC11" s="665"/>
      <c r="AD11" s="656">
        <v>1350245</v>
      </c>
      <c r="AE11" s="648"/>
      <c r="AF11" s="648"/>
      <c r="AG11" s="648"/>
      <c r="AH11" s="648"/>
      <c r="AI11" s="648"/>
      <c r="AJ11" s="648"/>
      <c r="AK11" s="649"/>
      <c r="AL11" s="652">
        <v>9.6999999999999993</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219410</v>
      </c>
      <c r="BH11" s="648"/>
      <c r="BI11" s="648"/>
      <c r="BJ11" s="648"/>
      <c r="BK11" s="648"/>
      <c r="BL11" s="648"/>
      <c r="BM11" s="648"/>
      <c r="BN11" s="649"/>
      <c r="BO11" s="650">
        <v>1.9</v>
      </c>
      <c r="BP11" s="650"/>
      <c r="BQ11" s="650"/>
      <c r="BR11" s="650"/>
      <c r="BS11" s="656" t="s">
        <v>234</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34564</v>
      </c>
      <c r="CS11" s="648"/>
      <c r="CT11" s="648"/>
      <c r="CU11" s="648"/>
      <c r="CV11" s="648"/>
      <c r="CW11" s="648"/>
      <c r="CX11" s="648"/>
      <c r="CY11" s="649"/>
      <c r="CZ11" s="650">
        <v>0.1</v>
      </c>
      <c r="DA11" s="650"/>
      <c r="DB11" s="650"/>
      <c r="DC11" s="650"/>
      <c r="DD11" s="656" t="s">
        <v>243</v>
      </c>
      <c r="DE11" s="648"/>
      <c r="DF11" s="648"/>
      <c r="DG11" s="648"/>
      <c r="DH11" s="648"/>
      <c r="DI11" s="648"/>
      <c r="DJ11" s="648"/>
      <c r="DK11" s="648"/>
      <c r="DL11" s="648"/>
      <c r="DM11" s="648"/>
      <c r="DN11" s="648"/>
      <c r="DO11" s="648"/>
      <c r="DP11" s="649"/>
      <c r="DQ11" s="656">
        <v>30507</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2614</v>
      </c>
      <c r="S12" s="648"/>
      <c r="T12" s="648"/>
      <c r="U12" s="648"/>
      <c r="V12" s="648"/>
      <c r="W12" s="648"/>
      <c r="X12" s="648"/>
      <c r="Y12" s="649"/>
      <c r="Z12" s="650">
        <v>0</v>
      </c>
      <c r="AA12" s="650"/>
      <c r="AB12" s="650"/>
      <c r="AC12" s="650"/>
      <c r="AD12" s="651">
        <v>2614</v>
      </c>
      <c r="AE12" s="651"/>
      <c r="AF12" s="651"/>
      <c r="AG12" s="651"/>
      <c r="AH12" s="651"/>
      <c r="AI12" s="651"/>
      <c r="AJ12" s="651"/>
      <c r="AK12" s="651"/>
      <c r="AL12" s="652">
        <v>0</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4323624</v>
      </c>
      <c r="BH12" s="648"/>
      <c r="BI12" s="648"/>
      <c r="BJ12" s="648"/>
      <c r="BK12" s="648"/>
      <c r="BL12" s="648"/>
      <c r="BM12" s="648"/>
      <c r="BN12" s="649"/>
      <c r="BO12" s="650">
        <v>38.299999999999997</v>
      </c>
      <c r="BP12" s="650"/>
      <c r="BQ12" s="650"/>
      <c r="BR12" s="650"/>
      <c r="BS12" s="656" t="s">
        <v>243</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320964</v>
      </c>
      <c r="CS12" s="648"/>
      <c r="CT12" s="648"/>
      <c r="CU12" s="648"/>
      <c r="CV12" s="648"/>
      <c r="CW12" s="648"/>
      <c r="CX12" s="648"/>
      <c r="CY12" s="649"/>
      <c r="CZ12" s="650">
        <v>0.9</v>
      </c>
      <c r="DA12" s="650"/>
      <c r="DB12" s="650"/>
      <c r="DC12" s="650"/>
      <c r="DD12" s="656" t="s">
        <v>234</v>
      </c>
      <c r="DE12" s="648"/>
      <c r="DF12" s="648"/>
      <c r="DG12" s="648"/>
      <c r="DH12" s="648"/>
      <c r="DI12" s="648"/>
      <c r="DJ12" s="648"/>
      <c r="DK12" s="648"/>
      <c r="DL12" s="648"/>
      <c r="DM12" s="648"/>
      <c r="DN12" s="648"/>
      <c r="DO12" s="648"/>
      <c r="DP12" s="649"/>
      <c r="DQ12" s="656">
        <v>304225</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243</v>
      </c>
      <c r="AA13" s="650"/>
      <c r="AB13" s="650"/>
      <c r="AC13" s="650"/>
      <c r="AD13" s="651" t="s">
        <v>243</v>
      </c>
      <c r="AE13" s="651"/>
      <c r="AF13" s="651"/>
      <c r="AG13" s="651"/>
      <c r="AH13" s="651"/>
      <c r="AI13" s="651"/>
      <c r="AJ13" s="651"/>
      <c r="AK13" s="651"/>
      <c r="AL13" s="652" t="s">
        <v>138</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4287000</v>
      </c>
      <c r="BH13" s="648"/>
      <c r="BI13" s="648"/>
      <c r="BJ13" s="648"/>
      <c r="BK13" s="648"/>
      <c r="BL13" s="648"/>
      <c r="BM13" s="648"/>
      <c r="BN13" s="649"/>
      <c r="BO13" s="650">
        <v>38</v>
      </c>
      <c r="BP13" s="650"/>
      <c r="BQ13" s="650"/>
      <c r="BR13" s="650"/>
      <c r="BS13" s="656" t="s">
        <v>138</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1827463</v>
      </c>
      <c r="CS13" s="648"/>
      <c r="CT13" s="648"/>
      <c r="CU13" s="648"/>
      <c r="CV13" s="648"/>
      <c r="CW13" s="648"/>
      <c r="CX13" s="648"/>
      <c r="CY13" s="649"/>
      <c r="CZ13" s="650">
        <v>5.3</v>
      </c>
      <c r="DA13" s="650"/>
      <c r="DB13" s="650"/>
      <c r="DC13" s="650"/>
      <c r="DD13" s="656">
        <v>687488</v>
      </c>
      <c r="DE13" s="648"/>
      <c r="DF13" s="648"/>
      <c r="DG13" s="648"/>
      <c r="DH13" s="648"/>
      <c r="DI13" s="648"/>
      <c r="DJ13" s="648"/>
      <c r="DK13" s="648"/>
      <c r="DL13" s="648"/>
      <c r="DM13" s="648"/>
      <c r="DN13" s="648"/>
      <c r="DO13" s="648"/>
      <c r="DP13" s="649"/>
      <c r="DQ13" s="656">
        <v>1340585</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243</v>
      </c>
      <c r="S14" s="648"/>
      <c r="T14" s="648"/>
      <c r="U14" s="648"/>
      <c r="V14" s="648"/>
      <c r="W14" s="648"/>
      <c r="X14" s="648"/>
      <c r="Y14" s="649"/>
      <c r="Z14" s="650" t="s">
        <v>243</v>
      </c>
      <c r="AA14" s="650"/>
      <c r="AB14" s="650"/>
      <c r="AC14" s="650"/>
      <c r="AD14" s="651" t="s">
        <v>138</v>
      </c>
      <c r="AE14" s="651"/>
      <c r="AF14" s="651"/>
      <c r="AG14" s="651"/>
      <c r="AH14" s="651"/>
      <c r="AI14" s="651"/>
      <c r="AJ14" s="651"/>
      <c r="AK14" s="651"/>
      <c r="AL14" s="652" t="s">
        <v>234</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85336</v>
      </c>
      <c r="BH14" s="648"/>
      <c r="BI14" s="648"/>
      <c r="BJ14" s="648"/>
      <c r="BK14" s="648"/>
      <c r="BL14" s="648"/>
      <c r="BM14" s="648"/>
      <c r="BN14" s="649"/>
      <c r="BO14" s="650">
        <v>0.8</v>
      </c>
      <c r="BP14" s="650"/>
      <c r="BQ14" s="650"/>
      <c r="BR14" s="650"/>
      <c r="BS14" s="656" t="s">
        <v>234</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862676</v>
      </c>
      <c r="CS14" s="648"/>
      <c r="CT14" s="648"/>
      <c r="CU14" s="648"/>
      <c r="CV14" s="648"/>
      <c r="CW14" s="648"/>
      <c r="CX14" s="648"/>
      <c r="CY14" s="649"/>
      <c r="CZ14" s="650">
        <v>2.5</v>
      </c>
      <c r="DA14" s="650"/>
      <c r="DB14" s="650"/>
      <c r="DC14" s="650"/>
      <c r="DD14" s="656">
        <v>16371</v>
      </c>
      <c r="DE14" s="648"/>
      <c r="DF14" s="648"/>
      <c r="DG14" s="648"/>
      <c r="DH14" s="648"/>
      <c r="DI14" s="648"/>
      <c r="DJ14" s="648"/>
      <c r="DK14" s="648"/>
      <c r="DL14" s="648"/>
      <c r="DM14" s="648"/>
      <c r="DN14" s="648"/>
      <c r="DO14" s="648"/>
      <c r="DP14" s="649"/>
      <c r="DQ14" s="656">
        <v>850005</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243</v>
      </c>
      <c r="S15" s="648"/>
      <c r="T15" s="648"/>
      <c r="U15" s="648"/>
      <c r="V15" s="648"/>
      <c r="W15" s="648"/>
      <c r="X15" s="648"/>
      <c r="Y15" s="649"/>
      <c r="Z15" s="650" t="s">
        <v>234</v>
      </c>
      <c r="AA15" s="650"/>
      <c r="AB15" s="650"/>
      <c r="AC15" s="650"/>
      <c r="AD15" s="651" t="s">
        <v>234</v>
      </c>
      <c r="AE15" s="651"/>
      <c r="AF15" s="651"/>
      <c r="AG15" s="651"/>
      <c r="AH15" s="651"/>
      <c r="AI15" s="651"/>
      <c r="AJ15" s="651"/>
      <c r="AK15" s="651"/>
      <c r="AL15" s="652" t="s">
        <v>234</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321011</v>
      </c>
      <c r="BH15" s="648"/>
      <c r="BI15" s="648"/>
      <c r="BJ15" s="648"/>
      <c r="BK15" s="648"/>
      <c r="BL15" s="648"/>
      <c r="BM15" s="648"/>
      <c r="BN15" s="649"/>
      <c r="BO15" s="650">
        <v>2.8</v>
      </c>
      <c r="BP15" s="650"/>
      <c r="BQ15" s="650"/>
      <c r="BR15" s="650"/>
      <c r="BS15" s="656" t="s">
        <v>234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4000310</v>
      </c>
      <c r="CS15" s="648"/>
      <c r="CT15" s="648"/>
      <c r="CU15" s="648"/>
      <c r="CV15" s="648"/>
      <c r="CW15" s="648"/>
      <c r="CX15" s="648"/>
      <c r="CY15" s="649"/>
      <c r="CZ15" s="650">
        <v>11.5</v>
      </c>
      <c r="DA15" s="650"/>
      <c r="DB15" s="650"/>
      <c r="DC15" s="650"/>
      <c r="DD15" s="656">
        <v>1006172</v>
      </c>
      <c r="DE15" s="648"/>
      <c r="DF15" s="648"/>
      <c r="DG15" s="648"/>
      <c r="DH15" s="648"/>
      <c r="DI15" s="648"/>
      <c r="DJ15" s="648"/>
      <c r="DK15" s="648"/>
      <c r="DL15" s="648"/>
      <c r="DM15" s="648"/>
      <c r="DN15" s="648"/>
      <c r="DO15" s="648"/>
      <c r="DP15" s="649"/>
      <c r="DQ15" s="656">
        <v>2470161</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15992</v>
      </c>
      <c r="S16" s="648"/>
      <c r="T16" s="648"/>
      <c r="U16" s="648"/>
      <c r="V16" s="648"/>
      <c r="W16" s="648"/>
      <c r="X16" s="648"/>
      <c r="Y16" s="649"/>
      <c r="Z16" s="650">
        <v>0</v>
      </c>
      <c r="AA16" s="650"/>
      <c r="AB16" s="650"/>
      <c r="AC16" s="650"/>
      <c r="AD16" s="651">
        <v>15992</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243</v>
      </c>
      <c r="BP16" s="650"/>
      <c r="BQ16" s="650"/>
      <c r="BR16" s="650"/>
      <c r="BS16" s="656" t="s">
        <v>243</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219613</v>
      </c>
      <c r="CS16" s="648"/>
      <c r="CT16" s="648"/>
      <c r="CU16" s="648"/>
      <c r="CV16" s="648"/>
      <c r="CW16" s="648"/>
      <c r="CX16" s="648"/>
      <c r="CY16" s="649"/>
      <c r="CZ16" s="650">
        <v>0.6</v>
      </c>
      <c r="DA16" s="650"/>
      <c r="DB16" s="650"/>
      <c r="DC16" s="650"/>
      <c r="DD16" s="656" t="s">
        <v>234</v>
      </c>
      <c r="DE16" s="648"/>
      <c r="DF16" s="648"/>
      <c r="DG16" s="648"/>
      <c r="DH16" s="648"/>
      <c r="DI16" s="648"/>
      <c r="DJ16" s="648"/>
      <c r="DK16" s="648"/>
      <c r="DL16" s="648"/>
      <c r="DM16" s="648"/>
      <c r="DN16" s="648"/>
      <c r="DO16" s="648"/>
      <c r="DP16" s="649"/>
      <c r="DQ16" s="656">
        <v>23019</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33709</v>
      </c>
      <c r="S17" s="648"/>
      <c r="T17" s="648"/>
      <c r="U17" s="648"/>
      <c r="V17" s="648"/>
      <c r="W17" s="648"/>
      <c r="X17" s="648"/>
      <c r="Y17" s="649"/>
      <c r="Z17" s="650">
        <v>0.1</v>
      </c>
      <c r="AA17" s="650"/>
      <c r="AB17" s="650"/>
      <c r="AC17" s="650"/>
      <c r="AD17" s="651">
        <v>33709</v>
      </c>
      <c r="AE17" s="651"/>
      <c r="AF17" s="651"/>
      <c r="AG17" s="651"/>
      <c r="AH17" s="651"/>
      <c r="AI17" s="651"/>
      <c r="AJ17" s="651"/>
      <c r="AK17" s="651"/>
      <c r="AL17" s="652">
        <v>0.2</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243</v>
      </c>
      <c r="BH17" s="648"/>
      <c r="BI17" s="648"/>
      <c r="BJ17" s="648"/>
      <c r="BK17" s="648"/>
      <c r="BL17" s="648"/>
      <c r="BM17" s="648"/>
      <c r="BN17" s="649"/>
      <c r="BO17" s="650" t="s">
        <v>234</v>
      </c>
      <c r="BP17" s="650"/>
      <c r="BQ17" s="650"/>
      <c r="BR17" s="650"/>
      <c r="BS17" s="656" t="s">
        <v>234</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1797579</v>
      </c>
      <c r="CS17" s="648"/>
      <c r="CT17" s="648"/>
      <c r="CU17" s="648"/>
      <c r="CV17" s="648"/>
      <c r="CW17" s="648"/>
      <c r="CX17" s="648"/>
      <c r="CY17" s="649"/>
      <c r="CZ17" s="650">
        <v>5.2</v>
      </c>
      <c r="DA17" s="650"/>
      <c r="DB17" s="650"/>
      <c r="DC17" s="650"/>
      <c r="DD17" s="656" t="s">
        <v>243</v>
      </c>
      <c r="DE17" s="648"/>
      <c r="DF17" s="648"/>
      <c r="DG17" s="648"/>
      <c r="DH17" s="648"/>
      <c r="DI17" s="648"/>
      <c r="DJ17" s="648"/>
      <c r="DK17" s="648"/>
      <c r="DL17" s="648"/>
      <c r="DM17" s="648"/>
      <c r="DN17" s="648"/>
      <c r="DO17" s="648"/>
      <c r="DP17" s="649"/>
      <c r="DQ17" s="656">
        <v>1639872</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98501</v>
      </c>
      <c r="S18" s="648"/>
      <c r="T18" s="648"/>
      <c r="U18" s="648"/>
      <c r="V18" s="648"/>
      <c r="W18" s="648"/>
      <c r="X18" s="648"/>
      <c r="Y18" s="649"/>
      <c r="Z18" s="650">
        <v>0.3</v>
      </c>
      <c r="AA18" s="650"/>
      <c r="AB18" s="650"/>
      <c r="AC18" s="650"/>
      <c r="AD18" s="651">
        <v>98501</v>
      </c>
      <c r="AE18" s="651"/>
      <c r="AF18" s="651"/>
      <c r="AG18" s="651"/>
      <c r="AH18" s="651"/>
      <c r="AI18" s="651"/>
      <c r="AJ18" s="651"/>
      <c r="AK18" s="651"/>
      <c r="AL18" s="652">
        <v>0.7</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243</v>
      </c>
      <c r="BH18" s="648"/>
      <c r="BI18" s="648"/>
      <c r="BJ18" s="648"/>
      <c r="BK18" s="648"/>
      <c r="BL18" s="648"/>
      <c r="BM18" s="648"/>
      <c r="BN18" s="649"/>
      <c r="BO18" s="650" t="s">
        <v>138</v>
      </c>
      <c r="BP18" s="650"/>
      <c r="BQ18" s="650"/>
      <c r="BR18" s="650"/>
      <c r="BS18" s="656" t="s">
        <v>234</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243</v>
      </c>
      <c r="CS18" s="648"/>
      <c r="CT18" s="648"/>
      <c r="CU18" s="648"/>
      <c r="CV18" s="648"/>
      <c r="CW18" s="648"/>
      <c r="CX18" s="648"/>
      <c r="CY18" s="649"/>
      <c r="CZ18" s="650" t="s">
        <v>234</v>
      </c>
      <c r="DA18" s="650"/>
      <c r="DB18" s="650"/>
      <c r="DC18" s="650"/>
      <c r="DD18" s="656" t="s">
        <v>234</v>
      </c>
      <c r="DE18" s="648"/>
      <c r="DF18" s="648"/>
      <c r="DG18" s="648"/>
      <c r="DH18" s="648"/>
      <c r="DI18" s="648"/>
      <c r="DJ18" s="648"/>
      <c r="DK18" s="648"/>
      <c r="DL18" s="648"/>
      <c r="DM18" s="648"/>
      <c r="DN18" s="648"/>
      <c r="DO18" s="648"/>
      <c r="DP18" s="649"/>
      <c r="DQ18" s="656" t="s">
        <v>138</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87418</v>
      </c>
      <c r="S19" s="648"/>
      <c r="T19" s="648"/>
      <c r="U19" s="648"/>
      <c r="V19" s="648"/>
      <c r="W19" s="648"/>
      <c r="X19" s="648"/>
      <c r="Y19" s="649"/>
      <c r="Z19" s="650">
        <v>0.2</v>
      </c>
      <c r="AA19" s="650"/>
      <c r="AB19" s="650"/>
      <c r="AC19" s="650"/>
      <c r="AD19" s="651">
        <v>87418</v>
      </c>
      <c r="AE19" s="651"/>
      <c r="AF19" s="651"/>
      <c r="AG19" s="651"/>
      <c r="AH19" s="651"/>
      <c r="AI19" s="651"/>
      <c r="AJ19" s="651"/>
      <c r="AK19" s="651"/>
      <c r="AL19" s="652">
        <v>0.6</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661853</v>
      </c>
      <c r="BH19" s="648"/>
      <c r="BI19" s="648"/>
      <c r="BJ19" s="648"/>
      <c r="BK19" s="648"/>
      <c r="BL19" s="648"/>
      <c r="BM19" s="648"/>
      <c r="BN19" s="649"/>
      <c r="BO19" s="650">
        <v>5.9</v>
      </c>
      <c r="BP19" s="650"/>
      <c r="BQ19" s="650"/>
      <c r="BR19" s="650"/>
      <c r="BS19" s="656" t="s">
        <v>243</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243</v>
      </c>
      <c r="CS19" s="648"/>
      <c r="CT19" s="648"/>
      <c r="CU19" s="648"/>
      <c r="CV19" s="648"/>
      <c r="CW19" s="648"/>
      <c r="CX19" s="648"/>
      <c r="CY19" s="649"/>
      <c r="CZ19" s="650" t="s">
        <v>234</v>
      </c>
      <c r="DA19" s="650"/>
      <c r="DB19" s="650"/>
      <c r="DC19" s="650"/>
      <c r="DD19" s="656" t="s">
        <v>234</v>
      </c>
      <c r="DE19" s="648"/>
      <c r="DF19" s="648"/>
      <c r="DG19" s="648"/>
      <c r="DH19" s="648"/>
      <c r="DI19" s="648"/>
      <c r="DJ19" s="648"/>
      <c r="DK19" s="648"/>
      <c r="DL19" s="648"/>
      <c r="DM19" s="648"/>
      <c r="DN19" s="648"/>
      <c r="DO19" s="648"/>
      <c r="DP19" s="649"/>
      <c r="DQ19" s="656" t="s">
        <v>243</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8127</v>
      </c>
      <c r="S20" s="648"/>
      <c r="T20" s="648"/>
      <c r="U20" s="648"/>
      <c r="V20" s="648"/>
      <c r="W20" s="648"/>
      <c r="X20" s="648"/>
      <c r="Y20" s="649"/>
      <c r="Z20" s="650">
        <v>0</v>
      </c>
      <c r="AA20" s="650"/>
      <c r="AB20" s="650"/>
      <c r="AC20" s="650"/>
      <c r="AD20" s="651">
        <v>8127</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661853</v>
      </c>
      <c r="BH20" s="648"/>
      <c r="BI20" s="648"/>
      <c r="BJ20" s="648"/>
      <c r="BK20" s="648"/>
      <c r="BL20" s="648"/>
      <c r="BM20" s="648"/>
      <c r="BN20" s="649"/>
      <c r="BO20" s="650">
        <v>5.9</v>
      </c>
      <c r="BP20" s="650"/>
      <c r="BQ20" s="650"/>
      <c r="BR20" s="650"/>
      <c r="BS20" s="656" t="s">
        <v>234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34768610</v>
      </c>
      <c r="CS20" s="648"/>
      <c r="CT20" s="648"/>
      <c r="CU20" s="648"/>
      <c r="CV20" s="648"/>
      <c r="CW20" s="648"/>
      <c r="CX20" s="648"/>
      <c r="CY20" s="649"/>
      <c r="CZ20" s="650">
        <v>100</v>
      </c>
      <c r="DA20" s="650"/>
      <c r="DB20" s="650"/>
      <c r="DC20" s="650"/>
      <c r="DD20" s="656">
        <v>2967137</v>
      </c>
      <c r="DE20" s="648"/>
      <c r="DF20" s="648"/>
      <c r="DG20" s="648"/>
      <c r="DH20" s="648"/>
      <c r="DI20" s="648"/>
      <c r="DJ20" s="648"/>
      <c r="DK20" s="648"/>
      <c r="DL20" s="648"/>
      <c r="DM20" s="648"/>
      <c r="DN20" s="648"/>
      <c r="DO20" s="648"/>
      <c r="DP20" s="649"/>
      <c r="DQ20" s="656">
        <v>16932355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2956</v>
      </c>
      <c r="S21" s="648"/>
      <c r="T21" s="648"/>
      <c r="U21" s="648"/>
      <c r="V21" s="648"/>
      <c r="W21" s="648"/>
      <c r="X21" s="648"/>
      <c r="Y21" s="649"/>
      <c r="Z21" s="650">
        <v>0</v>
      </c>
      <c r="AA21" s="650"/>
      <c r="AB21" s="650"/>
      <c r="AC21" s="650"/>
      <c r="AD21" s="651">
        <v>2956</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234</v>
      </c>
      <c r="BH21" s="648"/>
      <c r="BI21" s="648"/>
      <c r="BJ21" s="648"/>
      <c r="BK21" s="648"/>
      <c r="BL21" s="648"/>
      <c r="BM21" s="648"/>
      <c r="BN21" s="649"/>
      <c r="BO21" s="650" t="s">
        <v>243</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1774066</v>
      </c>
      <c r="S22" s="648"/>
      <c r="T22" s="648"/>
      <c r="U22" s="648"/>
      <c r="V22" s="648"/>
      <c r="W22" s="648"/>
      <c r="X22" s="648"/>
      <c r="Y22" s="649"/>
      <c r="Z22" s="650">
        <v>4.9000000000000004</v>
      </c>
      <c r="AA22" s="650"/>
      <c r="AB22" s="650"/>
      <c r="AC22" s="650"/>
      <c r="AD22" s="651">
        <v>1510444</v>
      </c>
      <c r="AE22" s="651"/>
      <c r="AF22" s="651"/>
      <c r="AG22" s="651"/>
      <c r="AH22" s="651"/>
      <c r="AI22" s="651"/>
      <c r="AJ22" s="651"/>
      <c r="AK22" s="651"/>
      <c r="AL22" s="652">
        <v>10.8</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138</v>
      </c>
      <c r="BP22" s="650"/>
      <c r="BQ22" s="650"/>
      <c r="BR22" s="650"/>
      <c r="BS22" s="656" t="s">
        <v>243</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1510444</v>
      </c>
      <c r="S23" s="648"/>
      <c r="T23" s="648"/>
      <c r="U23" s="648"/>
      <c r="V23" s="648"/>
      <c r="W23" s="648"/>
      <c r="X23" s="648"/>
      <c r="Y23" s="649"/>
      <c r="Z23" s="650">
        <v>4.0999999999999996</v>
      </c>
      <c r="AA23" s="650"/>
      <c r="AB23" s="650"/>
      <c r="AC23" s="650"/>
      <c r="AD23" s="651">
        <v>1510444</v>
      </c>
      <c r="AE23" s="651"/>
      <c r="AF23" s="651"/>
      <c r="AG23" s="651"/>
      <c r="AH23" s="651"/>
      <c r="AI23" s="651"/>
      <c r="AJ23" s="651"/>
      <c r="AK23" s="651"/>
      <c r="AL23" s="652">
        <v>10.8</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661853</v>
      </c>
      <c r="BH23" s="648"/>
      <c r="BI23" s="648"/>
      <c r="BJ23" s="648"/>
      <c r="BK23" s="648"/>
      <c r="BL23" s="648"/>
      <c r="BM23" s="648"/>
      <c r="BN23" s="649"/>
      <c r="BO23" s="650">
        <v>5.9</v>
      </c>
      <c r="BP23" s="650"/>
      <c r="BQ23" s="650"/>
      <c r="BR23" s="650"/>
      <c r="BS23" s="656" t="s">
        <v>243</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263417</v>
      </c>
      <c r="S24" s="648"/>
      <c r="T24" s="648"/>
      <c r="U24" s="648"/>
      <c r="V24" s="648"/>
      <c r="W24" s="648"/>
      <c r="X24" s="648"/>
      <c r="Y24" s="649"/>
      <c r="Z24" s="650">
        <v>0.7</v>
      </c>
      <c r="AA24" s="650"/>
      <c r="AB24" s="650"/>
      <c r="AC24" s="650"/>
      <c r="AD24" s="651" t="s">
        <v>138</v>
      </c>
      <c r="AE24" s="651"/>
      <c r="AF24" s="651"/>
      <c r="AG24" s="651"/>
      <c r="AH24" s="651"/>
      <c r="AI24" s="651"/>
      <c r="AJ24" s="651"/>
      <c r="AK24" s="651"/>
      <c r="AL24" s="652" t="s">
        <v>243</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234</v>
      </c>
      <c r="BP24" s="650"/>
      <c r="BQ24" s="650"/>
      <c r="BR24" s="650"/>
      <c r="BS24" s="656" t="s">
        <v>234</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12951379</v>
      </c>
      <c r="CS24" s="637"/>
      <c r="CT24" s="637"/>
      <c r="CU24" s="637"/>
      <c r="CV24" s="637"/>
      <c r="CW24" s="637"/>
      <c r="CX24" s="637"/>
      <c r="CY24" s="638"/>
      <c r="CZ24" s="641">
        <v>37.299999999999997</v>
      </c>
      <c r="DA24" s="642"/>
      <c r="DB24" s="642"/>
      <c r="DC24" s="661"/>
      <c r="DD24" s="683">
        <v>7368414</v>
      </c>
      <c r="DE24" s="637"/>
      <c r="DF24" s="637"/>
      <c r="DG24" s="637"/>
      <c r="DH24" s="637"/>
      <c r="DI24" s="637"/>
      <c r="DJ24" s="637"/>
      <c r="DK24" s="638"/>
      <c r="DL24" s="683">
        <v>6948499</v>
      </c>
      <c r="DM24" s="637"/>
      <c r="DN24" s="637"/>
      <c r="DO24" s="637"/>
      <c r="DP24" s="637"/>
      <c r="DQ24" s="637"/>
      <c r="DR24" s="637"/>
      <c r="DS24" s="637"/>
      <c r="DT24" s="637"/>
      <c r="DU24" s="637"/>
      <c r="DV24" s="638"/>
      <c r="DW24" s="641">
        <v>46.9</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205</v>
      </c>
      <c r="S25" s="648"/>
      <c r="T25" s="648"/>
      <c r="U25" s="648"/>
      <c r="V25" s="648"/>
      <c r="W25" s="648"/>
      <c r="X25" s="648"/>
      <c r="Y25" s="649"/>
      <c r="Z25" s="650">
        <v>0</v>
      </c>
      <c r="AA25" s="650"/>
      <c r="AB25" s="650"/>
      <c r="AC25" s="650"/>
      <c r="AD25" s="651" t="s">
        <v>243</v>
      </c>
      <c r="AE25" s="651"/>
      <c r="AF25" s="651"/>
      <c r="AG25" s="651"/>
      <c r="AH25" s="651"/>
      <c r="AI25" s="651"/>
      <c r="AJ25" s="651"/>
      <c r="AK25" s="651"/>
      <c r="AL25" s="652" t="s">
        <v>243</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3686382</v>
      </c>
      <c r="CS25" s="684"/>
      <c r="CT25" s="684"/>
      <c r="CU25" s="684"/>
      <c r="CV25" s="684"/>
      <c r="CW25" s="684"/>
      <c r="CX25" s="684"/>
      <c r="CY25" s="685"/>
      <c r="CZ25" s="652">
        <v>10.6</v>
      </c>
      <c r="DA25" s="681"/>
      <c r="DB25" s="681"/>
      <c r="DC25" s="686"/>
      <c r="DD25" s="656">
        <v>3430650</v>
      </c>
      <c r="DE25" s="684"/>
      <c r="DF25" s="684"/>
      <c r="DG25" s="684"/>
      <c r="DH25" s="684"/>
      <c r="DI25" s="684"/>
      <c r="DJ25" s="684"/>
      <c r="DK25" s="685"/>
      <c r="DL25" s="656">
        <v>3017317</v>
      </c>
      <c r="DM25" s="684"/>
      <c r="DN25" s="684"/>
      <c r="DO25" s="684"/>
      <c r="DP25" s="684"/>
      <c r="DQ25" s="684"/>
      <c r="DR25" s="684"/>
      <c r="DS25" s="684"/>
      <c r="DT25" s="684"/>
      <c r="DU25" s="684"/>
      <c r="DV25" s="685"/>
      <c r="DW25" s="652">
        <v>20.399999999999999</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14810894</v>
      </c>
      <c r="S26" s="648"/>
      <c r="T26" s="648"/>
      <c r="U26" s="648"/>
      <c r="V26" s="648"/>
      <c r="W26" s="648"/>
      <c r="X26" s="648"/>
      <c r="Y26" s="649"/>
      <c r="Z26" s="650">
        <v>40.6</v>
      </c>
      <c r="AA26" s="650"/>
      <c r="AB26" s="650"/>
      <c r="AC26" s="650"/>
      <c r="AD26" s="651">
        <v>13885419</v>
      </c>
      <c r="AE26" s="651"/>
      <c r="AF26" s="651"/>
      <c r="AG26" s="651"/>
      <c r="AH26" s="651"/>
      <c r="AI26" s="651"/>
      <c r="AJ26" s="651"/>
      <c r="AK26" s="651"/>
      <c r="AL26" s="652">
        <v>99.3</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234</v>
      </c>
      <c r="BH26" s="648"/>
      <c r="BI26" s="648"/>
      <c r="BJ26" s="648"/>
      <c r="BK26" s="648"/>
      <c r="BL26" s="648"/>
      <c r="BM26" s="648"/>
      <c r="BN26" s="649"/>
      <c r="BO26" s="650" t="s">
        <v>243</v>
      </c>
      <c r="BP26" s="650"/>
      <c r="BQ26" s="650"/>
      <c r="BR26" s="650"/>
      <c r="BS26" s="656" t="s">
        <v>234</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2275910</v>
      </c>
      <c r="CS26" s="648"/>
      <c r="CT26" s="648"/>
      <c r="CU26" s="648"/>
      <c r="CV26" s="648"/>
      <c r="CW26" s="648"/>
      <c r="CX26" s="648"/>
      <c r="CY26" s="649"/>
      <c r="CZ26" s="652">
        <v>6.5</v>
      </c>
      <c r="DA26" s="681"/>
      <c r="DB26" s="681"/>
      <c r="DC26" s="686"/>
      <c r="DD26" s="656">
        <v>2129341</v>
      </c>
      <c r="DE26" s="648"/>
      <c r="DF26" s="648"/>
      <c r="DG26" s="648"/>
      <c r="DH26" s="648"/>
      <c r="DI26" s="648"/>
      <c r="DJ26" s="648"/>
      <c r="DK26" s="649"/>
      <c r="DL26" s="656" t="s">
        <v>234</v>
      </c>
      <c r="DM26" s="648"/>
      <c r="DN26" s="648"/>
      <c r="DO26" s="648"/>
      <c r="DP26" s="648"/>
      <c r="DQ26" s="648"/>
      <c r="DR26" s="648"/>
      <c r="DS26" s="648"/>
      <c r="DT26" s="648"/>
      <c r="DU26" s="648"/>
      <c r="DV26" s="649"/>
      <c r="DW26" s="652" t="s">
        <v>243</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7486</v>
      </c>
      <c r="S27" s="648"/>
      <c r="T27" s="648"/>
      <c r="U27" s="648"/>
      <c r="V27" s="648"/>
      <c r="W27" s="648"/>
      <c r="X27" s="648"/>
      <c r="Y27" s="649"/>
      <c r="Z27" s="650">
        <v>0</v>
      </c>
      <c r="AA27" s="650"/>
      <c r="AB27" s="650"/>
      <c r="AC27" s="650"/>
      <c r="AD27" s="651">
        <v>7486</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11291384</v>
      </c>
      <c r="BH27" s="648"/>
      <c r="BI27" s="648"/>
      <c r="BJ27" s="648"/>
      <c r="BK27" s="648"/>
      <c r="BL27" s="648"/>
      <c r="BM27" s="648"/>
      <c r="BN27" s="649"/>
      <c r="BO27" s="650">
        <v>100</v>
      </c>
      <c r="BP27" s="650"/>
      <c r="BQ27" s="650"/>
      <c r="BR27" s="650"/>
      <c r="BS27" s="656">
        <v>42125</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7467418</v>
      </c>
      <c r="CS27" s="684"/>
      <c r="CT27" s="684"/>
      <c r="CU27" s="684"/>
      <c r="CV27" s="684"/>
      <c r="CW27" s="684"/>
      <c r="CX27" s="684"/>
      <c r="CY27" s="685"/>
      <c r="CZ27" s="652">
        <v>21.5</v>
      </c>
      <c r="DA27" s="681"/>
      <c r="DB27" s="681"/>
      <c r="DC27" s="686"/>
      <c r="DD27" s="656">
        <v>2297892</v>
      </c>
      <c r="DE27" s="684"/>
      <c r="DF27" s="684"/>
      <c r="DG27" s="684"/>
      <c r="DH27" s="684"/>
      <c r="DI27" s="684"/>
      <c r="DJ27" s="684"/>
      <c r="DK27" s="685"/>
      <c r="DL27" s="656">
        <v>2291310</v>
      </c>
      <c r="DM27" s="684"/>
      <c r="DN27" s="684"/>
      <c r="DO27" s="684"/>
      <c r="DP27" s="684"/>
      <c r="DQ27" s="684"/>
      <c r="DR27" s="684"/>
      <c r="DS27" s="684"/>
      <c r="DT27" s="684"/>
      <c r="DU27" s="684"/>
      <c r="DV27" s="685"/>
      <c r="DW27" s="652">
        <v>15.5</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290701</v>
      </c>
      <c r="S28" s="648"/>
      <c r="T28" s="648"/>
      <c r="U28" s="648"/>
      <c r="V28" s="648"/>
      <c r="W28" s="648"/>
      <c r="X28" s="648"/>
      <c r="Y28" s="649"/>
      <c r="Z28" s="650">
        <v>0.8</v>
      </c>
      <c r="AA28" s="650"/>
      <c r="AB28" s="650"/>
      <c r="AC28" s="650"/>
      <c r="AD28" s="651" t="s">
        <v>234</v>
      </c>
      <c r="AE28" s="651"/>
      <c r="AF28" s="651"/>
      <c r="AG28" s="651"/>
      <c r="AH28" s="651"/>
      <c r="AI28" s="651"/>
      <c r="AJ28" s="651"/>
      <c r="AK28" s="651"/>
      <c r="AL28" s="652" t="s">
        <v>243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1797579</v>
      </c>
      <c r="CS28" s="648"/>
      <c r="CT28" s="648"/>
      <c r="CU28" s="648"/>
      <c r="CV28" s="648"/>
      <c r="CW28" s="648"/>
      <c r="CX28" s="648"/>
      <c r="CY28" s="649"/>
      <c r="CZ28" s="652">
        <v>5.2</v>
      </c>
      <c r="DA28" s="681"/>
      <c r="DB28" s="681"/>
      <c r="DC28" s="686"/>
      <c r="DD28" s="656">
        <v>1639872</v>
      </c>
      <c r="DE28" s="648"/>
      <c r="DF28" s="648"/>
      <c r="DG28" s="648"/>
      <c r="DH28" s="648"/>
      <c r="DI28" s="648"/>
      <c r="DJ28" s="648"/>
      <c r="DK28" s="649"/>
      <c r="DL28" s="656">
        <v>1639872</v>
      </c>
      <c r="DM28" s="648"/>
      <c r="DN28" s="648"/>
      <c r="DO28" s="648"/>
      <c r="DP28" s="648"/>
      <c r="DQ28" s="648"/>
      <c r="DR28" s="648"/>
      <c r="DS28" s="648"/>
      <c r="DT28" s="648"/>
      <c r="DU28" s="648"/>
      <c r="DV28" s="649"/>
      <c r="DW28" s="652">
        <v>11.1</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270511</v>
      </c>
      <c r="S29" s="648"/>
      <c r="T29" s="648"/>
      <c r="U29" s="648"/>
      <c r="V29" s="648"/>
      <c r="W29" s="648"/>
      <c r="X29" s="648"/>
      <c r="Y29" s="649"/>
      <c r="Z29" s="650">
        <v>0.7</v>
      </c>
      <c r="AA29" s="650"/>
      <c r="AB29" s="650"/>
      <c r="AC29" s="650"/>
      <c r="AD29" s="651">
        <v>65208</v>
      </c>
      <c r="AE29" s="651"/>
      <c r="AF29" s="651"/>
      <c r="AG29" s="651"/>
      <c r="AH29" s="651"/>
      <c r="AI29" s="651"/>
      <c r="AJ29" s="651"/>
      <c r="AK29" s="651"/>
      <c r="AL29" s="652">
        <v>0.5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70</v>
      </c>
      <c r="CG29" s="663"/>
      <c r="CH29" s="663"/>
      <c r="CI29" s="663"/>
      <c r="CJ29" s="663"/>
      <c r="CK29" s="663"/>
      <c r="CL29" s="663"/>
      <c r="CM29" s="663"/>
      <c r="CN29" s="663"/>
      <c r="CO29" s="663"/>
      <c r="CP29" s="663"/>
      <c r="CQ29" s="664"/>
      <c r="CR29" s="647">
        <v>1797579</v>
      </c>
      <c r="CS29" s="684"/>
      <c r="CT29" s="684"/>
      <c r="CU29" s="684"/>
      <c r="CV29" s="684"/>
      <c r="CW29" s="684"/>
      <c r="CX29" s="684"/>
      <c r="CY29" s="685"/>
      <c r="CZ29" s="652">
        <v>5.2</v>
      </c>
      <c r="DA29" s="681"/>
      <c r="DB29" s="681"/>
      <c r="DC29" s="686"/>
      <c r="DD29" s="656">
        <v>1639872</v>
      </c>
      <c r="DE29" s="684"/>
      <c r="DF29" s="684"/>
      <c r="DG29" s="684"/>
      <c r="DH29" s="684"/>
      <c r="DI29" s="684"/>
      <c r="DJ29" s="684"/>
      <c r="DK29" s="685"/>
      <c r="DL29" s="656">
        <v>1639872</v>
      </c>
      <c r="DM29" s="684"/>
      <c r="DN29" s="684"/>
      <c r="DO29" s="684"/>
      <c r="DP29" s="684"/>
      <c r="DQ29" s="684"/>
      <c r="DR29" s="684"/>
      <c r="DS29" s="684"/>
      <c r="DT29" s="684"/>
      <c r="DU29" s="684"/>
      <c r="DV29" s="685"/>
      <c r="DW29" s="652">
        <v>11.1</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39648</v>
      </c>
      <c r="S30" s="648"/>
      <c r="T30" s="648"/>
      <c r="U30" s="648"/>
      <c r="V30" s="648"/>
      <c r="W30" s="648"/>
      <c r="X30" s="648"/>
      <c r="Y30" s="649"/>
      <c r="Z30" s="650">
        <v>0.1</v>
      </c>
      <c r="AA30" s="650"/>
      <c r="AB30" s="650"/>
      <c r="AC30" s="650"/>
      <c r="AD30" s="651" t="s">
        <v>234</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1730198</v>
      </c>
      <c r="CS30" s="648"/>
      <c r="CT30" s="648"/>
      <c r="CU30" s="648"/>
      <c r="CV30" s="648"/>
      <c r="CW30" s="648"/>
      <c r="CX30" s="648"/>
      <c r="CY30" s="649"/>
      <c r="CZ30" s="652">
        <v>5</v>
      </c>
      <c r="DA30" s="681"/>
      <c r="DB30" s="681"/>
      <c r="DC30" s="686"/>
      <c r="DD30" s="656">
        <v>1573496</v>
      </c>
      <c r="DE30" s="648"/>
      <c r="DF30" s="648"/>
      <c r="DG30" s="648"/>
      <c r="DH30" s="648"/>
      <c r="DI30" s="648"/>
      <c r="DJ30" s="648"/>
      <c r="DK30" s="649"/>
      <c r="DL30" s="656">
        <v>1573496</v>
      </c>
      <c r="DM30" s="648"/>
      <c r="DN30" s="648"/>
      <c r="DO30" s="648"/>
      <c r="DP30" s="648"/>
      <c r="DQ30" s="648"/>
      <c r="DR30" s="648"/>
      <c r="DS30" s="648"/>
      <c r="DT30" s="648"/>
      <c r="DU30" s="648"/>
      <c r="DV30" s="649"/>
      <c r="DW30" s="652">
        <v>10.6</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13381806</v>
      </c>
      <c r="S31" s="648"/>
      <c r="T31" s="648"/>
      <c r="U31" s="648"/>
      <c r="V31" s="648"/>
      <c r="W31" s="648"/>
      <c r="X31" s="648"/>
      <c r="Y31" s="649"/>
      <c r="Z31" s="650">
        <v>36.6</v>
      </c>
      <c r="AA31" s="650"/>
      <c r="AB31" s="650"/>
      <c r="AC31" s="650"/>
      <c r="AD31" s="651" t="s">
        <v>243</v>
      </c>
      <c r="AE31" s="651"/>
      <c r="AF31" s="651"/>
      <c r="AG31" s="651"/>
      <c r="AH31" s="651"/>
      <c r="AI31" s="651"/>
      <c r="AJ31" s="651"/>
      <c r="AK31" s="651"/>
      <c r="AL31" s="652" t="s">
        <v>243</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03">
        <v>99.3</v>
      </c>
      <c r="BH31" s="699"/>
      <c r="BI31" s="699"/>
      <c r="BJ31" s="699"/>
      <c r="BK31" s="699"/>
      <c r="BL31" s="699"/>
      <c r="BM31" s="642">
        <v>98.2</v>
      </c>
      <c r="BN31" s="699"/>
      <c r="BO31" s="699"/>
      <c r="BP31" s="699"/>
      <c r="BQ31" s="700"/>
      <c r="BR31" s="703">
        <v>99.1</v>
      </c>
      <c r="BS31" s="699"/>
      <c r="BT31" s="699"/>
      <c r="BU31" s="699"/>
      <c r="BV31" s="699"/>
      <c r="BW31" s="699"/>
      <c r="BX31" s="642">
        <v>97.8</v>
      </c>
      <c r="BY31" s="699"/>
      <c r="BZ31" s="699"/>
      <c r="CA31" s="699"/>
      <c r="CB31" s="700"/>
      <c r="CD31" s="695"/>
      <c r="CE31" s="696"/>
      <c r="CF31" s="662" t="s">
        <v>313</v>
      </c>
      <c r="CG31" s="663"/>
      <c r="CH31" s="663"/>
      <c r="CI31" s="663"/>
      <c r="CJ31" s="663"/>
      <c r="CK31" s="663"/>
      <c r="CL31" s="663"/>
      <c r="CM31" s="663"/>
      <c r="CN31" s="663"/>
      <c r="CO31" s="663"/>
      <c r="CP31" s="663"/>
      <c r="CQ31" s="664"/>
      <c r="CR31" s="647">
        <v>67381</v>
      </c>
      <c r="CS31" s="684"/>
      <c r="CT31" s="684"/>
      <c r="CU31" s="684"/>
      <c r="CV31" s="684"/>
      <c r="CW31" s="684"/>
      <c r="CX31" s="684"/>
      <c r="CY31" s="685"/>
      <c r="CZ31" s="652">
        <v>0.2</v>
      </c>
      <c r="DA31" s="681"/>
      <c r="DB31" s="681"/>
      <c r="DC31" s="686"/>
      <c r="DD31" s="656">
        <v>66376</v>
      </c>
      <c r="DE31" s="684"/>
      <c r="DF31" s="684"/>
      <c r="DG31" s="684"/>
      <c r="DH31" s="684"/>
      <c r="DI31" s="684"/>
      <c r="DJ31" s="684"/>
      <c r="DK31" s="685"/>
      <c r="DL31" s="656">
        <v>66376</v>
      </c>
      <c r="DM31" s="684"/>
      <c r="DN31" s="684"/>
      <c r="DO31" s="684"/>
      <c r="DP31" s="684"/>
      <c r="DQ31" s="684"/>
      <c r="DR31" s="684"/>
      <c r="DS31" s="684"/>
      <c r="DT31" s="684"/>
      <c r="DU31" s="684"/>
      <c r="DV31" s="685"/>
      <c r="DW31" s="652">
        <v>0.4</v>
      </c>
      <c r="DX31" s="681"/>
      <c r="DY31" s="681"/>
      <c r="DZ31" s="681"/>
      <c r="EA31" s="681"/>
      <c r="EB31" s="681"/>
      <c r="EC31" s="682"/>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243</v>
      </c>
      <c r="S32" s="648"/>
      <c r="T32" s="648"/>
      <c r="U32" s="648"/>
      <c r="V32" s="648"/>
      <c r="W32" s="648"/>
      <c r="X32" s="648"/>
      <c r="Y32" s="649"/>
      <c r="Z32" s="650" t="s">
        <v>243</v>
      </c>
      <c r="AA32" s="650"/>
      <c r="AB32" s="650"/>
      <c r="AC32" s="650"/>
      <c r="AD32" s="651" t="s">
        <v>234</v>
      </c>
      <c r="AE32" s="651"/>
      <c r="AF32" s="651"/>
      <c r="AG32" s="651"/>
      <c r="AH32" s="651"/>
      <c r="AI32" s="651"/>
      <c r="AJ32" s="651"/>
      <c r="AK32" s="651"/>
      <c r="AL32" s="652" t="s">
        <v>234</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99.1</v>
      </c>
      <c r="BH32" s="684"/>
      <c r="BI32" s="684"/>
      <c r="BJ32" s="684"/>
      <c r="BK32" s="684"/>
      <c r="BL32" s="684"/>
      <c r="BM32" s="653">
        <v>97.5</v>
      </c>
      <c r="BN32" s="701"/>
      <c r="BO32" s="701"/>
      <c r="BP32" s="701"/>
      <c r="BQ32" s="702"/>
      <c r="BR32" s="713">
        <v>98.8</v>
      </c>
      <c r="BS32" s="684"/>
      <c r="BT32" s="684"/>
      <c r="BU32" s="684"/>
      <c r="BV32" s="684"/>
      <c r="BW32" s="684"/>
      <c r="BX32" s="653">
        <v>97</v>
      </c>
      <c r="BY32" s="701"/>
      <c r="BZ32" s="701"/>
      <c r="CA32" s="701"/>
      <c r="CB32" s="702"/>
      <c r="CD32" s="697"/>
      <c r="CE32" s="698"/>
      <c r="CF32" s="662" t="s">
        <v>317</v>
      </c>
      <c r="CG32" s="663"/>
      <c r="CH32" s="663"/>
      <c r="CI32" s="663"/>
      <c r="CJ32" s="663"/>
      <c r="CK32" s="663"/>
      <c r="CL32" s="663"/>
      <c r="CM32" s="663"/>
      <c r="CN32" s="663"/>
      <c r="CO32" s="663"/>
      <c r="CP32" s="663"/>
      <c r="CQ32" s="664"/>
      <c r="CR32" s="647" t="s">
        <v>138</v>
      </c>
      <c r="CS32" s="648"/>
      <c r="CT32" s="648"/>
      <c r="CU32" s="648"/>
      <c r="CV32" s="648"/>
      <c r="CW32" s="648"/>
      <c r="CX32" s="648"/>
      <c r="CY32" s="649"/>
      <c r="CZ32" s="652" t="s">
        <v>234</v>
      </c>
      <c r="DA32" s="681"/>
      <c r="DB32" s="681"/>
      <c r="DC32" s="686"/>
      <c r="DD32" s="656" t="s">
        <v>243</v>
      </c>
      <c r="DE32" s="648"/>
      <c r="DF32" s="648"/>
      <c r="DG32" s="648"/>
      <c r="DH32" s="648"/>
      <c r="DI32" s="648"/>
      <c r="DJ32" s="648"/>
      <c r="DK32" s="649"/>
      <c r="DL32" s="656" t="s">
        <v>243</v>
      </c>
      <c r="DM32" s="648"/>
      <c r="DN32" s="648"/>
      <c r="DO32" s="648"/>
      <c r="DP32" s="648"/>
      <c r="DQ32" s="648"/>
      <c r="DR32" s="648"/>
      <c r="DS32" s="648"/>
      <c r="DT32" s="648"/>
      <c r="DU32" s="648"/>
      <c r="DV32" s="649"/>
      <c r="DW32" s="652" t="s">
        <v>234</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1977355</v>
      </c>
      <c r="S33" s="648"/>
      <c r="T33" s="648"/>
      <c r="U33" s="648"/>
      <c r="V33" s="648"/>
      <c r="W33" s="648"/>
      <c r="X33" s="648"/>
      <c r="Y33" s="649"/>
      <c r="Z33" s="650">
        <v>5.4</v>
      </c>
      <c r="AA33" s="650"/>
      <c r="AB33" s="650"/>
      <c r="AC33" s="650"/>
      <c r="AD33" s="651" t="s">
        <v>234</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99.6</v>
      </c>
      <c r="BH33" s="718"/>
      <c r="BI33" s="718"/>
      <c r="BJ33" s="718"/>
      <c r="BK33" s="718"/>
      <c r="BL33" s="718"/>
      <c r="BM33" s="719">
        <v>98.9</v>
      </c>
      <c r="BN33" s="718"/>
      <c r="BO33" s="718"/>
      <c r="BP33" s="718"/>
      <c r="BQ33" s="720"/>
      <c r="BR33" s="717">
        <v>99.5</v>
      </c>
      <c r="BS33" s="718"/>
      <c r="BT33" s="718"/>
      <c r="BU33" s="718"/>
      <c r="BV33" s="718"/>
      <c r="BW33" s="718"/>
      <c r="BX33" s="719">
        <v>98.6</v>
      </c>
      <c r="BY33" s="718"/>
      <c r="BZ33" s="718"/>
      <c r="CA33" s="718"/>
      <c r="CB33" s="720"/>
      <c r="CD33" s="662" t="s">
        <v>320</v>
      </c>
      <c r="CE33" s="663"/>
      <c r="CF33" s="663"/>
      <c r="CG33" s="663"/>
      <c r="CH33" s="663"/>
      <c r="CI33" s="663"/>
      <c r="CJ33" s="663"/>
      <c r="CK33" s="663"/>
      <c r="CL33" s="663"/>
      <c r="CM33" s="663"/>
      <c r="CN33" s="663"/>
      <c r="CO33" s="663"/>
      <c r="CP33" s="663"/>
      <c r="CQ33" s="664"/>
      <c r="CR33" s="647">
        <v>18630481</v>
      </c>
      <c r="CS33" s="684"/>
      <c r="CT33" s="684"/>
      <c r="CU33" s="684"/>
      <c r="CV33" s="684"/>
      <c r="CW33" s="684"/>
      <c r="CX33" s="684"/>
      <c r="CY33" s="685"/>
      <c r="CZ33" s="652">
        <v>53.6</v>
      </c>
      <c r="DA33" s="681"/>
      <c r="DB33" s="681"/>
      <c r="DC33" s="686"/>
      <c r="DD33" s="656">
        <v>9198668</v>
      </c>
      <c r="DE33" s="684"/>
      <c r="DF33" s="684"/>
      <c r="DG33" s="684"/>
      <c r="DH33" s="684"/>
      <c r="DI33" s="684"/>
      <c r="DJ33" s="684"/>
      <c r="DK33" s="685"/>
      <c r="DL33" s="656">
        <v>6943032</v>
      </c>
      <c r="DM33" s="684"/>
      <c r="DN33" s="684"/>
      <c r="DO33" s="684"/>
      <c r="DP33" s="684"/>
      <c r="DQ33" s="684"/>
      <c r="DR33" s="684"/>
      <c r="DS33" s="684"/>
      <c r="DT33" s="684"/>
      <c r="DU33" s="684"/>
      <c r="DV33" s="685"/>
      <c r="DW33" s="652">
        <v>46.9</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26928</v>
      </c>
      <c r="S34" s="648"/>
      <c r="T34" s="648"/>
      <c r="U34" s="648"/>
      <c r="V34" s="648"/>
      <c r="W34" s="648"/>
      <c r="X34" s="648"/>
      <c r="Y34" s="649"/>
      <c r="Z34" s="650">
        <v>0.1</v>
      </c>
      <c r="AA34" s="650"/>
      <c r="AB34" s="650"/>
      <c r="AC34" s="650"/>
      <c r="AD34" s="651">
        <v>13329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4471375</v>
      </c>
      <c r="CS34" s="648"/>
      <c r="CT34" s="648"/>
      <c r="CU34" s="648"/>
      <c r="CV34" s="648"/>
      <c r="CW34" s="648"/>
      <c r="CX34" s="648"/>
      <c r="CY34" s="649"/>
      <c r="CZ34" s="652">
        <v>12.9</v>
      </c>
      <c r="DA34" s="681"/>
      <c r="DB34" s="681"/>
      <c r="DC34" s="686"/>
      <c r="DD34" s="656">
        <v>3647975</v>
      </c>
      <c r="DE34" s="648"/>
      <c r="DF34" s="648"/>
      <c r="DG34" s="648"/>
      <c r="DH34" s="648"/>
      <c r="DI34" s="648"/>
      <c r="DJ34" s="648"/>
      <c r="DK34" s="649"/>
      <c r="DL34" s="656">
        <v>2973620</v>
      </c>
      <c r="DM34" s="648"/>
      <c r="DN34" s="648"/>
      <c r="DO34" s="648"/>
      <c r="DP34" s="648"/>
      <c r="DQ34" s="648"/>
      <c r="DR34" s="648"/>
      <c r="DS34" s="648"/>
      <c r="DT34" s="648"/>
      <c r="DU34" s="648"/>
      <c r="DV34" s="649"/>
      <c r="DW34" s="652">
        <v>20.100000000000001</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63987</v>
      </c>
      <c r="S35" s="648"/>
      <c r="T35" s="648"/>
      <c r="U35" s="648"/>
      <c r="V35" s="648"/>
      <c r="W35" s="648"/>
      <c r="X35" s="648"/>
      <c r="Y35" s="649"/>
      <c r="Z35" s="650">
        <v>0.2</v>
      </c>
      <c r="AA35" s="650"/>
      <c r="AB35" s="650"/>
      <c r="AC35" s="650"/>
      <c r="AD35" s="651" t="s">
        <v>234</v>
      </c>
      <c r="AE35" s="651"/>
      <c r="AF35" s="651"/>
      <c r="AG35" s="651"/>
      <c r="AH35" s="651"/>
      <c r="AI35" s="651"/>
      <c r="AJ35" s="651"/>
      <c r="AK35" s="651"/>
      <c r="AL35" s="652" t="s">
        <v>243</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215354</v>
      </c>
      <c r="CS35" s="684"/>
      <c r="CT35" s="684"/>
      <c r="CU35" s="684"/>
      <c r="CV35" s="684"/>
      <c r="CW35" s="684"/>
      <c r="CX35" s="684"/>
      <c r="CY35" s="685"/>
      <c r="CZ35" s="652">
        <v>0.6</v>
      </c>
      <c r="DA35" s="681"/>
      <c r="DB35" s="681"/>
      <c r="DC35" s="686"/>
      <c r="DD35" s="656">
        <v>210085</v>
      </c>
      <c r="DE35" s="684"/>
      <c r="DF35" s="684"/>
      <c r="DG35" s="684"/>
      <c r="DH35" s="684"/>
      <c r="DI35" s="684"/>
      <c r="DJ35" s="684"/>
      <c r="DK35" s="685"/>
      <c r="DL35" s="656">
        <v>194528</v>
      </c>
      <c r="DM35" s="684"/>
      <c r="DN35" s="684"/>
      <c r="DO35" s="684"/>
      <c r="DP35" s="684"/>
      <c r="DQ35" s="684"/>
      <c r="DR35" s="684"/>
      <c r="DS35" s="684"/>
      <c r="DT35" s="684"/>
      <c r="DU35" s="684"/>
      <c r="DV35" s="685"/>
      <c r="DW35" s="652">
        <v>1.3</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427070</v>
      </c>
      <c r="S36" s="648"/>
      <c r="T36" s="648"/>
      <c r="U36" s="648"/>
      <c r="V36" s="648"/>
      <c r="W36" s="648"/>
      <c r="X36" s="648"/>
      <c r="Y36" s="649"/>
      <c r="Z36" s="650">
        <v>1.2</v>
      </c>
      <c r="AA36" s="650"/>
      <c r="AB36" s="650"/>
      <c r="AC36" s="650"/>
      <c r="AD36" s="651" t="s">
        <v>243</v>
      </c>
      <c r="AE36" s="651"/>
      <c r="AF36" s="651"/>
      <c r="AG36" s="651"/>
      <c r="AH36" s="651"/>
      <c r="AI36" s="651"/>
      <c r="AJ36" s="651"/>
      <c r="AK36" s="651"/>
      <c r="AL36" s="652" t="s">
        <v>138</v>
      </c>
      <c r="AM36" s="653"/>
      <c r="AN36" s="653"/>
      <c r="AO36" s="654"/>
      <c r="AP36" s="235"/>
      <c r="AQ36" s="721" t="s">
        <v>328</v>
      </c>
      <c r="AR36" s="722"/>
      <c r="AS36" s="722"/>
      <c r="AT36" s="722"/>
      <c r="AU36" s="722"/>
      <c r="AV36" s="722"/>
      <c r="AW36" s="722"/>
      <c r="AX36" s="722"/>
      <c r="AY36" s="723"/>
      <c r="AZ36" s="636">
        <v>2679944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348340</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11200135</v>
      </c>
      <c r="CS36" s="648"/>
      <c r="CT36" s="648"/>
      <c r="CU36" s="648"/>
      <c r="CV36" s="648"/>
      <c r="CW36" s="648"/>
      <c r="CX36" s="648"/>
      <c r="CY36" s="649"/>
      <c r="CZ36" s="652">
        <v>32.200000000000003</v>
      </c>
      <c r="DA36" s="681"/>
      <c r="DB36" s="681"/>
      <c r="DC36" s="686"/>
      <c r="DD36" s="656">
        <v>2972639</v>
      </c>
      <c r="DE36" s="648"/>
      <c r="DF36" s="648"/>
      <c r="DG36" s="648"/>
      <c r="DH36" s="648"/>
      <c r="DI36" s="648"/>
      <c r="DJ36" s="648"/>
      <c r="DK36" s="649"/>
      <c r="DL36" s="656">
        <v>2152332</v>
      </c>
      <c r="DM36" s="648"/>
      <c r="DN36" s="648"/>
      <c r="DO36" s="648"/>
      <c r="DP36" s="648"/>
      <c r="DQ36" s="648"/>
      <c r="DR36" s="648"/>
      <c r="DS36" s="648"/>
      <c r="DT36" s="648"/>
      <c r="DU36" s="648"/>
      <c r="DV36" s="649"/>
      <c r="DW36" s="652">
        <v>14.5</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1864064</v>
      </c>
      <c r="S37" s="648"/>
      <c r="T37" s="648"/>
      <c r="U37" s="648"/>
      <c r="V37" s="648"/>
      <c r="W37" s="648"/>
      <c r="X37" s="648"/>
      <c r="Y37" s="649"/>
      <c r="Z37" s="650">
        <v>5.0999999999999996</v>
      </c>
      <c r="AA37" s="650"/>
      <c r="AB37" s="650"/>
      <c r="AC37" s="650"/>
      <c r="AD37" s="651" t="s">
        <v>243</v>
      </c>
      <c r="AE37" s="651"/>
      <c r="AF37" s="651"/>
      <c r="AG37" s="651"/>
      <c r="AH37" s="651"/>
      <c r="AI37" s="651"/>
      <c r="AJ37" s="651"/>
      <c r="AK37" s="651"/>
      <c r="AL37" s="652" t="s">
        <v>234</v>
      </c>
      <c r="AM37" s="653"/>
      <c r="AN37" s="653"/>
      <c r="AO37" s="654"/>
      <c r="AQ37" s="725" t="s">
        <v>332</v>
      </c>
      <c r="AR37" s="726"/>
      <c r="AS37" s="726"/>
      <c r="AT37" s="726"/>
      <c r="AU37" s="726"/>
      <c r="AV37" s="726"/>
      <c r="AW37" s="726"/>
      <c r="AX37" s="726"/>
      <c r="AY37" s="727"/>
      <c r="AZ37" s="647">
        <v>535000</v>
      </c>
      <c r="BA37" s="648"/>
      <c r="BB37" s="648"/>
      <c r="BC37" s="648"/>
      <c r="BD37" s="684"/>
      <c r="BE37" s="684"/>
      <c r="BF37" s="702"/>
      <c r="BG37" s="662" t="s">
        <v>333</v>
      </c>
      <c r="BH37" s="663"/>
      <c r="BI37" s="663"/>
      <c r="BJ37" s="663"/>
      <c r="BK37" s="663"/>
      <c r="BL37" s="663"/>
      <c r="BM37" s="663"/>
      <c r="BN37" s="663"/>
      <c r="BO37" s="663"/>
      <c r="BP37" s="663"/>
      <c r="BQ37" s="663"/>
      <c r="BR37" s="663"/>
      <c r="BS37" s="663"/>
      <c r="BT37" s="663"/>
      <c r="BU37" s="664"/>
      <c r="BV37" s="647">
        <v>339052</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1278051</v>
      </c>
      <c r="CS37" s="684"/>
      <c r="CT37" s="684"/>
      <c r="CU37" s="684"/>
      <c r="CV37" s="684"/>
      <c r="CW37" s="684"/>
      <c r="CX37" s="684"/>
      <c r="CY37" s="685"/>
      <c r="CZ37" s="652">
        <v>3.7</v>
      </c>
      <c r="DA37" s="681"/>
      <c r="DB37" s="681"/>
      <c r="DC37" s="686"/>
      <c r="DD37" s="656">
        <v>1278051</v>
      </c>
      <c r="DE37" s="684"/>
      <c r="DF37" s="684"/>
      <c r="DG37" s="684"/>
      <c r="DH37" s="684"/>
      <c r="DI37" s="684"/>
      <c r="DJ37" s="684"/>
      <c r="DK37" s="685"/>
      <c r="DL37" s="656">
        <v>1245145</v>
      </c>
      <c r="DM37" s="684"/>
      <c r="DN37" s="684"/>
      <c r="DO37" s="684"/>
      <c r="DP37" s="684"/>
      <c r="DQ37" s="684"/>
      <c r="DR37" s="684"/>
      <c r="DS37" s="684"/>
      <c r="DT37" s="684"/>
      <c r="DU37" s="684"/>
      <c r="DV37" s="685"/>
      <c r="DW37" s="652">
        <v>8.4</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350292</v>
      </c>
      <c r="S38" s="648"/>
      <c r="T38" s="648"/>
      <c r="U38" s="648"/>
      <c r="V38" s="648"/>
      <c r="W38" s="648"/>
      <c r="X38" s="648"/>
      <c r="Y38" s="649"/>
      <c r="Z38" s="650">
        <v>1</v>
      </c>
      <c r="AA38" s="650"/>
      <c r="AB38" s="650"/>
      <c r="AC38" s="650"/>
      <c r="AD38" s="651">
        <v>10343</v>
      </c>
      <c r="AE38" s="651"/>
      <c r="AF38" s="651"/>
      <c r="AG38" s="651"/>
      <c r="AH38" s="651"/>
      <c r="AI38" s="651"/>
      <c r="AJ38" s="651"/>
      <c r="AK38" s="651"/>
      <c r="AL38" s="652">
        <v>0.1</v>
      </c>
      <c r="AM38" s="653"/>
      <c r="AN38" s="653"/>
      <c r="AO38" s="654"/>
      <c r="AQ38" s="725" t="s">
        <v>336</v>
      </c>
      <c r="AR38" s="726"/>
      <c r="AS38" s="726"/>
      <c r="AT38" s="726"/>
      <c r="AU38" s="726"/>
      <c r="AV38" s="726"/>
      <c r="AW38" s="726"/>
      <c r="AX38" s="726"/>
      <c r="AY38" s="727"/>
      <c r="AZ38" s="647">
        <v>98411</v>
      </c>
      <c r="BA38" s="648"/>
      <c r="BB38" s="648"/>
      <c r="BC38" s="648"/>
      <c r="BD38" s="684"/>
      <c r="BE38" s="684"/>
      <c r="BF38" s="702"/>
      <c r="BG38" s="662" t="s">
        <v>337</v>
      </c>
      <c r="BH38" s="663"/>
      <c r="BI38" s="663"/>
      <c r="BJ38" s="663"/>
      <c r="BK38" s="663"/>
      <c r="BL38" s="663"/>
      <c r="BM38" s="663"/>
      <c r="BN38" s="663"/>
      <c r="BO38" s="663"/>
      <c r="BP38" s="663"/>
      <c r="BQ38" s="663"/>
      <c r="BR38" s="663"/>
      <c r="BS38" s="663"/>
      <c r="BT38" s="663"/>
      <c r="BU38" s="664"/>
      <c r="BV38" s="647">
        <v>10064</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2046533</v>
      </c>
      <c r="CS38" s="648"/>
      <c r="CT38" s="648"/>
      <c r="CU38" s="648"/>
      <c r="CV38" s="648"/>
      <c r="CW38" s="648"/>
      <c r="CX38" s="648"/>
      <c r="CY38" s="649"/>
      <c r="CZ38" s="652">
        <v>5.9</v>
      </c>
      <c r="DA38" s="681"/>
      <c r="DB38" s="681"/>
      <c r="DC38" s="686"/>
      <c r="DD38" s="656">
        <v>1757383</v>
      </c>
      <c r="DE38" s="648"/>
      <c r="DF38" s="648"/>
      <c r="DG38" s="648"/>
      <c r="DH38" s="648"/>
      <c r="DI38" s="648"/>
      <c r="DJ38" s="648"/>
      <c r="DK38" s="649"/>
      <c r="DL38" s="656">
        <v>1622552</v>
      </c>
      <c r="DM38" s="648"/>
      <c r="DN38" s="648"/>
      <c r="DO38" s="648"/>
      <c r="DP38" s="648"/>
      <c r="DQ38" s="648"/>
      <c r="DR38" s="648"/>
      <c r="DS38" s="648"/>
      <c r="DT38" s="648"/>
      <c r="DU38" s="648"/>
      <c r="DV38" s="649"/>
      <c r="DW38" s="652">
        <v>11</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3002104</v>
      </c>
      <c r="S39" s="648"/>
      <c r="T39" s="648"/>
      <c r="U39" s="648"/>
      <c r="V39" s="648"/>
      <c r="W39" s="648"/>
      <c r="X39" s="648"/>
      <c r="Y39" s="649"/>
      <c r="Z39" s="650">
        <v>8.1999999999999993</v>
      </c>
      <c r="AA39" s="650"/>
      <c r="AB39" s="650"/>
      <c r="AC39" s="650"/>
      <c r="AD39" s="651" t="s">
        <v>234</v>
      </c>
      <c r="AE39" s="651"/>
      <c r="AF39" s="651"/>
      <c r="AG39" s="651"/>
      <c r="AH39" s="651"/>
      <c r="AI39" s="651"/>
      <c r="AJ39" s="651"/>
      <c r="AK39" s="651"/>
      <c r="AL39" s="652" t="s">
        <v>243</v>
      </c>
      <c r="AM39" s="653"/>
      <c r="AN39" s="653"/>
      <c r="AO39" s="654"/>
      <c r="AQ39" s="725" t="s">
        <v>340</v>
      </c>
      <c r="AR39" s="726"/>
      <c r="AS39" s="726"/>
      <c r="AT39" s="726"/>
      <c r="AU39" s="726"/>
      <c r="AV39" s="726"/>
      <c r="AW39" s="726"/>
      <c r="AX39" s="726"/>
      <c r="AY39" s="727"/>
      <c r="AZ39" s="647" t="s">
        <v>234</v>
      </c>
      <c r="BA39" s="648"/>
      <c r="BB39" s="648"/>
      <c r="BC39" s="648"/>
      <c r="BD39" s="684"/>
      <c r="BE39" s="684"/>
      <c r="BF39" s="702"/>
      <c r="BG39" s="662" t="s">
        <v>341</v>
      </c>
      <c r="BH39" s="663"/>
      <c r="BI39" s="663"/>
      <c r="BJ39" s="663"/>
      <c r="BK39" s="663"/>
      <c r="BL39" s="663"/>
      <c r="BM39" s="663"/>
      <c r="BN39" s="663"/>
      <c r="BO39" s="663"/>
      <c r="BP39" s="663"/>
      <c r="BQ39" s="663"/>
      <c r="BR39" s="663"/>
      <c r="BS39" s="663"/>
      <c r="BT39" s="663"/>
      <c r="BU39" s="664"/>
      <c r="BV39" s="647">
        <v>15208</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683978</v>
      </c>
      <c r="CS39" s="684"/>
      <c r="CT39" s="684"/>
      <c r="CU39" s="684"/>
      <c r="CV39" s="684"/>
      <c r="CW39" s="684"/>
      <c r="CX39" s="684"/>
      <c r="CY39" s="685"/>
      <c r="CZ39" s="652">
        <v>2</v>
      </c>
      <c r="DA39" s="681"/>
      <c r="DB39" s="681"/>
      <c r="DC39" s="686"/>
      <c r="DD39" s="656">
        <v>610586</v>
      </c>
      <c r="DE39" s="684"/>
      <c r="DF39" s="684"/>
      <c r="DG39" s="684"/>
      <c r="DH39" s="684"/>
      <c r="DI39" s="684"/>
      <c r="DJ39" s="684"/>
      <c r="DK39" s="685"/>
      <c r="DL39" s="656" t="s">
        <v>138</v>
      </c>
      <c r="DM39" s="684"/>
      <c r="DN39" s="684"/>
      <c r="DO39" s="684"/>
      <c r="DP39" s="684"/>
      <c r="DQ39" s="684"/>
      <c r="DR39" s="684"/>
      <c r="DS39" s="684"/>
      <c r="DT39" s="684"/>
      <c r="DU39" s="684"/>
      <c r="DV39" s="685"/>
      <c r="DW39" s="652" t="s">
        <v>243</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234</v>
      </c>
      <c r="AA40" s="650"/>
      <c r="AB40" s="650"/>
      <c r="AC40" s="650"/>
      <c r="AD40" s="651" t="s">
        <v>243</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t="s">
        <v>234</v>
      </c>
      <c r="BA40" s="648"/>
      <c r="BB40" s="648"/>
      <c r="BC40" s="648"/>
      <c r="BD40" s="684"/>
      <c r="BE40" s="684"/>
      <c r="BF40" s="702"/>
      <c r="BG40" s="728" t="s">
        <v>345</v>
      </c>
      <c r="BH40" s="729"/>
      <c r="BI40" s="729"/>
      <c r="BJ40" s="729"/>
      <c r="BK40" s="729"/>
      <c r="BL40" s="236"/>
      <c r="BM40" s="663" t="s">
        <v>346</v>
      </c>
      <c r="BN40" s="663"/>
      <c r="BO40" s="663"/>
      <c r="BP40" s="663"/>
      <c r="BQ40" s="663"/>
      <c r="BR40" s="663"/>
      <c r="BS40" s="663"/>
      <c r="BT40" s="663"/>
      <c r="BU40" s="664"/>
      <c r="BV40" s="647">
        <v>105</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13106</v>
      </c>
      <c r="CS40" s="648"/>
      <c r="CT40" s="648"/>
      <c r="CU40" s="648"/>
      <c r="CV40" s="648"/>
      <c r="CW40" s="648"/>
      <c r="CX40" s="648"/>
      <c r="CY40" s="649"/>
      <c r="CZ40" s="652">
        <v>0</v>
      </c>
      <c r="DA40" s="681"/>
      <c r="DB40" s="681"/>
      <c r="DC40" s="686"/>
      <c r="DD40" s="656" t="s">
        <v>138</v>
      </c>
      <c r="DE40" s="648"/>
      <c r="DF40" s="648"/>
      <c r="DG40" s="648"/>
      <c r="DH40" s="648"/>
      <c r="DI40" s="648"/>
      <c r="DJ40" s="648"/>
      <c r="DK40" s="649"/>
      <c r="DL40" s="656" t="s">
        <v>234</v>
      </c>
      <c r="DM40" s="648"/>
      <c r="DN40" s="648"/>
      <c r="DO40" s="648"/>
      <c r="DP40" s="648"/>
      <c r="DQ40" s="648"/>
      <c r="DR40" s="648"/>
      <c r="DS40" s="648"/>
      <c r="DT40" s="648"/>
      <c r="DU40" s="648"/>
      <c r="DV40" s="649"/>
      <c r="DW40" s="652" t="s">
        <v>234</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234</v>
      </c>
      <c r="AA41" s="650"/>
      <c r="AB41" s="650"/>
      <c r="AC41" s="650"/>
      <c r="AD41" s="651" t="s">
        <v>243</v>
      </c>
      <c r="AE41" s="651"/>
      <c r="AF41" s="651"/>
      <c r="AG41" s="651"/>
      <c r="AH41" s="651"/>
      <c r="AI41" s="651"/>
      <c r="AJ41" s="651"/>
      <c r="AK41" s="651"/>
      <c r="AL41" s="652" t="s">
        <v>138</v>
      </c>
      <c r="AM41" s="653"/>
      <c r="AN41" s="653"/>
      <c r="AO41" s="654"/>
      <c r="AQ41" s="725" t="s">
        <v>349</v>
      </c>
      <c r="AR41" s="726"/>
      <c r="AS41" s="726"/>
      <c r="AT41" s="726"/>
      <c r="AU41" s="726"/>
      <c r="AV41" s="726"/>
      <c r="AW41" s="726"/>
      <c r="AX41" s="726"/>
      <c r="AY41" s="727"/>
      <c r="AZ41" s="647">
        <v>440473</v>
      </c>
      <c r="BA41" s="648"/>
      <c r="BB41" s="648"/>
      <c r="BC41" s="648"/>
      <c r="BD41" s="684"/>
      <c r="BE41" s="684"/>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234</v>
      </c>
      <c r="CS41" s="684"/>
      <c r="CT41" s="684"/>
      <c r="CU41" s="684"/>
      <c r="CV41" s="684"/>
      <c r="CW41" s="684"/>
      <c r="CX41" s="684"/>
      <c r="CY41" s="685"/>
      <c r="CZ41" s="652" t="s">
        <v>138</v>
      </c>
      <c r="DA41" s="681"/>
      <c r="DB41" s="681"/>
      <c r="DC41" s="686"/>
      <c r="DD41" s="656" t="s">
        <v>243</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821267</v>
      </c>
      <c r="S42" s="648"/>
      <c r="T42" s="648"/>
      <c r="U42" s="648"/>
      <c r="V42" s="648"/>
      <c r="W42" s="648"/>
      <c r="X42" s="648"/>
      <c r="Y42" s="649"/>
      <c r="Z42" s="650">
        <v>2.2000000000000002</v>
      </c>
      <c r="AA42" s="650"/>
      <c r="AB42" s="650"/>
      <c r="AC42" s="650"/>
      <c r="AD42" s="651" t="s">
        <v>234</v>
      </c>
      <c r="AE42" s="651"/>
      <c r="AF42" s="651"/>
      <c r="AG42" s="651"/>
      <c r="AH42" s="651"/>
      <c r="AI42" s="651"/>
      <c r="AJ42" s="651"/>
      <c r="AK42" s="651"/>
      <c r="AL42" s="652" t="s">
        <v>234</v>
      </c>
      <c r="AM42" s="653"/>
      <c r="AN42" s="653"/>
      <c r="AO42" s="654"/>
      <c r="AQ42" s="746" t="s">
        <v>353</v>
      </c>
      <c r="AR42" s="747"/>
      <c r="AS42" s="747"/>
      <c r="AT42" s="747"/>
      <c r="AU42" s="747"/>
      <c r="AV42" s="747"/>
      <c r="AW42" s="747"/>
      <c r="AX42" s="747"/>
      <c r="AY42" s="748"/>
      <c r="AZ42" s="738">
        <v>1606060</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281</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3186750</v>
      </c>
      <c r="CS42" s="648"/>
      <c r="CT42" s="648"/>
      <c r="CU42" s="648"/>
      <c r="CV42" s="648"/>
      <c r="CW42" s="648"/>
      <c r="CX42" s="648"/>
      <c r="CY42" s="649"/>
      <c r="CZ42" s="652">
        <v>9.1999999999999993</v>
      </c>
      <c r="DA42" s="653"/>
      <c r="DB42" s="653"/>
      <c r="DC42" s="665"/>
      <c r="DD42" s="656">
        <v>365273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36512846</v>
      </c>
      <c r="S43" s="739"/>
      <c r="T43" s="739"/>
      <c r="U43" s="739"/>
      <c r="V43" s="739"/>
      <c r="W43" s="739"/>
      <c r="X43" s="739"/>
      <c r="Y43" s="740"/>
      <c r="Z43" s="741">
        <v>100</v>
      </c>
      <c r="AA43" s="741"/>
      <c r="AB43" s="741"/>
      <c r="AC43" s="741"/>
      <c r="AD43" s="742">
        <v>13981785</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23821</v>
      </c>
      <c r="CS43" s="684"/>
      <c r="CT43" s="684"/>
      <c r="CU43" s="684"/>
      <c r="CV43" s="684"/>
      <c r="CW43" s="684"/>
      <c r="CX43" s="684"/>
      <c r="CY43" s="685"/>
      <c r="CZ43" s="652">
        <v>0.1</v>
      </c>
      <c r="DA43" s="681"/>
      <c r="DB43" s="681"/>
      <c r="DC43" s="686"/>
      <c r="DD43" s="656">
        <v>23821</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2967137</v>
      </c>
      <c r="CS44" s="648"/>
      <c r="CT44" s="648"/>
      <c r="CU44" s="648"/>
      <c r="CV44" s="648"/>
      <c r="CW44" s="648"/>
      <c r="CX44" s="648"/>
      <c r="CY44" s="649"/>
      <c r="CZ44" s="652">
        <v>8.5</v>
      </c>
      <c r="DA44" s="653"/>
      <c r="DB44" s="653"/>
      <c r="DC44" s="665"/>
      <c r="DD44" s="656">
        <v>342254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304896</v>
      </c>
      <c r="CS45" s="684"/>
      <c r="CT45" s="684"/>
      <c r="CU45" s="684"/>
      <c r="CV45" s="684"/>
      <c r="CW45" s="684"/>
      <c r="CX45" s="684"/>
      <c r="CY45" s="685"/>
      <c r="CZ45" s="652">
        <v>0.9</v>
      </c>
      <c r="DA45" s="681"/>
      <c r="DB45" s="681"/>
      <c r="DC45" s="686"/>
      <c r="DD45" s="656">
        <v>17935</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2619768</v>
      </c>
      <c r="CS46" s="648"/>
      <c r="CT46" s="648"/>
      <c r="CU46" s="648"/>
      <c r="CV46" s="648"/>
      <c r="CW46" s="648"/>
      <c r="CX46" s="648"/>
      <c r="CY46" s="649"/>
      <c r="CZ46" s="652">
        <v>7.5</v>
      </c>
      <c r="DA46" s="653"/>
      <c r="DB46" s="653"/>
      <c r="DC46" s="665"/>
      <c r="DD46" s="656">
        <v>319746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219613</v>
      </c>
      <c r="CS47" s="684"/>
      <c r="CT47" s="684"/>
      <c r="CU47" s="684"/>
      <c r="CV47" s="684"/>
      <c r="CW47" s="684"/>
      <c r="CX47" s="684"/>
      <c r="CY47" s="685"/>
      <c r="CZ47" s="652">
        <v>0.6</v>
      </c>
      <c r="DA47" s="681"/>
      <c r="DB47" s="681"/>
      <c r="DC47" s="686"/>
      <c r="DD47" s="656">
        <v>23019</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138</v>
      </c>
      <c r="CS48" s="648"/>
      <c r="CT48" s="648"/>
      <c r="CU48" s="648"/>
      <c r="CV48" s="648"/>
      <c r="CW48" s="648"/>
      <c r="CX48" s="648"/>
      <c r="CY48" s="649"/>
      <c r="CZ48" s="652" t="s">
        <v>138</v>
      </c>
      <c r="DA48" s="653"/>
      <c r="DB48" s="653"/>
      <c r="DC48" s="665"/>
      <c r="DD48" s="656" t="s">
        <v>234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34768610</v>
      </c>
      <c r="CS49" s="718"/>
      <c r="CT49" s="718"/>
      <c r="CU49" s="718"/>
      <c r="CV49" s="718"/>
      <c r="CW49" s="718"/>
      <c r="CX49" s="718"/>
      <c r="CY49" s="749"/>
      <c r="CZ49" s="743">
        <v>100</v>
      </c>
      <c r="DA49" s="750"/>
      <c r="DB49" s="750"/>
      <c r="DC49" s="751"/>
      <c r="DD49" s="752">
        <v>16932355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y351E2tHfZXqHCFSLYiuzjgUHQsacIyxYlkSecEDI9I00M+sGh93dbY4HNxISplvsI5FR28j5iiDCSmePuk1A==" saltValue="VWaR6G9/L2CuQawURSMQ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1" zoomScale="55" zoomScaleNormal="55" zoomScaleSheetLayoutView="70" workbookViewId="0">
      <selection activeCell="BM12" sqref="BM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36543</v>
      </c>
      <c r="R7" s="783"/>
      <c r="S7" s="783"/>
      <c r="T7" s="783"/>
      <c r="U7" s="783"/>
      <c r="V7" s="783">
        <v>34799</v>
      </c>
      <c r="W7" s="783"/>
      <c r="X7" s="783"/>
      <c r="Y7" s="783"/>
      <c r="Z7" s="783"/>
      <c r="AA7" s="783">
        <v>1744</v>
      </c>
      <c r="AB7" s="783"/>
      <c r="AC7" s="783"/>
      <c r="AD7" s="783"/>
      <c r="AE7" s="784"/>
      <c r="AF7" s="785">
        <v>1642</v>
      </c>
      <c r="AG7" s="786"/>
      <c r="AH7" s="786"/>
      <c r="AI7" s="786"/>
      <c r="AJ7" s="787"/>
      <c r="AK7" s="822">
        <v>427</v>
      </c>
      <c r="AL7" s="823"/>
      <c r="AM7" s="823"/>
      <c r="AN7" s="823"/>
      <c r="AO7" s="823"/>
      <c r="AP7" s="823">
        <v>17808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586</v>
      </c>
      <c r="BT7" s="827"/>
      <c r="BU7" s="827"/>
      <c r="BV7" s="827"/>
      <c r="BW7" s="827"/>
      <c r="BX7" s="827"/>
      <c r="BY7" s="827"/>
      <c r="BZ7" s="827"/>
      <c r="CA7" s="827"/>
      <c r="CB7" s="827"/>
      <c r="CC7" s="827"/>
      <c r="CD7" s="827"/>
      <c r="CE7" s="827"/>
      <c r="CF7" s="827"/>
      <c r="CG7" s="828"/>
      <c r="CH7" s="819">
        <v>-8</v>
      </c>
      <c r="CI7" s="820"/>
      <c r="CJ7" s="820"/>
      <c r="CK7" s="820"/>
      <c r="CL7" s="821"/>
      <c r="CM7" s="819">
        <v>95</v>
      </c>
      <c r="CN7" s="820"/>
      <c r="CO7" s="820"/>
      <c r="CP7" s="820"/>
      <c r="CQ7" s="821"/>
      <c r="CR7" s="819">
        <v>30</v>
      </c>
      <c r="CS7" s="820"/>
      <c r="CT7" s="820"/>
      <c r="CU7" s="820"/>
      <c r="CV7" s="821"/>
      <c r="CW7" s="819">
        <v>10</v>
      </c>
      <c r="CX7" s="820"/>
      <c r="CY7" s="820"/>
      <c r="CZ7" s="820"/>
      <c r="DA7" s="821"/>
      <c r="DB7" s="819" t="s">
        <v>577</v>
      </c>
      <c r="DC7" s="820"/>
      <c r="DD7" s="820"/>
      <c r="DE7" s="820"/>
      <c r="DF7" s="821"/>
      <c r="DG7" s="819" t="s">
        <v>577</v>
      </c>
      <c r="DH7" s="820"/>
      <c r="DI7" s="820"/>
      <c r="DJ7" s="820"/>
      <c r="DK7" s="821"/>
      <c r="DL7" s="819" t="s">
        <v>577</v>
      </c>
      <c r="DM7" s="820"/>
      <c r="DN7" s="820"/>
      <c r="DO7" s="820"/>
      <c r="DP7" s="821"/>
      <c r="DQ7" s="819" t="s">
        <v>577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36543</v>
      </c>
      <c r="R23" s="842"/>
      <c r="S23" s="842"/>
      <c r="T23" s="842"/>
      <c r="U23" s="842"/>
      <c r="V23" s="842">
        <v>34799</v>
      </c>
      <c r="W23" s="842"/>
      <c r="X23" s="842"/>
      <c r="Y23" s="842"/>
      <c r="Z23" s="842"/>
      <c r="AA23" s="842">
        <v>1744</v>
      </c>
      <c r="AB23" s="842"/>
      <c r="AC23" s="842"/>
      <c r="AD23" s="842"/>
      <c r="AE23" s="843"/>
      <c r="AF23" s="844">
        <v>1642</v>
      </c>
      <c r="AG23" s="842"/>
      <c r="AH23" s="842"/>
      <c r="AI23" s="842"/>
      <c r="AJ23" s="845"/>
      <c r="AK23" s="846"/>
      <c r="AL23" s="847"/>
      <c r="AM23" s="847"/>
      <c r="AN23" s="847"/>
      <c r="AO23" s="847"/>
      <c r="AP23" s="842">
        <v>17808</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6741</v>
      </c>
      <c r="R28" s="871"/>
      <c r="S28" s="871"/>
      <c r="T28" s="871"/>
      <c r="U28" s="871"/>
      <c r="V28" s="871">
        <v>6392</v>
      </c>
      <c r="W28" s="871"/>
      <c r="X28" s="871"/>
      <c r="Y28" s="871"/>
      <c r="Z28" s="871"/>
      <c r="AA28" s="871">
        <v>348</v>
      </c>
      <c r="AB28" s="871"/>
      <c r="AC28" s="871"/>
      <c r="AD28" s="871"/>
      <c r="AE28" s="872"/>
      <c r="AF28" s="873">
        <v>348</v>
      </c>
      <c r="AG28" s="871"/>
      <c r="AH28" s="871"/>
      <c r="AI28" s="871"/>
      <c r="AJ28" s="874"/>
      <c r="AK28" s="875">
        <v>418</v>
      </c>
      <c r="AL28" s="866"/>
      <c r="AM28" s="866"/>
      <c r="AN28" s="866"/>
      <c r="AO28" s="866"/>
      <c r="AP28" s="866" t="s">
        <v>577</v>
      </c>
      <c r="AQ28" s="866"/>
      <c r="AR28" s="866"/>
      <c r="AS28" s="866"/>
      <c r="AT28" s="866"/>
      <c r="AU28" s="866" t="s">
        <v>577</v>
      </c>
      <c r="AV28" s="866"/>
      <c r="AW28" s="866"/>
      <c r="AX28" s="866"/>
      <c r="AY28" s="866"/>
      <c r="AZ28" s="867" t="s">
        <v>577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52</v>
      </c>
      <c r="R29" s="807"/>
      <c r="S29" s="807"/>
      <c r="T29" s="807"/>
      <c r="U29" s="807"/>
      <c r="V29" s="807">
        <v>45</v>
      </c>
      <c r="W29" s="807"/>
      <c r="X29" s="807"/>
      <c r="Y29" s="807"/>
      <c r="Z29" s="807"/>
      <c r="AA29" s="807">
        <v>8</v>
      </c>
      <c r="AB29" s="807"/>
      <c r="AC29" s="807"/>
      <c r="AD29" s="807"/>
      <c r="AE29" s="808"/>
      <c r="AF29" s="809">
        <v>8</v>
      </c>
      <c r="AG29" s="810"/>
      <c r="AH29" s="810"/>
      <c r="AI29" s="810"/>
      <c r="AJ29" s="811"/>
      <c r="AK29" s="878">
        <v>10</v>
      </c>
      <c r="AL29" s="879"/>
      <c r="AM29" s="879"/>
      <c r="AN29" s="879"/>
      <c r="AO29" s="879"/>
      <c r="AP29" s="879">
        <v>25</v>
      </c>
      <c r="AQ29" s="879"/>
      <c r="AR29" s="879"/>
      <c r="AS29" s="879"/>
      <c r="AT29" s="879"/>
      <c r="AU29" s="879" t="s">
        <v>577</v>
      </c>
      <c r="AV29" s="879"/>
      <c r="AW29" s="879"/>
      <c r="AX29" s="879"/>
      <c r="AY29" s="879"/>
      <c r="AZ29" s="880" t="s">
        <v>577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4813</v>
      </c>
      <c r="R30" s="807"/>
      <c r="S30" s="807"/>
      <c r="T30" s="807"/>
      <c r="U30" s="807"/>
      <c r="V30" s="807">
        <v>4745</v>
      </c>
      <c r="W30" s="807"/>
      <c r="X30" s="807"/>
      <c r="Y30" s="807"/>
      <c r="Z30" s="807"/>
      <c r="AA30" s="807">
        <v>68</v>
      </c>
      <c r="AB30" s="807"/>
      <c r="AC30" s="807"/>
      <c r="AD30" s="807"/>
      <c r="AE30" s="808"/>
      <c r="AF30" s="809">
        <v>50</v>
      </c>
      <c r="AG30" s="810"/>
      <c r="AH30" s="810"/>
      <c r="AI30" s="810"/>
      <c r="AJ30" s="811"/>
      <c r="AK30" s="878">
        <v>849</v>
      </c>
      <c r="AL30" s="879"/>
      <c r="AM30" s="879"/>
      <c r="AN30" s="879"/>
      <c r="AO30" s="879"/>
      <c r="AP30" s="879" t="s">
        <v>577</v>
      </c>
      <c r="AQ30" s="879"/>
      <c r="AR30" s="879"/>
      <c r="AS30" s="879"/>
      <c r="AT30" s="879"/>
      <c r="AU30" s="879" t="s">
        <v>577</v>
      </c>
      <c r="AV30" s="879"/>
      <c r="AW30" s="879"/>
      <c r="AX30" s="879"/>
      <c r="AY30" s="879"/>
      <c r="AZ30" s="880" t="s">
        <v>577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984</v>
      </c>
      <c r="R31" s="807"/>
      <c r="S31" s="807"/>
      <c r="T31" s="807"/>
      <c r="U31" s="807"/>
      <c r="V31" s="807">
        <v>959</v>
      </c>
      <c r="W31" s="807"/>
      <c r="X31" s="807"/>
      <c r="Y31" s="807"/>
      <c r="Z31" s="807"/>
      <c r="AA31" s="807">
        <v>25</v>
      </c>
      <c r="AB31" s="807"/>
      <c r="AC31" s="807"/>
      <c r="AD31" s="807"/>
      <c r="AE31" s="808"/>
      <c r="AF31" s="809">
        <v>25</v>
      </c>
      <c r="AG31" s="810"/>
      <c r="AH31" s="810"/>
      <c r="AI31" s="810"/>
      <c r="AJ31" s="811"/>
      <c r="AK31" s="878">
        <v>164</v>
      </c>
      <c r="AL31" s="879"/>
      <c r="AM31" s="879"/>
      <c r="AN31" s="879"/>
      <c r="AO31" s="879"/>
      <c r="AP31" s="879" t="s">
        <v>577</v>
      </c>
      <c r="AQ31" s="879"/>
      <c r="AR31" s="879"/>
      <c r="AS31" s="879"/>
      <c r="AT31" s="879"/>
      <c r="AU31" s="881" t="s">
        <v>577</v>
      </c>
      <c r="AV31" s="879"/>
      <c r="AW31" s="879"/>
      <c r="AX31" s="879"/>
      <c r="AY31" s="879"/>
      <c r="AZ31" s="880" t="s">
        <v>577</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1387</v>
      </c>
      <c r="R32" s="807"/>
      <c r="S32" s="807"/>
      <c r="T32" s="807"/>
      <c r="U32" s="807"/>
      <c r="V32" s="807">
        <v>1201</v>
      </c>
      <c r="W32" s="807"/>
      <c r="X32" s="807"/>
      <c r="Y32" s="807"/>
      <c r="Z32" s="807"/>
      <c r="AA32" s="807">
        <v>187</v>
      </c>
      <c r="AB32" s="807"/>
      <c r="AC32" s="807"/>
      <c r="AD32" s="807"/>
      <c r="AE32" s="808"/>
      <c r="AF32" s="809">
        <v>1686</v>
      </c>
      <c r="AG32" s="810"/>
      <c r="AH32" s="810"/>
      <c r="AI32" s="810"/>
      <c r="AJ32" s="811"/>
      <c r="AK32" s="878">
        <v>98</v>
      </c>
      <c r="AL32" s="879"/>
      <c r="AM32" s="879"/>
      <c r="AN32" s="879"/>
      <c r="AO32" s="879"/>
      <c r="AP32" s="879">
        <v>2042</v>
      </c>
      <c r="AQ32" s="879"/>
      <c r="AR32" s="879"/>
      <c r="AS32" s="879"/>
      <c r="AT32" s="879"/>
      <c r="AU32" s="879">
        <v>4</v>
      </c>
      <c r="AV32" s="879"/>
      <c r="AW32" s="879"/>
      <c r="AX32" s="879"/>
      <c r="AY32" s="879"/>
      <c r="AZ32" s="880" t="s">
        <v>577</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1903</v>
      </c>
      <c r="R33" s="807"/>
      <c r="S33" s="807"/>
      <c r="T33" s="807"/>
      <c r="U33" s="807"/>
      <c r="V33" s="807">
        <v>1714</v>
      </c>
      <c r="W33" s="807"/>
      <c r="X33" s="807"/>
      <c r="Y33" s="807"/>
      <c r="Z33" s="807"/>
      <c r="AA33" s="807">
        <v>189</v>
      </c>
      <c r="AB33" s="807"/>
      <c r="AC33" s="807"/>
      <c r="AD33" s="807"/>
      <c r="AE33" s="808"/>
      <c r="AF33" s="809">
        <v>1062</v>
      </c>
      <c r="AG33" s="810"/>
      <c r="AH33" s="810"/>
      <c r="AI33" s="810"/>
      <c r="AJ33" s="811"/>
      <c r="AK33" s="878">
        <v>535</v>
      </c>
      <c r="AL33" s="879"/>
      <c r="AM33" s="879"/>
      <c r="AN33" s="879"/>
      <c r="AO33" s="879"/>
      <c r="AP33" s="879">
        <v>3887</v>
      </c>
      <c r="AQ33" s="879"/>
      <c r="AR33" s="879"/>
      <c r="AS33" s="879"/>
      <c r="AT33" s="879"/>
      <c r="AU33" s="879">
        <v>2192</v>
      </c>
      <c r="AV33" s="879"/>
      <c r="AW33" s="879"/>
      <c r="AX33" s="879"/>
      <c r="AY33" s="879"/>
      <c r="AZ33" s="880" t="s">
        <v>577</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6"/>
      <c r="BF62" s="876"/>
      <c r="BG62" s="876"/>
      <c r="BH62" s="876"/>
      <c r="BI62" s="877"/>
      <c r="BJ62" s="894"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413</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3179</v>
      </c>
      <c r="AG63" s="891"/>
      <c r="AH63" s="891"/>
      <c r="AI63" s="891"/>
      <c r="AJ63" s="892"/>
      <c r="AK63" s="893"/>
      <c r="AL63" s="888"/>
      <c r="AM63" s="888"/>
      <c r="AN63" s="888"/>
      <c r="AO63" s="888"/>
      <c r="AP63" s="891">
        <v>5954</v>
      </c>
      <c r="AQ63" s="891"/>
      <c r="AR63" s="891"/>
      <c r="AS63" s="891"/>
      <c r="AT63" s="891"/>
      <c r="AU63" s="891">
        <v>2196</v>
      </c>
      <c r="AV63" s="891"/>
      <c r="AW63" s="891"/>
      <c r="AX63" s="891"/>
      <c r="AY63" s="891"/>
      <c r="AZ63" s="895"/>
      <c r="BA63" s="895"/>
      <c r="BB63" s="895"/>
      <c r="BC63" s="895"/>
      <c r="BD63" s="895"/>
      <c r="BE63" s="896"/>
      <c r="BF63" s="896"/>
      <c r="BG63" s="896"/>
      <c r="BH63" s="896"/>
      <c r="BI63" s="897"/>
      <c r="BJ63" s="898" t="s">
        <v>234</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397</v>
      </c>
      <c r="W66" s="766"/>
      <c r="X66" s="766"/>
      <c r="Y66" s="766"/>
      <c r="Z66" s="767"/>
      <c r="AA66" s="765" t="s">
        <v>398</v>
      </c>
      <c r="AB66" s="766"/>
      <c r="AC66" s="766"/>
      <c r="AD66" s="766"/>
      <c r="AE66" s="767"/>
      <c r="AF66" s="901" t="s">
        <v>417</v>
      </c>
      <c r="AG66" s="861"/>
      <c r="AH66" s="861"/>
      <c r="AI66" s="861"/>
      <c r="AJ66" s="902"/>
      <c r="AK66" s="765" t="s">
        <v>400</v>
      </c>
      <c r="AL66" s="789"/>
      <c r="AM66" s="789"/>
      <c r="AN66" s="789"/>
      <c r="AO66" s="790"/>
      <c r="AP66" s="765" t="s">
        <v>401</v>
      </c>
      <c r="AQ66" s="766"/>
      <c r="AR66" s="766"/>
      <c r="AS66" s="766"/>
      <c r="AT66" s="767"/>
      <c r="AU66" s="765" t="s">
        <v>418</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578</v>
      </c>
      <c r="C68" s="919"/>
      <c r="D68" s="919"/>
      <c r="E68" s="919"/>
      <c r="F68" s="919"/>
      <c r="G68" s="919"/>
      <c r="H68" s="919"/>
      <c r="I68" s="919"/>
      <c r="J68" s="919"/>
      <c r="K68" s="919"/>
      <c r="L68" s="919"/>
      <c r="M68" s="919"/>
      <c r="N68" s="919"/>
      <c r="O68" s="919"/>
      <c r="P68" s="920"/>
      <c r="Q68" s="921">
        <v>1662</v>
      </c>
      <c r="R68" s="915"/>
      <c r="S68" s="915"/>
      <c r="T68" s="915"/>
      <c r="U68" s="915"/>
      <c r="V68" s="915">
        <v>1628</v>
      </c>
      <c r="W68" s="915"/>
      <c r="X68" s="915"/>
      <c r="Y68" s="915"/>
      <c r="Z68" s="915"/>
      <c r="AA68" s="915">
        <v>35</v>
      </c>
      <c r="AB68" s="915"/>
      <c r="AC68" s="915"/>
      <c r="AD68" s="915"/>
      <c r="AE68" s="915"/>
      <c r="AF68" s="915">
        <v>35</v>
      </c>
      <c r="AG68" s="915"/>
      <c r="AH68" s="915"/>
      <c r="AI68" s="915"/>
      <c r="AJ68" s="915"/>
      <c r="AK68" s="915" t="s">
        <v>577</v>
      </c>
      <c r="AL68" s="915"/>
      <c r="AM68" s="915"/>
      <c r="AN68" s="915"/>
      <c r="AO68" s="915"/>
      <c r="AP68" s="915" t="s">
        <v>577</v>
      </c>
      <c r="AQ68" s="915"/>
      <c r="AR68" s="915"/>
      <c r="AS68" s="915"/>
      <c r="AT68" s="915"/>
      <c r="AU68" s="915" t="s">
        <v>577</v>
      </c>
      <c r="AV68" s="915"/>
      <c r="AW68" s="915"/>
      <c r="AX68" s="915"/>
      <c r="AY68" s="915"/>
      <c r="AZ68" s="916" t="s">
        <v>583</v>
      </c>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578</v>
      </c>
      <c r="C69" s="923"/>
      <c r="D69" s="923"/>
      <c r="E69" s="923"/>
      <c r="F69" s="923"/>
      <c r="G69" s="923"/>
      <c r="H69" s="923"/>
      <c r="I69" s="923"/>
      <c r="J69" s="923"/>
      <c r="K69" s="923"/>
      <c r="L69" s="923"/>
      <c r="M69" s="923"/>
      <c r="N69" s="923"/>
      <c r="O69" s="923"/>
      <c r="P69" s="924"/>
      <c r="Q69" s="925">
        <v>778014</v>
      </c>
      <c r="R69" s="879"/>
      <c r="S69" s="879"/>
      <c r="T69" s="879"/>
      <c r="U69" s="879"/>
      <c r="V69" s="879">
        <v>737977</v>
      </c>
      <c r="W69" s="879"/>
      <c r="X69" s="879"/>
      <c r="Y69" s="879"/>
      <c r="Z69" s="879"/>
      <c r="AA69" s="879">
        <v>40037</v>
      </c>
      <c r="AB69" s="879"/>
      <c r="AC69" s="879"/>
      <c r="AD69" s="879"/>
      <c r="AE69" s="879"/>
      <c r="AF69" s="879">
        <v>40037</v>
      </c>
      <c r="AG69" s="879"/>
      <c r="AH69" s="879"/>
      <c r="AI69" s="879"/>
      <c r="AJ69" s="879"/>
      <c r="AK69" s="879">
        <v>7130</v>
      </c>
      <c r="AL69" s="879"/>
      <c r="AM69" s="879"/>
      <c r="AN69" s="879"/>
      <c r="AO69" s="879"/>
      <c r="AP69" s="879" t="s">
        <v>577</v>
      </c>
      <c r="AQ69" s="879"/>
      <c r="AR69" s="879"/>
      <c r="AS69" s="879"/>
      <c r="AT69" s="879"/>
      <c r="AU69" s="879" t="s">
        <v>577</v>
      </c>
      <c r="AV69" s="879"/>
      <c r="AW69" s="879"/>
      <c r="AX69" s="879"/>
      <c r="AY69" s="879"/>
      <c r="AZ69" s="926" t="s">
        <v>584</v>
      </c>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579</v>
      </c>
      <c r="C70" s="923"/>
      <c r="D70" s="923"/>
      <c r="E70" s="923"/>
      <c r="F70" s="923"/>
      <c r="G70" s="923"/>
      <c r="H70" s="923"/>
      <c r="I70" s="923"/>
      <c r="J70" s="923"/>
      <c r="K70" s="923"/>
      <c r="L70" s="923"/>
      <c r="M70" s="923"/>
      <c r="N70" s="923"/>
      <c r="O70" s="923"/>
      <c r="P70" s="924"/>
      <c r="Q70" s="925">
        <v>23332</v>
      </c>
      <c r="R70" s="879"/>
      <c r="S70" s="879"/>
      <c r="T70" s="879"/>
      <c r="U70" s="879"/>
      <c r="V70" s="879">
        <v>22338</v>
      </c>
      <c r="W70" s="879"/>
      <c r="X70" s="879"/>
      <c r="Y70" s="879"/>
      <c r="Z70" s="879"/>
      <c r="AA70" s="879">
        <v>994</v>
      </c>
      <c r="AB70" s="879"/>
      <c r="AC70" s="879"/>
      <c r="AD70" s="879"/>
      <c r="AE70" s="879"/>
      <c r="AF70" s="879">
        <v>994</v>
      </c>
      <c r="AG70" s="879"/>
      <c r="AH70" s="879"/>
      <c r="AI70" s="879"/>
      <c r="AJ70" s="879"/>
      <c r="AK70" s="879">
        <v>28</v>
      </c>
      <c r="AL70" s="879"/>
      <c r="AM70" s="879"/>
      <c r="AN70" s="879"/>
      <c r="AO70" s="879"/>
      <c r="AP70" s="879" t="s">
        <v>577</v>
      </c>
      <c r="AQ70" s="879"/>
      <c r="AR70" s="879"/>
      <c r="AS70" s="879"/>
      <c r="AT70" s="879"/>
      <c r="AU70" s="879" t="s">
        <v>577</v>
      </c>
      <c r="AV70" s="879"/>
      <c r="AW70" s="879"/>
      <c r="AX70" s="879"/>
      <c r="AY70" s="879"/>
      <c r="AZ70" s="926" t="s">
        <v>583</v>
      </c>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579</v>
      </c>
      <c r="C71" s="923"/>
      <c r="D71" s="923"/>
      <c r="E71" s="923"/>
      <c r="F71" s="923"/>
      <c r="G71" s="923"/>
      <c r="H71" s="923"/>
      <c r="I71" s="923"/>
      <c r="J71" s="923"/>
      <c r="K71" s="923"/>
      <c r="L71" s="923"/>
      <c r="M71" s="923"/>
      <c r="N71" s="923"/>
      <c r="O71" s="923"/>
      <c r="P71" s="924"/>
      <c r="Q71" s="925">
        <v>284</v>
      </c>
      <c r="R71" s="879"/>
      <c r="S71" s="879"/>
      <c r="T71" s="879"/>
      <c r="U71" s="879"/>
      <c r="V71" s="879">
        <v>122</v>
      </c>
      <c r="W71" s="879"/>
      <c r="X71" s="879"/>
      <c r="Y71" s="879"/>
      <c r="Z71" s="879"/>
      <c r="AA71" s="879">
        <v>162</v>
      </c>
      <c r="AB71" s="879"/>
      <c r="AC71" s="879"/>
      <c r="AD71" s="879"/>
      <c r="AE71" s="879"/>
      <c r="AF71" s="879">
        <v>162</v>
      </c>
      <c r="AG71" s="879"/>
      <c r="AH71" s="879"/>
      <c r="AI71" s="879"/>
      <c r="AJ71" s="879"/>
      <c r="AK71" s="879" t="s">
        <v>577</v>
      </c>
      <c r="AL71" s="879"/>
      <c r="AM71" s="879"/>
      <c r="AN71" s="879"/>
      <c r="AO71" s="879"/>
      <c r="AP71" s="879" t="s">
        <v>577</v>
      </c>
      <c r="AQ71" s="879"/>
      <c r="AR71" s="879"/>
      <c r="AS71" s="879"/>
      <c r="AT71" s="879"/>
      <c r="AU71" s="879" t="s">
        <v>577</v>
      </c>
      <c r="AV71" s="879"/>
      <c r="AW71" s="879"/>
      <c r="AX71" s="879"/>
      <c r="AY71" s="879"/>
      <c r="AZ71" s="926" t="s">
        <v>585</v>
      </c>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580</v>
      </c>
      <c r="C72" s="923"/>
      <c r="D72" s="923"/>
      <c r="E72" s="923"/>
      <c r="F72" s="923"/>
      <c r="G72" s="923"/>
      <c r="H72" s="923"/>
      <c r="I72" s="923"/>
      <c r="J72" s="923"/>
      <c r="K72" s="923"/>
      <c r="L72" s="923"/>
      <c r="M72" s="923"/>
      <c r="N72" s="923"/>
      <c r="O72" s="923"/>
      <c r="P72" s="924"/>
      <c r="Q72" s="925">
        <v>313</v>
      </c>
      <c r="R72" s="879"/>
      <c r="S72" s="879"/>
      <c r="T72" s="879"/>
      <c r="U72" s="879"/>
      <c r="V72" s="879">
        <v>295</v>
      </c>
      <c r="W72" s="879"/>
      <c r="X72" s="879"/>
      <c r="Y72" s="879"/>
      <c r="Z72" s="879"/>
      <c r="AA72" s="879">
        <v>18</v>
      </c>
      <c r="AB72" s="879"/>
      <c r="AC72" s="879"/>
      <c r="AD72" s="879"/>
      <c r="AE72" s="879"/>
      <c r="AF72" s="879">
        <v>18</v>
      </c>
      <c r="AG72" s="879"/>
      <c r="AH72" s="879"/>
      <c r="AI72" s="879"/>
      <c r="AJ72" s="879"/>
      <c r="AK72" s="879">
        <v>12</v>
      </c>
      <c r="AL72" s="879"/>
      <c r="AM72" s="879"/>
      <c r="AN72" s="879"/>
      <c r="AO72" s="879"/>
      <c r="AP72" s="879" t="s">
        <v>577</v>
      </c>
      <c r="AQ72" s="879"/>
      <c r="AR72" s="879"/>
      <c r="AS72" s="879"/>
      <c r="AT72" s="879"/>
      <c r="AU72" s="879" t="s">
        <v>577</v>
      </c>
      <c r="AV72" s="879"/>
      <c r="AW72" s="879"/>
      <c r="AX72" s="879"/>
      <c r="AY72" s="879"/>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581</v>
      </c>
      <c r="C73" s="923"/>
      <c r="D73" s="923"/>
      <c r="E73" s="923"/>
      <c r="F73" s="923"/>
      <c r="G73" s="923"/>
      <c r="H73" s="923"/>
      <c r="I73" s="923"/>
      <c r="J73" s="923"/>
      <c r="K73" s="923"/>
      <c r="L73" s="923"/>
      <c r="M73" s="923"/>
      <c r="N73" s="923"/>
      <c r="O73" s="923"/>
      <c r="P73" s="924"/>
      <c r="Q73" s="925">
        <v>5269</v>
      </c>
      <c r="R73" s="879"/>
      <c r="S73" s="879"/>
      <c r="T73" s="879"/>
      <c r="U73" s="879"/>
      <c r="V73" s="879">
        <v>4917</v>
      </c>
      <c r="W73" s="879"/>
      <c r="X73" s="879"/>
      <c r="Y73" s="879"/>
      <c r="Z73" s="879"/>
      <c r="AA73" s="879">
        <v>353</v>
      </c>
      <c r="AB73" s="879"/>
      <c r="AC73" s="879"/>
      <c r="AD73" s="879"/>
      <c r="AE73" s="879"/>
      <c r="AF73" s="879">
        <v>353</v>
      </c>
      <c r="AG73" s="879"/>
      <c r="AH73" s="879"/>
      <c r="AI73" s="879"/>
      <c r="AJ73" s="879"/>
      <c r="AK73" s="879" t="s">
        <v>577</v>
      </c>
      <c r="AL73" s="879"/>
      <c r="AM73" s="879"/>
      <c r="AN73" s="879"/>
      <c r="AO73" s="879"/>
      <c r="AP73" s="879">
        <v>399</v>
      </c>
      <c r="AQ73" s="879"/>
      <c r="AR73" s="879"/>
      <c r="AS73" s="879"/>
      <c r="AT73" s="879"/>
      <c r="AU73" s="879">
        <v>70</v>
      </c>
      <c r="AV73" s="879"/>
      <c r="AW73" s="879"/>
      <c r="AX73" s="879"/>
      <c r="AY73" s="879"/>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582</v>
      </c>
      <c r="C74" s="923"/>
      <c r="D74" s="923"/>
      <c r="E74" s="923"/>
      <c r="F74" s="923"/>
      <c r="G74" s="923"/>
      <c r="H74" s="923"/>
      <c r="I74" s="923"/>
      <c r="J74" s="923"/>
      <c r="K74" s="923"/>
      <c r="L74" s="923"/>
      <c r="M74" s="923"/>
      <c r="N74" s="923"/>
      <c r="O74" s="923"/>
      <c r="P74" s="924"/>
      <c r="Q74" s="925">
        <v>2525</v>
      </c>
      <c r="R74" s="879"/>
      <c r="S74" s="879"/>
      <c r="T74" s="879"/>
      <c r="U74" s="879"/>
      <c r="V74" s="879">
        <v>2474</v>
      </c>
      <c r="W74" s="879"/>
      <c r="X74" s="879"/>
      <c r="Y74" s="879"/>
      <c r="Z74" s="879"/>
      <c r="AA74" s="879">
        <v>51</v>
      </c>
      <c r="AB74" s="879"/>
      <c r="AC74" s="879"/>
      <c r="AD74" s="879"/>
      <c r="AE74" s="879"/>
      <c r="AF74" s="879">
        <v>51</v>
      </c>
      <c r="AG74" s="879"/>
      <c r="AH74" s="879"/>
      <c r="AI74" s="879"/>
      <c r="AJ74" s="879"/>
      <c r="AK74" s="879">
        <v>92</v>
      </c>
      <c r="AL74" s="879"/>
      <c r="AM74" s="879"/>
      <c r="AN74" s="879"/>
      <c r="AO74" s="879"/>
      <c r="AP74" s="879">
        <v>766</v>
      </c>
      <c r="AQ74" s="879"/>
      <c r="AR74" s="879"/>
      <c r="AS74" s="879"/>
      <c r="AT74" s="879"/>
      <c r="AU74" s="879">
        <v>182</v>
      </c>
      <c r="AV74" s="879"/>
      <c r="AW74" s="879"/>
      <c r="AX74" s="879"/>
      <c r="AY74" s="879"/>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c r="C75" s="923"/>
      <c r="D75" s="923"/>
      <c r="E75" s="923"/>
      <c r="F75" s="923"/>
      <c r="G75" s="923"/>
      <c r="H75" s="923"/>
      <c r="I75" s="923"/>
      <c r="J75" s="923"/>
      <c r="K75" s="923"/>
      <c r="L75" s="923"/>
      <c r="M75" s="923"/>
      <c r="N75" s="923"/>
      <c r="O75" s="923"/>
      <c r="P75" s="924"/>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391</v>
      </c>
      <c r="B88" s="838" t="s">
        <v>419</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v>41650</v>
      </c>
      <c r="AG88" s="891"/>
      <c r="AH88" s="891"/>
      <c r="AI88" s="891"/>
      <c r="AJ88" s="891"/>
      <c r="AK88" s="888"/>
      <c r="AL88" s="888"/>
      <c r="AM88" s="888"/>
      <c r="AN88" s="888"/>
      <c r="AO88" s="888"/>
      <c r="AP88" s="891">
        <v>1165</v>
      </c>
      <c r="AQ88" s="891"/>
      <c r="AR88" s="891"/>
      <c r="AS88" s="891"/>
      <c r="AT88" s="891"/>
      <c r="AU88" s="891">
        <v>252</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420</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30</v>
      </c>
      <c r="CS102" s="899"/>
      <c r="CT102" s="899"/>
      <c r="CU102" s="899"/>
      <c r="CV102" s="942"/>
      <c r="CW102" s="941">
        <v>10</v>
      </c>
      <c r="CX102" s="899"/>
      <c r="CY102" s="899"/>
      <c r="CZ102" s="899"/>
      <c r="DA102" s="942"/>
      <c r="DB102" s="941" t="s">
        <v>577</v>
      </c>
      <c r="DC102" s="899"/>
      <c r="DD102" s="899"/>
      <c r="DE102" s="899"/>
      <c r="DF102" s="942"/>
      <c r="DG102" s="941" t="s">
        <v>577</v>
      </c>
      <c r="DH102" s="899"/>
      <c r="DI102" s="899"/>
      <c r="DJ102" s="899"/>
      <c r="DK102" s="942"/>
      <c r="DL102" s="941" t="s">
        <v>577</v>
      </c>
      <c r="DM102" s="899"/>
      <c r="DN102" s="899"/>
      <c r="DO102" s="899"/>
      <c r="DP102" s="942"/>
      <c r="DQ102" s="941" t="s">
        <v>577</v>
      </c>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428</v>
      </c>
      <c r="AB109" s="944"/>
      <c r="AC109" s="944"/>
      <c r="AD109" s="944"/>
      <c r="AE109" s="945"/>
      <c r="AF109" s="943" t="s">
        <v>429</v>
      </c>
      <c r="AG109" s="944"/>
      <c r="AH109" s="944"/>
      <c r="AI109" s="944"/>
      <c r="AJ109" s="945"/>
      <c r="AK109" s="943" t="s">
        <v>307</v>
      </c>
      <c r="AL109" s="944"/>
      <c r="AM109" s="944"/>
      <c r="AN109" s="944"/>
      <c r="AO109" s="945"/>
      <c r="AP109" s="943" t="s">
        <v>430</v>
      </c>
      <c r="AQ109" s="944"/>
      <c r="AR109" s="944"/>
      <c r="AS109" s="944"/>
      <c r="AT109" s="946"/>
      <c r="AU109" s="963" t="s">
        <v>427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428</v>
      </c>
      <c r="BR109" s="944"/>
      <c r="BS109" s="944"/>
      <c r="BT109" s="944"/>
      <c r="BU109" s="945"/>
      <c r="BV109" s="943" t="s">
        <v>429</v>
      </c>
      <c r="BW109" s="944"/>
      <c r="BX109" s="944"/>
      <c r="BY109" s="944"/>
      <c r="BZ109" s="945"/>
      <c r="CA109" s="943" t="s">
        <v>307</v>
      </c>
      <c r="CB109" s="944"/>
      <c r="CC109" s="944"/>
      <c r="CD109" s="944"/>
      <c r="CE109" s="945"/>
      <c r="CF109" s="964" t="s">
        <v>430</v>
      </c>
      <c r="CG109" s="964"/>
      <c r="CH109" s="964"/>
      <c r="CI109" s="964"/>
      <c r="CJ109" s="964"/>
      <c r="CK109" s="943" t="s">
        <v>431</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428</v>
      </c>
      <c r="DH109" s="944"/>
      <c r="DI109" s="944"/>
      <c r="DJ109" s="944"/>
      <c r="DK109" s="945"/>
      <c r="DL109" s="943" t="s">
        <v>429</v>
      </c>
      <c r="DM109" s="944"/>
      <c r="DN109" s="944"/>
      <c r="DO109" s="944"/>
      <c r="DP109" s="945"/>
      <c r="DQ109" s="943" t="s">
        <v>307</v>
      </c>
      <c r="DR109" s="944"/>
      <c r="DS109" s="944"/>
      <c r="DT109" s="944"/>
      <c r="DU109" s="945"/>
      <c r="DV109" s="943" t="s">
        <v>430</v>
      </c>
      <c r="DW109" s="944"/>
      <c r="DX109" s="944"/>
      <c r="DY109" s="944"/>
      <c r="DZ109" s="946"/>
    </row>
    <row r="110" spans="1:131" s="248" customFormat="1" ht="26.25" customHeight="1" x14ac:dyDescent="0.15">
      <c r="A110" s="947" t="s">
        <v>432</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1553182</v>
      </c>
      <c r="AB110" s="951"/>
      <c r="AC110" s="951"/>
      <c r="AD110" s="951"/>
      <c r="AE110" s="952"/>
      <c r="AF110" s="953">
        <v>1627868</v>
      </c>
      <c r="AG110" s="951"/>
      <c r="AH110" s="951"/>
      <c r="AI110" s="951"/>
      <c r="AJ110" s="952"/>
      <c r="AK110" s="953">
        <v>1797579</v>
      </c>
      <c r="AL110" s="951"/>
      <c r="AM110" s="951"/>
      <c r="AN110" s="951"/>
      <c r="AO110" s="952"/>
      <c r="AP110" s="954">
        <v>13.6</v>
      </c>
      <c r="AQ110" s="955"/>
      <c r="AR110" s="955"/>
      <c r="AS110" s="955"/>
      <c r="AT110" s="956"/>
      <c r="AU110" s="957" t="s">
        <v>73</v>
      </c>
      <c r="AV110" s="958"/>
      <c r="AW110" s="958"/>
      <c r="AX110" s="958"/>
      <c r="AY110" s="958"/>
      <c r="AZ110" s="999" t="s">
        <v>433</v>
      </c>
      <c r="BA110" s="948"/>
      <c r="BB110" s="948"/>
      <c r="BC110" s="948"/>
      <c r="BD110" s="948"/>
      <c r="BE110" s="948"/>
      <c r="BF110" s="948"/>
      <c r="BG110" s="948"/>
      <c r="BH110" s="948"/>
      <c r="BI110" s="948"/>
      <c r="BJ110" s="948"/>
      <c r="BK110" s="948"/>
      <c r="BL110" s="948"/>
      <c r="BM110" s="948"/>
      <c r="BN110" s="948"/>
      <c r="BO110" s="948"/>
      <c r="BP110" s="949"/>
      <c r="BQ110" s="985">
        <v>16271386</v>
      </c>
      <c r="BR110" s="986"/>
      <c r="BS110" s="986"/>
      <c r="BT110" s="986"/>
      <c r="BU110" s="986"/>
      <c r="BV110" s="986">
        <v>16535717</v>
      </c>
      <c r="BW110" s="986"/>
      <c r="BX110" s="986"/>
      <c r="BY110" s="986"/>
      <c r="BZ110" s="986"/>
      <c r="CA110" s="986">
        <v>17807622</v>
      </c>
      <c r="CB110" s="986"/>
      <c r="CC110" s="986"/>
      <c r="CD110" s="986"/>
      <c r="CE110" s="986"/>
      <c r="CF110" s="1000">
        <v>135</v>
      </c>
      <c r="CG110" s="1001"/>
      <c r="CH110" s="1001"/>
      <c r="CI110" s="1001"/>
      <c r="CJ110" s="1001"/>
      <c r="CK110" s="1002" t="s">
        <v>434</v>
      </c>
      <c r="CL110" s="1003"/>
      <c r="CM110" s="982" t="s">
        <v>435</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436</v>
      </c>
      <c r="DH110" s="986"/>
      <c r="DI110" s="986"/>
      <c r="DJ110" s="986"/>
      <c r="DK110" s="986"/>
      <c r="DL110" s="986" t="s">
        <v>234</v>
      </c>
      <c r="DM110" s="986"/>
      <c r="DN110" s="986"/>
      <c r="DO110" s="986"/>
      <c r="DP110" s="986"/>
      <c r="DQ110" s="986" t="s">
        <v>234</v>
      </c>
      <c r="DR110" s="986"/>
      <c r="DS110" s="986"/>
      <c r="DT110" s="986"/>
      <c r="DU110" s="986"/>
      <c r="DV110" s="987" t="s">
        <v>437</v>
      </c>
      <c r="DW110" s="987"/>
      <c r="DX110" s="987"/>
      <c r="DY110" s="987"/>
      <c r="DZ110" s="988"/>
    </row>
    <row r="111" spans="1:131" s="248" customFormat="1" ht="26.25" customHeight="1" x14ac:dyDescent="0.15">
      <c r="A111" s="989" t="s">
        <v>438</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437</v>
      </c>
      <c r="AB111" s="993"/>
      <c r="AC111" s="993"/>
      <c r="AD111" s="993"/>
      <c r="AE111" s="994"/>
      <c r="AF111" s="995" t="s">
        <v>234</v>
      </c>
      <c r="AG111" s="993"/>
      <c r="AH111" s="993"/>
      <c r="AI111" s="993"/>
      <c r="AJ111" s="994"/>
      <c r="AK111" s="995" t="s">
        <v>437</v>
      </c>
      <c r="AL111" s="993"/>
      <c r="AM111" s="993"/>
      <c r="AN111" s="993"/>
      <c r="AO111" s="994"/>
      <c r="AP111" s="996" t="s">
        <v>436</v>
      </c>
      <c r="AQ111" s="997"/>
      <c r="AR111" s="997"/>
      <c r="AS111" s="997"/>
      <c r="AT111" s="998"/>
      <c r="AU111" s="959"/>
      <c r="AV111" s="960"/>
      <c r="AW111" s="960"/>
      <c r="AX111" s="960"/>
      <c r="AY111" s="960"/>
      <c r="AZ111" s="1008" t="s">
        <v>439</v>
      </c>
      <c r="BA111" s="1009"/>
      <c r="BB111" s="1009"/>
      <c r="BC111" s="1009"/>
      <c r="BD111" s="1009"/>
      <c r="BE111" s="1009"/>
      <c r="BF111" s="1009"/>
      <c r="BG111" s="1009"/>
      <c r="BH111" s="1009"/>
      <c r="BI111" s="1009"/>
      <c r="BJ111" s="1009"/>
      <c r="BK111" s="1009"/>
      <c r="BL111" s="1009"/>
      <c r="BM111" s="1009"/>
      <c r="BN111" s="1009"/>
      <c r="BO111" s="1009"/>
      <c r="BP111" s="1010"/>
      <c r="BQ111" s="978" t="s">
        <v>437</v>
      </c>
      <c r="BR111" s="979"/>
      <c r="BS111" s="979"/>
      <c r="BT111" s="979"/>
      <c r="BU111" s="979"/>
      <c r="BV111" s="979" t="s">
        <v>436</v>
      </c>
      <c r="BW111" s="979"/>
      <c r="BX111" s="979"/>
      <c r="BY111" s="979"/>
      <c r="BZ111" s="979"/>
      <c r="CA111" s="979" t="s">
        <v>234</v>
      </c>
      <c r="CB111" s="979"/>
      <c r="CC111" s="979"/>
      <c r="CD111" s="979"/>
      <c r="CE111" s="979"/>
      <c r="CF111" s="973" t="s">
        <v>234</v>
      </c>
      <c r="CG111" s="974"/>
      <c r="CH111" s="974"/>
      <c r="CI111" s="974"/>
      <c r="CJ111" s="974"/>
      <c r="CK111" s="1004"/>
      <c r="CL111" s="1005"/>
      <c r="CM111" s="975" t="s">
        <v>440</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437</v>
      </c>
      <c r="DH111" s="979"/>
      <c r="DI111" s="979"/>
      <c r="DJ111" s="979"/>
      <c r="DK111" s="979"/>
      <c r="DL111" s="979" t="s">
        <v>437</v>
      </c>
      <c r="DM111" s="979"/>
      <c r="DN111" s="979"/>
      <c r="DO111" s="979"/>
      <c r="DP111" s="979"/>
      <c r="DQ111" s="979" t="s">
        <v>437</v>
      </c>
      <c r="DR111" s="979"/>
      <c r="DS111" s="979"/>
      <c r="DT111" s="979"/>
      <c r="DU111" s="979"/>
      <c r="DV111" s="980" t="s">
        <v>436</v>
      </c>
      <c r="DW111" s="980"/>
      <c r="DX111" s="980"/>
      <c r="DY111" s="980"/>
      <c r="DZ111" s="981"/>
    </row>
    <row r="112" spans="1:131" s="248" customFormat="1" ht="26.25" customHeight="1" x14ac:dyDescent="0.15">
      <c r="A112" s="1011" t="s">
        <v>441</v>
      </c>
      <c r="B112" s="1012"/>
      <c r="C112" s="1009" t="s">
        <v>442</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234</v>
      </c>
      <c r="AB112" s="1018"/>
      <c r="AC112" s="1018"/>
      <c r="AD112" s="1018"/>
      <c r="AE112" s="1019"/>
      <c r="AF112" s="1020" t="s">
        <v>437</v>
      </c>
      <c r="AG112" s="1018"/>
      <c r="AH112" s="1018"/>
      <c r="AI112" s="1018"/>
      <c r="AJ112" s="1019"/>
      <c r="AK112" s="1020" t="s">
        <v>436</v>
      </c>
      <c r="AL112" s="1018"/>
      <c r="AM112" s="1018"/>
      <c r="AN112" s="1018"/>
      <c r="AO112" s="1019"/>
      <c r="AP112" s="1021" t="s">
        <v>234</v>
      </c>
      <c r="AQ112" s="1022"/>
      <c r="AR112" s="1022"/>
      <c r="AS112" s="1022"/>
      <c r="AT112" s="1023"/>
      <c r="AU112" s="959"/>
      <c r="AV112" s="960"/>
      <c r="AW112" s="960"/>
      <c r="AX112" s="960"/>
      <c r="AY112" s="960"/>
      <c r="AZ112" s="1008" t="s">
        <v>443</v>
      </c>
      <c r="BA112" s="1009"/>
      <c r="BB112" s="1009"/>
      <c r="BC112" s="1009"/>
      <c r="BD112" s="1009"/>
      <c r="BE112" s="1009"/>
      <c r="BF112" s="1009"/>
      <c r="BG112" s="1009"/>
      <c r="BH112" s="1009"/>
      <c r="BI112" s="1009"/>
      <c r="BJ112" s="1009"/>
      <c r="BK112" s="1009"/>
      <c r="BL112" s="1009"/>
      <c r="BM112" s="1009"/>
      <c r="BN112" s="1009"/>
      <c r="BO112" s="1009"/>
      <c r="BP112" s="1010"/>
      <c r="BQ112" s="978">
        <v>3022619</v>
      </c>
      <c r="BR112" s="979"/>
      <c r="BS112" s="979"/>
      <c r="BT112" s="979"/>
      <c r="BU112" s="979"/>
      <c r="BV112" s="979">
        <v>2502464</v>
      </c>
      <c r="BW112" s="979"/>
      <c r="BX112" s="979"/>
      <c r="BY112" s="979"/>
      <c r="BZ112" s="979"/>
      <c r="CA112" s="979">
        <v>2196327</v>
      </c>
      <c r="CB112" s="979"/>
      <c r="CC112" s="979"/>
      <c r="CD112" s="979"/>
      <c r="CE112" s="979"/>
      <c r="CF112" s="973">
        <v>16.7</v>
      </c>
      <c r="CG112" s="974"/>
      <c r="CH112" s="974"/>
      <c r="CI112" s="974"/>
      <c r="CJ112" s="974"/>
      <c r="CK112" s="1004"/>
      <c r="CL112" s="1005"/>
      <c r="CM112" s="975" t="s">
        <v>444</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234</v>
      </c>
      <c r="DH112" s="979"/>
      <c r="DI112" s="979"/>
      <c r="DJ112" s="979"/>
      <c r="DK112" s="979"/>
      <c r="DL112" s="979" t="s">
        <v>234</v>
      </c>
      <c r="DM112" s="979"/>
      <c r="DN112" s="979"/>
      <c r="DO112" s="979"/>
      <c r="DP112" s="979"/>
      <c r="DQ112" s="979" t="s">
        <v>437</v>
      </c>
      <c r="DR112" s="979"/>
      <c r="DS112" s="979"/>
      <c r="DT112" s="979"/>
      <c r="DU112" s="979"/>
      <c r="DV112" s="980" t="s">
        <v>445</v>
      </c>
      <c r="DW112" s="980"/>
      <c r="DX112" s="980"/>
      <c r="DY112" s="980"/>
      <c r="DZ112" s="981"/>
    </row>
    <row r="113" spans="1:130" s="248" customFormat="1" ht="26.25" customHeight="1" x14ac:dyDescent="0.15">
      <c r="A113" s="1013"/>
      <c r="B113" s="1014"/>
      <c r="C113" s="1009" t="s">
        <v>446</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434914</v>
      </c>
      <c r="AB113" s="993"/>
      <c r="AC113" s="993"/>
      <c r="AD113" s="993"/>
      <c r="AE113" s="994"/>
      <c r="AF113" s="995">
        <v>362881</v>
      </c>
      <c r="AG113" s="993"/>
      <c r="AH113" s="993"/>
      <c r="AI113" s="993"/>
      <c r="AJ113" s="994"/>
      <c r="AK113" s="995">
        <v>335000</v>
      </c>
      <c r="AL113" s="993"/>
      <c r="AM113" s="993"/>
      <c r="AN113" s="993"/>
      <c r="AO113" s="994"/>
      <c r="AP113" s="996">
        <v>2.5</v>
      </c>
      <c r="AQ113" s="997"/>
      <c r="AR113" s="997"/>
      <c r="AS113" s="997"/>
      <c r="AT113" s="998"/>
      <c r="AU113" s="959"/>
      <c r="AV113" s="960"/>
      <c r="AW113" s="960"/>
      <c r="AX113" s="960"/>
      <c r="AY113" s="960"/>
      <c r="AZ113" s="1008" t="s">
        <v>447</v>
      </c>
      <c r="BA113" s="1009"/>
      <c r="BB113" s="1009"/>
      <c r="BC113" s="1009"/>
      <c r="BD113" s="1009"/>
      <c r="BE113" s="1009"/>
      <c r="BF113" s="1009"/>
      <c r="BG113" s="1009"/>
      <c r="BH113" s="1009"/>
      <c r="BI113" s="1009"/>
      <c r="BJ113" s="1009"/>
      <c r="BK113" s="1009"/>
      <c r="BL113" s="1009"/>
      <c r="BM113" s="1009"/>
      <c r="BN113" s="1009"/>
      <c r="BO113" s="1009"/>
      <c r="BP113" s="1010"/>
      <c r="BQ113" s="978">
        <v>307492</v>
      </c>
      <c r="BR113" s="979"/>
      <c r="BS113" s="979"/>
      <c r="BT113" s="979"/>
      <c r="BU113" s="979"/>
      <c r="BV113" s="979">
        <v>274617</v>
      </c>
      <c r="BW113" s="979"/>
      <c r="BX113" s="979"/>
      <c r="BY113" s="979"/>
      <c r="BZ113" s="979"/>
      <c r="CA113" s="979">
        <v>252407</v>
      </c>
      <c r="CB113" s="979"/>
      <c r="CC113" s="979"/>
      <c r="CD113" s="979"/>
      <c r="CE113" s="979"/>
      <c r="CF113" s="973">
        <v>1.9</v>
      </c>
      <c r="CG113" s="974"/>
      <c r="CH113" s="974"/>
      <c r="CI113" s="974"/>
      <c r="CJ113" s="974"/>
      <c r="CK113" s="1004"/>
      <c r="CL113" s="1005"/>
      <c r="CM113" s="975" t="s">
        <v>448</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234</v>
      </c>
      <c r="DH113" s="1018"/>
      <c r="DI113" s="1018"/>
      <c r="DJ113" s="1018"/>
      <c r="DK113" s="1019"/>
      <c r="DL113" s="1020" t="s">
        <v>234</v>
      </c>
      <c r="DM113" s="1018"/>
      <c r="DN113" s="1018"/>
      <c r="DO113" s="1018"/>
      <c r="DP113" s="1019"/>
      <c r="DQ113" s="1020" t="s">
        <v>445</v>
      </c>
      <c r="DR113" s="1018"/>
      <c r="DS113" s="1018"/>
      <c r="DT113" s="1018"/>
      <c r="DU113" s="1019"/>
      <c r="DV113" s="1021" t="s">
        <v>445</v>
      </c>
      <c r="DW113" s="1022"/>
      <c r="DX113" s="1022"/>
      <c r="DY113" s="1022"/>
      <c r="DZ113" s="1023"/>
    </row>
    <row r="114" spans="1:130" s="248" customFormat="1" ht="26.25" customHeight="1" x14ac:dyDescent="0.15">
      <c r="A114" s="1013"/>
      <c r="B114" s="1014"/>
      <c r="C114" s="1009" t="s">
        <v>449</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28921</v>
      </c>
      <c r="AB114" s="1018"/>
      <c r="AC114" s="1018"/>
      <c r="AD114" s="1018"/>
      <c r="AE114" s="1019"/>
      <c r="AF114" s="1020">
        <v>33506</v>
      </c>
      <c r="AG114" s="1018"/>
      <c r="AH114" s="1018"/>
      <c r="AI114" s="1018"/>
      <c r="AJ114" s="1019"/>
      <c r="AK114" s="1020">
        <v>28638</v>
      </c>
      <c r="AL114" s="1018"/>
      <c r="AM114" s="1018"/>
      <c r="AN114" s="1018"/>
      <c r="AO114" s="1019"/>
      <c r="AP114" s="1021">
        <v>0.2</v>
      </c>
      <c r="AQ114" s="1022"/>
      <c r="AR114" s="1022"/>
      <c r="AS114" s="1022"/>
      <c r="AT114" s="1023"/>
      <c r="AU114" s="959"/>
      <c r="AV114" s="960"/>
      <c r="AW114" s="960"/>
      <c r="AX114" s="960"/>
      <c r="AY114" s="960"/>
      <c r="AZ114" s="1008" t="s">
        <v>450</v>
      </c>
      <c r="BA114" s="1009"/>
      <c r="BB114" s="1009"/>
      <c r="BC114" s="1009"/>
      <c r="BD114" s="1009"/>
      <c r="BE114" s="1009"/>
      <c r="BF114" s="1009"/>
      <c r="BG114" s="1009"/>
      <c r="BH114" s="1009"/>
      <c r="BI114" s="1009"/>
      <c r="BJ114" s="1009"/>
      <c r="BK114" s="1009"/>
      <c r="BL114" s="1009"/>
      <c r="BM114" s="1009"/>
      <c r="BN114" s="1009"/>
      <c r="BO114" s="1009"/>
      <c r="BP114" s="1010"/>
      <c r="BQ114" s="978">
        <v>1554203</v>
      </c>
      <c r="BR114" s="979"/>
      <c r="BS114" s="979"/>
      <c r="BT114" s="979"/>
      <c r="BU114" s="979"/>
      <c r="BV114" s="979">
        <v>1567724</v>
      </c>
      <c r="BW114" s="979"/>
      <c r="BX114" s="979"/>
      <c r="BY114" s="979"/>
      <c r="BZ114" s="979"/>
      <c r="CA114" s="979">
        <v>1774814</v>
      </c>
      <c r="CB114" s="979"/>
      <c r="CC114" s="979"/>
      <c r="CD114" s="979"/>
      <c r="CE114" s="979"/>
      <c r="CF114" s="973">
        <v>13.5</v>
      </c>
      <c r="CG114" s="974"/>
      <c r="CH114" s="974"/>
      <c r="CI114" s="974"/>
      <c r="CJ114" s="974"/>
      <c r="CK114" s="1004"/>
      <c r="CL114" s="1005"/>
      <c r="CM114" s="975" t="s">
        <v>451</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437</v>
      </c>
      <c r="DH114" s="1018"/>
      <c r="DI114" s="1018"/>
      <c r="DJ114" s="1018"/>
      <c r="DK114" s="1019"/>
      <c r="DL114" s="1020" t="s">
        <v>437</v>
      </c>
      <c r="DM114" s="1018"/>
      <c r="DN114" s="1018"/>
      <c r="DO114" s="1018"/>
      <c r="DP114" s="1019"/>
      <c r="DQ114" s="1020" t="s">
        <v>445</v>
      </c>
      <c r="DR114" s="1018"/>
      <c r="DS114" s="1018"/>
      <c r="DT114" s="1018"/>
      <c r="DU114" s="1019"/>
      <c r="DV114" s="1021" t="s">
        <v>445</v>
      </c>
      <c r="DW114" s="1022"/>
      <c r="DX114" s="1022"/>
      <c r="DY114" s="1022"/>
      <c r="DZ114" s="1023"/>
    </row>
    <row r="115" spans="1:130" s="248" customFormat="1" ht="26.25" customHeight="1" x14ac:dyDescent="0.15">
      <c r="A115" s="1013"/>
      <c r="B115" s="1014"/>
      <c r="C115" s="1009" t="s">
        <v>452</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234</v>
      </c>
      <c r="AB115" s="993"/>
      <c r="AC115" s="993"/>
      <c r="AD115" s="993"/>
      <c r="AE115" s="994"/>
      <c r="AF115" s="995" t="s">
        <v>437</v>
      </c>
      <c r="AG115" s="993"/>
      <c r="AH115" s="993"/>
      <c r="AI115" s="993"/>
      <c r="AJ115" s="994"/>
      <c r="AK115" s="995" t="s">
        <v>234</v>
      </c>
      <c r="AL115" s="993"/>
      <c r="AM115" s="993"/>
      <c r="AN115" s="993"/>
      <c r="AO115" s="994"/>
      <c r="AP115" s="996" t="s">
        <v>437</v>
      </c>
      <c r="AQ115" s="997"/>
      <c r="AR115" s="997"/>
      <c r="AS115" s="997"/>
      <c r="AT115" s="998"/>
      <c r="AU115" s="959"/>
      <c r="AV115" s="960"/>
      <c r="AW115" s="960"/>
      <c r="AX115" s="960"/>
      <c r="AY115" s="960"/>
      <c r="AZ115" s="1008" t="s">
        <v>453</v>
      </c>
      <c r="BA115" s="1009"/>
      <c r="BB115" s="1009"/>
      <c r="BC115" s="1009"/>
      <c r="BD115" s="1009"/>
      <c r="BE115" s="1009"/>
      <c r="BF115" s="1009"/>
      <c r="BG115" s="1009"/>
      <c r="BH115" s="1009"/>
      <c r="BI115" s="1009"/>
      <c r="BJ115" s="1009"/>
      <c r="BK115" s="1009"/>
      <c r="BL115" s="1009"/>
      <c r="BM115" s="1009"/>
      <c r="BN115" s="1009"/>
      <c r="BO115" s="1009"/>
      <c r="BP115" s="1010"/>
      <c r="BQ115" s="978" t="s">
        <v>234</v>
      </c>
      <c r="BR115" s="979"/>
      <c r="BS115" s="979"/>
      <c r="BT115" s="979"/>
      <c r="BU115" s="979"/>
      <c r="BV115" s="979" t="s">
        <v>454</v>
      </c>
      <c r="BW115" s="979"/>
      <c r="BX115" s="979"/>
      <c r="BY115" s="979"/>
      <c r="BZ115" s="979"/>
      <c r="CA115" s="979" t="s">
        <v>445</v>
      </c>
      <c r="CB115" s="979"/>
      <c r="CC115" s="979"/>
      <c r="CD115" s="979"/>
      <c r="CE115" s="979"/>
      <c r="CF115" s="973" t="s">
        <v>436</v>
      </c>
      <c r="CG115" s="974"/>
      <c r="CH115" s="974"/>
      <c r="CI115" s="974"/>
      <c r="CJ115" s="974"/>
      <c r="CK115" s="1004"/>
      <c r="CL115" s="1005"/>
      <c r="CM115" s="1008" t="s">
        <v>455</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234</v>
      </c>
      <c r="DH115" s="1018"/>
      <c r="DI115" s="1018"/>
      <c r="DJ115" s="1018"/>
      <c r="DK115" s="1019"/>
      <c r="DL115" s="1020" t="s">
        <v>437</v>
      </c>
      <c r="DM115" s="1018"/>
      <c r="DN115" s="1018"/>
      <c r="DO115" s="1018"/>
      <c r="DP115" s="1019"/>
      <c r="DQ115" s="1020" t="s">
        <v>437</v>
      </c>
      <c r="DR115" s="1018"/>
      <c r="DS115" s="1018"/>
      <c r="DT115" s="1018"/>
      <c r="DU115" s="1019"/>
      <c r="DV115" s="1021" t="s">
        <v>437</v>
      </c>
      <c r="DW115" s="1022"/>
      <c r="DX115" s="1022"/>
      <c r="DY115" s="1022"/>
      <c r="DZ115" s="1023"/>
    </row>
    <row r="116" spans="1:130" s="248" customFormat="1" ht="26.25" customHeight="1" x14ac:dyDescent="0.15">
      <c r="A116" s="1015"/>
      <c r="B116" s="1016"/>
      <c r="C116" s="1024" t="s">
        <v>456</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436</v>
      </c>
      <c r="AB116" s="1018"/>
      <c r="AC116" s="1018"/>
      <c r="AD116" s="1018"/>
      <c r="AE116" s="1019"/>
      <c r="AF116" s="1020" t="s">
        <v>234</v>
      </c>
      <c r="AG116" s="1018"/>
      <c r="AH116" s="1018"/>
      <c r="AI116" s="1018"/>
      <c r="AJ116" s="1019"/>
      <c r="AK116" s="1020" t="s">
        <v>234</v>
      </c>
      <c r="AL116" s="1018"/>
      <c r="AM116" s="1018"/>
      <c r="AN116" s="1018"/>
      <c r="AO116" s="1019"/>
      <c r="AP116" s="1021" t="s">
        <v>437</v>
      </c>
      <c r="AQ116" s="1022"/>
      <c r="AR116" s="1022"/>
      <c r="AS116" s="1022"/>
      <c r="AT116" s="1023"/>
      <c r="AU116" s="959"/>
      <c r="AV116" s="960"/>
      <c r="AW116" s="960"/>
      <c r="AX116" s="960"/>
      <c r="AY116" s="960"/>
      <c r="AZ116" s="1026" t="s">
        <v>457</v>
      </c>
      <c r="BA116" s="1027"/>
      <c r="BB116" s="1027"/>
      <c r="BC116" s="1027"/>
      <c r="BD116" s="1027"/>
      <c r="BE116" s="1027"/>
      <c r="BF116" s="1027"/>
      <c r="BG116" s="1027"/>
      <c r="BH116" s="1027"/>
      <c r="BI116" s="1027"/>
      <c r="BJ116" s="1027"/>
      <c r="BK116" s="1027"/>
      <c r="BL116" s="1027"/>
      <c r="BM116" s="1027"/>
      <c r="BN116" s="1027"/>
      <c r="BO116" s="1027"/>
      <c r="BP116" s="1028"/>
      <c r="BQ116" s="978" t="s">
        <v>445</v>
      </c>
      <c r="BR116" s="979"/>
      <c r="BS116" s="979"/>
      <c r="BT116" s="979"/>
      <c r="BU116" s="979"/>
      <c r="BV116" s="979" t="s">
        <v>437</v>
      </c>
      <c r="BW116" s="979"/>
      <c r="BX116" s="979"/>
      <c r="BY116" s="979"/>
      <c r="BZ116" s="979"/>
      <c r="CA116" s="979" t="s">
        <v>234</v>
      </c>
      <c r="CB116" s="979"/>
      <c r="CC116" s="979"/>
      <c r="CD116" s="979"/>
      <c r="CE116" s="979"/>
      <c r="CF116" s="973" t="s">
        <v>445</v>
      </c>
      <c r="CG116" s="974"/>
      <c r="CH116" s="974"/>
      <c r="CI116" s="974"/>
      <c r="CJ116" s="974"/>
      <c r="CK116" s="1004"/>
      <c r="CL116" s="1005"/>
      <c r="CM116" s="975" t="s">
        <v>458</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234</v>
      </c>
      <c r="DH116" s="1018"/>
      <c r="DI116" s="1018"/>
      <c r="DJ116" s="1018"/>
      <c r="DK116" s="1019"/>
      <c r="DL116" s="1020" t="s">
        <v>234</v>
      </c>
      <c r="DM116" s="1018"/>
      <c r="DN116" s="1018"/>
      <c r="DO116" s="1018"/>
      <c r="DP116" s="1019"/>
      <c r="DQ116" s="1020" t="s">
        <v>454</v>
      </c>
      <c r="DR116" s="1018"/>
      <c r="DS116" s="1018"/>
      <c r="DT116" s="1018"/>
      <c r="DU116" s="1019"/>
      <c r="DV116" s="1021" t="s">
        <v>445</v>
      </c>
      <c r="DW116" s="1022"/>
      <c r="DX116" s="1022"/>
      <c r="DY116" s="1022"/>
      <c r="DZ116" s="1023"/>
    </row>
    <row r="117" spans="1:130" s="248" customFormat="1" ht="26.25" customHeight="1" x14ac:dyDescent="0.15">
      <c r="A117" s="963" t="s">
        <v>188</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459</v>
      </c>
      <c r="Z117" s="945"/>
      <c r="AA117" s="1035">
        <v>2017017</v>
      </c>
      <c r="AB117" s="1036"/>
      <c r="AC117" s="1036"/>
      <c r="AD117" s="1036"/>
      <c r="AE117" s="1037"/>
      <c r="AF117" s="1038">
        <v>2024255</v>
      </c>
      <c r="AG117" s="1036"/>
      <c r="AH117" s="1036"/>
      <c r="AI117" s="1036"/>
      <c r="AJ117" s="1037"/>
      <c r="AK117" s="1038">
        <v>2161217</v>
      </c>
      <c r="AL117" s="1036"/>
      <c r="AM117" s="1036"/>
      <c r="AN117" s="1036"/>
      <c r="AO117" s="1037"/>
      <c r="AP117" s="1039"/>
      <c r="AQ117" s="1040"/>
      <c r="AR117" s="1040"/>
      <c r="AS117" s="1040"/>
      <c r="AT117" s="1041"/>
      <c r="AU117" s="959"/>
      <c r="AV117" s="960"/>
      <c r="AW117" s="960"/>
      <c r="AX117" s="960"/>
      <c r="AY117" s="960"/>
      <c r="AZ117" s="1026" t="s">
        <v>460</v>
      </c>
      <c r="BA117" s="1027"/>
      <c r="BB117" s="1027"/>
      <c r="BC117" s="1027"/>
      <c r="BD117" s="1027"/>
      <c r="BE117" s="1027"/>
      <c r="BF117" s="1027"/>
      <c r="BG117" s="1027"/>
      <c r="BH117" s="1027"/>
      <c r="BI117" s="1027"/>
      <c r="BJ117" s="1027"/>
      <c r="BK117" s="1027"/>
      <c r="BL117" s="1027"/>
      <c r="BM117" s="1027"/>
      <c r="BN117" s="1027"/>
      <c r="BO117" s="1027"/>
      <c r="BP117" s="1028"/>
      <c r="BQ117" s="978" t="s">
        <v>234</v>
      </c>
      <c r="BR117" s="979"/>
      <c r="BS117" s="979"/>
      <c r="BT117" s="979"/>
      <c r="BU117" s="979"/>
      <c r="BV117" s="979" t="s">
        <v>436</v>
      </c>
      <c r="BW117" s="979"/>
      <c r="BX117" s="979"/>
      <c r="BY117" s="979"/>
      <c r="BZ117" s="979"/>
      <c r="CA117" s="979" t="s">
        <v>436</v>
      </c>
      <c r="CB117" s="979"/>
      <c r="CC117" s="979"/>
      <c r="CD117" s="979"/>
      <c r="CE117" s="979"/>
      <c r="CF117" s="973" t="s">
        <v>437</v>
      </c>
      <c r="CG117" s="974"/>
      <c r="CH117" s="974"/>
      <c r="CI117" s="974"/>
      <c r="CJ117" s="974"/>
      <c r="CK117" s="1004"/>
      <c r="CL117" s="1005"/>
      <c r="CM117" s="975" t="s">
        <v>461</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437</v>
      </c>
      <c r="DH117" s="1018"/>
      <c r="DI117" s="1018"/>
      <c r="DJ117" s="1018"/>
      <c r="DK117" s="1019"/>
      <c r="DL117" s="1020" t="s">
        <v>437</v>
      </c>
      <c r="DM117" s="1018"/>
      <c r="DN117" s="1018"/>
      <c r="DO117" s="1018"/>
      <c r="DP117" s="1019"/>
      <c r="DQ117" s="1020" t="s">
        <v>234</v>
      </c>
      <c r="DR117" s="1018"/>
      <c r="DS117" s="1018"/>
      <c r="DT117" s="1018"/>
      <c r="DU117" s="1019"/>
      <c r="DV117" s="1021" t="s">
        <v>234</v>
      </c>
      <c r="DW117" s="1022"/>
      <c r="DX117" s="1022"/>
      <c r="DY117" s="1022"/>
      <c r="DZ117" s="1023"/>
    </row>
    <row r="118" spans="1:130" s="248" customFormat="1" ht="26.25" customHeight="1" x14ac:dyDescent="0.15">
      <c r="A118" s="963" t="s">
        <v>431</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428</v>
      </c>
      <c r="AB118" s="944"/>
      <c r="AC118" s="944"/>
      <c r="AD118" s="944"/>
      <c r="AE118" s="945"/>
      <c r="AF118" s="943" t="s">
        <v>429</v>
      </c>
      <c r="AG118" s="944"/>
      <c r="AH118" s="944"/>
      <c r="AI118" s="944"/>
      <c r="AJ118" s="945"/>
      <c r="AK118" s="943" t="s">
        <v>307</v>
      </c>
      <c r="AL118" s="944"/>
      <c r="AM118" s="944"/>
      <c r="AN118" s="944"/>
      <c r="AO118" s="945"/>
      <c r="AP118" s="1030" t="s">
        <v>430</v>
      </c>
      <c r="AQ118" s="1031"/>
      <c r="AR118" s="1031"/>
      <c r="AS118" s="1031"/>
      <c r="AT118" s="1032"/>
      <c r="AU118" s="959"/>
      <c r="AV118" s="960"/>
      <c r="AW118" s="960"/>
      <c r="AX118" s="960"/>
      <c r="AY118" s="960"/>
      <c r="AZ118" s="1033" t="s">
        <v>462</v>
      </c>
      <c r="BA118" s="1024"/>
      <c r="BB118" s="1024"/>
      <c r="BC118" s="1024"/>
      <c r="BD118" s="1024"/>
      <c r="BE118" s="1024"/>
      <c r="BF118" s="1024"/>
      <c r="BG118" s="1024"/>
      <c r="BH118" s="1024"/>
      <c r="BI118" s="1024"/>
      <c r="BJ118" s="1024"/>
      <c r="BK118" s="1024"/>
      <c r="BL118" s="1024"/>
      <c r="BM118" s="1024"/>
      <c r="BN118" s="1024"/>
      <c r="BO118" s="1024"/>
      <c r="BP118" s="1025"/>
      <c r="BQ118" s="1056" t="s">
        <v>437</v>
      </c>
      <c r="BR118" s="1057"/>
      <c r="BS118" s="1057"/>
      <c r="BT118" s="1057"/>
      <c r="BU118" s="1057"/>
      <c r="BV118" s="1057" t="s">
        <v>437</v>
      </c>
      <c r="BW118" s="1057"/>
      <c r="BX118" s="1057"/>
      <c r="BY118" s="1057"/>
      <c r="BZ118" s="1057"/>
      <c r="CA118" s="1057" t="s">
        <v>437</v>
      </c>
      <c r="CB118" s="1057"/>
      <c r="CC118" s="1057"/>
      <c r="CD118" s="1057"/>
      <c r="CE118" s="1057"/>
      <c r="CF118" s="973" t="s">
        <v>437</v>
      </c>
      <c r="CG118" s="974"/>
      <c r="CH118" s="974"/>
      <c r="CI118" s="974"/>
      <c r="CJ118" s="974"/>
      <c r="CK118" s="1004"/>
      <c r="CL118" s="1005"/>
      <c r="CM118" s="975" t="s">
        <v>463</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437</v>
      </c>
      <c r="DH118" s="1018"/>
      <c r="DI118" s="1018"/>
      <c r="DJ118" s="1018"/>
      <c r="DK118" s="1019"/>
      <c r="DL118" s="1020" t="s">
        <v>437</v>
      </c>
      <c r="DM118" s="1018"/>
      <c r="DN118" s="1018"/>
      <c r="DO118" s="1018"/>
      <c r="DP118" s="1019"/>
      <c r="DQ118" s="1020" t="s">
        <v>436</v>
      </c>
      <c r="DR118" s="1018"/>
      <c r="DS118" s="1018"/>
      <c r="DT118" s="1018"/>
      <c r="DU118" s="1019"/>
      <c r="DV118" s="1021" t="s">
        <v>437</v>
      </c>
      <c r="DW118" s="1022"/>
      <c r="DX118" s="1022"/>
      <c r="DY118" s="1022"/>
      <c r="DZ118" s="1023"/>
    </row>
    <row r="119" spans="1:130" s="248" customFormat="1" ht="26.25" customHeight="1" x14ac:dyDescent="0.15">
      <c r="A119" s="1117" t="s">
        <v>434</v>
      </c>
      <c r="B119" s="1003"/>
      <c r="C119" s="982" t="s">
        <v>435</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437</v>
      </c>
      <c r="AB119" s="951"/>
      <c r="AC119" s="951"/>
      <c r="AD119" s="951"/>
      <c r="AE119" s="952"/>
      <c r="AF119" s="953" t="s">
        <v>437</v>
      </c>
      <c r="AG119" s="951"/>
      <c r="AH119" s="951"/>
      <c r="AI119" s="951"/>
      <c r="AJ119" s="952"/>
      <c r="AK119" s="953" t="s">
        <v>234</v>
      </c>
      <c r="AL119" s="951"/>
      <c r="AM119" s="951"/>
      <c r="AN119" s="951"/>
      <c r="AO119" s="952"/>
      <c r="AP119" s="954" t="s">
        <v>437</v>
      </c>
      <c r="AQ119" s="955"/>
      <c r="AR119" s="955"/>
      <c r="AS119" s="955"/>
      <c r="AT119" s="956"/>
      <c r="AU119" s="961"/>
      <c r="AV119" s="962"/>
      <c r="AW119" s="962"/>
      <c r="AX119" s="962"/>
      <c r="AY119" s="962"/>
      <c r="AZ119" s="279" t="s">
        <v>188</v>
      </c>
      <c r="BA119" s="279"/>
      <c r="BB119" s="279"/>
      <c r="BC119" s="279"/>
      <c r="BD119" s="279"/>
      <c r="BE119" s="279"/>
      <c r="BF119" s="279"/>
      <c r="BG119" s="279"/>
      <c r="BH119" s="279"/>
      <c r="BI119" s="279"/>
      <c r="BJ119" s="279"/>
      <c r="BK119" s="279"/>
      <c r="BL119" s="279"/>
      <c r="BM119" s="279"/>
      <c r="BN119" s="279"/>
      <c r="BO119" s="1034" t="s">
        <v>464</v>
      </c>
      <c r="BP119" s="1065"/>
      <c r="BQ119" s="1056">
        <v>21155700</v>
      </c>
      <c r="BR119" s="1057"/>
      <c r="BS119" s="1057"/>
      <c r="BT119" s="1057"/>
      <c r="BU119" s="1057"/>
      <c r="BV119" s="1057">
        <v>20880522</v>
      </c>
      <c r="BW119" s="1057"/>
      <c r="BX119" s="1057"/>
      <c r="BY119" s="1057"/>
      <c r="BZ119" s="1057"/>
      <c r="CA119" s="1057">
        <v>22031170</v>
      </c>
      <c r="CB119" s="1057"/>
      <c r="CC119" s="1057"/>
      <c r="CD119" s="1057"/>
      <c r="CE119" s="1057"/>
      <c r="CF119" s="1058"/>
      <c r="CG119" s="1059"/>
      <c r="CH119" s="1059"/>
      <c r="CI119" s="1059"/>
      <c r="CJ119" s="1060"/>
      <c r="CK119" s="1006"/>
      <c r="CL119" s="1007"/>
      <c r="CM119" s="1061" t="s">
        <v>465</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437</v>
      </c>
      <c r="DH119" s="1043"/>
      <c r="DI119" s="1043"/>
      <c r="DJ119" s="1043"/>
      <c r="DK119" s="1044"/>
      <c r="DL119" s="1042" t="s">
        <v>437</v>
      </c>
      <c r="DM119" s="1043"/>
      <c r="DN119" s="1043"/>
      <c r="DO119" s="1043"/>
      <c r="DP119" s="1044"/>
      <c r="DQ119" s="1042" t="s">
        <v>437</v>
      </c>
      <c r="DR119" s="1043"/>
      <c r="DS119" s="1043"/>
      <c r="DT119" s="1043"/>
      <c r="DU119" s="1044"/>
      <c r="DV119" s="1045" t="s">
        <v>437</v>
      </c>
      <c r="DW119" s="1046"/>
      <c r="DX119" s="1046"/>
      <c r="DY119" s="1046"/>
      <c r="DZ119" s="1047"/>
    </row>
    <row r="120" spans="1:130" s="248" customFormat="1" ht="26.25" customHeight="1" x14ac:dyDescent="0.15">
      <c r="A120" s="1118"/>
      <c r="B120" s="1005"/>
      <c r="C120" s="975" t="s">
        <v>440</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234</v>
      </c>
      <c r="AB120" s="1018"/>
      <c r="AC120" s="1018"/>
      <c r="AD120" s="1018"/>
      <c r="AE120" s="1019"/>
      <c r="AF120" s="1020" t="s">
        <v>437</v>
      </c>
      <c r="AG120" s="1018"/>
      <c r="AH120" s="1018"/>
      <c r="AI120" s="1018"/>
      <c r="AJ120" s="1019"/>
      <c r="AK120" s="1020" t="s">
        <v>436</v>
      </c>
      <c r="AL120" s="1018"/>
      <c r="AM120" s="1018"/>
      <c r="AN120" s="1018"/>
      <c r="AO120" s="1019"/>
      <c r="AP120" s="1021" t="s">
        <v>437</v>
      </c>
      <c r="AQ120" s="1022"/>
      <c r="AR120" s="1022"/>
      <c r="AS120" s="1022"/>
      <c r="AT120" s="1023"/>
      <c r="AU120" s="1048" t="s">
        <v>466</v>
      </c>
      <c r="AV120" s="1049"/>
      <c r="AW120" s="1049"/>
      <c r="AX120" s="1049"/>
      <c r="AY120" s="1050"/>
      <c r="AZ120" s="999" t="s">
        <v>467</v>
      </c>
      <c r="BA120" s="948"/>
      <c r="BB120" s="948"/>
      <c r="BC120" s="948"/>
      <c r="BD120" s="948"/>
      <c r="BE120" s="948"/>
      <c r="BF120" s="948"/>
      <c r="BG120" s="948"/>
      <c r="BH120" s="948"/>
      <c r="BI120" s="948"/>
      <c r="BJ120" s="948"/>
      <c r="BK120" s="948"/>
      <c r="BL120" s="948"/>
      <c r="BM120" s="948"/>
      <c r="BN120" s="948"/>
      <c r="BO120" s="948"/>
      <c r="BP120" s="949"/>
      <c r="BQ120" s="985">
        <v>6517876</v>
      </c>
      <c r="BR120" s="986"/>
      <c r="BS120" s="986"/>
      <c r="BT120" s="986"/>
      <c r="BU120" s="986"/>
      <c r="BV120" s="986">
        <v>6101539</v>
      </c>
      <c r="BW120" s="986"/>
      <c r="BX120" s="986"/>
      <c r="BY120" s="986"/>
      <c r="BZ120" s="986"/>
      <c r="CA120" s="986">
        <v>6373484</v>
      </c>
      <c r="CB120" s="986"/>
      <c r="CC120" s="986"/>
      <c r="CD120" s="986"/>
      <c r="CE120" s="986"/>
      <c r="CF120" s="1000">
        <v>48.3</v>
      </c>
      <c r="CG120" s="1001"/>
      <c r="CH120" s="1001"/>
      <c r="CI120" s="1001"/>
      <c r="CJ120" s="1001"/>
      <c r="CK120" s="1066" t="s">
        <v>468</v>
      </c>
      <c r="CL120" s="1067"/>
      <c r="CM120" s="1067"/>
      <c r="CN120" s="1067"/>
      <c r="CO120" s="1068"/>
      <c r="CP120" s="1074" t="s">
        <v>469</v>
      </c>
      <c r="CQ120" s="1075"/>
      <c r="CR120" s="1075"/>
      <c r="CS120" s="1075"/>
      <c r="CT120" s="1075"/>
      <c r="CU120" s="1075"/>
      <c r="CV120" s="1075"/>
      <c r="CW120" s="1075"/>
      <c r="CX120" s="1075"/>
      <c r="CY120" s="1075"/>
      <c r="CZ120" s="1075"/>
      <c r="DA120" s="1075"/>
      <c r="DB120" s="1075"/>
      <c r="DC120" s="1075"/>
      <c r="DD120" s="1075"/>
      <c r="DE120" s="1075"/>
      <c r="DF120" s="1076"/>
      <c r="DG120" s="985">
        <v>3015135</v>
      </c>
      <c r="DH120" s="986"/>
      <c r="DI120" s="986"/>
      <c r="DJ120" s="986"/>
      <c r="DK120" s="986"/>
      <c r="DL120" s="986">
        <v>2495650</v>
      </c>
      <c r="DM120" s="986"/>
      <c r="DN120" s="986"/>
      <c r="DO120" s="986"/>
      <c r="DP120" s="986"/>
      <c r="DQ120" s="986">
        <v>2192244</v>
      </c>
      <c r="DR120" s="986"/>
      <c r="DS120" s="986"/>
      <c r="DT120" s="986"/>
      <c r="DU120" s="986"/>
      <c r="DV120" s="987">
        <v>16.600000000000001</v>
      </c>
      <c r="DW120" s="987"/>
      <c r="DX120" s="987"/>
      <c r="DY120" s="987"/>
      <c r="DZ120" s="988"/>
    </row>
    <row r="121" spans="1:130" s="248" customFormat="1" ht="26.25" customHeight="1" x14ac:dyDescent="0.15">
      <c r="A121" s="1118"/>
      <c r="B121" s="1005"/>
      <c r="C121" s="1026" t="s">
        <v>470</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234</v>
      </c>
      <c r="AB121" s="1018"/>
      <c r="AC121" s="1018"/>
      <c r="AD121" s="1018"/>
      <c r="AE121" s="1019"/>
      <c r="AF121" s="1020" t="s">
        <v>234</v>
      </c>
      <c r="AG121" s="1018"/>
      <c r="AH121" s="1018"/>
      <c r="AI121" s="1018"/>
      <c r="AJ121" s="1019"/>
      <c r="AK121" s="1020" t="s">
        <v>437</v>
      </c>
      <c r="AL121" s="1018"/>
      <c r="AM121" s="1018"/>
      <c r="AN121" s="1018"/>
      <c r="AO121" s="1019"/>
      <c r="AP121" s="1021" t="s">
        <v>437</v>
      </c>
      <c r="AQ121" s="1022"/>
      <c r="AR121" s="1022"/>
      <c r="AS121" s="1022"/>
      <c r="AT121" s="1023"/>
      <c r="AU121" s="1051"/>
      <c r="AV121" s="1052"/>
      <c r="AW121" s="1052"/>
      <c r="AX121" s="1052"/>
      <c r="AY121" s="1053"/>
      <c r="AZ121" s="1008" t="s">
        <v>471</v>
      </c>
      <c r="BA121" s="1009"/>
      <c r="BB121" s="1009"/>
      <c r="BC121" s="1009"/>
      <c r="BD121" s="1009"/>
      <c r="BE121" s="1009"/>
      <c r="BF121" s="1009"/>
      <c r="BG121" s="1009"/>
      <c r="BH121" s="1009"/>
      <c r="BI121" s="1009"/>
      <c r="BJ121" s="1009"/>
      <c r="BK121" s="1009"/>
      <c r="BL121" s="1009"/>
      <c r="BM121" s="1009"/>
      <c r="BN121" s="1009"/>
      <c r="BO121" s="1009"/>
      <c r="BP121" s="1010"/>
      <c r="BQ121" s="978">
        <v>2657931</v>
      </c>
      <c r="BR121" s="979"/>
      <c r="BS121" s="979"/>
      <c r="BT121" s="979"/>
      <c r="BU121" s="979"/>
      <c r="BV121" s="979">
        <v>2502960</v>
      </c>
      <c r="BW121" s="979"/>
      <c r="BX121" s="979"/>
      <c r="BY121" s="979"/>
      <c r="BZ121" s="979"/>
      <c r="CA121" s="979">
        <v>2443787</v>
      </c>
      <c r="CB121" s="979"/>
      <c r="CC121" s="979"/>
      <c r="CD121" s="979"/>
      <c r="CE121" s="979"/>
      <c r="CF121" s="973">
        <v>18.5</v>
      </c>
      <c r="CG121" s="974"/>
      <c r="CH121" s="974"/>
      <c r="CI121" s="974"/>
      <c r="CJ121" s="974"/>
      <c r="CK121" s="1069"/>
      <c r="CL121" s="1070"/>
      <c r="CM121" s="1070"/>
      <c r="CN121" s="1070"/>
      <c r="CO121" s="1071"/>
      <c r="CP121" s="1079" t="s">
        <v>472</v>
      </c>
      <c r="CQ121" s="1080"/>
      <c r="CR121" s="1080"/>
      <c r="CS121" s="1080"/>
      <c r="CT121" s="1080"/>
      <c r="CU121" s="1080"/>
      <c r="CV121" s="1080"/>
      <c r="CW121" s="1080"/>
      <c r="CX121" s="1080"/>
      <c r="CY121" s="1080"/>
      <c r="CZ121" s="1080"/>
      <c r="DA121" s="1080"/>
      <c r="DB121" s="1080"/>
      <c r="DC121" s="1080"/>
      <c r="DD121" s="1080"/>
      <c r="DE121" s="1080"/>
      <c r="DF121" s="1081"/>
      <c r="DG121" s="978">
        <v>7484</v>
      </c>
      <c r="DH121" s="979"/>
      <c r="DI121" s="979"/>
      <c r="DJ121" s="979"/>
      <c r="DK121" s="979"/>
      <c r="DL121" s="979">
        <v>6814</v>
      </c>
      <c r="DM121" s="979"/>
      <c r="DN121" s="979"/>
      <c r="DO121" s="979"/>
      <c r="DP121" s="979"/>
      <c r="DQ121" s="979">
        <v>4083</v>
      </c>
      <c r="DR121" s="979"/>
      <c r="DS121" s="979"/>
      <c r="DT121" s="979"/>
      <c r="DU121" s="979"/>
      <c r="DV121" s="980">
        <v>0</v>
      </c>
      <c r="DW121" s="980"/>
      <c r="DX121" s="980"/>
      <c r="DY121" s="980"/>
      <c r="DZ121" s="981"/>
    </row>
    <row r="122" spans="1:130" s="248" customFormat="1" ht="26.25" customHeight="1" x14ac:dyDescent="0.15">
      <c r="A122" s="1118"/>
      <c r="B122" s="1005"/>
      <c r="C122" s="975" t="s">
        <v>451</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234</v>
      </c>
      <c r="AB122" s="1018"/>
      <c r="AC122" s="1018"/>
      <c r="AD122" s="1018"/>
      <c r="AE122" s="1019"/>
      <c r="AF122" s="1020" t="s">
        <v>436</v>
      </c>
      <c r="AG122" s="1018"/>
      <c r="AH122" s="1018"/>
      <c r="AI122" s="1018"/>
      <c r="AJ122" s="1019"/>
      <c r="AK122" s="1020" t="s">
        <v>234</v>
      </c>
      <c r="AL122" s="1018"/>
      <c r="AM122" s="1018"/>
      <c r="AN122" s="1018"/>
      <c r="AO122" s="1019"/>
      <c r="AP122" s="1021" t="s">
        <v>437</v>
      </c>
      <c r="AQ122" s="1022"/>
      <c r="AR122" s="1022"/>
      <c r="AS122" s="1022"/>
      <c r="AT122" s="1023"/>
      <c r="AU122" s="1051"/>
      <c r="AV122" s="1052"/>
      <c r="AW122" s="1052"/>
      <c r="AX122" s="1052"/>
      <c r="AY122" s="1053"/>
      <c r="AZ122" s="1033" t="s">
        <v>473</v>
      </c>
      <c r="BA122" s="1024"/>
      <c r="BB122" s="1024"/>
      <c r="BC122" s="1024"/>
      <c r="BD122" s="1024"/>
      <c r="BE122" s="1024"/>
      <c r="BF122" s="1024"/>
      <c r="BG122" s="1024"/>
      <c r="BH122" s="1024"/>
      <c r="BI122" s="1024"/>
      <c r="BJ122" s="1024"/>
      <c r="BK122" s="1024"/>
      <c r="BL122" s="1024"/>
      <c r="BM122" s="1024"/>
      <c r="BN122" s="1024"/>
      <c r="BO122" s="1024"/>
      <c r="BP122" s="1025"/>
      <c r="BQ122" s="1056">
        <v>16603236</v>
      </c>
      <c r="BR122" s="1057"/>
      <c r="BS122" s="1057"/>
      <c r="BT122" s="1057"/>
      <c r="BU122" s="1057"/>
      <c r="BV122" s="1057">
        <v>16601782</v>
      </c>
      <c r="BW122" s="1057"/>
      <c r="BX122" s="1057"/>
      <c r="BY122" s="1057"/>
      <c r="BZ122" s="1057"/>
      <c r="CA122" s="1057">
        <v>16989827</v>
      </c>
      <c r="CB122" s="1057"/>
      <c r="CC122" s="1057"/>
      <c r="CD122" s="1057"/>
      <c r="CE122" s="1057"/>
      <c r="CF122" s="1077">
        <v>128.80000000000001</v>
      </c>
      <c r="CG122" s="1078"/>
      <c r="CH122" s="1078"/>
      <c r="CI122" s="1078"/>
      <c r="CJ122" s="1078"/>
      <c r="CK122" s="1069"/>
      <c r="CL122" s="1070"/>
      <c r="CM122" s="1070"/>
      <c r="CN122" s="1070"/>
      <c r="CO122" s="1071"/>
      <c r="CP122" s="1079" t="s">
        <v>474</v>
      </c>
      <c r="CQ122" s="1080"/>
      <c r="CR122" s="1080"/>
      <c r="CS122" s="1080"/>
      <c r="CT122" s="1080"/>
      <c r="CU122" s="1080"/>
      <c r="CV122" s="1080"/>
      <c r="CW122" s="1080"/>
      <c r="CX122" s="1080"/>
      <c r="CY122" s="1080"/>
      <c r="CZ122" s="1080"/>
      <c r="DA122" s="1080"/>
      <c r="DB122" s="1080"/>
      <c r="DC122" s="1080"/>
      <c r="DD122" s="1080"/>
      <c r="DE122" s="1080"/>
      <c r="DF122" s="1081"/>
      <c r="DG122" s="978" t="s">
        <v>234</v>
      </c>
      <c r="DH122" s="979"/>
      <c r="DI122" s="979"/>
      <c r="DJ122" s="979"/>
      <c r="DK122" s="979"/>
      <c r="DL122" s="979" t="s">
        <v>437</v>
      </c>
      <c r="DM122" s="979"/>
      <c r="DN122" s="979"/>
      <c r="DO122" s="979"/>
      <c r="DP122" s="979"/>
      <c r="DQ122" s="979" t="s">
        <v>437</v>
      </c>
      <c r="DR122" s="979"/>
      <c r="DS122" s="979"/>
      <c r="DT122" s="979"/>
      <c r="DU122" s="979"/>
      <c r="DV122" s="980" t="s">
        <v>437</v>
      </c>
      <c r="DW122" s="980"/>
      <c r="DX122" s="980"/>
      <c r="DY122" s="980"/>
      <c r="DZ122" s="981"/>
    </row>
    <row r="123" spans="1:130" s="248" customFormat="1" ht="26.25" customHeight="1" x14ac:dyDescent="0.15">
      <c r="A123" s="1118"/>
      <c r="B123" s="1005"/>
      <c r="C123" s="975" t="s">
        <v>458</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234</v>
      </c>
      <c r="AB123" s="1018"/>
      <c r="AC123" s="1018"/>
      <c r="AD123" s="1018"/>
      <c r="AE123" s="1019"/>
      <c r="AF123" s="1020" t="s">
        <v>437</v>
      </c>
      <c r="AG123" s="1018"/>
      <c r="AH123" s="1018"/>
      <c r="AI123" s="1018"/>
      <c r="AJ123" s="1019"/>
      <c r="AK123" s="1020" t="s">
        <v>234</v>
      </c>
      <c r="AL123" s="1018"/>
      <c r="AM123" s="1018"/>
      <c r="AN123" s="1018"/>
      <c r="AO123" s="1019"/>
      <c r="AP123" s="1021" t="s">
        <v>437</v>
      </c>
      <c r="AQ123" s="1022"/>
      <c r="AR123" s="1022"/>
      <c r="AS123" s="1022"/>
      <c r="AT123" s="1023"/>
      <c r="AU123" s="1054"/>
      <c r="AV123" s="1055"/>
      <c r="AW123" s="1055"/>
      <c r="AX123" s="1055"/>
      <c r="AY123" s="1055"/>
      <c r="AZ123" s="279" t="s">
        <v>188</v>
      </c>
      <c r="BA123" s="279"/>
      <c r="BB123" s="279"/>
      <c r="BC123" s="279"/>
      <c r="BD123" s="279"/>
      <c r="BE123" s="279"/>
      <c r="BF123" s="279"/>
      <c r="BG123" s="279"/>
      <c r="BH123" s="279"/>
      <c r="BI123" s="279"/>
      <c r="BJ123" s="279"/>
      <c r="BK123" s="279"/>
      <c r="BL123" s="279"/>
      <c r="BM123" s="279"/>
      <c r="BN123" s="279"/>
      <c r="BO123" s="1034" t="s">
        <v>475</v>
      </c>
      <c r="BP123" s="1065"/>
      <c r="BQ123" s="1124">
        <v>25779043</v>
      </c>
      <c r="BR123" s="1125"/>
      <c r="BS123" s="1125"/>
      <c r="BT123" s="1125"/>
      <c r="BU123" s="1125"/>
      <c r="BV123" s="1125">
        <v>25206281</v>
      </c>
      <c r="BW123" s="1125"/>
      <c r="BX123" s="1125"/>
      <c r="BY123" s="1125"/>
      <c r="BZ123" s="1125"/>
      <c r="CA123" s="1125">
        <v>25807098</v>
      </c>
      <c r="CB123" s="1125"/>
      <c r="CC123" s="1125"/>
      <c r="CD123" s="1125"/>
      <c r="CE123" s="1125"/>
      <c r="CF123" s="1058"/>
      <c r="CG123" s="1059"/>
      <c r="CH123" s="1059"/>
      <c r="CI123" s="1059"/>
      <c r="CJ123" s="1060"/>
      <c r="CK123" s="1069"/>
      <c r="CL123" s="1070"/>
      <c r="CM123" s="1070"/>
      <c r="CN123" s="1070"/>
      <c r="CO123" s="1071"/>
      <c r="CP123" s="1079" t="s">
        <v>476</v>
      </c>
      <c r="CQ123" s="1080"/>
      <c r="CR123" s="1080"/>
      <c r="CS123" s="1080"/>
      <c r="CT123" s="1080"/>
      <c r="CU123" s="1080"/>
      <c r="CV123" s="1080"/>
      <c r="CW123" s="1080"/>
      <c r="CX123" s="1080"/>
      <c r="CY123" s="1080"/>
      <c r="CZ123" s="1080"/>
      <c r="DA123" s="1080"/>
      <c r="DB123" s="1080"/>
      <c r="DC123" s="1080"/>
      <c r="DD123" s="1080"/>
      <c r="DE123" s="1080"/>
      <c r="DF123" s="1081"/>
      <c r="DG123" s="1017" t="s">
        <v>437</v>
      </c>
      <c r="DH123" s="1018"/>
      <c r="DI123" s="1018"/>
      <c r="DJ123" s="1018"/>
      <c r="DK123" s="1019"/>
      <c r="DL123" s="1020" t="s">
        <v>234</v>
      </c>
      <c r="DM123" s="1018"/>
      <c r="DN123" s="1018"/>
      <c r="DO123" s="1018"/>
      <c r="DP123" s="1019"/>
      <c r="DQ123" s="1020" t="s">
        <v>437</v>
      </c>
      <c r="DR123" s="1018"/>
      <c r="DS123" s="1018"/>
      <c r="DT123" s="1018"/>
      <c r="DU123" s="1019"/>
      <c r="DV123" s="1021" t="s">
        <v>437</v>
      </c>
      <c r="DW123" s="1022"/>
      <c r="DX123" s="1022"/>
      <c r="DY123" s="1022"/>
      <c r="DZ123" s="1023"/>
    </row>
    <row r="124" spans="1:130" s="248" customFormat="1" ht="26.25" customHeight="1" thickBot="1" x14ac:dyDescent="0.2">
      <c r="A124" s="1118"/>
      <c r="B124" s="1005"/>
      <c r="C124" s="975" t="s">
        <v>461</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437</v>
      </c>
      <c r="AB124" s="1018"/>
      <c r="AC124" s="1018"/>
      <c r="AD124" s="1018"/>
      <c r="AE124" s="1019"/>
      <c r="AF124" s="1020" t="s">
        <v>437</v>
      </c>
      <c r="AG124" s="1018"/>
      <c r="AH124" s="1018"/>
      <c r="AI124" s="1018"/>
      <c r="AJ124" s="1019"/>
      <c r="AK124" s="1020" t="s">
        <v>437</v>
      </c>
      <c r="AL124" s="1018"/>
      <c r="AM124" s="1018"/>
      <c r="AN124" s="1018"/>
      <c r="AO124" s="1019"/>
      <c r="AP124" s="1021" t="s">
        <v>437</v>
      </c>
      <c r="AQ124" s="1022"/>
      <c r="AR124" s="1022"/>
      <c r="AS124" s="1022"/>
      <c r="AT124" s="1023"/>
      <c r="AU124" s="1120" t="s">
        <v>477</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437</v>
      </c>
      <c r="BR124" s="1087"/>
      <c r="BS124" s="1087"/>
      <c r="BT124" s="1087"/>
      <c r="BU124" s="1087"/>
      <c r="BV124" s="1087" t="s">
        <v>437</v>
      </c>
      <c r="BW124" s="1087"/>
      <c r="BX124" s="1087"/>
      <c r="BY124" s="1087"/>
      <c r="BZ124" s="1087"/>
      <c r="CA124" s="1087" t="s">
        <v>234</v>
      </c>
      <c r="CB124" s="1087"/>
      <c r="CC124" s="1087"/>
      <c r="CD124" s="1087"/>
      <c r="CE124" s="1087"/>
      <c r="CF124" s="1088"/>
      <c r="CG124" s="1089"/>
      <c r="CH124" s="1089"/>
      <c r="CI124" s="1089"/>
      <c r="CJ124" s="1090"/>
      <c r="CK124" s="1072"/>
      <c r="CL124" s="1072"/>
      <c r="CM124" s="1072"/>
      <c r="CN124" s="1072"/>
      <c r="CO124" s="1073"/>
      <c r="CP124" s="1079" t="s">
        <v>478</v>
      </c>
      <c r="CQ124" s="1080"/>
      <c r="CR124" s="1080"/>
      <c r="CS124" s="1080"/>
      <c r="CT124" s="1080"/>
      <c r="CU124" s="1080"/>
      <c r="CV124" s="1080"/>
      <c r="CW124" s="1080"/>
      <c r="CX124" s="1080"/>
      <c r="CY124" s="1080"/>
      <c r="CZ124" s="1080"/>
      <c r="DA124" s="1080"/>
      <c r="DB124" s="1080"/>
      <c r="DC124" s="1080"/>
      <c r="DD124" s="1080"/>
      <c r="DE124" s="1080"/>
      <c r="DF124" s="1081"/>
      <c r="DG124" s="1064" t="s">
        <v>234</v>
      </c>
      <c r="DH124" s="1043"/>
      <c r="DI124" s="1043"/>
      <c r="DJ124" s="1043"/>
      <c r="DK124" s="1044"/>
      <c r="DL124" s="1042" t="s">
        <v>234</v>
      </c>
      <c r="DM124" s="1043"/>
      <c r="DN124" s="1043"/>
      <c r="DO124" s="1043"/>
      <c r="DP124" s="1044"/>
      <c r="DQ124" s="1042" t="s">
        <v>234</v>
      </c>
      <c r="DR124" s="1043"/>
      <c r="DS124" s="1043"/>
      <c r="DT124" s="1043"/>
      <c r="DU124" s="1044"/>
      <c r="DV124" s="1045" t="s">
        <v>234</v>
      </c>
      <c r="DW124" s="1046"/>
      <c r="DX124" s="1046"/>
      <c r="DY124" s="1046"/>
      <c r="DZ124" s="1047"/>
    </row>
    <row r="125" spans="1:130" s="248" customFormat="1" ht="26.25" customHeight="1" x14ac:dyDescent="0.15">
      <c r="A125" s="1118"/>
      <c r="B125" s="1005"/>
      <c r="C125" s="975" t="s">
        <v>463</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234</v>
      </c>
      <c r="AB125" s="1018"/>
      <c r="AC125" s="1018"/>
      <c r="AD125" s="1018"/>
      <c r="AE125" s="1019"/>
      <c r="AF125" s="1020" t="s">
        <v>234</v>
      </c>
      <c r="AG125" s="1018"/>
      <c r="AH125" s="1018"/>
      <c r="AI125" s="1018"/>
      <c r="AJ125" s="1019"/>
      <c r="AK125" s="1020" t="s">
        <v>234</v>
      </c>
      <c r="AL125" s="1018"/>
      <c r="AM125" s="1018"/>
      <c r="AN125" s="1018"/>
      <c r="AO125" s="1019"/>
      <c r="AP125" s="1021" t="s">
        <v>437</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479</v>
      </c>
      <c r="CL125" s="1067"/>
      <c r="CM125" s="1067"/>
      <c r="CN125" s="1067"/>
      <c r="CO125" s="1068"/>
      <c r="CP125" s="999" t="s">
        <v>480</v>
      </c>
      <c r="CQ125" s="948"/>
      <c r="CR125" s="948"/>
      <c r="CS125" s="948"/>
      <c r="CT125" s="948"/>
      <c r="CU125" s="948"/>
      <c r="CV125" s="948"/>
      <c r="CW125" s="948"/>
      <c r="CX125" s="948"/>
      <c r="CY125" s="948"/>
      <c r="CZ125" s="948"/>
      <c r="DA125" s="948"/>
      <c r="DB125" s="948"/>
      <c r="DC125" s="948"/>
      <c r="DD125" s="948"/>
      <c r="DE125" s="948"/>
      <c r="DF125" s="949"/>
      <c r="DG125" s="985" t="s">
        <v>234</v>
      </c>
      <c r="DH125" s="986"/>
      <c r="DI125" s="986"/>
      <c r="DJ125" s="986"/>
      <c r="DK125" s="986"/>
      <c r="DL125" s="986" t="s">
        <v>437</v>
      </c>
      <c r="DM125" s="986"/>
      <c r="DN125" s="986"/>
      <c r="DO125" s="986"/>
      <c r="DP125" s="986"/>
      <c r="DQ125" s="986" t="s">
        <v>234</v>
      </c>
      <c r="DR125" s="986"/>
      <c r="DS125" s="986"/>
      <c r="DT125" s="986"/>
      <c r="DU125" s="986"/>
      <c r="DV125" s="987" t="s">
        <v>234</v>
      </c>
      <c r="DW125" s="987"/>
      <c r="DX125" s="987"/>
      <c r="DY125" s="987"/>
      <c r="DZ125" s="988"/>
    </row>
    <row r="126" spans="1:130" s="248" customFormat="1" ht="26.25" customHeight="1" thickBot="1" x14ac:dyDescent="0.2">
      <c r="A126" s="1118"/>
      <c r="B126" s="1005"/>
      <c r="C126" s="975" t="s">
        <v>465</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437</v>
      </c>
      <c r="AB126" s="1018"/>
      <c r="AC126" s="1018"/>
      <c r="AD126" s="1018"/>
      <c r="AE126" s="1019"/>
      <c r="AF126" s="1020" t="s">
        <v>234</v>
      </c>
      <c r="AG126" s="1018"/>
      <c r="AH126" s="1018"/>
      <c r="AI126" s="1018"/>
      <c r="AJ126" s="1019"/>
      <c r="AK126" s="1020" t="s">
        <v>234</v>
      </c>
      <c r="AL126" s="1018"/>
      <c r="AM126" s="1018"/>
      <c r="AN126" s="1018"/>
      <c r="AO126" s="1019"/>
      <c r="AP126" s="1021" t="s">
        <v>234</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481</v>
      </c>
      <c r="CQ126" s="1009"/>
      <c r="CR126" s="1009"/>
      <c r="CS126" s="1009"/>
      <c r="CT126" s="1009"/>
      <c r="CU126" s="1009"/>
      <c r="CV126" s="1009"/>
      <c r="CW126" s="1009"/>
      <c r="CX126" s="1009"/>
      <c r="CY126" s="1009"/>
      <c r="CZ126" s="1009"/>
      <c r="DA126" s="1009"/>
      <c r="DB126" s="1009"/>
      <c r="DC126" s="1009"/>
      <c r="DD126" s="1009"/>
      <c r="DE126" s="1009"/>
      <c r="DF126" s="1010"/>
      <c r="DG126" s="978" t="s">
        <v>234</v>
      </c>
      <c r="DH126" s="979"/>
      <c r="DI126" s="979"/>
      <c r="DJ126" s="979"/>
      <c r="DK126" s="979"/>
      <c r="DL126" s="979" t="s">
        <v>234</v>
      </c>
      <c r="DM126" s="979"/>
      <c r="DN126" s="979"/>
      <c r="DO126" s="979"/>
      <c r="DP126" s="979"/>
      <c r="DQ126" s="979" t="s">
        <v>234</v>
      </c>
      <c r="DR126" s="979"/>
      <c r="DS126" s="979"/>
      <c r="DT126" s="979"/>
      <c r="DU126" s="979"/>
      <c r="DV126" s="980" t="s">
        <v>234</v>
      </c>
      <c r="DW126" s="980"/>
      <c r="DX126" s="980"/>
      <c r="DY126" s="980"/>
      <c r="DZ126" s="981"/>
    </row>
    <row r="127" spans="1:130" s="248" customFormat="1" ht="26.25" customHeight="1" x14ac:dyDescent="0.15">
      <c r="A127" s="1119"/>
      <c r="B127" s="1007"/>
      <c r="C127" s="1061" t="s">
        <v>482</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234</v>
      </c>
      <c r="AB127" s="1018"/>
      <c r="AC127" s="1018"/>
      <c r="AD127" s="1018"/>
      <c r="AE127" s="1019"/>
      <c r="AF127" s="1020" t="s">
        <v>234</v>
      </c>
      <c r="AG127" s="1018"/>
      <c r="AH127" s="1018"/>
      <c r="AI127" s="1018"/>
      <c r="AJ127" s="1019"/>
      <c r="AK127" s="1020" t="s">
        <v>234</v>
      </c>
      <c r="AL127" s="1018"/>
      <c r="AM127" s="1018"/>
      <c r="AN127" s="1018"/>
      <c r="AO127" s="1019"/>
      <c r="AP127" s="1021" t="s">
        <v>234</v>
      </c>
      <c r="AQ127" s="1022"/>
      <c r="AR127" s="1022"/>
      <c r="AS127" s="1022"/>
      <c r="AT127" s="1023"/>
      <c r="AU127" s="284"/>
      <c r="AV127" s="284"/>
      <c r="AW127" s="284"/>
      <c r="AX127" s="1091" t="s">
        <v>483</v>
      </c>
      <c r="AY127" s="1092"/>
      <c r="AZ127" s="1092"/>
      <c r="BA127" s="1092"/>
      <c r="BB127" s="1092"/>
      <c r="BC127" s="1092"/>
      <c r="BD127" s="1092"/>
      <c r="BE127" s="1093"/>
      <c r="BF127" s="1094" t="s">
        <v>484</v>
      </c>
      <c r="BG127" s="1092"/>
      <c r="BH127" s="1092"/>
      <c r="BI127" s="1092"/>
      <c r="BJ127" s="1092"/>
      <c r="BK127" s="1092"/>
      <c r="BL127" s="1093"/>
      <c r="BM127" s="1094" t="s">
        <v>485</v>
      </c>
      <c r="BN127" s="1092"/>
      <c r="BO127" s="1092"/>
      <c r="BP127" s="1092"/>
      <c r="BQ127" s="1092"/>
      <c r="BR127" s="1092"/>
      <c r="BS127" s="1093"/>
      <c r="BT127" s="1094" t="s">
        <v>486</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487</v>
      </c>
      <c r="CQ127" s="1009"/>
      <c r="CR127" s="1009"/>
      <c r="CS127" s="1009"/>
      <c r="CT127" s="1009"/>
      <c r="CU127" s="1009"/>
      <c r="CV127" s="1009"/>
      <c r="CW127" s="1009"/>
      <c r="CX127" s="1009"/>
      <c r="CY127" s="1009"/>
      <c r="CZ127" s="1009"/>
      <c r="DA127" s="1009"/>
      <c r="DB127" s="1009"/>
      <c r="DC127" s="1009"/>
      <c r="DD127" s="1009"/>
      <c r="DE127" s="1009"/>
      <c r="DF127" s="1010"/>
      <c r="DG127" s="978" t="s">
        <v>234</v>
      </c>
      <c r="DH127" s="979"/>
      <c r="DI127" s="979"/>
      <c r="DJ127" s="979"/>
      <c r="DK127" s="979"/>
      <c r="DL127" s="979" t="s">
        <v>234</v>
      </c>
      <c r="DM127" s="979"/>
      <c r="DN127" s="979"/>
      <c r="DO127" s="979"/>
      <c r="DP127" s="979"/>
      <c r="DQ127" s="979" t="s">
        <v>234</v>
      </c>
      <c r="DR127" s="979"/>
      <c r="DS127" s="979"/>
      <c r="DT127" s="979"/>
      <c r="DU127" s="979"/>
      <c r="DV127" s="980" t="s">
        <v>234</v>
      </c>
      <c r="DW127" s="980"/>
      <c r="DX127" s="980"/>
      <c r="DY127" s="980"/>
      <c r="DZ127" s="981"/>
    </row>
    <row r="128" spans="1:130" s="248" customFormat="1" ht="26.25" customHeight="1" thickBot="1" x14ac:dyDescent="0.2">
      <c r="A128" s="1102" t="s">
        <v>488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489</v>
      </c>
      <c r="X128" s="1104"/>
      <c r="Y128" s="1104"/>
      <c r="Z128" s="1105"/>
      <c r="AA128" s="1106">
        <v>461727</v>
      </c>
      <c r="AB128" s="1107"/>
      <c r="AC128" s="1107"/>
      <c r="AD128" s="1107"/>
      <c r="AE128" s="1108"/>
      <c r="AF128" s="1109">
        <v>455253</v>
      </c>
      <c r="AG128" s="1107"/>
      <c r="AH128" s="1107"/>
      <c r="AI128" s="1107"/>
      <c r="AJ128" s="1108"/>
      <c r="AK128" s="1109">
        <v>556568</v>
      </c>
      <c r="AL128" s="1107"/>
      <c r="AM128" s="1107"/>
      <c r="AN128" s="1107"/>
      <c r="AO128" s="1108"/>
      <c r="AP128" s="1110"/>
      <c r="AQ128" s="1111"/>
      <c r="AR128" s="1111"/>
      <c r="AS128" s="1111"/>
      <c r="AT128" s="1112"/>
      <c r="AU128" s="284"/>
      <c r="AV128" s="284"/>
      <c r="AW128" s="284"/>
      <c r="AX128" s="947" t="s">
        <v>490</v>
      </c>
      <c r="AY128" s="948"/>
      <c r="AZ128" s="948"/>
      <c r="BA128" s="948"/>
      <c r="BB128" s="948"/>
      <c r="BC128" s="948"/>
      <c r="BD128" s="948"/>
      <c r="BE128" s="949"/>
      <c r="BF128" s="1113" t="s">
        <v>234</v>
      </c>
      <c r="BG128" s="1114"/>
      <c r="BH128" s="1114"/>
      <c r="BI128" s="1114"/>
      <c r="BJ128" s="1114"/>
      <c r="BK128" s="1114"/>
      <c r="BL128" s="1115"/>
      <c r="BM128" s="1113">
        <v>12.81</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491</v>
      </c>
      <c r="CQ128" s="1096"/>
      <c r="CR128" s="1096"/>
      <c r="CS128" s="1096"/>
      <c r="CT128" s="1096"/>
      <c r="CU128" s="1096"/>
      <c r="CV128" s="1096"/>
      <c r="CW128" s="1096"/>
      <c r="CX128" s="1096"/>
      <c r="CY128" s="1096"/>
      <c r="CZ128" s="1096"/>
      <c r="DA128" s="1096"/>
      <c r="DB128" s="1096"/>
      <c r="DC128" s="1096"/>
      <c r="DD128" s="1096"/>
      <c r="DE128" s="1096"/>
      <c r="DF128" s="1097"/>
      <c r="DG128" s="1098" t="s">
        <v>234</v>
      </c>
      <c r="DH128" s="1099"/>
      <c r="DI128" s="1099"/>
      <c r="DJ128" s="1099"/>
      <c r="DK128" s="1099"/>
      <c r="DL128" s="1099" t="s">
        <v>234</v>
      </c>
      <c r="DM128" s="1099"/>
      <c r="DN128" s="1099"/>
      <c r="DO128" s="1099"/>
      <c r="DP128" s="1099"/>
      <c r="DQ128" s="1099" t="s">
        <v>234</v>
      </c>
      <c r="DR128" s="1099"/>
      <c r="DS128" s="1099"/>
      <c r="DT128" s="1099"/>
      <c r="DU128" s="1099"/>
      <c r="DV128" s="1100" t="s">
        <v>234</v>
      </c>
      <c r="DW128" s="1100"/>
      <c r="DX128" s="1100"/>
      <c r="DY128" s="1100"/>
      <c r="DZ128" s="1101"/>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492</v>
      </c>
      <c r="X129" s="1133"/>
      <c r="Y129" s="1133"/>
      <c r="Z129" s="1134"/>
      <c r="AA129" s="1017">
        <v>14223966</v>
      </c>
      <c r="AB129" s="1018"/>
      <c r="AC129" s="1018"/>
      <c r="AD129" s="1018"/>
      <c r="AE129" s="1019"/>
      <c r="AF129" s="1020">
        <v>14200650</v>
      </c>
      <c r="AG129" s="1018"/>
      <c r="AH129" s="1018"/>
      <c r="AI129" s="1018"/>
      <c r="AJ129" s="1019"/>
      <c r="AK129" s="1020">
        <v>14602487</v>
      </c>
      <c r="AL129" s="1018"/>
      <c r="AM129" s="1018"/>
      <c r="AN129" s="1018"/>
      <c r="AO129" s="1019"/>
      <c r="AP129" s="1135"/>
      <c r="AQ129" s="1136"/>
      <c r="AR129" s="1136"/>
      <c r="AS129" s="1136"/>
      <c r="AT129" s="1137"/>
      <c r="AU129" s="286"/>
      <c r="AV129" s="286"/>
      <c r="AW129" s="286"/>
      <c r="AX129" s="1126" t="s">
        <v>493</v>
      </c>
      <c r="AY129" s="1009"/>
      <c r="AZ129" s="1009"/>
      <c r="BA129" s="1009"/>
      <c r="BB129" s="1009"/>
      <c r="BC129" s="1009"/>
      <c r="BD129" s="1009"/>
      <c r="BE129" s="1010"/>
      <c r="BF129" s="1127" t="s">
        <v>234</v>
      </c>
      <c r="BG129" s="1128"/>
      <c r="BH129" s="1128"/>
      <c r="BI129" s="1128"/>
      <c r="BJ129" s="1128"/>
      <c r="BK129" s="1128"/>
      <c r="BL129" s="1129"/>
      <c r="BM129" s="1127">
        <v>17.809999999999999</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494</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495</v>
      </c>
      <c r="X130" s="1133"/>
      <c r="Y130" s="1133"/>
      <c r="Z130" s="1134"/>
      <c r="AA130" s="1017">
        <v>1477615</v>
      </c>
      <c r="AB130" s="1018"/>
      <c r="AC130" s="1018"/>
      <c r="AD130" s="1018"/>
      <c r="AE130" s="1019"/>
      <c r="AF130" s="1020">
        <v>1446282</v>
      </c>
      <c r="AG130" s="1018"/>
      <c r="AH130" s="1018"/>
      <c r="AI130" s="1018"/>
      <c r="AJ130" s="1019"/>
      <c r="AK130" s="1020">
        <v>1415423</v>
      </c>
      <c r="AL130" s="1018"/>
      <c r="AM130" s="1018"/>
      <c r="AN130" s="1018"/>
      <c r="AO130" s="1019"/>
      <c r="AP130" s="1135"/>
      <c r="AQ130" s="1136"/>
      <c r="AR130" s="1136"/>
      <c r="AS130" s="1136"/>
      <c r="AT130" s="1137"/>
      <c r="AU130" s="286"/>
      <c r="AV130" s="286"/>
      <c r="AW130" s="286"/>
      <c r="AX130" s="1126" t="s">
        <v>496</v>
      </c>
      <c r="AY130" s="1009"/>
      <c r="AZ130" s="1009"/>
      <c r="BA130" s="1009"/>
      <c r="BB130" s="1009"/>
      <c r="BC130" s="1009"/>
      <c r="BD130" s="1009"/>
      <c r="BE130" s="1010"/>
      <c r="BF130" s="1163">
        <v>1</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497</v>
      </c>
      <c r="X131" s="1171"/>
      <c r="Y131" s="1171"/>
      <c r="Z131" s="1172"/>
      <c r="AA131" s="1064">
        <v>12746351</v>
      </c>
      <c r="AB131" s="1043"/>
      <c r="AC131" s="1043"/>
      <c r="AD131" s="1043"/>
      <c r="AE131" s="1044"/>
      <c r="AF131" s="1042">
        <v>12754368</v>
      </c>
      <c r="AG131" s="1043"/>
      <c r="AH131" s="1043"/>
      <c r="AI131" s="1043"/>
      <c r="AJ131" s="1044"/>
      <c r="AK131" s="1042">
        <v>13187064</v>
      </c>
      <c r="AL131" s="1043"/>
      <c r="AM131" s="1043"/>
      <c r="AN131" s="1043"/>
      <c r="AO131" s="1044"/>
      <c r="AP131" s="1173"/>
      <c r="AQ131" s="1174"/>
      <c r="AR131" s="1174"/>
      <c r="AS131" s="1174"/>
      <c r="AT131" s="1175"/>
      <c r="AU131" s="286"/>
      <c r="AV131" s="286"/>
      <c r="AW131" s="286"/>
      <c r="AX131" s="1145" t="s">
        <v>498</v>
      </c>
      <c r="AY131" s="1096"/>
      <c r="AZ131" s="1096"/>
      <c r="BA131" s="1096"/>
      <c r="BB131" s="1096"/>
      <c r="BC131" s="1096"/>
      <c r="BD131" s="1096"/>
      <c r="BE131" s="1097"/>
      <c r="BF131" s="1146" t="s">
        <v>234</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499</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500</v>
      </c>
      <c r="W132" s="1156"/>
      <c r="X132" s="1156"/>
      <c r="Y132" s="1156"/>
      <c r="Z132" s="1157"/>
      <c r="AA132" s="1158">
        <v>0.60939009099999997</v>
      </c>
      <c r="AB132" s="1159"/>
      <c r="AC132" s="1159"/>
      <c r="AD132" s="1159"/>
      <c r="AE132" s="1160"/>
      <c r="AF132" s="1161">
        <v>0.96218017199999994</v>
      </c>
      <c r="AG132" s="1159"/>
      <c r="AH132" s="1159"/>
      <c r="AI132" s="1159"/>
      <c r="AJ132" s="1160"/>
      <c r="AK132" s="1161">
        <v>1.4349365409999999</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501</v>
      </c>
      <c r="W133" s="1139"/>
      <c r="X133" s="1139"/>
      <c r="Y133" s="1139"/>
      <c r="Z133" s="1140"/>
      <c r="AA133" s="1141">
        <v>0.8</v>
      </c>
      <c r="AB133" s="1142"/>
      <c r="AC133" s="1142"/>
      <c r="AD133" s="1142"/>
      <c r="AE133" s="1143"/>
      <c r="AF133" s="1141">
        <v>0.8</v>
      </c>
      <c r="AG133" s="1142"/>
      <c r="AH133" s="1142"/>
      <c r="AI133" s="1142"/>
      <c r="AJ133" s="1143"/>
      <c r="AK133" s="1141">
        <v>1</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vuEZufxT9kYJ4PO8MJwSagjIPss/MaSrQ3rkTrb5+eElJLn6sjf2tJ080IEhrKXzhcjDCEB13ddytcuyHLHvg==" saltValue="k1EMj77PipZOHkcHfNR0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P65" zoomScale="70" zoomScaleNormal="85" zoomScaleSheetLayoutView="70" workbookViewId="0">
      <selection activeCell="BE75" sqref="BE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8aOP5db8CIlgGRnK8hwEvHKDyZYviApe3Tizpq6pHW2MTN9gnErxRniMzqoMW3xQkskFezuCz4CRi4r0m6SYg==" saltValue="Y58KypQtx6uUkGcYN1uR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52" zoomScale="70" zoomScaleNormal="70" zoomScaleSheetLayoutView="55" workbookViewId="0">
      <selection activeCell="CS28" sqref="CS2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I1ROH/HUbu1XVrdGF0izEdpvwPX9i7zCFdhiu+3iBX1KpCs+N06peNaEbtC741KbCUiVckftWxkD3HxZiSgQ==" saltValue="6wEGxhPsK1QidiV+mo81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CS28" sqref="CS2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510</v>
      </c>
      <c r="AL9" s="1179"/>
      <c r="AM9" s="1179"/>
      <c r="AN9" s="1180"/>
      <c r="AO9" s="314">
        <v>3686382</v>
      </c>
      <c r="AP9" s="314">
        <v>48215</v>
      </c>
      <c r="AQ9" s="315">
        <v>63314</v>
      </c>
      <c r="AR9" s="316">
        <v>-23.8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511</v>
      </c>
      <c r="AL10" s="1179"/>
      <c r="AM10" s="1179"/>
      <c r="AN10" s="1180"/>
      <c r="AO10" s="317">
        <v>706493</v>
      </c>
      <c r="AP10" s="317">
        <v>9240</v>
      </c>
      <c r="AQ10" s="318">
        <v>6537</v>
      </c>
      <c r="AR10" s="319">
        <v>41.3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512</v>
      </c>
      <c r="AL11" s="1179"/>
      <c r="AM11" s="1179"/>
      <c r="AN11" s="1180"/>
      <c r="AO11" s="317">
        <v>65345</v>
      </c>
      <c r="AP11" s="317">
        <v>855</v>
      </c>
      <c r="AQ11" s="318">
        <v>1199</v>
      </c>
      <c r="AR11" s="319">
        <v>-28.7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513</v>
      </c>
      <c r="AL12" s="1179"/>
      <c r="AM12" s="1179"/>
      <c r="AN12" s="1180"/>
      <c r="AO12" s="317" t="s">
        <v>514</v>
      </c>
      <c r="AP12" s="317" t="s">
        <v>514</v>
      </c>
      <c r="AQ12" s="318">
        <v>6</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515</v>
      </c>
      <c r="AL13" s="1179"/>
      <c r="AM13" s="1179"/>
      <c r="AN13" s="1180"/>
      <c r="AO13" s="317">
        <v>205919</v>
      </c>
      <c r="AP13" s="317">
        <v>2693</v>
      </c>
      <c r="AQ13" s="318">
        <v>2551</v>
      </c>
      <c r="AR13" s="319">
        <v>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516</v>
      </c>
      <c r="AL14" s="1179"/>
      <c r="AM14" s="1179"/>
      <c r="AN14" s="1180"/>
      <c r="AO14" s="317">
        <v>23821</v>
      </c>
      <c r="AP14" s="317">
        <v>312</v>
      </c>
      <c r="AQ14" s="318">
        <v>1371</v>
      </c>
      <c r="AR14" s="319">
        <v>-77.2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517</v>
      </c>
      <c r="AL15" s="1185"/>
      <c r="AM15" s="1185"/>
      <c r="AN15" s="1186"/>
      <c r="AO15" s="317">
        <v>-251454</v>
      </c>
      <c r="AP15" s="317">
        <v>-3289</v>
      </c>
      <c r="AQ15" s="318">
        <v>-3830</v>
      </c>
      <c r="AR15" s="319">
        <v>-14.1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188</v>
      </c>
      <c r="AL16" s="1185"/>
      <c r="AM16" s="1185"/>
      <c r="AN16" s="1186"/>
      <c r="AO16" s="317">
        <v>4436506</v>
      </c>
      <c r="AP16" s="317">
        <v>58026</v>
      </c>
      <c r="AQ16" s="318">
        <v>71148</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522</v>
      </c>
      <c r="AL21" s="1188"/>
      <c r="AM21" s="1188"/>
      <c r="AN21" s="1189"/>
      <c r="AO21" s="330">
        <v>4.59</v>
      </c>
      <c r="AP21" s="331">
        <v>6.38</v>
      </c>
      <c r="AQ21" s="332">
        <v>-1.79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523</v>
      </c>
      <c r="AL22" s="1188"/>
      <c r="AM22" s="1188"/>
      <c r="AN22" s="1189"/>
      <c r="AO22" s="335">
        <v>98.5</v>
      </c>
      <c r="AP22" s="336">
        <v>98.2</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527</v>
      </c>
      <c r="AL32" s="1182"/>
      <c r="AM32" s="1182"/>
      <c r="AN32" s="1183"/>
      <c r="AO32" s="345">
        <v>1797579</v>
      </c>
      <c r="AP32" s="345">
        <v>23511</v>
      </c>
      <c r="AQ32" s="346">
        <v>34974</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528</v>
      </c>
      <c r="AL33" s="1182"/>
      <c r="AM33" s="1182"/>
      <c r="AN33" s="1183"/>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529</v>
      </c>
      <c r="AL34" s="1182"/>
      <c r="AM34" s="1182"/>
      <c r="AN34" s="1183"/>
      <c r="AO34" s="345" t="s">
        <v>514</v>
      </c>
      <c r="AP34" s="345" t="s">
        <v>514</v>
      </c>
      <c r="AQ34" s="346">
        <v>13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530</v>
      </c>
      <c r="AL35" s="1182"/>
      <c r="AM35" s="1182"/>
      <c r="AN35" s="1183"/>
      <c r="AO35" s="345">
        <v>335000</v>
      </c>
      <c r="AP35" s="345">
        <v>4382</v>
      </c>
      <c r="AQ35" s="346">
        <v>9202</v>
      </c>
      <c r="AR35" s="347">
        <v>-52.4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531</v>
      </c>
      <c r="AL36" s="1182"/>
      <c r="AM36" s="1182"/>
      <c r="AN36" s="1183"/>
      <c r="AO36" s="345">
        <v>28638</v>
      </c>
      <c r="AP36" s="345">
        <v>375</v>
      </c>
      <c r="AQ36" s="346">
        <v>1932</v>
      </c>
      <c r="AR36" s="347">
        <v>-80.599999999999994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532</v>
      </c>
      <c r="AL37" s="1182"/>
      <c r="AM37" s="1182"/>
      <c r="AN37" s="1183"/>
      <c r="AO37" s="345" t="s">
        <v>514</v>
      </c>
      <c r="AP37" s="345" t="s">
        <v>514</v>
      </c>
      <c r="AQ37" s="346">
        <v>1045</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533</v>
      </c>
      <c r="AL38" s="1191"/>
      <c r="AM38" s="1191"/>
      <c r="AN38" s="1192"/>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534</v>
      </c>
      <c r="AL39" s="1191"/>
      <c r="AM39" s="1191"/>
      <c r="AN39" s="1192"/>
      <c r="AO39" s="345">
        <v>-556568</v>
      </c>
      <c r="AP39" s="345">
        <v>-7279</v>
      </c>
      <c r="AQ39" s="346">
        <v>-6121</v>
      </c>
      <c r="AR39" s="347">
        <v>18.899999999999999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535</v>
      </c>
      <c r="AL40" s="1182"/>
      <c r="AM40" s="1182"/>
      <c r="AN40" s="1183"/>
      <c r="AO40" s="345">
        <v>-1415423</v>
      </c>
      <c r="AP40" s="345">
        <v>-18513</v>
      </c>
      <c r="AQ40" s="346">
        <v>-29274</v>
      </c>
      <c r="AR40" s="347">
        <v>-36.799999999999997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300</v>
      </c>
      <c r="AL41" s="1194"/>
      <c r="AM41" s="1194"/>
      <c r="AN41" s="1195"/>
      <c r="AO41" s="345">
        <v>189226</v>
      </c>
      <c r="AP41" s="345">
        <v>2475</v>
      </c>
      <c r="AQ41" s="346">
        <v>11772</v>
      </c>
      <c r="AR41" s="347">
        <v>-79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505</v>
      </c>
      <c r="AN49" s="1198" t="s">
        <v>539</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1154363</v>
      </c>
      <c r="AN51" s="367">
        <v>15306</v>
      </c>
      <c r="AO51" s="368">
        <v>2.6</v>
      </c>
      <c r="AP51" s="369">
        <v>44504</v>
      </c>
      <c r="AQ51" s="370">
        <v>-5.9</v>
      </c>
      <c r="AR51" s="371">
        <v>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826070</v>
      </c>
      <c r="AN52" s="375">
        <v>10953</v>
      </c>
      <c r="AO52" s="376">
        <v>29.9</v>
      </c>
      <c r="AP52" s="377">
        <v>25876</v>
      </c>
      <c r="AQ52" s="378">
        <v>7.4</v>
      </c>
      <c r="AR52" s="379">
        <v>22.5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1607820</v>
      </c>
      <c r="AN53" s="367">
        <v>21140</v>
      </c>
      <c r="AO53" s="368">
        <v>38.1</v>
      </c>
      <c r="AP53" s="369">
        <v>47820</v>
      </c>
      <c r="AQ53" s="370">
        <v>7.5</v>
      </c>
      <c r="AR53" s="371">
        <v>30.6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1477695</v>
      </c>
      <c r="AN54" s="375">
        <v>19429</v>
      </c>
      <c r="AO54" s="376">
        <v>77.400000000000006</v>
      </c>
      <c r="AP54" s="377">
        <v>25855</v>
      </c>
      <c r="AQ54" s="378">
        <v>-0.1</v>
      </c>
      <c r="AR54" s="379">
        <v>77.5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1655278</v>
      </c>
      <c r="AN55" s="367">
        <v>21693</v>
      </c>
      <c r="AO55" s="368">
        <v>2.6</v>
      </c>
      <c r="AP55" s="369">
        <v>41934</v>
      </c>
      <c r="AQ55" s="370">
        <v>-12.3</v>
      </c>
      <c r="AR55" s="371">
        <v>14.9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1072317</v>
      </c>
      <c r="AN56" s="375">
        <v>14053</v>
      </c>
      <c r="AO56" s="376">
        <v>-27.7</v>
      </c>
      <c r="AP56" s="377">
        <v>23352</v>
      </c>
      <c r="AQ56" s="378">
        <v>-9.6999999999999993</v>
      </c>
      <c r="AR56" s="379">
        <v>-18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1663847</v>
      </c>
      <c r="AN57" s="367">
        <v>21757</v>
      </c>
      <c r="AO57" s="368">
        <v>0.3</v>
      </c>
      <c r="AP57" s="369">
        <v>45588</v>
      </c>
      <c r="AQ57" s="370">
        <v>8.6999999999999993</v>
      </c>
      <c r="AR57" s="371">
        <v>-8.4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1515625</v>
      </c>
      <c r="AN58" s="375">
        <v>19819</v>
      </c>
      <c r="AO58" s="376">
        <v>41</v>
      </c>
      <c r="AP58" s="377">
        <v>24150</v>
      </c>
      <c r="AQ58" s="378">
        <v>3.4</v>
      </c>
      <c r="AR58" s="379">
        <v>37.6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2967137</v>
      </c>
      <c r="AN59" s="367">
        <v>38808</v>
      </c>
      <c r="AO59" s="368">
        <v>78.400000000000006</v>
      </c>
      <c r="AP59" s="369">
        <v>45483</v>
      </c>
      <c r="AQ59" s="370">
        <v>-0.2</v>
      </c>
      <c r="AR59" s="371">
        <v>78.599999999999994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2619768</v>
      </c>
      <c r="AN60" s="375">
        <v>34265</v>
      </c>
      <c r="AO60" s="376">
        <v>72.900000000000006</v>
      </c>
      <c r="AP60" s="377">
        <v>24241</v>
      </c>
      <c r="AQ60" s="378">
        <v>0.4</v>
      </c>
      <c r="AR60" s="379">
        <v>72.5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1809689</v>
      </c>
      <c r="AN61" s="382">
        <v>23741</v>
      </c>
      <c r="AO61" s="383">
        <v>24.4</v>
      </c>
      <c r="AP61" s="384">
        <v>45066</v>
      </c>
      <c r="AQ61" s="385">
        <v>-0.4</v>
      </c>
      <c r="AR61" s="371">
        <v>24.8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1502295</v>
      </c>
      <c r="AN62" s="375">
        <v>19704</v>
      </c>
      <c r="AO62" s="376">
        <v>38.700000000000003</v>
      </c>
      <c r="AP62" s="377">
        <v>24695</v>
      </c>
      <c r="AQ62" s="378">
        <v>0.3</v>
      </c>
      <c r="AR62" s="379">
        <v>38.4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fFyDR7ypF0Tm/ud47+0hr/sEafIOwBnspzbpm0umx/ChQOEbG6hrQjL/OILPWTYvy5ozukBwQVGjnvwuzaurA==" saltValue="0dWGqHXhOZIiN4VckgFcF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election activeCell="CS28" sqref="CS2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zWBBwuo//4FGfYkGH6WMJ+SXdCnxX+mmSPqaFTmBTSXNp46aJJ2UKLF0lCQtkPHRp1UaxqCcUM3aCrJGsacjaA==" saltValue="qJbpO8yjLmxOWKgXqNLL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70" zoomScaleNormal="70" zoomScaleSheetLayoutView="55" workbookViewId="0">
      <selection activeCell="CS28" sqref="CS2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blIjeLWckLsncAuHaaMK7JS27PxE6n+iLDSaKofubQIk0NPfjKGTn2IG2UZwxZ2/msUEwNQ2fJzcwlF/3PCgdw==" saltValue="sxSP6AGuw7AI0d1LX9jY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CS28" sqref="CS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1" t="s">
        <v>3</v>
      </c>
      <c r="D47" s="1201"/>
      <c r="E47" s="1202"/>
      <c r="F47" s="11">
        <v>17.690000000000001</v>
      </c>
      <c r="G47" s="12">
        <v>18.47</v>
      </c>
      <c r="H47" s="12">
        <v>19.170000000000002</v>
      </c>
      <c r="I47" s="12">
        <v>17.559999999999999</v>
      </c>
      <c r="J47" s="13">
        <v>20.53</v>
      </c>
    </row>
    <row r="48" spans="2:10" ht="57.75" customHeight="1" x14ac:dyDescent="0.15">
      <c r="B48" s="14"/>
      <c r="C48" s="1203" t="s">
        <v>4</v>
      </c>
      <c r="D48" s="1203"/>
      <c r="E48" s="1204"/>
      <c r="F48" s="15">
        <v>10.17</v>
      </c>
      <c r="G48" s="16">
        <v>12.95</v>
      </c>
      <c r="H48" s="16">
        <v>9.7200000000000006</v>
      </c>
      <c r="I48" s="16">
        <v>12.09</v>
      </c>
      <c r="J48" s="17">
        <v>11.25</v>
      </c>
    </row>
    <row r="49" spans="2:10" ht="57.75" customHeight="1" thickBot="1" x14ac:dyDescent="0.2">
      <c r="B49" s="18"/>
      <c r="C49" s="1205" t="s">
        <v>5</v>
      </c>
      <c r="D49" s="1205"/>
      <c r="E49" s="1206"/>
      <c r="F49" s="19" t="s">
        <v>560</v>
      </c>
      <c r="G49" s="20">
        <v>3.46</v>
      </c>
      <c r="H49" s="20" t="s">
        <v>561</v>
      </c>
      <c r="I49" s="20">
        <v>0.71</v>
      </c>
      <c r="J49" s="21">
        <v>2.94</v>
      </c>
    </row>
    <row r="50" spans="2:10" ht="13.5" customHeight="1" x14ac:dyDescent="0.15"/>
  </sheetData>
  <sheetProtection algorithmName="SHA-512" hashValue="PQuVZ2jlHafturCuyLO6+K5nJjux2ETw5J4BLGmwlpw87GOu7eY28ygi7yXYvJDg/q1eqofVnXN2okfXj7HJ7g==" saltValue="lGnVKmrieXa0Z16fmBgl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CS28" sqref="CS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3" t="s">
        <v>562</v>
      </c>
      <c r="D34" s="1213"/>
      <c r="E34" s="1214"/>
      <c r="F34" s="32">
        <v>11.42</v>
      </c>
      <c r="G34" s="33">
        <v>10.7</v>
      </c>
      <c r="H34" s="33">
        <v>11.44</v>
      </c>
      <c r="I34" s="33">
        <v>10.83</v>
      </c>
      <c r="J34" s="34">
        <v>11.54</v>
      </c>
      <c r="K34" s="22"/>
      <c r="L34" s="22"/>
      <c r="M34" s="22"/>
      <c r="N34" s="22"/>
      <c r="O34" s="22"/>
      <c r="P34" s="22"/>
    </row>
    <row r="35" spans="1:16" ht="39" customHeight="1" x14ac:dyDescent="0.15">
      <c r="A35" s="22"/>
      <c r="B35" s="35"/>
      <c r="C35" s="1207" t="s">
        <v>563</v>
      </c>
      <c r="D35" s="1208"/>
      <c r="E35" s="1209"/>
      <c r="F35" s="36">
        <v>10.17</v>
      </c>
      <c r="G35" s="37">
        <v>12.94</v>
      </c>
      <c r="H35" s="37">
        <v>9.7200000000000006</v>
      </c>
      <c r="I35" s="37">
        <v>12.09</v>
      </c>
      <c r="J35" s="38">
        <v>11.24</v>
      </c>
      <c r="K35" s="22"/>
      <c r="L35" s="22"/>
      <c r="M35" s="22"/>
      <c r="N35" s="22"/>
      <c r="O35" s="22"/>
      <c r="P35" s="22"/>
    </row>
    <row r="36" spans="1:16" ht="39" customHeight="1" x14ac:dyDescent="0.15">
      <c r="A36" s="22"/>
      <c r="B36" s="35"/>
      <c r="C36" s="1207" t="s">
        <v>564</v>
      </c>
      <c r="D36" s="1208"/>
      <c r="E36" s="1209"/>
      <c r="F36" s="36">
        <v>4.74</v>
      </c>
      <c r="G36" s="37">
        <v>5.54</v>
      </c>
      <c r="H36" s="37">
        <v>6.64</v>
      </c>
      <c r="I36" s="37">
        <v>7</v>
      </c>
      <c r="J36" s="38">
        <v>7.27</v>
      </c>
      <c r="K36" s="22"/>
      <c r="L36" s="22"/>
      <c r="M36" s="22"/>
      <c r="N36" s="22"/>
      <c r="O36" s="22"/>
      <c r="P36" s="22"/>
    </row>
    <row r="37" spans="1:16" ht="39" customHeight="1" x14ac:dyDescent="0.15">
      <c r="A37" s="22"/>
      <c r="B37" s="35"/>
      <c r="C37" s="1207" t="s">
        <v>565</v>
      </c>
      <c r="D37" s="1208"/>
      <c r="E37" s="1209"/>
      <c r="F37" s="36">
        <v>4.83</v>
      </c>
      <c r="G37" s="37">
        <v>4.25</v>
      </c>
      <c r="H37" s="37">
        <v>1.97</v>
      </c>
      <c r="I37" s="37">
        <v>1.88</v>
      </c>
      <c r="J37" s="38">
        <v>2.38</v>
      </c>
      <c r="K37" s="22"/>
      <c r="L37" s="22"/>
      <c r="M37" s="22"/>
      <c r="N37" s="22"/>
      <c r="O37" s="22"/>
      <c r="P37" s="22"/>
    </row>
    <row r="38" spans="1:16" ht="39" customHeight="1" x14ac:dyDescent="0.15">
      <c r="A38" s="22"/>
      <c r="B38" s="35"/>
      <c r="C38" s="1207" t="s">
        <v>566</v>
      </c>
      <c r="D38" s="1208"/>
      <c r="E38" s="1209"/>
      <c r="F38" s="36">
        <v>1.79</v>
      </c>
      <c r="G38" s="37">
        <v>1.97</v>
      </c>
      <c r="H38" s="37">
        <v>1.84</v>
      </c>
      <c r="I38" s="37">
        <v>1.0900000000000001</v>
      </c>
      <c r="J38" s="38">
        <v>0.34</v>
      </c>
      <c r="K38" s="22"/>
      <c r="L38" s="22"/>
      <c r="M38" s="22"/>
      <c r="N38" s="22"/>
      <c r="O38" s="22"/>
      <c r="P38" s="22"/>
    </row>
    <row r="39" spans="1:16" ht="39" customHeight="1" x14ac:dyDescent="0.15">
      <c r="A39" s="22"/>
      <c r="B39" s="35"/>
      <c r="C39" s="1207" t="s">
        <v>567</v>
      </c>
      <c r="D39" s="1208"/>
      <c r="E39" s="1209"/>
      <c r="F39" s="36">
        <v>0.2</v>
      </c>
      <c r="G39" s="37">
        <v>0.11</v>
      </c>
      <c r="H39" s="37">
        <v>0.18</v>
      </c>
      <c r="I39" s="37">
        <v>0.16</v>
      </c>
      <c r="J39" s="38">
        <v>0.16</v>
      </c>
      <c r="K39" s="22"/>
      <c r="L39" s="22"/>
      <c r="M39" s="22"/>
      <c r="N39" s="22"/>
      <c r="O39" s="22"/>
      <c r="P39" s="22"/>
    </row>
    <row r="40" spans="1:16" ht="39" customHeight="1" x14ac:dyDescent="0.15">
      <c r="A40" s="22"/>
      <c r="B40" s="35"/>
      <c r="C40" s="1207" t="s">
        <v>568</v>
      </c>
      <c r="D40" s="1208"/>
      <c r="E40" s="1209"/>
      <c r="F40" s="36">
        <v>0.02</v>
      </c>
      <c r="G40" s="37">
        <v>0.03</v>
      </c>
      <c r="H40" s="37">
        <v>0</v>
      </c>
      <c r="I40" s="37">
        <v>0.01</v>
      </c>
      <c r="J40" s="38">
        <v>0.05</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569</v>
      </c>
      <c r="D42" s="1208"/>
      <c r="E42" s="1209"/>
      <c r="F42" s="36" t="s">
        <v>514</v>
      </c>
      <c r="G42" s="37" t="s">
        <v>514</v>
      </c>
      <c r="H42" s="37" t="s">
        <v>514</v>
      </c>
      <c r="I42" s="37" t="s">
        <v>514</v>
      </c>
      <c r="J42" s="38" t="s">
        <v>514</v>
      </c>
      <c r="K42" s="22"/>
      <c r="L42" s="22"/>
      <c r="M42" s="22"/>
      <c r="N42" s="22"/>
      <c r="O42" s="22"/>
      <c r="P42" s="22"/>
    </row>
    <row r="43" spans="1:16" ht="39" customHeight="1" thickBot="1" x14ac:dyDescent="0.2">
      <c r="A43" s="22"/>
      <c r="B43" s="40"/>
      <c r="C43" s="1210" t="s">
        <v>570</v>
      </c>
      <c r="D43" s="1211"/>
      <c r="E43" s="1212"/>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cNzwsY+mUGvz1MQfadhNvxS7yPYCuGwRUV5ytQbUuOfziMZDlvdrjF4ettbRpHZws/3Su1VekUvmQW+Q1StA==" saltValue="LhIo2R5PbQMHc5DF4cFs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1484</v>
      </c>
      <c r="L45" s="60">
        <v>1557</v>
      </c>
      <c r="M45" s="60">
        <v>1553</v>
      </c>
      <c r="N45" s="60">
        <v>1628</v>
      </c>
      <c r="O45" s="61">
        <v>1798</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514</v>
      </c>
      <c r="L46" s="64" t="s">
        <v>514</v>
      </c>
      <c r="M46" s="64" t="s">
        <v>514</v>
      </c>
      <c r="N46" s="64" t="s">
        <v>514</v>
      </c>
      <c r="O46" s="65" t="s">
        <v>514</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514</v>
      </c>
      <c r="L47" s="64" t="s">
        <v>514</v>
      </c>
      <c r="M47" s="64" t="s">
        <v>514</v>
      </c>
      <c r="N47" s="64" t="s">
        <v>514</v>
      </c>
      <c r="O47" s="65" t="s">
        <v>514</v>
      </c>
      <c r="P47" s="48"/>
      <c r="Q47" s="48"/>
      <c r="R47" s="48"/>
      <c r="S47" s="48"/>
      <c r="T47" s="48"/>
      <c r="U47" s="48"/>
    </row>
    <row r="48" spans="1:21" ht="30.75" customHeight="1" x14ac:dyDescent="0.15">
      <c r="A48" s="48"/>
      <c r="B48" s="1217"/>
      <c r="C48" s="1218"/>
      <c r="D48" s="62"/>
      <c r="E48" s="1223" t="s">
        <v>15</v>
      </c>
      <c r="F48" s="1223"/>
      <c r="G48" s="1223"/>
      <c r="H48" s="1223"/>
      <c r="I48" s="1223"/>
      <c r="J48" s="1224"/>
      <c r="K48" s="63">
        <v>612</v>
      </c>
      <c r="L48" s="64">
        <v>504</v>
      </c>
      <c r="M48" s="64">
        <v>435</v>
      </c>
      <c r="N48" s="64">
        <v>363</v>
      </c>
      <c r="O48" s="65">
        <v>335</v>
      </c>
      <c r="P48" s="48"/>
      <c r="Q48" s="48"/>
      <c r="R48" s="48"/>
      <c r="S48" s="48"/>
      <c r="T48" s="48"/>
      <c r="U48" s="48"/>
    </row>
    <row r="49" spans="1:21" ht="30.75" customHeight="1" x14ac:dyDescent="0.15">
      <c r="A49" s="48"/>
      <c r="B49" s="1217"/>
      <c r="C49" s="1218"/>
      <c r="D49" s="62"/>
      <c r="E49" s="1223" t="s">
        <v>16</v>
      </c>
      <c r="F49" s="1223"/>
      <c r="G49" s="1223"/>
      <c r="H49" s="1223"/>
      <c r="I49" s="1223"/>
      <c r="J49" s="1224"/>
      <c r="K49" s="63">
        <v>23</v>
      </c>
      <c r="L49" s="64">
        <v>14</v>
      </c>
      <c r="M49" s="64">
        <v>29</v>
      </c>
      <c r="N49" s="64">
        <v>34</v>
      </c>
      <c r="O49" s="65">
        <v>29</v>
      </c>
      <c r="P49" s="48"/>
      <c r="Q49" s="48"/>
      <c r="R49" s="48"/>
      <c r="S49" s="48"/>
      <c r="T49" s="48"/>
      <c r="U49" s="48"/>
    </row>
    <row r="50" spans="1:21" ht="30.75" customHeight="1" x14ac:dyDescent="0.15">
      <c r="A50" s="48"/>
      <c r="B50" s="1217"/>
      <c r="C50" s="1218"/>
      <c r="D50" s="62"/>
      <c r="E50" s="1223" t="s">
        <v>17</v>
      </c>
      <c r="F50" s="1223"/>
      <c r="G50" s="1223"/>
      <c r="H50" s="1223"/>
      <c r="I50" s="1223"/>
      <c r="J50" s="1224"/>
      <c r="K50" s="63">
        <v>6</v>
      </c>
      <c r="L50" s="64">
        <v>6</v>
      </c>
      <c r="M50" s="64" t="s">
        <v>514</v>
      </c>
      <c r="N50" s="64" t="s">
        <v>514</v>
      </c>
      <c r="O50" s="65" t="s">
        <v>514</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514</v>
      </c>
      <c r="L51" s="64" t="s">
        <v>514</v>
      </c>
      <c r="M51" s="64" t="s">
        <v>514</v>
      </c>
      <c r="N51" s="64" t="s">
        <v>514</v>
      </c>
      <c r="O51" s="65" t="s">
        <v>514</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1975</v>
      </c>
      <c r="L52" s="64">
        <v>1976</v>
      </c>
      <c r="M52" s="64">
        <v>1940</v>
      </c>
      <c r="N52" s="64">
        <v>1901</v>
      </c>
      <c r="O52" s="65">
        <v>1973</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150</v>
      </c>
      <c r="L53" s="69">
        <v>105</v>
      </c>
      <c r="M53" s="69">
        <v>77</v>
      </c>
      <c r="N53" s="69">
        <v>124</v>
      </c>
      <c r="O53" s="70">
        <v>189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RUD09RxpImBqdlZo9qetHDZ0UKoJY90nTX/iTdF5bi9JkbD5eo+Nuo7BHCuCzBeKvJgmjVa05VQ3jGxQ/pKWQ==" saltValue="GOpBUSiGDR24OdUYx+Bp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CS28" sqref="CS2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1" t="s">
        <v>30</v>
      </c>
      <c r="C41" s="1242"/>
      <c r="D41" s="102"/>
      <c r="E41" s="1247" t="s">
        <v>31</v>
      </c>
      <c r="F41" s="1247"/>
      <c r="G41" s="1247"/>
      <c r="H41" s="1248"/>
      <c r="I41" s="103">
        <v>15471</v>
      </c>
      <c r="J41" s="104">
        <v>15999</v>
      </c>
      <c r="K41" s="104">
        <v>16271</v>
      </c>
      <c r="L41" s="104">
        <v>16536</v>
      </c>
      <c r="M41" s="105">
        <v>17808</v>
      </c>
    </row>
    <row r="42" spans="2:13" ht="27.75" customHeight="1" x14ac:dyDescent="0.15">
      <c r="B42" s="1243"/>
      <c r="C42" s="1244"/>
      <c r="D42" s="106"/>
      <c r="E42" s="1249" t="s">
        <v>32</v>
      </c>
      <c r="F42" s="1249"/>
      <c r="G42" s="1249"/>
      <c r="H42" s="1250"/>
      <c r="I42" s="107">
        <v>6</v>
      </c>
      <c r="J42" s="108" t="s">
        <v>514</v>
      </c>
      <c r="K42" s="108" t="s">
        <v>514</v>
      </c>
      <c r="L42" s="108" t="s">
        <v>514</v>
      </c>
      <c r="M42" s="109" t="s">
        <v>514</v>
      </c>
    </row>
    <row r="43" spans="2:13" ht="27.75" customHeight="1" x14ac:dyDescent="0.15">
      <c r="B43" s="1243"/>
      <c r="C43" s="1244"/>
      <c r="D43" s="106"/>
      <c r="E43" s="1249" t="s">
        <v>33</v>
      </c>
      <c r="F43" s="1249"/>
      <c r="G43" s="1249"/>
      <c r="H43" s="1250"/>
      <c r="I43" s="107">
        <v>4206</v>
      </c>
      <c r="J43" s="108">
        <v>3599</v>
      </c>
      <c r="K43" s="108">
        <v>3023</v>
      </c>
      <c r="L43" s="108">
        <v>2502</v>
      </c>
      <c r="M43" s="109">
        <v>2196</v>
      </c>
    </row>
    <row r="44" spans="2:13" ht="27.75" customHeight="1" x14ac:dyDescent="0.15">
      <c r="B44" s="1243"/>
      <c r="C44" s="1244"/>
      <c r="D44" s="106"/>
      <c r="E44" s="1249" t="s">
        <v>34</v>
      </c>
      <c r="F44" s="1249"/>
      <c r="G44" s="1249"/>
      <c r="H44" s="1250"/>
      <c r="I44" s="107">
        <v>291</v>
      </c>
      <c r="J44" s="108">
        <v>301</v>
      </c>
      <c r="K44" s="108">
        <v>307</v>
      </c>
      <c r="L44" s="108">
        <v>275</v>
      </c>
      <c r="M44" s="109">
        <v>252</v>
      </c>
    </row>
    <row r="45" spans="2:13" ht="27.75" customHeight="1" x14ac:dyDescent="0.15">
      <c r="B45" s="1243"/>
      <c r="C45" s="1244"/>
      <c r="D45" s="106"/>
      <c r="E45" s="1249" t="s">
        <v>35</v>
      </c>
      <c r="F45" s="1249"/>
      <c r="G45" s="1249"/>
      <c r="H45" s="1250"/>
      <c r="I45" s="107">
        <v>1560</v>
      </c>
      <c r="J45" s="108">
        <v>1602</v>
      </c>
      <c r="K45" s="108">
        <v>1554</v>
      </c>
      <c r="L45" s="108">
        <v>1568</v>
      </c>
      <c r="M45" s="109">
        <v>1775</v>
      </c>
    </row>
    <row r="46" spans="2:13" ht="27.75" customHeight="1" x14ac:dyDescent="0.15">
      <c r="B46" s="1243"/>
      <c r="C46" s="1244"/>
      <c r="D46" s="110"/>
      <c r="E46" s="1249" t="s">
        <v>36</v>
      </c>
      <c r="F46" s="1249"/>
      <c r="G46" s="1249"/>
      <c r="H46" s="1250"/>
      <c r="I46" s="107" t="s">
        <v>514</v>
      </c>
      <c r="J46" s="108" t="s">
        <v>514</v>
      </c>
      <c r="K46" s="108" t="s">
        <v>514</v>
      </c>
      <c r="L46" s="108" t="s">
        <v>514</v>
      </c>
      <c r="M46" s="109" t="s">
        <v>514</v>
      </c>
    </row>
    <row r="47" spans="2:13" ht="27.75" customHeight="1" x14ac:dyDescent="0.15">
      <c r="B47" s="1243"/>
      <c r="C47" s="1244"/>
      <c r="D47" s="111"/>
      <c r="E47" s="1251" t="s">
        <v>37</v>
      </c>
      <c r="F47" s="1252"/>
      <c r="G47" s="1252"/>
      <c r="H47" s="1253"/>
      <c r="I47" s="107" t="s">
        <v>514</v>
      </c>
      <c r="J47" s="108" t="s">
        <v>514</v>
      </c>
      <c r="K47" s="108" t="s">
        <v>514</v>
      </c>
      <c r="L47" s="108" t="s">
        <v>514</v>
      </c>
      <c r="M47" s="109" t="s">
        <v>514</v>
      </c>
    </row>
    <row r="48" spans="2:13" ht="27.75" customHeight="1" x14ac:dyDescent="0.15">
      <c r="B48" s="1243"/>
      <c r="C48" s="1244"/>
      <c r="D48" s="106"/>
      <c r="E48" s="1249" t="s">
        <v>38</v>
      </c>
      <c r="F48" s="1249"/>
      <c r="G48" s="1249"/>
      <c r="H48" s="1250"/>
      <c r="I48" s="107" t="s">
        <v>514</v>
      </c>
      <c r="J48" s="108" t="s">
        <v>514</v>
      </c>
      <c r="K48" s="108" t="s">
        <v>514</v>
      </c>
      <c r="L48" s="108" t="s">
        <v>514</v>
      </c>
      <c r="M48" s="109" t="s">
        <v>514</v>
      </c>
    </row>
    <row r="49" spans="2:13" ht="27.75" customHeight="1" x14ac:dyDescent="0.15">
      <c r="B49" s="1245"/>
      <c r="C49" s="1246"/>
      <c r="D49" s="106"/>
      <c r="E49" s="1249" t="s">
        <v>39</v>
      </c>
      <c r="F49" s="1249"/>
      <c r="G49" s="1249"/>
      <c r="H49" s="1250"/>
      <c r="I49" s="107" t="s">
        <v>514</v>
      </c>
      <c r="J49" s="108" t="s">
        <v>514</v>
      </c>
      <c r="K49" s="108" t="s">
        <v>514</v>
      </c>
      <c r="L49" s="108" t="s">
        <v>514</v>
      </c>
      <c r="M49" s="109" t="s">
        <v>514</v>
      </c>
    </row>
    <row r="50" spans="2:13" ht="27.75" customHeight="1" x14ac:dyDescent="0.15">
      <c r="B50" s="1254" t="s">
        <v>40</v>
      </c>
      <c r="C50" s="1255"/>
      <c r="D50" s="112"/>
      <c r="E50" s="1249" t="s">
        <v>41</v>
      </c>
      <c r="F50" s="1249"/>
      <c r="G50" s="1249"/>
      <c r="H50" s="1250"/>
      <c r="I50" s="107">
        <v>5694</v>
      </c>
      <c r="J50" s="108">
        <v>5722</v>
      </c>
      <c r="K50" s="108">
        <v>6518</v>
      </c>
      <c r="L50" s="108">
        <v>6102</v>
      </c>
      <c r="M50" s="109">
        <v>6373</v>
      </c>
    </row>
    <row r="51" spans="2:13" ht="27.75" customHeight="1" x14ac:dyDescent="0.15">
      <c r="B51" s="1243"/>
      <c r="C51" s="1244"/>
      <c r="D51" s="106"/>
      <c r="E51" s="1249" t="s">
        <v>42</v>
      </c>
      <c r="F51" s="1249"/>
      <c r="G51" s="1249"/>
      <c r="H51" s="1250"/>
      <c r="I51" s="107">
        <v>3103</v>
      </c>
      <c r="J51" s="108">
        <v>2811</v>
      </c>
      <c r="K51" s="108">
        <v>2658</v>
      </c>
      <c r="L51" s="108">
        <v>2503</v>
      </c>
      <c r="M51" s="109">
        <v>2444</v>
      </c>
    </row>
    <row r="52" spans="2:13" ht="27.75" customHeight="1" x14ac:dyDescent="0.15">
      <c r="B52" s="1245"/>
      <c r="C52" s="1246"/>
      <c r="D52" s="106"/>
      <c r="E52" s="1249" t="s">
        <v>43</v>
      </c>
      <c r="F52" s="1249"/>
      <c r="G52" s="1249"/>
      <c r="H52" s="1250"/>
      <c r="I52" s="107">
        <v>16538</v>
      </c>
      <c r="J52" s="108">
        <v>16584</v>
      </c>
      <c r="K52" s="108">
        <v>16603</v>
      </c>
      <c r="L52" s="108">
        <v>16602</v>
      </c>
      <c r="M52" s="109">
        <v>16990</v>
      </c>
    </row>
    <row r="53" spans="2:13" ht="27.75" customHeight="1" thickBot="1" x14ac:dyDescent="0.2">
      <c r="B53" s="1256" t="s">
        <v>44</v>
      </c>
      <c r="C53" s="1257"/>
      <c r="D53" s="113"/>
      <c r="E53" s="1258" t="s">
        <v>45</v>
      </c>
      <c r="F53" s="1258"/>
      <c r="G53" s="1258"/>
      <c r="H53" s="1259"/>
      <c r="I53" s="114">
        <v>-3800</v>
      </c>
      <c r="J53" s="115">
        <v>-3616</v>
      </c>
      <c r="K53" s="115">
        <v>-4623</v>
      </c>
      <c r="L53" s="115">
        <v>-4326</v>
      </c>
      <c r="M53" s="116">
        <v>-3776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IPyPrKsi7DK4aaQ3R1PFv9fCR3MZLXnRIBQHiSL7sRKl8QUpo2E0HTYtyB0jrFc1mv+s17QBiTV4p/ECTRa9g==" saltValue="kF2iozhji26xg0ziMLvK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49" zoomScale="55" zoomScaleNormal="55" zoomScaleSheetLayoutView="100" workbookViewId="0">
      <selection activeCell="CS28" sqref="CS2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8" t="s">
        <v>48</v>
      </c>
      <c r="D55" s="1268"/>
      <c r="E55" s="1269"/>
      <c r="F55" s="128">
        <v>2727</v>
      </c>
      <c r="G55" s="128">
        <v>2493</v>
      </c>
      <c r="H55" s="129">
        <v>2999</v>
      </c>
    </row>
    <row r="56" spans="2:8" ht="52.5" customHeight="1" x14ac:dyDescent="0.15">
      <c r="B56" s="130"/>
      <c r="C56" s="1270" t="s">
        <v>49</v>
      </c>
      <c r="D56" s="1270"/>
      <c r="E56" s="1271"/>
      <c r="F56" s="131" t="s">
        <v>514</v>
      </c>
      <c r="G56" s="131" t="s">
        <v>514</v>
      </c>
      <c r="H56" s="132" t="s">
        <v>514</v>
      </c>
    </row>
    <row r="57" spans="2:8" ht="53.25" customHeight="1" x14ac:dyDescent="0.15">
      <c r="B57" s="130"/>
      <c r="C57" s="1272" t="s">
        <v>50</v>
      </c>
      <c r="D57" s="1272"/>
      <c r="E57" s="1273"/>
      <c r="F57" s="133">
        <v>3250</v>
      </c>
      <c r="G57" s="133">
        <v>3142</v>
      </c>
      <c r="H57" s="134">
        <v>2893</v>
      </c>
    </row>
    <row r="58" spans="2:8" ht="45.75" customHeight="1" x14ac:dyDescent="0.15">
      <c r="B58" s="135"/>
      <c r="C58" s="1260" t="s">
        <v>587</v>
      </c>
      <c r="D58" s="1261"/>
      <c r="E58" s="1262"/>
      <c r="F58" s="136">
        <v>3171</v>
      </c>
      <c r="G58" s="136">
        <v>3067</v>
      </c>
      <c r="H58" s="137">
        <v>2757</v>
      </c>
    </row>
    <row r="59" spans="2:8" ht="45.75" customHeight="1" x14ac:dyDescent="0.15">
      <c r="B59" s="135"/>
      <c r="C59" s="1260" t="s">
        <v>588</v>
      </c>
      <c r="D59" s="1261"/>
      <c r="E59" s="1262"/>
      <c r="F59" s="136">
        <v>28</v>
      </c>
      <c r="G59" s="136">
        <v>24</v>
      </c>
      <c r="H59" s="137">
        <v>73</v>
      </c>
    </row>
    <row r="60" spans="2:8" ht="45.75" customHeight="1" x14ac:dyDescent="0.15">
      <c r="B60" s="135"/>
      <c r="C60" s="1260" t="s">
        <v>589</v>
      </c>
      <c r="D60" s="1261"/>
      <c r="E60" s="1262"/>
      <c r="F60" s="136">
        <v>21</v>
      </c>
      <c r="G60" s="136">
        <v>21</v>
      </c>
      <c r="H60" s="137">
        <v>21</v>
      </c>
    </row>
    <row r="61" spans="2:8" ht="45.75" customHeight="1" x14ac:dyDescent="0.15">
      <c r="B61" s="135"/>
      <c r="C61" s="1260" t="s">
        <v>590</v>
      </c>
      <c r="D61" s="1261"/>
      <c r="E61" s="1262"/>
      <c r="F61" s="136">
        <v>19</v>
      </c>
      <c r="G61" s="136">
        <v>19</v>
      </c>
      <c r="H61" s="137">
        <v>20</v>
      </c>
    </row>
    <row r="62" spans="2:8" ht="45.75" customHeight="1" thickBot="1" x14ac:dyDescent="0.2">
      <c r="B62" s="138"/>
      <c r="C62" s="1263" t="s">
        <v>591</v>
      </c>
      <c r="D62" s="1264"/>
      <c r="E62" s="1265"/>
      <c r="F62" s="139">
        <v>11</v>
      </c>
      <c r="G62" s="139">
        <v>9</v>
      </c>
      <c r="H62" s="140">
        <v>15</v>
      </c>
    </row>
    <row r="63" spans="2:8" ht="52.5" customHeight="1" thickBot="1" x14ac:dyDescent="0.2">
      <c r="B63" s="141"/>
      <c r="C63" s="1266" t="s">
        <v>51</v>
      </c>
      <c r="D63" s="1266"/>
      <c r="E63" s="1267"/>
      <c r="F63" s="142">
        <v>5977</v>
      </c>
      <c r="G63" s="142">
        <v>5635</v>
      </c>
      <c r="H63" s="143">
        <v>5892</v>
      </c>
    </row>
    <row r="64" spans="2:8" ht="15" customHeight="1" x14ac:dyDescent="0.15"/>
  </sheetData>
  <sheetProtection algorithmName="SHA-512" hashValue="7r+eKhyWOrSvSfAZKzXUeKWWwBO2qmoA2cn96H2GmZnssg5M/PxRjmpqcqZoqYMWXGnUQzWh7vMXCHBPFP4z6w==" saltValue="M55esNX41QK6N91xeAlP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M84"/>
  <sheetViews>
    <sheetView tabSelected="1" topLeftCell="A61" workbookViewId="0">
      <selection activeCell="AJ95" sqref="AJ95"/>
    </sheetView>
  </sheetViews>
  <sheetFormatPr defaultColWidth="0" defaultRowHeight="13.5" x14ac:dyDescent="0.15"/>
  <cols>
    <col min="1" max="1" width="6.375" customWidth="1"/>
    <col min="2" max="107" width="2.5" customWidth="1"/>
    <col min="108" max="108" width="6.125" customWidth="1"/>
    <col min="109" max="109" width="5.875" customWidth="1"/>
  </cols>
  <sheetData>
    <row r="1" spans="1:143" s="1276" customFormat="1" ht="42.75" customHeight="1" x14ac:dyDescent="0.15">
      <c r="A1" s="1274"/>
      <c r="B1" s="1275"/>
    </row>
    <row r="2" spans="1:143" s="1276" customFormat="1"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row>
    <row r="3" spans="1:143" s="1276" customFormat="1"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row>
    <row r="4" spans="1:143" s="292"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s="1276" customFormat="1" x14ac:dyDescent="0.15"/>
    <row r="20" spans="1:351" s="1276" customFormat="1" x14ac:dyDescent="0.15"/>
    <row r="21" spans="1:351" s="1276" customFormat="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MM21" s="1282"/>
    </row>
    <row r="22" spans="1:351" s="1276" customFormat="1" ht="17.25" x14ac:dyDescent="0.15">
      <c r="B22" s="1283"/>
      <c r="DD22" s="1284"/>
      <c r="DE22" s="1283"/>
      <c r="MM22" s="1282"/>
    </row>
    <row r="23" spans="1:351" s="1276" customFormat="1" x14ac:dyDescent="0.15">
      <c r="B23" s="1283"/>
      <c r="DD23" s="1284"/>
      <c r="DE23" s="1283"/>
    </row>
    <row r="24" spans="1:351" s="1276" customFormat="1" x14ac:dyDescent="0.15">
      <c r="B24" s="1283"/>
      <c r="DD24" s="1284"/>
      <c r="DE24" s="1283"/>
    </row>
    <row r="25" spans="1:351" s="1276" customFormat="1" x14ac:dyDescent="0.15">
      <c r="B25" s="1283"/>
      <c r="DD25" s="1284"/>
      <c r="DE25" s="1283"/>
    </row>
    <row r="26" spans="1:351" s="1276" customFormat="1" x14ac:dyDescent="0.15">
      <c r="B26" s="1283"/>
      <c r="DD26" s="1284"/>
      <c r="DE26" s="1283"/>
    </row>
    <row r="27" spans="1:351" s="1276" customFormat="1" x14ac:dyDescent="0.15">
      <c r="B27" s="1283"/>
      <c r="DD27" s="1284"/>
      <c r="DE27" s="1283"/>
    </row>
    <row r="28" spans="1:351" s="1276" customFormat="1" x14ac:dyDescent="0.15">
      <c r="B28" s="1283"/>
      <c r="DD28" s="1284"/>
      <c r="DE28" s="1283"/>
    </row>
    <row r="29" spans="1:351" s="1276" customFormat="1" x14ac:dyDescent="0.15">
      <c r="B29" s="1283"/>
      <c r="DD29" s="1284"/>
      <c r="DE29" s="1283"/>
    </row>
    <row r="30" spans="1:351" s="1276" customFormat="1" x14ac:dyDescent="0.15">
      <c r="B30" s="1283"/>
      <c r="DD30" s="1284"/>
      <c r="DE30" s="1283"/>
    </row>
    <row r="31" spans="1:351" s="1276" customFormat="1" x14ac:dyDescent="0.15">
      <c r="B31" s="1283"/>
      <c r="DD31" s="1284"/>
      <c r="DE31" s="1283"/>
    </row>
    <row r="32" spans="1:351" s="1276" customFormat="1" x14ac:dyDescent="0.15">
      <c r="B32" s="1283"/>
      <c r="DD32" s="1284"/>
      <c r="DE32" s="1283"/>
    </row>
    <row r="33" spans="2:109" s="1276" customFormat="1" x14ac:dyDescent="0.15">
      <c r="B33" s="1283"/>
      <c r="DD33" s="1284"/>
      <c r="DE33" s="1283"/>
    </row>
    <row r="34" spans="2:109" s="1276" customFormat="1" x14ac:dyDescent="0.15">
      <c r="B34" s="1283"/>
      <c r="DD34" s="1284"/>
      <c r="DE34" s="1283"/>
    </row>
    <row r="35" spans="2:109" s="1276" customFormat="1" x14ac:dyDescent="0.15">
      <c r="B35" s="1283"/>
      <c r="DD35" s="1284"/>
      <c r="DE35" s="1283"/>
    </row>
    <row r="36" spans="2:109" s="1276" customFormat="1" x14ac:dyDescent="0.15">
      <c r="B36" s="1283"/>
      <c r="DD36" s="1284"/>
      <c r="DE36" s="1283"/>
    </row>
    <row r="37" spans="2:109" s="1276" customFormat="1" x14ac:dyDescent="0.15">
      <c r="B37" s="1283"/>
      <c r="DD37" s="1284"/>
      <c r="DE37" s="1283"/>
    </row>
    <row r="38" spans="2:109" s="1276" customFormat="1" x14ac:dyDescent="0.15">
      <c r="B38" s="1283"/>
      <c r="DD38" s="1284"/>
      <c r="DE38" s="1283"/>
    </row>
    <row r="39" spans="2:109" s="1276" customFormat="1"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c r="DE39" s="1283"/>
    </row>
    <row r="40" spans="2:109" s="1276" customFormat="1" x14ac:dyDescent="0.15">
      <c r="B40" s="1288"/>
      <c r="DD40" s="1288"/>
    </row>
    <row r="41" spans="2:109" s="1276" customFormat="1" ht="17.25" x14ac:dyDescent="0.15">
      <c r="B41" s="1289" t="s">
        <v>593</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c r="DE41" s="1283"/>
    </row>
    <row r="42" spans="2:109" s="1276" customFormat="1" x14ac:dyDescent="0.15">
      <c r="B42" s="1283"/>
      <c r="G42" s="1290"/>
      <c r="I42" s="1291"/>
      <c r="J42" s="1291"/>
      <c r="K42" s="1291"/>
      <c r="AM42" s="1290"/>
      <c r="AN42" s="1290" t="s">
        <v>594</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c r="DD42" s="1284"/>
      <c r="DE42" s="1283"/>
    </row>
    <row r="43" spans="2:109" s="1276" customFormat="1" ht="13.5" customHeight="1" x14ac:dyDescent="0.15">
      <c r="B43" s="1283"/>
      <c r="AN43" s="1292" t="s">
        <v>595</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c r="DD43" s="1284"/>
      <c r="DE43" s="1283"/>
    </row>
    <row r="44" spans="2:109" s="1276" customFormat="1"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c r="DD44" s="1284"/>
      <c r="DE44" s="1283"/>
    </row>
    <row r="45" spans="2:109" s="1276" customFormat="1"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c r="DD45" s="1284"/>
      <c r="DE45" s="1283"/>
    </row>
    <row r="46" spans="2:109" s="1276" customFormat="1"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c r="DD46" s="1284"/>
      <c r="DE46" s="1283"/>
    </row>
    <row r="47" spans="2:109" s="1276" customFormat="1"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c r="DD47" s="1284"/>
      <c r="DE47" s="1283"/>
    </row>
    <row r="48" spans="2:109" s="1276" customFormat="1"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c r="DD48" s="1284"/>
      <c r="DE48" s="1283"/>
    </row>
    <row r="49" spans="1:109" s="1276" customFormat="1" x14ac:dyDescent="0.15">
      <c r="B49" s="1283"/>
      <c r="AN49" s="1276" t="s">
        <v>596</v>
      </c>
      <c r="DD49" s="1284"/>
      <c r="DE49" s="1283"/>
    </row>
    <row r="50" spans="1:109" s="1276" customFormat="1"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555</v>
      </c>
      <c r="BQ50" s="1308"/>
      <c r="BR50" s="1308"/>
      <c r="BS50" s="1308"/>
      <c r="BT50" s="1308"/>
      <c r="BU50" s="1308"/>
      <c r="BV50" s="1308"/>
      <c r="BW50" s="1308"/>
      <c r="BX50" s="1308" t="s">
        <v>556</v>
      </c>
      <c r="BY50" s="1308"/>
      <c r="BZ50" s="1308"/>
      <c r="CA50" s="1308"/>
      <c r="CB50" s="1308"/>
      <c r="CC50" s="1308"/>
      <c r="CD50" s="1308"/>
      <c r="CE50" s="1308"/>
      <c r="CF50" s="1308" t="s">
        <v>557</v>
      </c>
      <c r="CG50" s="1308"/>
      <c r="CH50" s="1308"/>
      <c r="CI50" s="1308"/>
      <c r="CJ50" s="1308"/>
      <c r="CK50" s="1308"/>
      <c r="CL50" s="1308"/>
      <c r="CM50" s="1308"/>
      <c r="CN50" s="1308" t="s">
        <v>558</v>
      </c>
      <c r="CO50" s="1308"/>
      <c r="CP50" s="1308"/>
      <c r="CQ50" s="1308"/>
      <c r="CR50" s="1308"/>
      <c r="CS50" s="1308"/>
      <c r="CT50" s="1308"/>
      <c r="CU50" s="1308"/>
      <c r="CV50" s="1308" t="s">
        <v>559</v>
      </c>
      <c r="CW50" s="1308"/>
      <c r="CX50" s="1308"/>
      <c r="CY50" s="1308"/>
      <c r="CZ50" s="1308"/>
      <c r="DA50" s="1308"/>
      <c r="DB50" s="1308"/>
      <c r="DC50" s="1308"/>
      <c r="DD50" s="1284"/>
      <c r="DE50" s="1283"/>
    </row>
    <row r="51" spans="1:109" s="1276" customFormat="1" ht="13.5" customHeight="1" x14ac:dyDescent="0.15">
      <c r="B51" s="1283"/>
      <c r="G51" s="1309"/>
      <c r="H51" s="1309"/>
      <c r="I51" s="1310"/>
      <c r="J51" s="1310"/>
      <c r="K51" s="1311"/>
      <c r="L51" s="1311"/>
      <c r="M51" s="1311"/>
      <c r="N51" s="1311"/>
      <c r="AM51" s="1301"/>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4"/>
      <c r="CW51" s="1313"/>
      <c r="CX51" s="1313"/>
      <c r="CY51" s="1313"/>
      <c r="CZ51" s="1313"/>
      <c r="DA51" s="1313"/>
      <c r="DB51" s="1313"/>
      <c r="DC51" s="1313"/>
      <c r="DD51" s="1284"/>
      <c r="DE51" s="1283"/>
    </row>
    <row r="52" spans="1:109" s="1276" customFormat="1"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c r="DD52" s="1284"/>
      <c r="DE52" s="1283"/>
    </row>
    <row r="53" spans="1:109" s="1276" customFormat="1"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13">
        <v>61.8</v>
      </c>
      <c r="BQ53" s="1313"/>
      <c r="BR53" s="1313"/>
      <c r="BS53" s="1313"/>
      <c r="BT53" s="1313"/>
      <c r="BU53" s="1313"/>
      <c r="BV53" s="1313"/>
      <c r="BW53" s="1313"/>
      <c r="BX53" s="1313">
        <v>60.9</v>
      </c>
      <c r="BY53" s="1313"/>
      <c r="BZ53" s="1313"/>
      <c r="CA53" s="1313"/>
      <c r="CB53" s="1313"/>
      <c r="CC53" s="1313"/>
      <c r="CD53" s="1313"/>
      <c r="CE53" s="1313"/>
      <c r="CF53" s="1313">
        <v>61.2</v>
      </c>
      <c r="CG53" s="1313"/>
      <c r="CH53" s="1313"/>
      <c r="CI53" s="1313"/>
      <c r="CJ53" s="1313"/>
      <c r="CK53" s="1313"/>
      <c r="CL53" s="1313"/>
      <c r="CM53" s="1313"/>
      <c r="CN53" s="1313">
        <v>62.5</v>
      </c>
      <c r="CO53" s="1313"/>
      <c r="CP53" s="1313"/>
      <c r="CQ53" s="1313"/>
      <c r="CR53" s="1313"/>
      <c r="CS53" s="1313"/>
      <c r="CT53" s="1313"/>
      <c r="CU53" s="1313"/>
      <c r="CV53" s="1314"/>
      <c r="CW53" s="1313"/>
      <c r="CX53" s="1313"/>
      <c r="CY53" s="1313"/>
      <c r="CZ53" s="1313"/>
      <c r="DA53" s="1313"/>
      <c r="DB53" s="1313"/>
      <c r="DC53" s="1313"/>
      <c r="DD53" s="1284"/>
      <c r="DE53" s="1283"/>
    </row>
    <row r="54" spans="1:109" s="1276" customFormat="1"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c r="DD54" s="1284"/>
      <c r="DE54" s="1283"/>
    </row>
    <row r="55" spans="1:109" s="1276" customFormat="1" x14ac:dyDescent="0.15">
      <c r="A55" s="1291"/>
      <c r="B55" s="1283"/>
      <c r="G55" s="1302"/>
      <c r="H55" s="1302"/>
      <c r="I55" s="1302"/>
      <c r="J55" s="1302"/>
      <c r="K55" s="1311"/>
      <c r="L55" s="1311"/>
      <c r="M55" s="1311"/>
      <c r="N55" s="1311"/>
      <c r="AN55" s="1308" t="s">
        <v>600</v>
      </c>
      <c r="AO55" s="1308"/>
      <c r="AP55" s="1308"/>
      <c r="AQ55" s="1308"/>
      <c r="AR55" s="1308"/>
      <c r="AS55" s="1308"/>
      <c r="AT55" s="1308"/>
      <c r="AU55" s="1308"/>
      <c r="AV55" s="1308"/>
      <c r="AW55" s="1308"/>
      <c r="AX55" s="1308"/>
      <c r="AY55" s="1308"/>
      <c r="AZ55" s="1308"/>
      <c r="BA55" s="1308"/>
      <c r="BB55" s="1312" t="s">
        <v>598</v>
      </c>
      <c r="BC55" s="1312"/>
      <c r="BD55" s="1312"/>
      <c r="BE55" s="1312"/>
      <c r="BF55" s="1312"/>
      <c r="BG55" s="1312"/>
      <c r="BH55" s="1312"/>
      <c r="BI55" s="1312"/>
      <c r="BJ55" s="1312"/>
      <c r="BK55" s="1312"/>
      <c r="BL55" s="1312"/>
      <c r="BM55" s="1312"/>
      <c r="BN55" s="1312"/>
      <c r="BO55" s="1312"/>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4"/>
      <c r="CW55" s="1313"/>
      <c r="CX55" s="1313"/>
      <c r="CY55" s="1313"/>
      <c r="CZ55" s="1313"/>
      <c r="DA55" s="1313"/>
      <c r="DB55" s="1313"/>
      <c r="DC55" s="1313"/>
      <c r="DD55" s="1284"/>
      <c r="DE55" s="1283"/>
    </row>
    <row r="56" spans="1:109" s="1276" customFormat="1"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c r="DD56" s="1284"/>
      <c r="DE56" s="1283"/>
    </row>
    <row r="57" spans="1:109" s="1291" customFormat="1" x14ac:dyDescent="0.15">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599</v>
      </c>
      <c r="BC57" s="1312"/>
      <c r="BD57" s="1312"/>
      <c r="BE57" s="1312"/>
      <c r="BF57" s="1312"/>
      <c r="BG57" s="1312"/>
      <c r="BH57" s="1312"/>
      <c r="BI57" s="1312"/>
      <c r="BJ57" s="1312"/>
      <c r="BK57" s="1312"/>
      <c r="BL57" s="1312"/>
      <c r="BM57" s="1312"/>
      <c r="BN57" s="1312"/>
      <c r="BO57" s="1312"/>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4"/>
      <c r="CW57" s="1313"/>
      <c r="CX57" s="1313"/>
      <c r="CY57" s="1313"/>
      <c r="CZ57" s="1313"/>
      <c r="DA57" s="1313"/>
      <c r="DB57" s="1313"/>
      <c r="DC57" s="1313"/>
      <c r="DD57" s="1317"/>
      <c r="DE57" s="1315"/>
    </row>
    <row r="58" spans="1:109" s="1291" customFormat="1" x14ac:dyDescent="0.15">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7"/>
      <c r="DE58" s="1315"/>
    </row>
    <row r="59" spans="1:109" s="1291" customFormat="1" x14ac:dyDescent="0.15">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x14ac:dyDescent="0.15">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x14ac:dyDescent="0.15">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s="1276" customFormat="1"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row>
    <row r="63" spans="1:109" s="1276" customFormat="1" ht="17.25" x14ac:dyDescent="0.15">
      <c r="B63" s="1323" t="s">
        <v>601</v>
      </c>
      <c r="DD63" s="1284"/>
      <c r="DE63" s="1283"/>
    </row>
    <row r="64" spans="1:109" s="1276" customFormat="1" x14ac:dyDescent="0.15">
      <c r="B64" s="1283"/>
      <c r="G64" s="1290"/>
      <c r="I64" s="1324"/>
      <c r="J64" s="1324"/>
      <c r="K64" s="1324"/>
      <c r="L64" s="1324"/>
      <c r="M64" s="1324"/>
      <c r="N64" s="1325"/>
      <c r="AM64" s="1290"/>
      <c r="AN64" s="1290" t="s">
        <v>594</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c r="DD64" s="1284"/>
      <c r="DE64" s="1283"/>
    </row>
    <row r="65" spans="2:109" s="1276" customFormat="1" x14ac:dyDescent="0.15">
      <c r="B65" s="1283"/>
      <c r="AN65" s="1292" t="s">
        <v>602</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c r="DD65" s="1284"/>
      <c r="DE65" s="1283"/>
    </row>
    <row r="66" spans="2:109" s="1276" customFormat="1"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c r="DD66" s="1284"/>
      <c r="DE66" s="1283"/>
    </row>
    <row r="67" spans="2:109" s="1276" customFormat="1"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c r="DD67" s="1284"/>
      <c r="DE67" s="1283"/>
    </row>
    <row r="68" spans="2:109" s="1276" customFormat="1"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c r="DD68" s="1284"/>
      <c r="DE68" s="1283"/>
    </row>
    <row r="69" spans="2:109" s="1276" customFormat="1"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c r="DD69" s="1284"/>
      <c r="DE69" s="1283"/>
    </row>
    <row r="70" spans="2:109" s="1276" customFormat="1" x14ac:dyDescent="0.15">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c r="DD70" s="1284"/>
      <c r="DE70" s="1283"/>
    </row>
    <row r="71" spans="2:109" s="1276" customFormat="1" x14ac:dyDescent="0.15">
      <c r="B71" s="1283"/>
      <c r="G71" s="1329"/>
      <c r="I71" s="1330"/>
      <c r="J71" s="1327"/>
      <c r="K71" s="1327"/>
      <c r="L71" s="1328"/>
      <c r="M71" s="1327"/>
      <c r="N71" s="1328"/>
      <c r="AM71" s="1329"/>
      <c r="AN71" s="1276" t="s">
        <v>596</v>
      </c>
      <c r="DD71" s="1284"/>
      <c r="DE71" s="1283"/>
    </row>
    <row r="72" spans="2:109" s="1276" customFormat="1"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555</v>
      </c>
      <c r="BQ72" s="1308"/>
      <c r="BR72" s="1308"/>
      <c r="BS72" s="1308"/>
      <c r="BT72" s="1308"/>
      <c r="BU72" s="1308"/>
      <c r="BV72" s="1308"/>
      <c r="BW72" s="1308"/>
      <c r="BX72" s="1308" t="s">
        <v>556</v>
      </c>
      <c r="BY72" s="1308"/>
      <c r="BZ72" s="1308"/>
      <c r="CA72" s="1308"/>
      <c r="CB72" s="1308"/>
      <c r="CC72" s="1308"/>
      <c r="CD72" s="1308"/>
      <c r="CE72" s="1308"/>
      <c r="CF72" s="1308" t="s">
        <v>557</v>
      </c>
      <c r="CG72" s="1308"/>
      <c r="CH72" s="1308"/>
      <c r="CI72" s="1308"/>
      <c r="CJ72" s="1308"/>
      <c r="CK72" s="1308"/>
      <c r="CL72" s="1308"/>
      <c r="CM72" s="1308"/>
      <c r="CN72" s="1308" t="s">
        <v>558</v>
      </c>
      <c r="CO72" s="1308"/>
      <c r="CP72" s="1308"/>
      <c r="CQ72" s="1308"/>
      <c r="CR72" s="1308"/>
      <c r="CS72" s="1308"/>
      <c r="CT72" s="1308"/>
      <c r="CU72" s="1308"/>
      <c r="CV72" s="1308" t="s">
        <v>559</v>
      </c>
      <c r="CW72" s="1308"/>
      <c r="CX72" s="1308"/>
      <c r="CY72" s="1308"/>
      <c r="CZ72" s="1308"/>
      <c r="DA72" s="1308"/>
      <c r="DB72" s="1308"/>
      <c r="DC72" s="1308"/>
      <c r="DD72" s="1284"/>
      <c r="DE72" s="1283"/>
    </row>
    <row r="73" spans="2:109" s="1276" customFormat="1" x14ac:dyDescent="0.15">
      <c r="B73" s="1283"/>
      <c r="G73" s="1309"/>
      <c r="H73" s="1309"/>
      <c r="I73" s="1309"/>
      <c r="J73" s="1309"/>
      <c r="K73" s="1331"/>
      <c r="L73" s="1331"/>
      <c r="M73" s="1331"/>
      <c r="N73" s="1331"/>
      <c r="AM73" s="1301"/>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c r="DD73" s="1284"/>
      <c r="DE73" s="1283"/>
    </row>
    <row r="74" spans="2:109" s="1276" customFormat="1" x14ac:dyDescent="0.15">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c r="DD74" s="1284"/>
      <c r="DE74" s="1283"/>
    </row>
    <row r="75" spans="2:109" s="1276" customFormat="1"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13">
        <v>0.6</v>
      </c>
      <c r="BQ75" s="1313"/>
      <c r="BR75" s="1313"/>
      <c r="BS75" s="1313"/>
      <c r="BT75" s="1313"/>
      <c r="BU75" s="1313"/>
      <c r="BV75" s="1313"/>
      <c r="BW75" s="1313"/>
      <c r="BX75" s="1313">
        <v>1</v>
      </c>
      <c r="BY75" s="1313"/>
      <c r="BZ75" s="1313"/>
      <c r="CA75" s="1313"/>
      <c r="CB75" s="1313"/>
      <c r="CC75" s="1313"/>
      <c r="CD75" s="1313"/>
      <c r="CE75" s="1313"/>
      <c r="CF75" s="1313">
        <v>0.8</v>
      </c>
      <c r="CG75" s="1313"/>
      <c r="CH75" s="1313"/>
      <c r="CI75" s="1313"/>
      <c r="CJ75" s="1313"/>
      <c r="CK75" s="1313"/>
      <c r="CL75" s="1313"/>
      <c r="CM75" s="1313"/>
      <c r="CN75" s="1313">
        <v>0.8</v>
      </c>
      <c r="CO75" s="1313"/>
      <c r="CP75" s="1313"/>
      <c r="CQ75" s="1313"/>
      <c r="CR75" s="1313"/>
      <c r="CS75" s="1313"/>
      <c r="CT75" s="1313"/>
      <c r="CU75" s="1313"/>
      <c r="CV75" s="1313">
        <v>1</v>
      </c>
      <c r="CW75" s="1313"/>
      <c r="CX75" s="1313"/>
      <c r="CY75" s="1313"/>
      <c r="CZ75" s="1313"/>
      <c r="DA75" s="1313"/>
      <c r="DB75" s="1313"/>
      <c r="DC75" s="1313"/>
      <c r="DD75" s="1284"/>
      <c r="DE75" s="1283"/>
    </row>
    <row r="76" spans="2:109" s="1276" customFormat="1"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c r="DD76" s="1284"/>
      <c r="DE76" s="1283"/>
    </row>
    <row r="77" spans="2:109" s="1276" customFormat="1" x14ac:dyDescent="0.15">
      <c r="B77" s="1283"/>
      <c r="G77" s="1302"/>
      <c r="H77" s="1302"/>
      <c r="I77" s="1302"/>
      <c r="J77" s="1302"/>
      <c r="K77" s="1331"/>
      <c r="L77" s="1331"/>
      <c r="M77" s="1331"/>
      <c r="N77" s="1331"/>
      <c r="AN77" s="1308" t="s">
        <v>600</v>
      </c>
      <c r="AO77" s="1308"/>
      <c r="AP77" s="1308"/>
      <c r="AQ77" s="1308"/>
      <c r="AR77" s="1308"/>
      <c r="AS77" s="1308"/>
      <c r="AT77" s="1308"/>
      <c r="AU77" s="1308"/>
      <c r="AV77" s="1308"/>
      <c r="AW77" s="1308"/>
      <c r="AX77" s="1308"/>
      <c r="AY77" s="1308"/>
      <c r="AZ77" s="1308"/>
      <c r="BA77" s="1308"/>
      <c r="BB77" s="1312" t="s">
        <v>598</v>
      </c>
      <c r="BC77" s="1312"/>
      <c r="BD77" s="1312"/>
      <c r="BE77" s="1312"/>
      <c r="BF77" s="1312"/>
      <c r="BG77" s="1312"/>
      <c r="BH77" s="1312"/>
      <c r="BI77" s="1312"/>
      <c r="BJ77" s="1312"/>
      <c r="BK77" s="1312"/>
      <c r="BL77" s="1312"/>
      <c r="BM77" s="1312"/>
      <c r="BN77" s="1312"/>
      <c r="BO77" s="1312"/>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c r="DD77" s="1284"/>
      <c r="DE77" s="1283"/>
    </row>
    <row r="78" spans="2:109" s="1276" customFormat="1" x14ac:dyDescent="0.15">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c r="DD78" s="1284"/>
      <c r="DE78" s="1283"/>
    </row>
    <row r="79" spans="2:109" s="1276" customFormat="1" x14ac:dyDescent="0.15">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603</v>
      </c>
      <c r="BC79" s="1312"/>
      <c r="BD79" s="1312"/>
      <c r="BE79" s="1312"/>
      <c r="BF79" s="1312"/>
      <c r="BG79" s="1312"/>
      <c r="BH79" s="1312"/>
      <c r="BI79" s="1312"/>
      <c r="BJ79" s="1312"/>
      <c r="BK79" s="1312"/>
      <c r="BL79" s="1312"/>
      <c r="BM79" s="1312"/>
      <c r="BN79" s="1312"/>
      <c r="BO79" s="1312"/>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c r="DD79" s="1284"/>
      <c r="DE79" s="1283"/>
    </row>
    <row r="80" spans="2:109" s="1276" customFormat="1" x14ac:dyDescent="0.15">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c r="DD80" s="1284"/>
      <c r="DE80" s="1283"/>
    </row>
    <row r="81" spans="2:109" s="1276" customFormat="1" x14ac:dyDescent="0.15">
      <c r="B81" s="1283"/>
      <c r="DD81" s="1284"/>
      <c r="DE81" s="1283"/>
    </row>
    <row r="82" spans="2:109" s="1276" customFormat="1" ht="17.25" x14ac:dyDescent="0.15">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c r="DD82" s="1284"/>
      <c r="DE82" s="1283"/>
    </row>
    <row r="83" spans="2:109" s="1276" customFormat="1"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c r="DE83" s="1283"/>
    </row>
    <row r="84" spans="2:109" s="1276" customForma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15" workbookViewId="0">
      <selection sqref="A1:XFD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15306</v>
      </c>
      <c r="E3" s="162"/>
      <c r="F3" s="163">
        <v>44504</v>
      </c>
      <c r="G3" s="164"/>
      <c r="H3" s="165"/>
    </row>
    <row r="4" spans="1:8" x14ac:dyDescent="0.15">
      <c r="A4" s="166"/>
      <c r="B4" s="167"/>
      <c r="C4" s="168"/>
      <c r="D4" s="169">
        <v>10953</v>
      </c>
      <c r="E4" s="170"/>
      <c r="F4" s="171">
        <v>25876</v>
      </c>
      <c r="G4" s="172"/>
      <c r="H4" s="173"/>
    </row>
    <row r="5" spans="1:8" x14ac:dyDescent="0.15">
      <c r="A5" s="154" t="s">
        <v>547</v>
      </c>
      <c r="B5" s="159"/>
      <c r="C5" s="160"/>
      <c r="D5" s="161">
        <v>21140</v>
      </c>
      <c r="E5" s="162"/>
      <c r="F5" s="163">
        <v>47820</v>
      </c>
      <c r="G5" s="164"/>
      <c r="H5" s="165"/>
    </row>
    <row r="6" spans="1:8" x14ac:dyDescent="0.15">
      <c r="A6" s="166"/>
      <c r="B6" s="167"/>
      <c r="C6" s="168"/>
      <c r="D6" s="169">
        <v>19429</v>
      </c>
      <c r="E6" s="170"/>
      <c r="F6" s="171">
        <v>25855</v>
      </c>
      <c r="G6" s="172"/>
      <c r="H6" s="173"/>
    </row>
    <row r="7" spans="1:8" x14ac:dyDescent="0.15">
      <c r="A7" s="154" t="s">
        <v>548</v>
      </c>
      <c r="B7" s="159"/>
      <c r="C7" s="160"/>
      <c r="D7" s="161">
        <v>21693</v>
      </c>
      <c r="E7" s="162"/>
      <c r="F7" s="163">
        <v>41934</v>
      </c>
      <c r="G7" s="164"/>
      <c r="H7" s="165"/>
    </row>
    <row r="8" spans="1:8" x14ac:dyDescent="0.15">
      <c r="A8" s="166"/>
      <c r="B8" s="167"/>
      <c r="C8" s="168"/>
      <c r="D8" s="169">
        <v>14053</v>
      </c>
      <c r="E8" s="170"/>
      <c r="F8" s="171">
        <v>23352</v>
      </c>
      <c r="G8" s="172"/>
      <c r="H8" s="173"/>
    </row>
    <row r="9" spans="1:8" x14ac:dyDescent="0.15">
      <c r="A9" s="154" t="s">
        <v>549</v>
      </c>
      <c r="B9" s="159"/>
      <c r="C9" s="160"/>
      <c r="D9" s="161">
        <v>21757</v>
      </c>
      <c r="E9" s="162"/>
      <c r="F9" s="163">
        <v>45588</v>
      </c>
      <c r="G9" s="164"/>
      <c r="H9" s="165"/>
    </row>
    <row r="10" spans="1:8" x14ac:dyDescent="0.15">
      <c r="A10" s="166"/>
      <c r="B10" s="167"/>
      <c r="C10" s="168"/>
      <c r="D10" s="169">
        <v>19819</v>
      </c>
      <c r="E10" s="170"/>
      <c r="F10" s="171">
        <v>24150</v>
      </c>
      <c r="G10" s="172"/>
      <c r="H10" s="173"/>
    </row>
    <row r="11" spans="1:8" x14ac:dyDescent="0.15">
      <c r="A11" s="154" t="s">
        <v>550</v>
      </c>
      <c r="B11" s="159"/>
      <c r="C11" s="160"/>
      <c r="D11" s="161">
        <v>38808</v>
      </c>
      <c r="E11" s="162"/>
      <c r="F11" s="163">
        <v>45483</v>
      </c>
      <c r="G11" s="164"/>
      <c r="H11" s="165"/>
    </row>
    <row r="12" spans="1:8" x14ac:dyDescent="0.15">
      <c r="A12" s="166"/>
      <c r="B12" s="167"/>
      <c r="C12" s="174"/>
      <c r="D12" s="169">
        <v>34265</v>
      </c>
      <c r="E12" s="170"/>
      <c r="F12" s="171">
        <v>24241</v>
      </c>
      <c r="G12" s="172"/>
      <c r="H12" s="173"/>
    </row>
    <row r="13" spans="1:8" x14ac:dyDescent="0.15">
      <c r="A13" s="154"/>
      <c r="B13" s="159"/>
      <c r="C13" s="175"/>
      <c r="D13" s="176">
        <v>23741</v>
      </c>
      <c r="E13" s="177"/>
      <c r="F13" s="178">
        <v>45066</v>
      </c>
      <c r="G13" s="179"/>
      <c r="H13" s="165"/>
    </row>
    <row r="14" spans="1:8" x14ac:dyDescent="0.15">
      <c r="A14" s="166"/>
      <c r="B14" s="167"/>
      <c r="C14" s="168"/>
      <c r="D14" s="169">
        <v>19704</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10.17</v>
      </c>
      <c r="C19" s="180">
        <f>ROUND(VALUE(SUBSTITUTE(実質収支比率等に係る経年分析!G$48,"▲","-")),2)</f>
        <v>12.95</v>
      </c>
      <c r="D19" s="180">
        <f>ROUND(VALUE(SUBSTITUTE(実質収支比率等に係る経年分析!H$48,"▲","-")),2)</f>
        <v>9.7200000000000006</v>
      </c>
      <c r="E19" s="180">
        <f>ROUND(VALUE(SUBSTITUTE(実質収支比率等に係る経年分析!I$48,"▲","-")),2)</f>
        <v>12.09</v>
      </c>
      <c r="F19" s="180">
        <f>ROUND(VALUE(SUBSTITUTE(実質収支比率等に係る経年分析!J$48,"▲","-")),2)</f>
        <v>11.25</v>
      </c>
    </row>
    <row r="20" spans="1:11" x14ac:dyDescent="0.15">
      <c r="A20" s="180" t="s">
        <v>55</v>
      </c>
      <c r="B20" s="180">
        <f>ROUND(VALUE(SUBSTITUTE(実質収支比率等に係る経年分析!F$47,"▲","-")),2)</f>
        <v>17.690000000000001</v>
      </c>
      <c r="C20" s="180">
        <f>ROUND(VALUE(SUBSTITUTE(実質収支比率等に係る経年分析!G$47,"▲","-")),2)</f>
        <v>18.47</v>
      </c>
      <c r="D20" s="180">
        <f>ROUND(VALUE(SUBSTITUTE(実質収支比率等に係る経年分析!H$47,"▲","-")),2)</f>
        <v>19.170000000000002</v>
      </c>
      <c r="E20" s="180">
        <f>ROUND(VALUE(SUBSTITUTE(実質収支比率等に係る経年分析!I$47,"▲","-")),2)</f>
        <v>17.559999999999999</v>
      </c>
      <c r="F20" s="180">
        <f>ROUND(VALUE(SUBSTITUTE(実質収支比率等に係る経年分析!J$47,"▲","-")),2)</f>
        <v>20.53</v>
      </c>
    </row>
    <row r="21" spans="1:11" x14ac:dyDescent="0.15">
      <c r="A21" s="180" t="s">
        <v>56</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3.46</v>
      </c>
      <c r="D21" s="180">
        <f>IF(ISNUMBER(VALUE(SUBSTITUTE(実質収支比率等に係る経年分析!H$49,"▲","-"))),ROUND(VALUE(SUBSTITUTE(実質収支比率等に係る経年分析!H$49,"▲","-")),2),NA())</f>
        <v>-1.8</v>
      </c>
      <c r="E21" s="180">
        <f>IF(ISNUMBER(VALUE(SUBSTITUTE(実質収支比率等に係る経年分析!I$49,"▲","-"))),ROUND(VALUE(SUBSTITUTE(実質収支比率等に係る経年分析!I$49,"▲","-")),2),NA())</f>
        <v>0.71</v>
      </c>
      <c r="F21" s="180">
        <f>IF(ISNUMBER(VALUE(SUBSTITUTE(実質収支比率等に係る経年分析!J$49,"▲","-"))),ROUND(VALUE(SUBSTITUTE(実質収支比率等に係る経年分析!J$49,"▲","-")),2),NA())</f>
        <v>2.94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志木駅東口駅前地下駐車場事業特別会計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1.0900000000000001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2.38</v>
      </c>
    </row>
    <row r="34" spans="1:16" x14ac:dyDescent="0.15">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9.7200000000000006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11.24</v>
      </c>
    </row>
    <row r="36" spans="1:16" x14ac:dyDescent="0.15">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1975</v>
      </c>
      <c r="E42" s="182"/>
      <c r="F42" s="182"/>
      <c r="G42" s="182">
        <f>'実質公債費比率（分子）の構造'!L$52</f>
        <v>1976</v>
      </c>
      <c r="H42" s="182"/>
      <c r="I42" s="182"/>
      <c r="J42" s="182">
        <f>'実質公債費比率（分子）の構造'!M$52</f>
        <v>1940</v>
      </c>
      <c r="K42" s="182"/>
      <c r="L42" s="182"/>
      <c r="M42" s="182">
        <f>'実質公債費比率（分子）の構造'!N$52</f>
        <v>1901</v>
      </c>
      <c r="N42" s="182"/>
      <c r="O42" s="182"/>
      <c r="P42" s="182">
        <f>'実質公債費比率（分子）の構造'!O$52</f>
        <v>1973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14</v>
      </c>
      <c r="F45" s="182"/>
      <c r="G45" s="182"/>
      <c r="H45" s="182">
        <f>'実質公債費比率（分子）の構造'!M$49</f>
        <v>29</v>
      </c>
      <c r="I45" s="182"/>
      <c r="J45" s="182"/>
      <c r="K45" s="182">
        <f>'実質公債費比率（分子）の構造'!N$49</f>
        <v>34</v>
      </c>
      <c r="L45" s="182"/>
      <c r="M45" s="182"/>
      <c r="N45" s="182">
        <f>'実質公債費比率（分子）の構造'!O$49</f>
        <v>29</v>
      </c>
      <c r="O45" s="182"/>
      <c r="P45" s="182"/>
    </row>
    <row r="46" spans="1:16" x14ac:dyDescent="0.15">
      <c r="A46" s="182" t="s">
        <v>67</v>
      </c>
      <c r="B46" s="182">
        <f>'実質公債費比率（分子）の構造'!K$48</f>
        <v>612</v>
      </c>
      <c r="C46" s="182"/>
      <c r="D46" s="182"/>
      <c r="E46" s="182">
        <f>'実質公債費比率（分子）の構造'!L$48</f>
        <v>504</v>
      </c>
      <c r="F46" s="182"/>
      <c r="G46" s="182"/>
      <c r="H46" s="182">
        <f>'実質公債費比率（分子）の構造'!M$48</f>
        <v>435</v>
      </c>
      <c r="I46" s="182"/>
      <c r="J46" s="182"/>
      <c r="K46" s="182">
        <f>'実質公債費比率（分子）の構造'!N$48</f>
        <v>363</v>
      </c>
      <c r="L46" s="182"/>
      <c r="M46" s="182"/>
      <c r="N46" s="182">
        <f>'実質公債費比率（分子）の構造'!O$48</f>
        <v>335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1484</v>
      </c>
      <c r="C49" s="182"/>
      <c r="D49" s="182"/>
      <c r="E49" s="182">
        <f>'実質公債費比率（分子）の構造'!L$45</f>
        <v>1557</v>
      </c>
      <c r="F49" s="182"/>
      <c r="G49" s="182"/>
      <c r="H49" s="182">
        <f>'実質公債費比率（分子）の構造'!M$45</f>
        <v>1553</v>
      </c>
      <c r="I49" s="182"/>
      <c r="J49" s="182"/>
      <c r="K49" s="182">
        <f>'実質公債費比率（分子）の構造'!N$45</f>
        <v>1628</v>
      </c>
      <c r="L49" s="182"/>
      <c r="M49" s="182"/>
      <c r="N49" s="182">
        <f>'実質公債費比率（分子）の構造'!O$45</f>
        <v>1798</v>
      </c>
      <c r="O49" s="182"/>
      <c r="P49" s="182"/>
    </row>
    <row r="50" spans="1:16" x14ac:dyDescent="0.15">
      <c r="A50" s="182" t="s">
        <v>71</v>
      </c>
      <c r="B50" s="182" t="e">
        <f>NA()</f>
        <v>#N/A</v>
      </c>
      <c r="C50" s="182">
        <f>IF(ISNUMBER('実質公債費比率（分子）の構造'!K$53),'実質公債費比率（分子）の構造'!K$53,NA())</f>
        <v>150</v>
      </c>
      <c r="D50" s="182" t="e">
        <f>NA()</f>
        <v>#N/A</v>
      </c>
      <c r="E50" s="182" t="e">
        <f>NA()</f>
        <v>#N/A</v>
      </c>
      <c r="F50" s="182">
        <f>IF(ISNUMBER('実質公債費比率（分子）の構造'!L$53),'実質公債費比率（分子）の構造'!L$53,NA())</f>
        <v>105</v>
      </c>
      <c r="G50" s="182" t="e">
        <f>NA()</f>
        <v>#N/A</v>
      </c>
      <c r="H50" s="182" t="e">
        <f>NA()</f>
        <v>#N/A</v>
      </c>
      <c r="I50" s="182">
        <f>IF(ISNUMBER('実質公債費比率（分子）の構造'!M$53),'実質公債費比率（分子）の構造'!M$53,NA())</f>
        <v>77</v>
      </c>
      <c r="J50" s="182" t="e">
        <f>NA()</f>
        <v>#N/A</v>
      </c>
      <c r="K50" s="182" t="e">
        <f>NA()</f>
        <v>#N/A</v>
      </c>
      <c r="L50" s="182">
        <f>IF(ISNUMBER('実質公債費比率（分子）の構造'!N$53),'実質公債費比率（分子）の構造'!N$53,NA())</f>
        <v>124</v>
      </c>
      <c r="M50" s="182" t="e">
        <f>NA()</f>
        <v>#N/A</v>
      </c>
      <c r="N50" s="182" t="e">
        <f>NA()</f>
        <v>#N/A</v>
      </c>
      <c r="O50" s="182">
        <f>IF(ISNUMBER('実質公債費比率（分子）の構造'!O$53),'実質公債費比率（分子）の構造'!O$53,NA())</f>
        <v>189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16538</v>
      </c>
      <c r="E56" s="181"/>
      <c r="F56" s="181"/>
      <c r="G56" s="181">
        <f>'将来負担比率（分子）の構造'!J$52</f>
        <v>16584</v>
      </c>
      <c r="H56" s="181"/>
      <c r="I56" s="181"/>
      <c r="J56" s="181">
        <f>'将来負担比率（分子）の構造'!K$52</f>
        <v>16603</v>
      </c>
      <c r="K56" s="181"/>
      <c r="L56" s="181"/>
      <c r="M56" s="181">
        <f>'将来負担比率（分子）の構造'!L$52</f>
        <v>16602</v>
      </c>
      <c r="N56" s="181"/>
      <c r="O56" s="181"/>
      <c r="P56" s="181">
        <f>'将来負担比率（分子）の構造'!M$52</f>
        <v>16990</v>
      </c>
    </row>
    <row r="57" spans="1:16" x14ac:dyDescent="0.15">
      <c r="A57" s="181" t="s">
        <v>42</v>
      </c>
      <c r="B57" s="181"/>
      <c r="C57" s="181"/>
      <c r="D57" s="181">
        <f>'将来負担比率（分子）の構造'!I$51</f>
        <v>3103</v>
      </c>
      <c r="E57" s="181"/>
      <c r="F57" s="181"/>
      <c r="G57" s="181">
        <f>'将来負担比率（分子）の構造'!J$51</f>
        <v>2811</v>
      </c>
      <c r="H57" s="181"/>
      <c r="I57" s="181"/>
      <c r="J57" s="181">
        <f>'将来負担比率（分子）の構造'!K$51</f>
        <v>2658</v>
      </c>
      <c r="K57" s="181"/>
      <c r="L57" s="181"/>
      <c r="M57" s="181">
        <f>'将来負担比率（分子）の構造'!L$51</f>
        <v>2503</v>
      </c>
      <c r="N57" s="181"/>
      <c r="O57" s="181"/>
      <c r="P57" s="181">
        <f>'将来負担比率（分子）の構造'!M$51</f>
        <v>2444</v>
      </c>
    </row>
    <row r="58" spans="1:16" x14ac:dyDescent="0.15">
      <c r="A58" s="181" t="s">
        <v>41</v>
      </c>
      <c r="B58" s="181"/>
      <c r="C58" s="181"/>
      <c r="D58" s="181">
        <f>'将来負担比率（分子）の構造'!I$50</f>
        <v>5694</v>
      </c>
      <c r="E58" s="181"/>
      <c r="F58" s="181"/>
      <c r="G58" s="181">
        <f>'将来負担比率（分子）の構造'!J$50</f>
        <v>5722</v>
      </c>
      <c r="H58" s="181"/>
      <c r="I58" s="181"/>
      <c r="J58" s="181">
        <f>'将来負担比率（分子）の構造'!K$50</f>
        <v>6518</v>
      </c>
      <c r="K58" s="181"/>
      <c r="L58" s="181"/>
      <c r="M58" s="181">
        <f>'将来負担比率（分子）の構造'!L$50</f>
        <v>6102</v>
      </c>
      <c r="N58" s="181"/>
      <c r="O58" s="181"/>
      <c r="P58" s="181">
        <f>'将来負担比率（分子）の構造'!M$50</f>
        <v>6373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1560</v>
      </c>
      <c r="C62" s="181"/>
      <c r="D62" s="181"/>
      <c r="E62" s="181">
        <f>'将来負担比率（分子）の構造'!J$45</f>
        <v>1602</v>
      </c>
      <c r="F62" s="181"/>
      <c r="G62" s="181"/>
      <c r="H62" s="181">
        <f>'将来負担比率（分子）の構造'!K$45</f>
        <v>1554</v>
      </c>
      <c r="I62" s="181"/>
      <c r="J62" s="181"/>
      <c r="K62" s="181">
        <f>'将来負担比率（分子）の構造'!L$45</f>
        <v>1568</v>
      </c>
      <c r="L62" s="181"/>
      <c r="M62" s="181"/>
      <c r="N62" s="181">
        <f>'将来負担比率（分子）の構造'!M$45</f>
        <v>1775</v>
      </c>
      <c r="O62" s="181"/>
      <c r="P62" s="181"/>
    </row>
    <row r="63" spans="1:16" x14ac:dyDescent="0.15">
      <c r="A63" s="181" t="s">
        <v>34</v>
      </c>
      <c r="B63" s="181">
        <f>'将来負担比率（分子）の構造'!I$44</f>
        <v>291</v>
      </c>
      <c r="C63" s="181"/>
      <c r="D63" s="181"/>
      <c r="E63" s="181">
        <f>'将来負担比率（分子）の構造'!J$44</f>
        <v>301</v>
      </c>
      <c r="F63" s="181"/>
      <c r="G63" s="181"/>
      <c r="H63" s="181">
        <f>'将来負担比率（分子）の構造'!K$44</f>
        <v>307</v>
      </c>
      <c r="I63" s="181"/>
      <c r="J63" s="181"/>
      <c r="K63" s="181">
        <f>'将来負担比率（分子）の構造'!L$44</f>
        <v>275</v>
      </c>
      <c r="L63" s="181"/>
      <c r="M63" s="181"/>
      <c r="N63" s="181">
        <f>'将来負担比率（分子）の構造'!M$44</f>
        <v>252</v>
      </c>
      <c r="O63" s="181"/>
      <c r="P63" s="181"/>
    </row>
    <row r="64" spans="1:16" x14ac:dyDescent="0.15">
      <c r="A64" s="181" t="s">
        <v>33</v>
      </c>
      <c r="B64" s="181">
        <f>'将来負担比率（分子）の構造'!I$43</f>
        <v>4206</v>
      </c>
      <c r="C64" s="181"/>
      <c r="D64" s="181"/>
      <c r="E64" s="181">
        <f>'将来負担比率（分子）の構造'!J$43</f>
        <v>3599</v>
      </c>
      <c r="F64" s="181"/>
      <c r="G64" s="181"/>
      <c r="H64" s="181">
        <f>'将来負担比率（分子）の構造'!K$43</f>
        <v>3023</v>
      </c>
      <c r="I64" s="181"/>
      <c r="J64" s="181"/>
      <c r="K64" s="181">
        <f>'将来負担比率（分子）の構造'!L$43</f>
        <v>2502</v>
      </c>
      <c r="L64" s="181"/>
      <c r="M64" s="181"/>
      <c r="N64" s="181">
        <f>'将来負担比率（分子）の構造'!M$43</f>
        <v>2196</v>
      </c>
      <c r="O64" s="181"/>
      <c r="P64" s="181"/>
    </row>
    <row r="65" spans="1:16" x14ac:dyDescent="0.15">
      <c r="A65" s="181" t="s">
        <v>32</v>
      </c>
      <c r="B65" s="181">
        <f>'将来負担比率（分子）の構造'!I$42</f>
        <v>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15471</v>
      </c>
      <c r="C66" s="181"/>
      <c r="D66" s="181"/>
      <c r="E66" s="181">
        <f>'将来負担比率（分子）の構造'!J$41</f>
        <v>15999</v>
      </c>
      <c r="F66" s="181"/>
      <c r="G66" s="181"/>
      <c r="H66" s="181">
        <f>'将来負担比率（分子）の構造'!K$41</f>
        <v>16271</v>
      </c>
      <c r="I66" s="181"/>
      <c r="J66" s="181"/>
      <c r="K66" s="181">
        <f>'将来負担比率（分子）の構造'!L$41</f>
        <v>16536</v>
      </c>
      <c r="L66" s="181"/>
      <c r="M66" s="181"/>
      <c r="N66" s="181">
        <f>'将来負担比率（分子）の構造'!M$41</f>
        <v>17808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2727</v>
      </c>
      <c r="C72" s="185">
        <f>基金残高に係る経年分析!G55</f>
        <v>2493</v>
      </c>
      <c r="D72" s="185">
        <f>基金残高に係る経年分析!H55</f>
        <v>2999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3250</v>
      </c>
      <c r="C74" s="185">
        <f>基金残高に係る経年分析!G57</f>
        <v>3142</v>
      </c>
      <c r="D74" s="185">
        <f>基金残高に係る経年分析!H57</f>
        <v>2893</v>
      </c>
    </row>
  </sheetData>
  <sheetProtection algorithmName="SHA-512" hashValue="4hDd7f12j0y0O+oOV4xQCiidmR9OMDFcES4ej/54wvUGL5VCgK7fhR4frzdecbdL5+FaD2+OSsD5crvU6eOVCw==" saltValue="G8C9sjDewLGonf5U+ccp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siki</cp:lastModifiedBy>
  <cp:lastPrinted>2022-03-10T12:56:47Z</cp:lastPrinted>
  <dcterms:created xsi:type="dcterms:W3CDTF">2022-02-02T04:14:23Z</dcterms:created>
  <dcterms:modified xsi:type="dcterms:W3CDTF">2022-09-21T07:49:58Z</dcterms:modified>
  <cp:category/>
</cp:coreProperties>
</file>