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課フォルダ\財政課\財政係\○照会、回答、通知\【翌2月】財政状況資料集（財政比較分析）\R2決算\提出\"/>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<sst xmlns="http://schemas.openxmlformats.org/spreadsheetml/2006/main" count="1122" uniqueCount="617">
  <si>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</si>
  <si>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</si>
  <si>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</si>
  <si>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</si>
  <si>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</si>
  <si>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</si>
  <si>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</si>
  <si>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</si>
  <si>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</si>
  <si>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</si>
  <si>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</si>
  <si>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</si>
  <si>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</si>
  <si>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</si>
  <si>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</si>
  <si>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</si>
  <si>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</si>
  <si>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</si>
  <si>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</si>
  <si>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</si>
  <si>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</si>
  <si>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</si>
  <si>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</si>
  <si>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</si>
  <si>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</si>
  <si>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</si>
  <si>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</si>
  <si>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</si>
  <si>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</si>
  <si>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</si>
  <si>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</si>
  <si>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</si>
  <si>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</si>
  <si>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</si>
  <si>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</si>
  <si>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</si>
  <si>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</si>
  <si>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</si>
  <si>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</si>
  <si>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</si>
  <si>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</si>
  <si>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</si>
  <si>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</si>
  <si>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</si>
  <si>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</si>
  <si>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</si>
  <si>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</si>
  <si>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</si>
  <si>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</si>
  <si>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</si>
  <si>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</si>
  <si>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</si>
  <si>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</si>
  <si>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</si>
  <si>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</si>
  <si>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</si>
  <si>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</si>
  <si>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</si>
  <si>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</si>
  <si>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</si>
  <si>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</si>
  <si>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</si>
  <si>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</si>
  <si>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</si>
  <si>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</si>
  <si>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</si>
  <si>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</si>
  <si>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</si>
  <si>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</si>
  <si>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</si>
  <si>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</si>
  <si>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</si>
  <si>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</si>
  <si>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</si>
  <si>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</si>
  <si>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</si>
  <si>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</si>
  <si>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</si>
  <si>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</si>
  <si>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</si>
  <si>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</si>
  <si>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</si>
  <si>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</si>
  <si>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</si>
  <si>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</si>
  <si>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</si>
  <si>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</si>
  <si>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</si>
  <si>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</si>
  <si>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</si>
  <si>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</si>
  <si>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</si>
  <si>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</si>
  <si>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</si>
  <si>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</si>
  <si>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</si>
  <si>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</si>
  <si>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</si>
  <si>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</si>
  <si>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</si>
  <si>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</si>
  <si>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</si>
  <si>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</si>
  <si>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</si>
  <si>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</si>
  <si>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</si>
  <si>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</si>
  <si>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</si>
  <si>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</si>
  <si>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</si>
  <si>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</si>
  <si>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</si>
  <si>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</si>
  <si>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</si>
  <si>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</si>
  <si>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</si>
  <si>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</si>
  <si>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</si>
  <si>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</si>
  <si>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</si>
  <si>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</si>
  <si>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</si>
  <si>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</si>
  <si>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</si>
  <si>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</si>
  <si>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</si>
  <si>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</si>
  <si>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</si>
  <si>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</si>
  <si>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</si>
  <si>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</si>
  <si>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</si>
  <si>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</si>
  <si>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</si>
  <si>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</si>
  <si>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</si>
  <si>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</si>
  <si>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</si>
  <si>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</si>
  <si>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</si>
  <si>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</si>
  <si>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</si>
  <si>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</si>
  <si>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</si>
  <si>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</si>
  <si>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</si>
  <si>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</si>
  <si>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</si>
  <si>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</si>
  <si>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</si>
  <si>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</si>
  <si>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</si>
  <si>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</si>
  <si>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</si>
  <si>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</si>
  <si>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</si>
  <si>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</si>
  <si>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</si>
  <si>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</si>
  <si>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</si>
  <si>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</si>
  <si>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</si>
  <si>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</si>
  <si>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</si>
  <si>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</si>
  <si>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</si>
  <si>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</si>
  <si>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</si>
  <si>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</si>
  <si>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</si>
  <si>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</si>
  <si>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</si>
  <si>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</si>
  <si>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</si>
  <si>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</si>
  <si>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</si>
  <si>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</si>
  <si>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</si>
  <si>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</si>
  <si>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</si>
  <si>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</si>
  <si>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</si>
  <si>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</si>
  <si>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</si>
  <si>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</si>
  <si>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</si>
  <si>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</si>
  <si>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</si>
  <si>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</si>
  <si>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</si>
  <si>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</si>
  <si>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</si>
  <si>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</si>
  <si>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</si>
  <si>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</si>
  <si>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</si>
  <si>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</si>
  <si>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</si>
  <si>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</si>
  <si>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</si>
  <si>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</si>
  <si>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</si>
  <si>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</si>
  <si>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</si>
  <si>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</si>
  <si>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</si>
  <si>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</si>
  <si>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</si>
  <si>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</si>
  <si>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</si>
  <si>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</si>
  <si>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</si>
  <si>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</si>
  <si>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</si>
  <si>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</si>
  <si>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</si>
  <si>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</si>
  <si>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</si>
  <si>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</si>
  <si>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</si>
  <si>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</si>
  <si>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</si>
  <si>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</si>
  <si>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</si>
  <si>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</si>
  <si>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</si>
  <si>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</si>
  <si>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</si>
  <si>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</si>
  <si>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</si>
  <si>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</si>
  <si>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</si>
  <si>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</si>
  <si>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</si>
  <si>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</si>
  <si>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</si>
  <si>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</si>
  <si>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</si>
  <si>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</si>
  <si>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</si>
  <si>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</si>
  <si>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</si>
  <si>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</si>
  <si>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</si>
  <si>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</si>
  <si>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</si>
  <si>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</si>
  <si>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</si>
  <si>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</si>
  <si>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</si>
  <si>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</si>
  <si>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</si>
  <si>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</si>
  <si>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</si>
  <si>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</si>
  <si>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</si>
  <si>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</si>
  <si>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</si>
  <si>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</si>
  <si>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</si>
  <si>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</si>
  <si>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</si>
  <si>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</si>
  <si>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</si>
  <si>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</si>
  <si>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</si>
  <si>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</si>
  <si>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</si>
  <si>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</si>
  <si>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</si>
  <si>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</si>
  <si>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</si>
  <si>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</si>
  <si>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</si>
  <si>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</si>
  <si>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</si>
  <si>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</si>
  <si>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</si>
  <si>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</si>
  <si>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</si>
  <si>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</si>
  <si>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</si>
  <si>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</si>
  <si>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</si>
  <si>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</si>
  <si>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</si>
  <si>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</si>
  <si>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</si>
  <si>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</si>
  <si>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</si>
  <si>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</si>
  <si>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</si>
  <si>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</si>
  <si>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</si>
  <si>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</si>
  <si>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</si>
  <si>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</si>
  <si>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</si>
  <si>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</si>
  <si>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</si>
  <si>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</si>
  <si>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</si>
  <si>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</si>
  <si>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</si>
  <si>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</si>
  <si>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</si>
  <si>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</si>
  <si>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</si>
  <si>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</si>
  <si>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</si>
  <si>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</si>
  <si>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</si>
  <si>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</si>
  <si>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</si>
  <si>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</si>
  <si>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</si>
  <si>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</si>
  <si>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</si>
  <si>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</si>
  <si>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</si>
  <si>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</si>
  <si>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</si>
  <si>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</si>
  <si>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</si>
  <si>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</si>
  <si>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</si>
  <si>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</si>
  <si>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</si>
  <si>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</si>
  <si>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</si>
  <si>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</si>
  <si>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</si>
  <si>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</si>
  <si>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</si>
  <si>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</si>
  <si>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</si>
  <si>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</si>
  <si>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</si>
  <si>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</si>
  <si>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</si>
  <si>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</si>
  <si>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</si>
  <si>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</si>
  <si>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</si>
  <si>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</si>
  <si>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</si>
  <si>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</si>
  <si>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</si>
  <si>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</si>
  <si>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</si>
  <si>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</si>
  <si>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</si>
  <si>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</si>
  <si>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</si>
  <si>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</si>
  <si>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</si>
  <si>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</si>
  <si>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</si>
  <si>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</si>
  <si>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</si>
  <si>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</si>
  <si>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</si>
  <si>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</si>
  <si>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</si>
  <si>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</si>
  <si>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</si>
  <si>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</si>
  <si>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</si>
  <si>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</si>
  <si>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</si>
  <si>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</si>
  <si>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</si>
  <si>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</si>
  <si>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</si>
  <si>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</si>
  <si>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</si>
  <si>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</si>
  <si>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</si>
  <si>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</si>
  <si>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</si>
  <si>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</si>
  <si>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</si>
  <si>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</si>
  <si>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</si>
  <si>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</si>
  <si>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</si>
  <si>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</si>
  <si>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</si>
  <si>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</si>
  <si>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</si>
  <si>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</si>
  <si>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</si>
  <si>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</si>
  <si>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</si>
  <si>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</si>
  <si>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</si>
  <si>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</si>
  <si>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</si>
  <si>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</si>
  <si>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</si>
  <si>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</si>
  <si>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</si>
  <si>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</si>
  <si>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</si>
  <si>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</si>
  <si>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</si>
  <si>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</si>
  <si>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</si>
  <si>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</si>
  <si>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</si>
  <si>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</si>
  <si>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</si>
  <si>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</si>
  <si>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</si>
  <si>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</si>
  <si>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</si>
  <si>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</si>
  <si>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</si>
  <si>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</si>
  <si>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</si>
  <si>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</si>
  <si>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</si>
  <si>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</si>
  <si>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</si>
  <si>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</si>
  <si>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</si>
  <si>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</si>
  <si>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</si>
  <si>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</si>
  <si>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</si>
  <si>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</si>
  <si>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</si>
  <si>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</si>
  <si>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</si>
  <si>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</si>
  <si>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</si>
  <si>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</si>
  <si>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</si>
  <si>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</si>
  <si>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</si>
  <si>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</si>
  <si>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</si>
  <si>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</si>
  <si>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</si>
  <si>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</si>
  <si>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</si>
  <si>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</si>
  <si>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</si>
  <si>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</si>
  <si>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</si>
  <si>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</si>
  <si>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</si>
  <si>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</si>
  <si>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</si>
  <si>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</si>
  <si>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</si>
  <si>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</si>
  <si>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</si>
  <si>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</si>
  <si>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</si>
  <si>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</si>
  <si>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</si>
  <si>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</si>
  <si>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</si>
  <si>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</si>
  <si>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</si>
  <si>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</si>
  <si>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</si>
  <si>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</si>
  <si>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</si>
  <si>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</si>
  <si>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</si>
  <si>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</si>
  <si>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</si>
  <si>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</si>
  <si>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</si>
  <si>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蕨市立病院事業会計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</si>
  <si>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</si>
  <si>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蕨市介護保険特別会計</t>
    <phoneticPr fontId="5"/>
  </si>
  <si>
    <t>(Ｆ)</t>
    <phoneticPr fontId="5"/>
  </si>
  <si>
    <t>蕨市後期高齢者医療特別会計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</si>
  <si>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</si>
  <si>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</si>
  <si>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</si>
  <si>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</si>
  <si>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</si>
  <si>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</si>
  <si>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</si>
  <si>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</si>
  <si>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</si>
  <si>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</si>
  <si>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</si>
  <si>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</si>
  <si>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</si>
  <si>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</si>
  <si>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</si>
  <si>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</si>
  <si>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</si>
  <si>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</si>
  <si>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</si>
  <si>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</si>
  <si>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</si>
  <si>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</si>
  <si>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</si>
  <si>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</si>
  <si>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</si>
  <si>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</si>
  <si>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</si>
  <si>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</si>
  <si>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</si>
  <si>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</si>
  <si>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</si>
  <si>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</si>
  <si>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</si>
  <si>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</si>
  <si>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</si>
  <si>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</si>
  <si>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</si>
  <si>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</si>
  <si>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</si>
  <si>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</si>
  <si>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</si>
  <si>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</si>
  <si>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</si>
  <si>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</si>
  <si>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</si>
  <si>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</si>
  <si>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</si>
  <si>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</si>
  <si>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</si>
  <si>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</si>
  <si>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</si>
  <si>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</si>
  <si>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</si>
  <si>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</si>
  <si>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</si>
  <si>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</si>
  <si>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</si>
  <si>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</si>
  <si>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</si>
  <si>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</si>
  <si>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</si>
  <si>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</si>
  <si>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</si>
  <si>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</si>
  <si>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</si>
  <si>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</si>
  <si>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</si>
  <si>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</si>
  <si>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</si>
  <si>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</si>
  <si>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</si>
  <si>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</si>
  <si>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</si>
  <si>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</si>
  <si>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</si>
  <si>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</si>
  <si>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</si>
  <si>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</si>
  <si>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</si>
  <si>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</si>
  <si>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</si>
  <si>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</si>
  <si>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</si>
  <si>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</si>
  <si>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</si>
  <si>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1.53</t>
  </si>
  <si>
    <t>一般会計</t>
  </si>
  <si>
    <t>蕨市水道事業会計</t>
  </si>
  <si>
    <t>蕨市立病院事業会計</t>
  </si>
  <si>
    <t>蕨市介護保険特別会計</t>
  </si>
  <si>
    <t>蕨市公共下水道事業会計</t>
  </si>
  <si>
    <t>蕨市国民健康保険特別会計</t>
  </si>
  <si>
    <t>蕨都市計画事業錦町土地区画整理事業特別会計</t>
  </si>
  <si>
    <t>蕨市後期高齢者医療特別会計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</si>
  <si>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</si>
  <si>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</si>
  <si>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</si>
  <si>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</si>
  <si>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</si>
  <si>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</si>
  <si>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</si>
  <si>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</si>
  <si>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戸田競艇企業団（モーターボート競走事業会計）</t>
    <phoneticPr fontId="2"/>
  </si>
  <si>
    <t>蕨戸田衛生センター組合（一般会計）</t>
    <phoneticPr fontId="2"/>
  </si>
  <si>
    <t>埼玉県後期高齢者医療広域連合（一般会計）</t>
    <phoneticPr fontId="2"/>
  </si>
  <si>
    <t>埼玉県後期高齢者医療広域連合（後期高齢者医療事業特別会計）</t>
    <phoneticPr fontId="2"/>
  </si>
  <si>
    <t>埼玉県市町村総合事務組合（一般会計）</t>
    <phoneticPr fontId="2"/>
  </si>
  <si>
    <t>埼玉県市町村総合事務組合（交通災害共済事業特別会計）</t>
    <phoneticPr fontId="2"/>
  </si>
  <si>
    <t>彩の国さいたま人づくり広域連合（一般会計）</t>
    <phoneticPr fontId="2"/>
  </si>
  <si>
    <t>蕨市土地開発公社</t>
    <phoneticPr fontId="2"/>
  </si>
  <si>
    <t>蕨市施設管理公社</t>
    <phoneticPr fontId="2"/>
  </si>
  <si>
    <t>-</t>
    <phoneticPr fontId="2"/>
  </si>
  <si>
    <t>-</t>
    <phoneticPr fontId="2"/>
  </si>
  <si>
    <t>-</t>
    <phoneticPr fontId="2"/>
  </si>
  <si>
    <t>-</t>
    <phoneticPr fontId="2"/>
  </si>
  <si>
    <t>-</t>
    <phoneticPr fontId="2"/>
  </si>
  <si>
    <t>-</t>
    <phoneticPr fontId="2"/>
  </si>
  <si>
    <t>公共施設改修基金</t>
    <phoneticPr fontId="5"/>
  </si>
  <si>
    <t>市庁舎整備基金</t>
    <rPh sb="5" eb="7">
      <t>キキン</t>
    </rPh>
    <phoneticPr fontId="12"/>
  </si>
  <si>
    <t>蕨駅西口市街地再開発事業基金</t>
    <rPh sb="0" eb="1">
      <t>ワラビ</t>
    </rPh>
    <phoneticPr fontId="12"/>
  </si>
  <si>
    <t>職員退職手当基金</t>
  </si>
  <si>
    <t>ふるさとわらび応援基金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</si>
  <si>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</si>
  <si>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</si>
  <si>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</si>
  <si>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</si>
  <si>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</si>
  <si>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第3次蕨市土地開発公社経営健全化計画に基づく土地の買戻しに係る支出が減となったことなどにより平成28年度以降減少が続いていたが、措置期間が終了した臨時財政対策債に係る元金償還の発生などにより、令和元年度以降一転して増加した。一方で、将来負担比率は、将来負担すべき実質的な負債がないとする算定結果が続いており、類似団体と比較しても低水準である。今後の見通しでは、土地開発公社の経営健全化の推進に伴う起債があるほか、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t>
    <rPh sb="55" eb="57">
      <t>ヘイセイ</t>
    </rPh>
    <rPh sb="59" eb="61">
      <t>ネンド</t>
    </rPh>
    <rPh sb="61" eb="63">
      <t>イコウ</t>
    </rPh>
    <rPh sb="66" eb="67">
      <t>ツヅ</t>
    </rPh>
    <rPh sb="88" eb="89">
      <t>サイ</t>
    </rPh>
    <rPh sb="90" eb="91">
      <t>カカ</t>
    </rPh>
    <rPh sb="112" eb="114">
      <t>イッテン</t>
    </rPh>
    <rPh sb="121" eb="123">
      <t>イッポウ</t>
    </rPh>
    <rPh sb="152" eb="154">
      <t>サンテイ</t>
    </rPh>
    <rPh sb="154" eb="156">
      <t>ケッカ</t>
    </rPh>
    <rPh sb="157" eb="158">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</si>
  <si>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</si>
  <si>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</si>
  <si>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</si>
  <si>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較しても低水準であるが、一方で有形固定資産減価償却率は高い傾向にある。特に、市庁舎は有形固定資産減価償却率が90％を超えており、平均を押し上げる要因の１つとなっているが、令和5年中の完成を目指して現在、建替え中であり、今後、有形固定資産減価償却率は大幅に低下する見込みとなっている。一方で、市庁舎の建替えには起債による財源の確保が必要となることから、将来負担比率の増大が見込まれる。その他公共施設等の老朽化も進んでいることから、他の財源確保にも努めつつ、長期的視点をもって計画的に公共施設等の維持管理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</si>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</sst>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D4BF-4164-B538-411954CD1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32474</c:v>
                </c:pt>
                <c:pt idx="1">
                  <c:v>36260</c:v>
                </c:pt>
                <c:pt idx="2">
                  <c:v>21046</c:v>
                </c:pt>
                <c:pt idx="3">
                  <c:v>27957</c:v>
                </c:pt>
                <c:pt idx="4">
                  <c:v>38511</c:v>
                </c:pt>
              </c:numCache>
            </c:numRef>
          </c:val>
          <c:smooth val="0"/>
          <c:extLst>
            <c:ext xmlns:c16="http://schemas.microsoft.com/office/drawing/2014/chart" uri="{C3380CC4-5D6E-409C-BE32-E72D297353CC}">
              <c16:uniqueId val="{00000001-D4BF-4164-B538-411954CD1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6.23</c:v>
                </c:pt>
                <c:pt idx="1">
                  <c:v>12.54</c:v>
                </c:pt>
                <c:pt idx="2">
                  <c:v>10.45</c:v>
                </c:pt>
                <c:pt idx="3">
                  <c:v>10.74</c:v>
                </c:pt>
                <c:pt idx="4">
                  <c:v>12.05</c:v>
                </c:pt>
              </c:numCache>
            </c:numRef>
          </c:val>
          <c:extLst>
            <c:ext xmlns:c16="http://schemas.microsoft.com/office/drawing/2014/chart" uri="{C3380CC4-5D6E-409C-BE32-E72D297353CC}">
              <c16:uniqueId val="{00000000-F4E2-4DAC-A283-D5CCD0F1EE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13.6</c:v>
                </c:pt>
                <c:pt idx="1">
                  <c:v>13.55</c:v>
                </c:pt>
                <c:pt idx="2">
                  <c:v>17.25</c:v>
                </c:pt>
                <c:pt idx="3">
                  <c:v>15.47</c:v>
                </c:pt>
                <c:pt idx="4">
                  <c:v>16.53</c:v>
                </c:pt>
              </c:numCache>
            </c:numRef>
          </c:val>
          <c:extLst>
            <c:ext xmlns:c16="http://schemas.microsoft.com/office/drawing/2014/chart" uri="{C3380CC4-5D6E-409C-BE32-E72D297353CC}">
              <c16:uniqueId val="{00000001-F4E2-4DAC-A283-D5CCD0F1EE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6.3</c:v>
                </c:pt>
                <c:pt idx="2">
                  <c:v>2.06</c:v>
                </c:pt>
                <c:pt idx="3">
                  <c:v>-1.53</c:v>
                </c:pt>
                <c:pt idx="4">
                  <c:v>3.26</c:v>
                </c:pt>
              </c:numCache>
            </c:numRef>
          </c:val>
          <c:smooth val="0"/>
          <c:extLst>
            <c:ext xmlns:c16="http://schemas.microsoft.com/office/drawing/2014/chart" uri="{C3380CC4-5D6E-409C-BE32-E72D297353CC}">
              <c16:uniqueId val="{00000002-F4E2-4DAC-A283-D5CCD0F1EE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0.09</c:v>
                </c:pt>
                <c:pt idx="4">
                  <c:v>#N/A</c:v>
                </c:pt>
                <c:pt idx="5">
                  <c:v>0.09</c:v>
                </c:pt>
                <c:pt idx="6">
                  <c:v>#N/A</c:v>
                </c:pt>
                <c:pt idx="7">
                  <c:v>0.55000000000000004</c:v>
                </c:pt>
                <c:pt idx="8">
                  <c:v>#N/A</c:v>
                </c:pt>
                <c:pt idx="9">
                  <c:v>0.01</c:v>
                </c:pt>
              </c:numCache>
            </c:numRef>
          </c:val>
          <c:extLst>
            <c:ext xmlns:c16="http://schemas.microsoft.com/office/drawing/2014/chart" uri="{C3380CC4-5D6E-409C-BE32-E72D297353CC}">
              <c16:uniqueId val="{00000000-63A8-4C3E-B7C7-33015F925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A8-4C3E-B7C7-33015F9253F8}"/>
            </c:ext>
          </c:extLst>
        </c:ser>
        <c:ser>
          <c:idx val="2"/>
          <c:order val="2"/>
          <c:tx>
            <c:strRef>
              <c:f>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0.03</c:v>
                </c:pt>
                <c:pt idx="8">
                  <c:v>#N/A</c:v>
                </c:pt>
                <c:pt idx="9">
                  <c:v>0.01</c:v>
                </c:pt>
              </c:numCache>
            </c:numRef>
          </c:val>
          <c:extLst>
            <c:ext xmlns:c16="http://schemas.microsoft.com/office/drawing/2014/chart" uri="{C3380CC4-5D6E-409C-BE32-E72D297353CC}">
              <c16:uniqueId val="{00000002-63A8-4C3E-B7C7-33015F9253F8}"/>
            </c:ext>
          </c:extLst>
        </c:ser>
        <c:ser>
          <c:idx val="3"/>
          <c:order val="3"/>
          <c:tx>
            <c:strRef>
              <c:f>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0.27</c:v>
                </c:pt>
                <c:pt idx="4">
                  <c:v>#N/A</c:v>
                </c:pt>
                <c:pt idx="5">
                  <c:v>0.04</c:v>
                </c:pt>
                <c:pt idx="6">
                  <c:v>#N/A</c:v>
                </c:pt>
                <c:pt idx="7">
                  <c:v>0.06</c:v>
                </c:pt>
                <c:pt idx="8">
                  <c:v>#N/A</c:v>
                </c:pt>
                <c:pt idx="9">
                  <c:v>0.34</c:v>
                </c:pt>
              </c:numCache>
            </c:numRef>
          </c:val>
          <c:extLst>
            <c:ext xmlns:c16="http://schemas.microsoft.com/office/drawing/2014/chart" uri="{C3380CC4-5D6E-409C-BE32-E72D297353CC}">
              <c16:uniqueId val="{00000003-63A8-4C3E-B7C7-33015F9253F8}"/>
            </c:ext>
          </c:extLst>
        </c:ser>
        <c:ser>
          <c:idx val="4"/>
          <c:order val="4"/>
          <c:tx>
            <c:strRef>
              <c:f>データシート!$A$31</c:f>
              <c:strCache>
                <c:ptCount val="1"/>
                <c:pt idx="0">
                  <c:v>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1.28</c:v>
                </c:pt>
                <c:pt idx="2">
                  <c:v>#N/A</c:v>
                </c:pt>
                <c:pt idx="3">
                  <c:v>1.91</c:v>
                </c:pt>
                <c:pt idx="4">
                  <c:v>#N/A</c:v>
                </c:pt>
                <c:pt idx="5">
                  <c:v>0.31</c:v>
                </c:pt>
                <c:pt idx="6">
                  <c:v>#N/A</c:v>
                </c:pt>
                <c:pt idx="7">
                  <c:v>0.24</c:v>
                </c:pt>
                <c:pt idx="8">
                  <c:v>#N/A</c:v>
                </c:pt>
                <c:pt idx="9">
                  <c:v>0.35</c:v>
                </c:pt>
              </c:numCache>
            </c:numRef>
          </c:val>
          <c:extLst>
            <c:ext xmlns:c16="http://schemas.microsoft.com/office/drawing/2014/chart" uri="{C3380CC4-5D6E-409C-BE32-E72D297353CC}">
              <c16:uniqueId val="{00000004-63A8-4C3E-B7C7-33015F9253F8}"/>
            </c:ext>
          </c:extLst>
        </c:ser>
        <c:ser>
          <c:idx val="5"/>
          <c:order val="5"/>
          <c:tx>
            <c:strRef>
              <c:f>データシート!$A$32</c:f>
              <c:strCache>
                <c:ptCount val="1"/>
                <c:pt idx="0">
                  <c:v>蕨市公共下水道事業会計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5-63A8-4C3E-B7C7-33015F9253F8}"/>
            </c:ext>
          </c:extLst>
        </c:ser>
        <c:ser>
          <c:idx val="6"/>
          <c:order val="6"/>
          <c:tx>
            <c:strRef>
              <c:f>データシート!$A$33</c:f>
              <c:strCache>
                <c:ptCount val="1"/>
                <c:pt idx="0">
                  <c:v>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0.79</c:v>
                </c:pt>
                <c:pt idx="2">
                  <c:v>#N/A</c:v>
                </c:pt>
                <c:pt idx="3">
                  <c:v>1.19</c:v>
                </c:pt>
                <c:pt idx="4">
                  <c:v>#N/A</c:v>
                </c:pt>
                <c:pt idx="5">
                  <c:v>1.01</c:v>
                </c:pt>
                <c:pt idx="6">
                  <c:v>#N/A</c:v>
                </c:pt>
                <c:pt idx="7">
                  <c:v>1.54</c:v>
                </c:pt>
                <c:pt idx="8">
                  <c:v>#N/A</c:v>
                </c:pt>
                <c:pt idx="9">
                  <c:v>1.94</c:v>
                </c:pt>
              </c:numCache>
            </c:numRef>
          </c:val>
          <c:extLst>
            <c:ext xmlns:c16="http://schemas.microsoft.com/office/drawing/2014/chart" uri="{C3380CC4-5D6E-409C-BE32-E72D297353CC}">
              <c16:uniqueId val="{00000006-63A8-4C3E-B7C7-33015F9253F8}"/>
            </c:ext>
          </c:extLst>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7.74</c:v>
                </c:pt>
                <c:pt idx="2">
                  <c:v>#N/A</c:v>
                </c:pt>
                <c:pt idx="3">
                  <c:v>7.94</c:v>
                </c:pt>
                <c:pt idx="4">
                  <c:v>#N/A</c:v>
                </c:pt>
                <c:pt idx="5">
                  <c:v>7.68</c:v>
                </c:pt>
                <c:pt idx="6">
                  <c:v>#N/A</c:v>
                </c:pt>
                <c:pt idx="7">
                  <c:v>7.19</c:v>
                </c:pt>
                <c:pt idx="8">
                  <c:v>#N/A</c:v>
                </c:pt>
                <c:pt idx="9">
                  <c:v>5.54</c:v>
                </c:pt>
              </c:numCache>
            </c:numRef>
          </c:val>
          <c:extLst>
            <c:ext xmlns:c16="http://schemas.microsoft.com/office/drawing/2014/chart" uri="{C3380CC4-5D6E-409C-BE32-E72D297353CC}">
              <c16:uniqueId val="{00000007-63A8-4C3E-B7C7-33015F9253F8}"/>
            </c:ext>
          </c:extLst>
        </c:ser>
        <c:ser>
          <c:idx val="8"/>
          <c:order val="8"/>
          <c:tx>
            <c:strRef>
              <c:f>データシート!$A$35</c:f>
              <c:strCache>
                <c:ptCount val="1"/>
                <c:pt idx="0">
                  <c:v>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9.7200000000000006</c:v>
                </c:pt>
                <c:pt idx="2">
                  <c:v>#N/A</c:v>
                </c:pt>
                <c:pt idx="3">
                  <c:v>9.5399999999999991</c:v>
                </c:pt>
                <c:pt idx="4">
                  <c:v>#N/A</c:v>
                </c:pt>
                <c:pt idx="5">
                  <c:v>10.76</c:v>
                </c:pt>
                <c:pt idx="6">
                  <c:v>#N/A</c:v>
                </c:pt>
                <c:pt idx="7">
                  <c:v>11.52</c:v>
                </c:pt>
                <c:pt idx="8">
                  <c:v>#N/A</c:v>
                </c:pt>
                <c:pt idx="9">
                  <c:v>10.32</c:v>
                </c:pt>
              </c:numCache>
            </c:numRef>
          </c:val>
          <c:extLst>
            <c:ext xmlns:c16="http://schemas.microsoft.com/office/drawing/2014/chart" uri="{C3380CC4-5D6E-409C-BE32-E72D297353CC}">
              <c16:uniqueId val="{00000008-63A8-4C3E-B7C7-33015F9253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6.17</c:v>
                </c:pt>
                <c:pt idx="2">
                  <c:v>#N/A</c:v>
                </c:pt>
                <c:pt idx="3">
                  <c:v>12.22</c:v>
                </c:pt>
                <c:pt idx="4">
                  <c:v>#N/A</c:v>
                </c:pt>
                <c:pt idx="5">
                  <c:v>10.38</c:v>
                </c:pt>
                <c:pt idx="6">
                  <c:v>#N/A</c:v>
                </c:pt>
                <c:pt idx="7">
                  <c:v>10.63</c:v>
                </c:pt>
                <c:pt idx="8">
                  <c:v>#N/A</c:v>
                </c:pt>
                <c:pt idx="9">
                  <c:v>11.69</c:v>
                </c:pt>
              </c:numCache>
            </c:numRef>
          </c:val>
          <c:extLst>
            <c:ext xmlns:c16="http://schemas.microsoft.com/office/drawing/2014/chart" uri="{C3380CC4-5D6E-409C-BE32-E72D297353CC}">
              <c16:uniqueId val="{00000009-63A8-4C3E-B7C7-33015F9253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1899</c:v>
                </c:pt>
                <c:pt idx="5">
                  <c:v>1952</c:v>
                </c:pt>
                <c:pt idx="8">
                  <c:v>1971</c:v>
                </c:pt>
                <c:pt idx="11">
                  <c:v>1869</c:v>
                </c:pt>
                <c:pt idx="14">
                  <c:v>1880</c:v>
                </c:pt>
              </c:numCache>
            </c:numRef>
          </c:val>
          <c:extLst>
            <c:ext xmlns:c16="http://schemas.microsoft.com/office/drawing/2014/chart" uri="{C3380CC4-5D6E-409C-BE32-E72D297353CC}">
              <c16:uniqueId val="{00000000-FA8F-4CF1-B8EF-96477F2926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8F-4CF1-B8EF-96477F2926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285</c:v>
                </c:pt>
                <c:pt idx="3">
                  <c:v>282</c:v>
                </c:pt>
                <c:pt idx="6">
                  <c:v>277</c:v>
                </c:pt>
                <c:pt idx="9">
                  <c:v>274</c:v>
                </c:pt>
                <c:pt idx="12">
                  <c:v>261</c:v>
                </c:pt>
              </c:numCache>
            </c:numRef>
          </c:val>
          <c:extLst>
            <c:ext xmlns:c16="http://schemas.microsoft.com/office/drawing/2014/chart" uri="{C3380CC4-5D6E-409C-BE32-E72D297353CC}">
              <c16:uniqueId val="{00000002-FA8F-4CF1-B8EF-96477F2926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50</c:v>
                </c:pt>
                <c:pt idx="6">
                  <c:v>40</c:v>
                </c:pt>
                <c:pt idx="9">
                  <c:v>26</c:v>
                </c:pt>
                <c:pt idx="12">
                  <c:v>18</c:v>
                </c:pt>
              </c:numCache>
            </c:numRef>
          </c:val>
          <c:extLst>
            <c:ext xmlns:c16="http://schemas.microsoft.com/office/drawing/2014/chart" uri="{C3380CC4-5D6E-409C-BE32-E72D297353CC}">
              <c16:uniqueId val="{00000003-FA8F-4CF1-B8EF-96477F2926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362</c:v>
                </c:pt>
                <c:pt idx="3">
                  <c:v>346</c:v>
                </c:pt>
                <c:pt idx="6">
                  <c:v>329</c:v>
                </c:pt>
                <c:pt idx="9">
                  <c:v>320</c:v>
                </c:pt>
                <c:pt idx="12">
                  <c:v>334</c:v>
                </c:pt>
              </c:numCache>
            </c:numRef>
          </c:val>
          <c:extLst>
            <c:ext xmlns:c16="http://schemas.microsoft.com/office/drawing/2014/chart" uri="{C3380CC4-5D6E-409C-BE32-E72D297353CC}">
              <c16:uniqueId val="{00000004-FA8F-4CF1-B8EF-96477F2926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8F-4CF1-B8EF-96477F2926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8F-4CF1-B8EF-96477F2926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1436</c:v>
                </c:pt>
                <c:pt idx="3">
                  <c:v>1493</c:v>
                </c:pt>
                <c:pt idx="6">
                  <c:v>1527</c:v>
                </c:pt>
                <c:pt idx="9">
                  <c:v>1581</c:v>
                </c:pt>
                <c:pt idx="12">
                  <c:v>1643</c:v>
                </c:pt>
              </c:numCache>
            </c:numRef>
          </c:val>
          <c:extLst>
            <c:ext xmlns:c16="http://schemas.microsoft.com/office/drawing/2014/chart" uri="{C3380CC4-5D6E-409C-BE32-E72D297353CC}">
              <c16:uniqueId val="{00000007-FA8F-4CF1-B8EF-96477F2926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248</c:v>
                </c:pt>
                <c:pt idx="2">
                  <c:v>#N/A</c:v>
                </c:pt>
                <c:pt idx="3">
                  <c:v>#N/A</c:v>
                </c:pt>
                <c:pt idx="4">
                  <c:v>219</c:v>
                </c:pt>
                <c:pt idx="5">
                  <c:v>#N/A</c:v>
                </c:pt>
                <c:pt idx="6">
                  <c:v>#N/A</c:v>
                </c:pt>
                <c:pt idx="7">
                  <c:v>202</c:v>
                </c:pt>
                <c:pt idx="8">
                  <c:v>#N/A</c:v>
                </c:pt>
                <c:pt idx="9">
                  <c:v>#N/A</c:v>
                </c:pt>
                <c:pt idx="10">
                  <c:v>332</c:v>
                </c:pt>
                <c:pt idx="11">
                  <c:v>#N/A</c:v>
                </c:pt>
                <c:pt idx="12">
                  <c:v>#N/A</c:v>
                </c:pt>
                <c:pt idx="13">
                  <c:v>376</c:v>
                </c:pt>
                <c:pt idx="14">
                  <c:v>#N/A</c:v>
                </c:pt>
              </c:numCache>
            </c:numRef>
          </c:val>
          <c:smooth val="0"/>
          <c:extLst>
            <c:ext xmlns:c16="http://schemas.microsoft.com/office/drawing/2014/chart" uri="{C3380CC4-5D6E-409C-BE32-E72D297353CC}">
              <c16:uniqueId val="{00000008-FA8F-4CF1-B8EF-96477F2926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16563</c:v>
                </c:pt>
                <c:pt idx="5">
                  <c:v>16457</c:v>
                </c:pt>
                <c:pt idx="8">
                  <c:v>16252</c:v>
                </c:pt>
                <c:pt idx="11">
                  <c:v>16061</c:v>
                </c:pt>
                <c:pt idx="14">
                  <c:v>16615</c:v>
                </c:pt>
              </c:numCache>
            </c:numRef>
          </c:val>
          <c:extLst>
            <c:ext xmlns:c16="http://schemas.microsoft.com/office/drawing/2014/chart" uri="{C3380CC4-5D6E-409C-BE32-E72D297353CC}">
              <c16:uniqueId val="{00000000-FDF4-40BE-B219-8B4E9A9994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6091</c:v>
                </c:pt>
                <c:pt idx="5">
                  <c:v>6116</c:v>
                </c:pt>
                <c:pt idx="8">
                  <c:v>6160</c:v>
                </c:pt>
                <c:pt idx="11">
                  <c:v>6143</c:v>
                </c:pt>
                <c:pt idx="14">
                  <c:v>6086</c:v>
                </c:pt>
              </c:numCache>
            </c:numRef>
          </c:val>
          <c:extLst>
            <c:ext xmlns:c16="http://schemas.microsoft.com/office/drawing/2014/chart" uri="{C3380CC4-5D6E-409C-BE32-E72D297353CC}">
              <c16:uniqueId val="{00000001-FDF4-40BE-B219-8B4E9A9994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5052</c:v>
                </c:pt>
                <c:pt idx="5">
                  <c:v>5170</c:v>
                </c:pt>
                <c:pt idx="8">
                  <c:v>6270</c:v>
                </c:pt>
                <c:pt idx="11">
                  <c:v>6102</c:v>
                </c:pt>
                <c:pt idx="14">
                  <c:v>6948</c:v>
                </c:pt>
              </c:numCache>
            </c:numRef>
          </c:val>
          <c:extLst>
            <c:ext xmlns:c16="http://schemas.microsoft.com/office/drawing/2014/chart" uri="{C3380CC4-5D6E-409C-BE32-E72D297353CC}">
              <c16:uniqueId val="{00000002-FDF4-40BE-B219-8B4E9A9994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F4-40BE-B219-8B4E9A9994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F4-40BE-B219-8B4E9A9994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4-40BE-B219-8B4E9A9994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2585</c:v>
                </c:pt>
                <c:pt idx="3">
                  <c:v>2737</c:v>
                </c:pt>
                <c:pt idx="6">
                  <c:v>2626</c:v>
                </c:pt>
                <c:pt idx="9">
                  <c:v>2500</c:v>
                </c:pt>
                <c:pt idx="12">
                  <c:v>2726</c:v>
                </c:pt>
              </c:numCache>
            </c:numRef>
          </c:val>
          <c:extLst>
            <c:ext xmlns:c16="http://schemas.microsoft.com/office/drawing/2014/chart" uri="{C3380CC4-5D6E-409C-BE32-E72D297353CC}">
              <c16:uniqueId val="{00000006-FDF4-40BE-B219-8B4E9A9994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185</c:v>
                </c:pt>
                <c:pt idx="3">
                  <c:v>115</c:v>
                </c:pt>
                <c:pt idx="6">
                  <c:v>62</c:v>
                </c:pt>
                <c:pt idx="9">
                  <c:v>254</c:v>
                </c:pt>
                <c:pt idx="12">
                  <c:v>647</c:v>
                </c:pt>
              </c:numCache>
            </c:numRef>
          </c:val>
          <c:extLst>
            <c:ext xmlns:c16="http://schemas.microsoft.com/office/drawing/2014/chart" uri="{C3380CC4-5D6E-409C-BE32-E72D297353CC}">
              <c16:uniqueId val="{00000007-FDF4-40BE-B219-8B4E9A9994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4039</c:v>
                </c:pt>
                <c:pt idx="3">
                  <c:v>3749</c:v>
                </c:pt>
                <c:pt idx="6">
                  <c:v>3533</c:v>
                </c:pt>
                <c:pt idx="9">
                  <c:v>3437</c:v>
                </c:pt>
                <c:pt idx="12">
                  <c:v>3655</c:v>
                </c:pt>
              </c:numCache>
            </c:numRef>
          </c:val>
          <c:extLst>
            <c:ext xmlns:c16="http://schemas.microsoft.com/office/drawing/2014/chart" uri="{C3380CC4-5D6E-409C-BE32-E72D297353CC}">
              <c16:uniqueId val="{00000008-FDF4-40BE-B219-8B4E9A9994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3669</c:v>
                </c:pt>
                <c:pt idx="3">
                  <c:v>3393</c:v>
                </c:pt>
                <c:pt idx="6">
                  <c:v>3123</c:v>
                </c:pt>
                <c:pt idx="9">
                  <c:v>2856</c:v>
                </c:pt>
                <c:pt idx="12">
                  <c:v>2598</c:v>
                </c:pt>
              </c:numCache>
            </c:numRef>
          </c:val>
          <c:extLst>
            <c:ext xmlns:c16="http://schemas.microsoft.com/office/drawing/2014/chart" uri="{C3380CC4-5D6E-409C-BE32-E72D297353CC}">
              <c16:uniqueId val="{00000009-FDF4-40BE-B219-8B4E9A9994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17489</c:v>
                </c:pt>
                <c:pt idx="3">
                  <c:v>17880</c:v>
                </c:pt>
                <c:pt idx="6">
                  <c:v>17593</c:v>
                </c:pt>
                <c:pt idx="9">
                  <c:v>17301</c:v>
                </c:pt>
                <c:pt idx="12">
                  <c:v>17845</c:v>
                </c:pt>
              </c:numCache>
            </c:numRef>
          </c:val>
          <c:extLst>
            <c:ext xmlns:c16="http://schemas.microsoft.com/office/drawing/2014/chart" uri="{C3380CC4-5D6E-409C-BE32-E72D297353CC}">
              <c16:uniqueId val="{0000000A-FDF4-40BE-B219-8B4E9A9994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c:v>
                </c:pt>
                <c:pt idx="2">
                  <c:v>#N/A</c:v>
                </c:pt>
                <c:pt idx="3">
                  <c:v>#N/A</c:v>
                </c:pt>
                <c:pt idx="4">
                  <c:v>132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F4-40BE-B219-8B4E9A9994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2480</c:v>
                </c:pt>
                <c:pt idx="1">
                  <c:v>2222</c:v>
                </c:pt>
                <c:pt idx="2">
                  <c:v>2458</c:v>
                </c:pt>
              </c:numCache>
            </c:numRef>
          </c:val>
          <c:extLst>
            <c:ext xmlns:c16="http://schemas.microsoft.com/office/drawing/2014/chart" uri="{C3380CC4-5D6E-409C-BE32-E72D297353CC}">
              <c16:uniqueId val="{00000000-EB26-4AA9-AD7F-9A3C53BD70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B26-4AA9-AD7F-9A3C53BD70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3351</c:v>
                </c:pt>
                <c:pt idx="1">
                  <c:v>3353</c:v>
                </c:pt>
                <c:pt idx="2">
                  <c:v>3887</c:v>
                </c:pt>
              </c:numCache>
            </c:numRef>
          </c:val>
          <c:extLst>
            <c:ext xmlns:c16="http://schemas.microsoft.com/office/drawing/2014/chart" uri="{C3380CC4-5D6E-409C-BE32-E72D297353CC}">
              <c16:uniqueId val="{00000002-EB26-4AA9-AD7F-9A3C53BD70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36439410640746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{AB6281AA-B291-4695-836A-C8EEFA53CBCA}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345-4322-95DA-5C65F5D7B8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{7441484F-E7D4-4CFF-8FAF-9A65C8F20AD5}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45-4322-95DA-5C65F5D7B8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{7CE9F066-78F6-4857-BA5F-EA8246BAF4C1}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45-4322-95DA-5C65F5D7B8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{9E3FB3D1-D424-4738-985D-CE8E53A58E2A}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45-4322-95DA-5C65F5D7B8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{9C9927F4-71BE-423D-99C5-5AB4DB0B1AB1}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45-4322-95DA-5C65F5D7B82E}"/>
                </c:ext>
              </c:extLst>
            </c:dLbl>
            <c:dLbl>
              <c:idx val="8"/>
              <c:layout>
                <c:manualLayout>
                  <c:x val="-2.492600683273714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{7E3522D6-C309-427E-9B10-76D197E0E20C}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345-4322-95DA-5C65F5D7B8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{8B732C30-0E9D-4ACB-90DB-5F53CA9E254D}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345-4322-95DA-5C65F5D7B8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{31906495-A47B-4CA6-BA25-7363800C08B0}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345-4322-95DA-5C65F5D7B8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{B19366AE-ECEB-4F94-94BE-5F3DF043EA8C}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345-4322-95DA-5C65F5D7B8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67.8</c:v>
                </c:pt>
                <c:pt idx="16">
                  <c:v>69.3</c:v>
                </c:pt>
                <c:pt idx="24">
                  <c:v>70.8</c:v>
                </c:pt>
                <c:pt idx="32">
                  <c:v>70.8</c:v>
                </c:pt>
              </c:numCache>
            </c:numRef>
          </c:xVal>
          <c:yVal>
            <c:numRef>
              <c:f>公会計指標分析・財政指標組合せ分析表!$BP$51:$DC$51</c:f>
              <c:numCache>
                <c:formatCode>#,##0.0;"▲ "#,##0.0</c:formatCode>
                <c:ptCount val="40"/>
                <c:pt idx="0">
                  <c:v>2</c:v>
                </c:pt>
                <c:pt idx="8">
                  <c:v>1</c:v>
                </c:pt>
              </c:numCache>
            </c:numRef>
          </c:yVal>
          <c:smooth val="0"/>
          <c:extLst>
            <c:ext xmlns:c16="http://schemas.microsoft.com/office/drawing/2014/chart" uri="{C3380CC4-5D6E-409C-BE32-E72D297353CC}">
              <c16:uniqueId val="{00000009-E345-4322-95DA-5C65F5D7B8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{F3CA93AF-004D-4931-871A-856122FCC55B}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345-4322-95DA-5C65F5D7B8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{308FEFAB-8ABD-430F-A8F7-202027D5DB3C}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45-4322-95DA-5C65F5D7B8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{3958DA64-1D2B-44F5-82F1-BAF01F0C6E5D}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45-4322-95DA-5C65F5D7B8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{98C1030C-8868-474F-A70A-66B9B55A8650}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45-4322-95DA-5C65F5D7B8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{5A181DD9-6396-40BB-882F-F71267256A71}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45-4322-95DA-5C65F5D7B82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{E9CBD88A-A684-42F1-B915-0EF9419AF579}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345-4322-95DA-5C65F5D7B82E}"/>
                </c:ext>
              </c:extLst>
            </c:dLbl>
            <c:dLbl>
              <c:idx val="16"/>
              <c:layout>
                <c:manualLayout>
                  <c:x val="-3.12945302282074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{BA55E76F-9770-4ABE-A4CE-C7332241910F}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345-4322-95DA-5C65F5D7B82E}"/>
                </c:ext>
              </c:extLst>
            </c:dLbl>
            <c:dLbl>
              <c:idx val="24"/>
              <c:layout>
                <c:manualLayout>
                  <c:x val="-3.2866420891599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{AA4B32B5-D09E-4B19-B7CC-3FCC50ACEA07}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345-4322-95DA-5C65F5D7B82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{31F0146A-08A9-44E5-AEF0-0BA2B6122F35}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345-4322-95DA-5C65F5D7B8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345-4322-95DA-5C65F5D7B82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{492EEDBE-D797-4679-9E11-9773B8408DB1}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59-485F-8BBD-C17E22D190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{E4E09A81-1B57-4B58-9AF3-D9C32DD42D42}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59-485F-8BBD-C17E22D190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{C68E36D5-8BBB-4467-A0C0-971F819CF8BD}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59-485F-8BBD-C17E22D190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{0AF12E2A-4340-4293-98AA-12B2CA4D4C7D}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59-485F-8BBD-C17E22D190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{4DF49EE9-18C6-4B69-8388-C5F95F6C8253}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59-485F-8BBD-C17E22D1905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{066C7E2E-8D44-4FE9-9A08-C174701E705F}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59-485F-8BBD-C17E22D1905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{7FDED31B-70A1-4459-B796-70921984D20F}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59-485F-8BBD-C17E22D1905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{9EB0B539-823D-48D2-B323-55AE5AA492F6}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59-485F-8BBD-C17E22D1905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{C48CD158-C2B6-46A5-ABC5-D2C4A1BB3BEE}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59-485F-8BBD-C17E22D190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3.3</c:v>
                </c:pt>
                <c:pt idx="16">
                  <c:v>1.7</c:v>
                </c:pt>
                <c:pt idx="24">
                  <c:v>1.9</c:v>
                </c:pt>
                <c:pt idx="32">
                  <c:v>2.2999999999999998</c:v>
                </c:pt>
              </c:numCache>
            </c:numRef>
          </c:xVal>
          <c:yVal>
            <c:numRef>
              <c:f>公会計指標分析・財政指標組合せ分析表!$BP$73:$DC$73</c:f>
              <c:numCache>
                <c:formatCode>#,##0.0;"▲ "#,##0.0</c:formatCode>
                <c:ptCount val="40"/>
                <c:pt idx="0">
                  <c:v>2</c:v>
                </c:pt>
                <c:pt idx="8">
                  <c:v>1</c:v>
                </c:pt>
              </c:numCache>
            </c:numRef>
          </c:yVal>
          <c:smooth val="0"/>
          <c:extLst>
            <c:ext xmlns:c16="http://schemas.microsoft.com/office/drawing/2014/chart" uri="{C3380CC4-5D6E-409C-BE32-E72D297353CC}">
              <c16:uniqueId val="{00000009-5259-485F-8BBD-C17E22D190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377E-2"/>
                  <c:y val="-6.141606965375191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{03C74446-EAB5-4FFC-B2AF-634DB873F7C7}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59-485F-8BBD-C17E22D190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{D1FEC64D-6B39-49B0-B84E-94696358C63F}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59-485F-8BBD-C17E22D190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{9BC786E8-AF49-4A58-860F-15D53EE218D9}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59-485F-8BBD-C17E22D190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{3A879226-9D93-4B4C-A3A5-AA278BE469D1}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59-485F-8BBD-C17E22D190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{861B6E7F-11FF-4A79-A222-DECCF92D9701}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59-485F-8BBD-C17E22D1905A}"/>
                </c:ext>
              </c:extLst>
            </c:dLbl>
            <c:dLbl>
              <c:idx val="8"/>
              <c:layout>
                <c:manualLayout>
                  <c:x val="-3.0343319526001927E-2"/>
                  <c:y val="-6.34172245218360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{9358DDED-8EB6-4986-B684-68CA3E8D0CA0}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59-485F-8BBD-C17E22D1905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{A1789DC6-3429-41B9-B852-225C59C87B3B}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59-485F-8BBD-C17E22D1905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{8EDB10D7-4B25-4979-8766-2D28FF5EC040}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59-485F-8BBD-C17E22D1905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{5055D7DA-E108-4314-AC36-49380EE7DCE9}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59-485F-8BBD-C17E22D190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5259-485F-8BBD-C17E22D1905A}"/>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75,749
68,234
5.11
36,070,697
33,849,689
1,791,030
14,867,043
17,844,792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納税義務者数の増による個人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税の増などから、基準財政収入額が増加傾向にある一方で、社会福祉費や臨時財政対策債償還費の増などから、基準財政需要額も増加傾向にある。この結果、財政力指数はほぼ横ばいで推移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5443</xdr:rowOff>
    </xdr:to>
    <xdr:cxnSp macro="">
      <xdr:nvCxnSpPr>
        <xdr:cNvPr id="71" name="直線コネクタ 70"/>
        <xdr:cNvCxnSpPr/>
      </xdr:nvCxnSpPr>
      <xdr:spPr>
        <a:xfrm flipV="1">
          <a:off x="4114800" y="667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5443</xdr:rowOff>
    </xdr:from>
    <xdr:to>
      <xdr:col>19</xdr:col>
      <xdr:colOff>133350</xdr:colOff>
      <xdr:row>39</xdr:row>
      <xdr:rowOff>5443</xdr:rowOff>
    </xdr:to>
    <xdr:cxnSp macro="">
      <xdr:nvCxnSpPr>
        <xdr:cNvPr id="74" name="直線コネクタ 73"/>
        <xdr:cNvCxnSpPr/>
      </xdr:nvCxnSpPr>
      <xdr:spPr>
        <a:xfrm>
          <a:off x="3225800" y="669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5443</xdr:rowOff>
    </xdr:from>
    <xdr:to>
      <xdr:col>15</xdr:col>
      <xdr:colOff>82550</xdr:colOff>
      <xdr:row>39</xdr:row>
      <xdr:rowOff>22678</xdr:rowOff>
    </xdr:to>
    <xdr:cxnSp macro="">
      <xdr:nvCxnSpPr>
        <xdr:cNvPr id="77" name="直線コネクタ 76"/>
        <xdr:cNvCxnSpPr/>
      </xdr:nvCxnSpPr>
      <xdr:spPr>
        <a:xfrm flipV="1">
          <a:off x="2336800" y="669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39915</xdr:rowOff>
    </xdr:to>
    <xdr:cxnSp macro="">
      <xdr:nvCxnSpPr>
        <xdr:cNvPr id="80" name="直線コネクタ 79"/>
        <xdr:cNvCxnSpPr/>
      </xdr:nvCxnSpPr>
      <xdr:spPr>
        <a:xfrm flipV="1">
          <a:off x="1447800" y="670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90" name="楕円 89"/>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1"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126093</xdr:rowOff>
    </xdr:from>
    <xdr:to>
      <xdr:col>19</xdr:col>
      <xdr:colOff>184150</xdr:colOff>
      <xdr:row>39</xdr:row>
      <xdr:rowOff>56243</xdr:rowOff>
    </xdr:to>
    <xdr:sp macro="" textlink="">
      <xdr:nvSpPr>
        <xdr:cNvPr id="92" name="楕円 91"/>
        <xdr:cNvSpPr/>
      </xdr:nvSpPr>
      <xdr:spPr>
        <a:xfrm>
          <a:off x="4064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66420</xdr:rowOff>
    </xdr:from>
    <xdr:ext cx="736600" cy="259045"/>
    <xdr:sp macro="" textlink="">
      <xdr:nvSpPr>
        <xdr:cNvPr id="93" name="テキスト ボックス 92"/>
        <xdr:cNvSpPr txBox="1"/>
      </xdr:nvSpPr>
      <xdr:spPr>
        <a:xfrm>
          <a:off x="3733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126093</xdr:rowOff>
    </xdr:from>
    <xdr:to>
      <xdr:col>15</xdr:col>
      <xdr:colOff>133350</xdr:colOff>
      <xdr:row>39</xdr:row>
      <xdr:rowOff>56243</xdr:rowOff>
    </xdr:to>
    <xdr:sp macro="" textlink="">
      <xdr:nvSpPr>
        <xdr:cNvPr id="94" name="楕円 93"/>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66420</xdr:rowOff>
    </xdr:from>
    <xdr:ext cx="762000" cy="259045"/>
    <xdr:sp macro="" textlink="">
      <xdr:nvSpPr>
        <xdr:cNvPr id="95" name="テキスト ボックス 94"/>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160565</xdr:rowOff>
    </xdr:from>
    <xdr:to>
      <xdr:col>7</xdr:col>
      <xdr:colOff>31750</xdr:colOff>
      <xdr:row>39</xdr:row>
      <xdr:rowOff>90715</xdr:rowOff>
    </xdr:to>
    <xdr:sp macro="" textlink="">
      <xdr:nvSpPr>
        <xdr:cNvPr id="98" name="楕円 97"/>
        <xdr:cNvSpPr/>
      </xdr:nvSpPr>
      <xdr:spPr>
        <a:xfrm>
          <a:off x="1397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100892</xdr:rowOff>
    </xdr:from>
    <xdr:ext cx="762000" cy="259045"/>
    <xdr:sp macro="" textlink="">
      <xdr:nvSpPr>
        <xdr:cNvPr id="99" name="テキスト ボックス 98"/>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退職手当などの減により人件費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減額となったことに加え、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を除く地方税が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126,165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千円増となるなど、経常一般財源等となる歳入合計が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441,353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実行計画に基づき、事業の見直しや自主財源の確保などに努め、自律した行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62</xdr:row>
      <xdr:rowOff>157056</xdr:rowOff>
    </xdr:to>
    <xdr:cxnSp macro="">
      <xdr:nvCxnSpPr>
        <xdr:cNvPr id="134" name="直線コネクタ 133"/>
        <xdr:cNvCxnSpPr/>
      </xdr:nvCxnSpPr>
      <xdr:spPr>
        <a:xfrm flipV="1">
          <a:off x="4114800" y="10400877"/>
          <a:ext cx="8382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157056</xdr:rowOff>
    </xdr:to>
    <xdr:cxnSp macro="">
      <xdr:nvCxnSpPr>
        <xdr:cNvPr id="137" name="直線コネクタ 136"/>
        <xdr:cNvCxnSpPr/>
      </xdr:nvCxnSpPr>
      <xdr:spPr>
        <a:xfrm>
          <a:off x="3225800" y="106421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62</xdr:row>
      <xdr:rowOff>12277</xdr:rowOff>
    </xdr:to>
    <xdr:cxnSp macro="">
      <xdr:nvCxnSpPr>
        <xdr:cNvPr id="140" name="直線コネクタ 139"/>
        <xdr:cNvCxnSpPr/>
      </xdr:nvCxnSpPr>
      <xdr:spPr>
        <a:xfrm>
          <a:off x="2336800" y="1036066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62</xdr:row>
      <xdr:rowOff>76623</xdr:rowOff>
    </xdr:to>
    <xdr:cxnSp macro="">
      <xdr:nvCxnSpPr>
        <xdr:cNvPr id="143" name="直線コネクタ 142"/>
        <xdr:cNvCxnSpPr/>
      </xdr:nvCxnSpPr>
      <xdr:spPr>
        <a:xfrm flipV="1">
          <a:off x="1447800" y="1036066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3" name="楕円 152"/>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4"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6" name="テキスト ボックス 15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7" name="楕円 156"/>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8" name="テキスト ボックス 157"/>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60" name="テキスト ボックス 159"/>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1" name="楕円 160"/>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2" name="テキスト ボックス 161"/>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退職手当の減があった一方で、国の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スクール構想に基づく、児童生徒一人一台端末の整備や新型コロナウイルスワクチン接種事業の実施などにより人件費・物件費等の合計が増加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となった。加えて人口が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％増となった。本市では、職員の定数管理により平成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人件費の削減に努めるとともに、民間委託や非常勤職員の活用に取り組んできたことから、トータルコストが抑制され、類似団体平均を下回る状況となっている。引き続き、限られた財源を有効に活用するため、民間活力の活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サイクルに基づいた施策・事業の見直しを図り、効率的な財政運営を推進する。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44634</xdr:rowOff>
    </xdr:from>
    <xdr:to>
      <xdr:col>23</xdr:col>
      <xdr:colOff>133350</xdr:colOff>
      <xdr:row>80</xdr:row>
      <xdr:rowOff>102322</xdr:rowOff>
    </xdr:to>
    <xdr:cxnSp macro="">
      <xdr:nvCxnSpPr>
        <xdr:cNvPr id="197" name="直線コネクタ 196"/>
        <xdr:cNvCxnSpPr/>
      </xdr:nvCxnSpPr>
      <xdr:spPr>
        <a:xfrm>
          <a:off x="4114800" y="13760634"/>
          <a:ext cx="8382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13097</xdr:rowOff>
    </xdr:from>
    <xdr:to>
      <xdr:col>19</xdr:col>
      <xdr:colOff>133350</xdr:colOff>
      <xdr:row>80</xdr:row>
      <xdr:rowOff>44634</xdr:rowOff>
    </xdr:to>
    <xdr:cxnSp macro="">
      <xdr:nvCxnSpPr>
        <xdr:cNvPr id="200" name="直線コネクタ 199"/>
        <xdr:cNvCxnSpPr/>
      </xdr:nvCxnSpPr>
      <xdr:spPr>
        <a:xfrm>
          <a:off x="3225800" y="13729097"/>
          <a:ext cx="889000" cy="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170318</xdr:rowOff>
    </xdr:from>
    <xdr:to>
      <xdr:col>15</xdr:col>
      <xdr:colOff>82550</xdr:colOff>
      <xdr:row>80</xdr:row>
      <xdr:rowOff>13097</xdr:rowOff>
    </xdr:to>
    <xdr:cxnSp macro="">
      <xdr:nvCxnSpPr>
        <xdr:cNvPr id="203" name="直線コネクタ 202"/>
        <xdr:cNvCxnSpPr/>
      </xdr:nvCxnSpPr>
      <xdr:spPr>
        <a:xfrm>
          <a:off x="2336800" y="13714868"/>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170318</xdr:rowOff>
    </xdr:from>
    <xdr:to>
      <xdr:col>11</xdr:col>
      <xdr:colOff>31750</xdr:colOff>
      <xdr:row>80</xdr:row>
      <xdr:rowOff>10957</xdr:rowOff>
    </xdr:to>
    <xdr:cxnSp macro="">
      <xdr:nvCxnSpPr>
        <xdr:cNvPr id="206" name="直線コネクタ 205"/>
        <xdr:cNvCxnSpPr/>
      </xdr:nvCxnSpPr>
      <xdr:spPr>
        <a:xfrm flipV="1">
          <a:off x="1447800" y="13714868"/>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51522</xdr:rowOff>
    </xdr:from>
    <xdr:to>
      <xdr:col>23</xdr:col>
      <xdr:colOff>184150</xdr:colOff>
      <xdr:row>80</xdr:row>
      <xdr:rowOff>153122</xdr:rowOff>
    </xdr:to>
    <xdr:sp macro="" textlink="">
      <xdr:nvSpPr>
        <xdr:cNvPr id="216" name="楕円 215"/>
        <xdr:cNvSpPr/>
      </xdr:nvSpPr>
      <xdr:spPr>
        <a:xfrm>
          <a:off x="4902200" y="13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144249</xdr:rowOff>
    </xdr:from>
    <xdr:ext cx="762000" cy="259045"/>
    <xdr:sp macro="" textlink="">
      <xdr:nvSpPr>
        <xdr:cNvPr id="217" name="人件費・物件費等の状況該当値テキスト"/>
        <xdr:cNvSpPr txBox="1"/>
      </xdr:nvSpPr>
      <xdr:spPr>
        <a:xfrm>
          <a:off x="5041900" y="136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165284</xdr:rowOff>
    </xdr:from>
    <xdr:to>
      <xdr:col>19</xdr:col>
      <xdr:colOff>184150</xdr:colOff>
      <xdr:row>80</xdr:row>
      <xdr:rowOff>95434</xdr:rowOff>
    </xdr:to>
    <xdr:sp macro="" textlink="">
      <xdr:nvSpPr>
        <xdr:cNvPr id="218" name="楕円 217"/>
        <xdr:cNvSpPr/>
      </xdr:nvSpPr>
      <xdr:spPr>
        <a:xfrm>
          <a:off x="4064000" y="13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105611</xdr:rowOff>
    </xdr:from>
    <xdr:ext cx="736600" cy="259045"/>
    <xdr:sp macro="" textlink="">
      <xdr:nvSpPr>
        <xdr:cNvPr id="219" name="テキスト ボックス 218"/>
        <xdr:cNvSpPr txBox="1"/>
      </xdr:nvSpPr>
      <xdr:spPr>
        <a:xfrm>
          <a:off x="3733800" y="1347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133747</xdr:rowOff>
    </xdr:from>
    <xdr:to>
      <xdr:col>15</xdr:col>
      <xdr:colOff>133350</xdr:colOff>
      <xdr:row>80</xdr:row>
      <xdr:rowOff>63897</xdr:rowOff>
    </xdr:to>
    <xdr:sp macro="" textlink="">
      <xdr:nvSpPr>
        <xdr:cNvPr id="220" name="楕円 219"/>
        <xdr:cNvSpPr/>
      </xdr:nvSpPr>
      <xdr:spPr>
        <a:xfrm>
          <a:off x="3175000" y="136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74074</xdr:rowOff>
    </xdr:from>
    <xdr:ext cx="762000" cy="259045"/>
    <xdr:sp macro="" textlink="">
      <xdr:nvSpPr>
        <xdr:cNvPr id="221" name="テキスト ボックス 220"/>
        <xdr:cNvSpPr txBox="1"/>
      </xdr:nvSpPr>
      <xdr:spPr>
        <a:xfrm>
          <a:off x="2844800" y="1344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119518</xdr:rowOff>
    </xdr:from>
    <xdr:to>
      <xdr:col>11</xdr:col>
      <xdr:colOff>82550</xdr:colOff>
      <xdr:row>80</xdr:row>
      <xdr:rowOff>49668</xdr:rowOff>
    </xdr:to>
    <xdr:sp macro="" textlink="">
      <xdr:nvSpPr>
        <xdr:cNvPr id="222" name="楕円 221"/>
        <xdr:cNvSpPr/>
      </xdr:nvSpPr>
      <xdr:spPr>
        <a:xfrm>
          <a:off x="2286000" y="136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59845</xdr:rowOff>
    </xdr:from>
    <xdr:ext cx="762000" cy="259045"/>
    <xdr:sp macro="" textlink="">
      <xdr:nvSpPr>
        <xdr:cNvPr id="223" name="テキスト ボックス 222"/>
        <xdr:cNvSpPr txBox="1"/>
      </xdr:nvSpPr>
      <xdr:spPr>
        <a:xfrm>
          <a:off x="1955800" y="1343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131607</xdr:rowOff>
    </xdr:from>
    <xdr:to>
      <xdr:col>7</xdr:col>
      <xdr:colOff>31750</xdr:colOff>
      <xdr:row>80</xdr:row>
      <xdr:rowOff>61757</xdr:rowOff>
    </xdr:to>
    <xdr:sp macro="" textlink="">
      <xdr:nvSpPr>
        <xdr:cNvPr id="224" name="楕円 223"/>
        <xdr:cNvSpPr/>
      </xdr:nvSpPr>
      <xdr:spPr>
        <a:xfrm>
          <a:off x="1397000" y="136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71934</xdr:rowOff>
    </xdr:from>
    <xdr:ext cx="762000" cy="259045"/>
    <xdr:sp macro="" textlink="">
      <xdr:nvSpPr>
        <xdr:cNvPr id="225" name="テキスト ボックス 224"/>
        <xdr:cNvSpPr txBox="1"/>
      </xdr:nvSpPr>
      <xdr:spPr>
        <a:xfrm>
          <a:off x="1066800" y="1344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日現在のラスパイレス指数については、前年同様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であり、類似団体中の順位では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番目である。人件費については、これまでも特殊勤務手当の見直し（平成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月）や地域手当支給率の抑制（制度完成時、国指定基準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％に抑制）を行うなど人件費の抑制に努めてきたところで、今後も引き続き適正な給与水準となるよう必要に応じて見直しを行っていく。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96661</xdr:rowOff>
    </xdr:to>
    <xdr:cxnSp macro="">
      <xdr:nvCxnSpPr>
        <xdr:cNvPr id="254" name="直線コネクタ 253"/>
        <xdr:cNvCxnSpPr/>
      </xdr:nvCxnSpPr>
      <xdr:spPr>
        <a:xfrm flipV="1">
          <a:off x="17018000" y="140553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5"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6" name="直線コネクタ 255"/>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96661</xdr:rowOff>
    </xdr:from>
    <xdr:to>
      <xdr:col>81</xdr:col>
      <xdr:colOff>44450</xdr:colOff>
      <xdr:row>89</xdr:row>
      <xdr:rowOff>96661</xdr:rowOff>
    </xdr:to>
    <xdr:cxnSp macro="">
      <xdr:nvCxnSpPr>
        <xdr:cNvPr id="259" name="直線コネクタ 258"/>
        <xdr:cNvCxnSpPr/>
      </xdr:nvCxnSpPr>
      <xdr:spPr>
        <a:xfrm>
          <a:off x="16179800" y="1535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60"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1" name="フローチャート: 判断 260"/>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96661</xdr:rowOff>
    </xdr:from>
    <xdr:to>
      <xdr:col>77</xdr:col>
      <xdr:colOff>44450</xdr:colOff>
      <xdr:row>89</xdr:row>
      <xdr:rowOff>136878</xdr:rowOff>
    </xdr:to>
    <xdr:cxnSp macro="">
      <xdr:nvCxnSpPr>
        <xdr:cNvPr id="262" name="直線コネクタ 261"/>
        <xdr:cNvCxnSpPr/>
      </xdr:nvCxnSpPr>
      <xdr:spPr>
        <a:xfrm flipV="1">
          <a:off x="15290800" y="153557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123472</xdr:rowOff>
    </xdr:from>
    <xdr:to>
      <xdr:col>72</xdr:col>
      <xdr:colOff>203200</xdr:colOff>
      <xdr:row>89</xdr:row>
      <xdr:rowOff>136878</xdr:rowOff>
    </xdr:to>
    <xdr:cxnSp macro="">
      <xdr:nvCxnSpPr>
        <xdr:cNvPr id="265" name="直線コネクタ 264"/>
        <xdr:cNvCxnSpPr/>
      </xdr:nvCxnSpPr>
      <xdr:spPr>
        <a:xfrm>
          <a:off x="14401800" y="1538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64205</xdr:rowOff>
    </xdr:from>
    <xdr:to>
      <xdr:col>73</xdr:col>
      <xdr:colOff>44450</xdr:colOff>
      <xdr:row>86</xdr:row>
      <xdr:rowOff>165805</xdr:rowOff>
    </xdr:to>
    <xdr:sp macro="" textlink="">
      <xdr:nvSpPr>
        <xdr:cNvPr id="266" name="フローチャート: 判断 265"/>
        <xdr:cNvSpPr/>
      </xdr:nvSpPr>
      <xdr:spPr>
        <a:xfrm>
          <a:off x="15240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67" name="テキスト ボックス 266"/>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123472</xdr:rowOff>
    </xdr:from>
    <xdr:to>
      <xdr:col>68</xdr:col>
      <xdr:colOff>152400</xdr:colOff>
      <xdr:row>90</xdr:row>
      <xdr:rowOff>59266</xdr:rowOff>
    </xdr:to>
    <xdr:cxnSp macro="">
      <xdr:nvCxnSpPr>
        <xdr:cNvPr id="268" name="直線コネクタ 267"/>
        <xdr:cNvCxnSpPr/>
      </xdr:nvCxnSpPr>
      <xdr:spPr>
        <a:xfrm flipV="1">
          <a:off x="13512800" y="153825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9" name="フローチャート: 判断 268"/>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70" name="テキスト ボックス 269"/>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8" name="楕円 277"/>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79" name="給与水準   （国との比較）該当値テキスト"/>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45861</xdr:rowOff>
    </xdr:from>
    <xdr:to>
      <xdr:col>77</xdr:col>
      <xdr:colOff>95250</xdr:colOff>
      <xdr:row>89</xdr:row>
      <xdr:rowOff>147461</xdr:rowOff>
    </xdr:to>
    <xdr:sp macro="" textlink="">
      <xdr:nvSpPr>
        <xdr:cNvPr id="280" name="楕円 279"/>
        <xdr:cNvSpPr/>
      </xdr:nvSpPr>
      <xdr:spPr>
        <a:xfrm>
          <a:off x="16129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132238</xdr:rowOff>
    </xdr:from>
    <xdr:ext cx="736600" cy="259045"/>
    <xdr:sp macro="" textlink="">
      <xdr:nvSpPr>
        <xdr:cNvPr id="281" name="テキスト ボックス 280"/>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86078</xdr:rowOff>
    </xdr:from>
    <xdr:to>
      <xdr:col>73</xdr:col>
      <xdr:colOff>44450</xdr:colOff>
      <xdr:row>90</xdr:row>
      <xdr:rowOff>16228</xdr:rowOff>
    </xdr:to>
    <xdr:sp macro="" textlink="">
      <xdr:nvSpPr>
        <xdr:cNvPr id="282" name="楕円 281"/>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1005</xdr:rowOff>
    </xdr:from>
    <xdr:ext cx="762000" cy="259045"/>
    <xdr:sp macro="" textlink="">
      <xdr:nvSpPr>
        <xdr:cNvPr id="283" name="テキスト ボックス 282"/>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72672</xdr:rowOff>
    </xdr:from>
    <xdr:to>
      <xdr:col>68</xdr:col>
      <xdr:colOff>203200</xdr:colOff>
      <xdr:row>90</xdr:row>
      <xdr:rowOff>2822</xdr:rowOff>
    </xdr:to>
    <xdr:sp macro="" textlink="">
      <xdr:nvSpPr>
        <xdr:cNvPr id="284" name="楕円 283"/>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159049</xdr:rowOff>
    </xdr:from>
    <xdr:ext cx="762000" cy="259045"/>
    <xdr:sp macro="" textlink="">
      <xdr:nvSpPr>
        <xdr:cNvPr id="285" name="テキスト ボックス 284"/>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6" name="楕円 285"/>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7" name="テキスト ボックス 286"/>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年の期間で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名の大幅な削減を実施。平成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年度以降は、保育需要の増大への対応等により、職員数は微増傾向ではあるものの、類似団体平均を大きく下回っている。今後も定員管理の方針（令和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年度）に基づき、引き続き単純労務職員は不補充、その他の職については、医療職を除き、住民サービスの確保に配慮しつつ、各業務にかかる行政需要の変化や行財政運営の状況等をふまえ、第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次蕨市定員適正化計画終了時点の職員数を基準とし、超えない範囲で適正な定員管理を行っていく。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19" name="直線コネクタ 318"/>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0"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1" name="直線コネクタ 320"/>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2"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3" name="直線コネクタ 322"/>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168124</xdr:rowOff>
    </xdr:from>
    <xdr:to>
      <xdr:col>81</xdr:col>
      <xdr:colOff>44450</xdr:colOff>
      <xdr:row>59</xdr:row>
      <xdr:rowOff>169273</xdr:rowOff>
    </xdr:to>
    <xdr:cxnSp macro="">
      <xdr:nvCxnSpPr>
        <xdr:cNvPr id="324" name="直線コネクタ 323"/>
        <xdr:cNvCxnSpPr/>
      </xdr:nvCxnSpPr>
      <xdr:spPr>
        <a:xfrm>
          <a:off x="16179800" y="1028367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5"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6" name="フローチャート: 判断 325"/>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168124</xdr:rowOff>
    </xdr:from>
    <xdr:to>
      <xdr:col>77</xdr:col>
      <xdr:colOff>44450</xdr:colOff>
      <xdr:row>60</xdr:row>
      <xdr:rowOff>2419</xdr:rowOff>
    </xdr:to>
    <xdr:cxnSp macro="">
      <xdr:nvCxnSpPr>
        <xdr:cNvPr id="327" name="直線コネクタ 326"/>
        <xdr:cNvCxnSpPr/>
      </xdr:nvCxnSpPr>
      <xdr:spPr>
        <a:xfrm flipV="1">
          <a:off x="15290800" y="1028367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8" name="フローチャート: 判断 327"/>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29" name="テキスト ボックス 328"/>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2419</xdr:rowOff>
    </xdr:to>
    <xdr:cxnSp macro="">
      <xdr:nvCxnSpPr>
        <xdr:cNvPr id="330" name="直線コネクタ 329"/>
        <xdr:cNvCxnSpPr/>
      </xdr:nvCxnSpPr>
      <xdr:spPr>
        <a:xfrm>
          <a:off x="14401800" y="1028482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1" name="フローチャート: 判断 330"/>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2" name="テキスト ボックス 331"/>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121</xdr:rowOff>
    </xdr:to>
    <xdr:cxnSp macro="">
      <xdr:nvCxnSpPr>
        <xdr:cNvPr id="333" name="直線コネクタ 332"/>
        <xdr:cNvCxnSpPr/>
      </xdr:nvCxnSpPr>
      <xdr:spPr>
        <a:xfrm flipV="1">
          <a:off x="13512800" y="1028482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4" name="フローチャート: 判断 333"/>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5" name="テキスト ボックス 334"/>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6" name="フローチャート: 判断 335"/>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7" name="テキスト ボックス 336"/>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43" name="楕円 342"/>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44"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117324</xdr:rowOff>
    </xdr:from>
    <xdr:to>
      <xdr:col>77</xdr:col>
      <xdr:colOff>95250</xdr:colOff>
      <xdr:row>60</xdr:row>
      <xdr:rowOff>47474</xdr:rowOff>
    </xdr:to>
    <xdr:sp macro="" textlink="">
      <xdr:nvSpPr>
        <xdr:cNvPr id="345" name="楕円 344"/>
        <xdr:cNvSpPr/>
      </xdr:nvSpPr>
      <xdr:spPr>
        <a:xfrm>
          <a:off x="16129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57651</xdr:rowOff>
    </xdr:from>
    <xdr:ext cx="736600" cy="259045"/>
    <xdr:sp macro="" textlink="">
      <xdr:nvSpPr>
        <xdr:cNvPr id="346" name="テキスト ボックス 345"/>
        <xdr:cNvSpPr txBox="1"/>
      </xdr:nvSpPr>
      <xdr:spPr>
        <a:xfrm>
          <a:off x="15798800" y="100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123069</xdr:rowOff>
    </xdr:from>
    <xdr:to>
      <xdr:col>73</xdr:col>
      <xdr:colOff>44450</xdr:colOff>
      <xdr:row>60</xdr:row>
      <xdr:rowOff>53219</xdr:rowOff>
    </xdr:to>
    <xdr:sp macro="" textlink="">
      <xdr:nvSpPr>
        <xdr:cNvPr id="347" name="楕円 346"/>
        <xdr:cNvSpPr/>
      </xdr:nvSpPr>
      <xdr:spPr>
        <a:xfrm>
          <a:off x="15240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63396</xdr:rowOff>
    </xdr:from>
    <xdr:ext cx="762000" cy="259045"/>
    <xdr:sp macro="" textlink="">
      <xdr:nvSpPr>
        <xdr:cNvPr id="348" name="テキスト ボックス 347"/>
        <xdr:cNvSpPr txBox="1"/>
      </xdr:nvSpPr>
      <xdr:spPr>
        <a:xfrm>
          <a:off x="14909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9" name="楕円 348"/>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0" name="テキスト ボックス 349"/>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120771</xdr:rowOff>
    </xdr:from>
    <xdr:to>
      <xdr:col>64</xdr:col>
      <xdr:colOff>152400</xdr:colOff>
      <xdr:row>60</xdr:row>
      <xdr:rowOff>50921</xdr:rowOff>
    </xdr:to>
    <xdr:sp macro="" textlink="">
      <xdr:nvSpPr>
        <xdr:cNvPr id="351" name="楕円 350"/>
        <xdr:cNvSpPr/>
      </xdr:nvSpPr>
      <xdr:spPr>
        <a:xfrm>
          <a:off x="13462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61098</xdr:rowOff>
    </xdr:from>
    <xdr:ext cx="762000" cy="259045"/>
    <xdr:sp macro="" textlink="">
      <xdr:nvSpPr>
        <xdr:cNvPr id="352" name="テキスト ボックス 351"/>
        <xdr:cNvSpPr txBox="1"/>
      </xdr:nvSpPr>
      <xdr:spPr>
        <a:xfrm>
          <a:off x="13131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蕨市土地開発公社取得用地の買戻しなどにより、前年度比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依然として類似団体平均は下回っている。今後の見通しは、土地開発公社の経営健全化の推進に伴う起債があるほか、老朽化した公共施設の改修費に充当する起債が予想されるため、実質公債費比率が上昇する見込みである。起債については、優先性・緊急性・住民ニーズなどの視点から、起債対象事業の必要性の有無を十分に検討するとともに、他の財源確保にも努め、財政の硬直化を招かないように計画的な運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3" name="直線コネクタ 382"/>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4"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5" name="直線コネクタ 384"/>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43845</xdr:rowOff>
    </xdr:to>
    <xdr:cxnSp macro="">
      <xdr:nvCxnSpPr>
        <xdr:cNvPr id="388" name="直線コネクタ 387"/>
        <xdr:cNvCxnSpPr/>
      </xdr:nvCxnSpPr>
      <xdr:spPr>
        <a:xfrm>
          <a:off x="16179800" y="63415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9"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0" name="フローチャート: 判断 389"/>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36</xdr:row>
      <xdr:rowOff>169333</xdr:rowOff>
    </xdr:to>
    <xdr:cxnSp macro="">
      <xdr:nvCxnSpPr>
        <xdr:cNvPr id="391" name="直線コネクタ 390"/>
        <xdr:cNvCxnSpPr/>
      </xdr:nvCxnSpPr>
      <xdr:spPr>
        <a:xfrm>
          <a:off x="15290800" y="63185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2" name="フローチャート: 判断 391"/>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3" name="テキスト ボックス 392"/>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146352</xdr:rowOff>
    </xdr:from>
    <xdr:to>
      <xdr:col>72</xdr:col>
      <xdr:colOff>203200</xdr:colOff>
      <xdr:row>37</xdr:row>
      <xdr:rowOff>158750</xdr:rowOff>
    </xdr:to>
    <xdr:cxnSp macro="">
      <xdr:nvCxnSpPr>
        <xdr:cNvPr id="394" name="直線コネクタ 393"/>
        <xdr:cNvCxnSpPr/>
      </xdr:nvCxnSpPr>
      <xdr:spPr>
        <a:xfrm flipV="1">
          <a:off x="14401800" y="63185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5" name="フローチャート: 判断 394"/>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6" name="テキスト ボックス 395"/>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79224</xdr:rowOff>
    </xdr:to>
    <xdr:cxnSp macro="">
      <xdr:nvCxnSpPr>
        <xdr:cNvPr id="397" name="直線コネクタ 396"/>
        <xdr:cNvCxnSpPr/>
      </xdr:nvCxnSpPr>
      <xdr:spPr>
        <a:xfrm flipV="1">
          <a:off x="13512800" y="65024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8" name="フローチャート: 判断 397"/>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9" name="テキスト ボックス 398"/>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407" name="楕円 406"/>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8" name="公債費負担の状況該当値テキスト"/>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9" name="楕円 408"/>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0" name="テキスト ボックス 409"/>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95552</xdr:rowOff>
    </xdr:from>
    <xdr:to>
      <xdr:col>73</xdr:col>
      <xdr:colOff>44450</xdr:colOff>
      <xdr:row>37</xdr:row>
      <xdr:rowOff>25702</xdr:rowOff>
    </xdr:to>
    <xdr:sp macro="" textlink="">
      <xdr:nvSpPr>
        <xdr:cNvPr id="411" name="楕円 410"/>
        <xdr:cNvSpPr/>
      </xdr:nvSpPr>
      <xdr:spPr>
        <a:xfrm>
          <a:off x="15240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35879</xdr:rowOff>
    </xdr:from>
    <xdr:ext cx="762000" cy="259045"/>
    <xdr:sp macro="" textlink="">
      <xdr:nvSpPr>
        <xdr:cNvPr id="412" name="テキスト ボックス 411"/>
        <xdr:cNvSpPr txBox="1"/>
      </xdr:nvSpPr>
      <xdr:spPr>
        <a:xfrm>
          <a:off x="14909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3" name="楕円 412"/>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4" name="テキスト ボックス 413"/>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5" name="楕円 414"/>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6" name="テキスト ボックス 415"/>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次蕨市土地開発公社経営健全化計画に基づく土地の買戻しの着実な実行や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を要因として、充当可能財源等が将来負担額を上回ったため、昨年度から継続して、指標は算定されていない。しかし、今後公共施設改修事業や市庁舎建設等事業に係る借入を予定しており、地方債残高の伸びが見込まれるため、引き続き、将来世代に負担を先送りしない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7" name="直線コネクタ 446"/>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8"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9" name="直線コネクタ 448"/>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95855</xdr:rowOff>
    </xdr:from>
    <xdr:to>
      <xdr:col>68</xdr:col>
      <xdr:colOff>152400</xdr:colOff>
      <xdr:row>13</xdr:row>
      <xdr:rowOff>107345</xdr:rowOff>
    </xdr:to>
    <xdr:cxnSp macro="">
      <xdr:nvCxnSpPr>
        <xdr:cNvPr id="452" name="直線コネクタ 451"/>
        <xdr:cNvCxnSpPr/>
      </xdr:nvCxnSpPr>
      <xdr:spPr>
        <a:xfrm flipV="1">
          <a:off x="13512800" y="23247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3"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4" name="フローチャート: 判断 453"/>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5" name="フローチャート: 判断 454"/>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6" name="テキスト ボックス 455"/>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7" name="フローチャート: 判断 456"/>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8" name="テキスト ボックス 457"/>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59" name="フローチャート: 判断 458"/>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0" name="テキスト ボックス 459"/>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1" name="フローチャート: 判断 460"/>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2" name="テキスト ボックス 461"/>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45055</xdr:rowOff>
    </xdr:from>
    <xdr:to>
      <xdr:col>68</xdr:col>
      <xdr:colOff>203200</xdr:colOff>
      <xdr:row>13</xdr:row>
      <xdr:rowOff>146655</xdr:rowOff>
    </xdr:to>
    <xdr:sp macro="" textlink="">
      <xdr:nvSpPr>
        <xdr:cNvPr id="468" name="楕円 467"/>
        <xdr:cNvSpPr/>
      </xdr:nvSpPr>
      <xdr:spPr>
        <a:xfrm>
          <a:off x="14351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156832</xdr:rowOff>
    </xdr:from>
    <xdr:ext cx="762000" cy="259045"/>
    <xdr:sp macro="" textlink="">
      <xdr:nvSpPr>
        <xdr:cNvPr id="469" name="テキスト ボックス 468"/>
        <xdr:cNvSpPr txBox="1"/>
      </xdr:nvSpPr>
      <xdr:spPr>
        <a:xfrm>
          <a:off x="14020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56545</xdr:rowOff>
    </xdr:from>
    <xdr:to>
      <xdr:col>64</xdr:col>
      <xdr:colOff>152400</xdr:colOff>
      <xdr:row>13</xdr:row>
      <xdr:rowOff>158145</xdr:rowOff>
    </xdr:to>
    <xdr:sp macro="" textlink="">
      <xdr:nvSpPr>
        <xdr:cNvPr id="470" name="楕円 469"/>
        <xdr:cNvSpPr/>
      </xdr:nvSpPr>
      <xdr:spPr>
        <a:xfrm>
          <a:off x="13462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168322</xdr:rowOff>
    </xdr:from>
    <xdr:ext cx="762000" cy="259045"/>
    <xdr:sp macro="" textlink="">
      <xdr:nvSpPr>
        <xdr:cNvPr id="471" name="テキスト ボックス 470"/>
        <xdr:cNvSpPr txBox="1"/>
      </xdr:nvSpPr>
      <xdr:spPr>
        <a:xfrm>
          <a:off x="13131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75,749
68,234
5.11
36,070,697
33,849,689
1,791,030
14,867,043
17,844,792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時間外勤務手当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％増となった。本市は、職員の定数管理により、平成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年から定員の削減を実施し、また民間委託や非常勤職員の活用に取り組んできた。今後においても、事業の効率化をよりいっそう図るとともに、民間活力の活用などに取り組み、人件費の抑制に努める。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1270</xdr:rowOff>
    </xdr:to>
    <xdr:cxnSp macro="">
      <xdr:nvCxnSpPr>
        <xdr:cNvPr id="66" name="直線コネクタ 65"/>
        <xdr:cNvCxnSpPr/>
      </xdr:nvCxnSpPr>
      <xdr:spPr>
        <a:xfrm flipV="1">
          <a:off x="3987800" y="631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xdr:cNvCxnSpPr/>
      </xdr:nvCxnSpPr>
      <xdr:spPr>
        <a:xfrm>
          <a:off x="3098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111760</xdr:rowOff>
    </xdr:to>
    <xdr:cxnSp macro="">
      <xdr:nvCxnSpPr>
        <xdr:cNvPr id="72" name="直線コネクタ 71"/>
        <xdr:cNvCxnSpPr/>
      </xdr:nvCxnSpPr>
      <xdr:spPr>
        <a:xfrm>
          <a:off x="2209800" y="6131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127000</xdr:rowOff>
    </xdr:to>
    <xdr:cxnSp macro="">
      <xdr:nvCxnSpPr>
        <xdr:cNvPr id="75" name="直線コネクタ 74"/>
        <xdr:cNvCxnSpPr/>
      </xdr:nvCxnSpPr>
      <xdr:spPr>
        <a:xfrm flipV="1">
          <a:off x="1320800" y="6131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類似団体内平均値を上回っているのは、業務の民間委託や指定管理者制度、非常勤職員の活用を図った結果、人件費から物件費へのシフトが起きているためである。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18</xdr:row>
      <xdr:rowOff>88900</xdr:rowOff>
    </xdr:to>
    <xdr:cxnSp macro="">
      <xdr:nvCxnSpPr>
        <xdr:cNvPr id="127" name="直線コネクタ 126"/>
        <xdr:cNvCxnSpPr/>
      </xdr:nvCxnSpPr>
      <xdr:spPr>
        <a:xfrm flipV="1">
          <a:off x="15671800" y="29616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88900</xdr:rowOff>
    </xdr:to>
    <xdr:cxnSp macro="">
      <xdr:nvCxnSpPr>
        <xdr:cNvPr id="130" name="直線コネクタ 129"/>
        <xdr:cNvCxnSpPr/>
      </xdr:nvCxnSpPr>
      <xdr:spPr>
        <a:xfrm>
          <a:off x="14782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88900</xdr:rowOff>
    </xdr:to>
    <xdr:cxnSp macro="">
      <xdr:nvCxnSpPr>
        <xdr:cNvPr id="133" name="直線コネクタ 132"/>
        <xdr:cNvCxnSpPr/>
      </xdr:nvCxnSpPr>
      <xdr:spPr>
        <a:xfrm>
          <a:off x="13893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81280</xdr:rowOff>
    </xdr:to>
    <xdr:cxnSp macro="">
      <xdr:nvCxnSpPr>
        <xdr:cNvPr id="136" name="直線コネクタ 135"/>
        <xdr:cNvCxnSpPr/>
      </xdr:nvCxnSpPr>
      <xdr:spPr>
        <a:xfrm flipV="1">
          <a:off x="13004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経常一般財源等に係る支出が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依然として類似団体内平均値を上回っている。高い水準となる要因としては、、障害者自立支援給付事業費が上昇傾向にあるほか、中学校卒業までのこどもに係る医療費の一部助成や待機児童の解消のための留守家庭児童指導室・保育園の増設を実施していることなどが挙げられる。今後も増加が見込まれるが、サービス水準を維持しながらも、市単独で実施している事業を見直すなど扶助費の増加を抑制するよう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27940</xdr:rowOff>
    </xdr:to>
    <xdr:cxnSp macro="">
      <xdr:nvCxnSpPr>
        <xdr:cNvPr id="188" name="直線コネクタ 187"/>
        <xdr:cNvCxnSpPr/>
      </xdr:nvCxnSpPr>
      <xdr:spPr>
        <a:xfrm flipV="1">
          <a:off x="3987800" y="9888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xdr:rowOff>
    </xdr:from>
    <xdr:to>
      <xdr:col>19</xdr:col>
      <xdr:colOff>187325</xdr:colOff>
      <xdr:row>58</xdr:row>
      <xdr:rowOff>27940</xdr:rowOff>
    </xdr:to>
    <xdr:cxnSp macro="">
      <xdr:nvCxnSpPr>
        <xdr:cNvPr id="191" name="直線コネクタ 190"/>
        <xdr:cNvCxnSpPr/>
      </xdr:nvCxnSpPr>
      <xdr:spPr>
        <a:xfrm>
          <a:off x="3098800" y="994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xdr:rowOff>
    </xdr:to>
    <xdr:cxnSp macro="">
      <xdr:nvCxnSpPr>
        <xdr:cNvPr id="194" name="直線コネクタ 193"/>
        <xdr:cNvCxnSpPr/>
      </xdr:nvCxnSpPr>
      <xdr:spPr>
        <a:xfrm>
          <a:off x="2209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168910</xdr:rowOff>
    </xdr:to>
    <xdr:cxnSp macro="">
      <xdr:nvCxnSpPr>
        <xdr:cNvPr id="197" name="直線コネクタ 196"/>
        <xdr:cNvCxnSpPr/>
      </xdr:nvCxnSpPr>
      <xdr:spPr>
        <a:xfrm flipV="1">
          <a:off x="1320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7" name="楕円 206"/>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8"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148590</xdr:rowOff>
    </xdr:from>
    <xdr:to>
      <xdr:col>20</xdr:col>
      <xdr:colOff>38100</xdr:colOff>
      <xdr:row>58</xdr:row>
      <xdr:rowOff>78740</xdr:rowOff>
    </xdr:to>
    <xdr:sp macro="" textlink="">
      <xdr:nvSpPr>
        <xdr:cNvPr id="209" name="楕円 208"/>
        <xdr:cNvSpPr/>
      </xdr:nvSpPr>
      <xdr:spPr>
        <a:xfrm>
          <a:off x="3937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63517</xdr:rowOff>
    </xdr:from>
    <xdr:ext cx="736600" cy="259045"/>
    <xdr:sp macro="" textlink="">
      <xdr:nvSpPr>
        <xdr:cNvPr id="210" name="テキスト ボックス 209"/>
        <xdr:cNvSpPr txBox="1"/>
      </xdr:nvSpPr>
      <xdr:spPr>
        <a:xfrm>
          <a:off x="3606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125730</xdr:rowOff>
    </xdr:from>
    <xdr:to>
      <xdr:col>15</xdr:col>
      <xdr:colOff>149225</xdr:colOff>
      <xdr:row>58</xdr:row>
      <xdr:rowOff>55880</xdr:rowOff>
    </xdr:to>
    <xdr:sp macro="" textlink="">
      <xdr:nvSpPr>
        <xdr:cNvPr id="211" name="楕円 210"/>
        <xdr:cNvSpPr/>
      </xdr:nvSpPr>
      <xdr:spPr>
        <a:xfrm>
          <a:off x="3048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40657</xdr:rowOff>
    </xdr:from>
    <xdr:ext cx="762000" cy="259045"/>
    <xdr:sp macro="" textlink="">
      <xdr:nvSpPr>
        <xdr:cNvPr id="212" name="テキスト ボックス 211"/>
        <xdr:cNvSpPr txBox="1"/>
      </xdr:nvSpPr>
      <xdr:spPr>
        <a:xfrm>
          <a:off x="2717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118110</xdr:rowOff>
    </xdr:from>
    <xdr:to>
      <xdr:col>6</xdr:col>
      <xdr:colOff>171450</xdr:colOff>
      <xdr:row>58</xdr:row>
      <xdr:rowOff>48260</xdr:rowOff>
    </xdr:to>
    <xdr:sp macro="" textlink="">
      <xdr:nvSpPr>
        <xdr:cNvPr id="215" name="楕円 214"/>
        <xdr:cNvSpPr/>
      </xdr:nvSpPr>
      <xdr:spPr>
        <a:xfrm>
          <a:off x="1270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33037</xdr:rowOff>
    </xdr:from>
    <xdr:ext cx="762000" cy="259045"/>
    <xdr:sp macro="" textlink="">
      <xdr:nvSpPr>
        <xdr:cNvPr id="216" name="テキスト ボックス 215"/>
        <xdr:cNvSpPr txBox="1"/>
      </xdr:nvSpPr>
      <xdr:spPr>
        <a:xfrm>
          <a:off x="939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公共下水道事業の公営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会計への移行に伴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い、公共下水道事業特別会計繰出金が皆減となり、前年度から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占める割合は繰出金が大部分を占めており、特に後期高齢者医療特別会計や介護保険特別会計は被保険者となる高齢者の増加が見込まれるため、今後も繰出金は増加する見込みである。引き続き、独立採算の原則に基づき、収納率の向上や事務の効率化などによ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58</xdr:row>
      <xdr:rowOff>63500</xdr:rowOff>
    </xdr:to>
    <xdr:cxnSp macro="">
      <xdr:nvCxnSpPr>
        <xdr:cNvPr id="249" name="直線コネクタ 248"/>
        <xdr:cNvCxnSpPr/>
      </xdr:nvCxnSpPr>
      <xdr:spPr>
        <a:xfrm flipV="1">
          <a:off x="15671800" y="95885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63500</xdr:rowOff>
    </xdr:to>
    <xdr:cxnSp macro="">
      <xdr:nvCxnSpPr>
        <xdr:cNvPr id="252" name="直線コネクタ 251"/>
        <xdr:cNvCxnSpPr/>
      </xdr:nvCxnSpPr>
      <xdr:spPr>
        <a:xfrm>
          <a:off x="14782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25400</xdr:rowOff>
    </xdr:to>
    <xdr:cxnSp macro="">
      <xdr:nvCxnSpPr>
        <xdr:cNvPr id="255" name="直線コネクタ 254"/>
        <xdr:cNvCxnSpPr/>
      </xdr:nvCxnSpPr>
      <xdr:spPr>
        <a:xfrm>
          <a:off x="13893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50800</xdr:rowOff>
    </xdr:to>
    <xdr:cxnSp macro="">
      <xdr:nvCxnSpPr>
        <xdr:cNvPr id="258" name="直線コネクタ 257"/>
        <xdr:cNvCxnSpPr/>
      </xdr:nvCxnSpPr>
      <xdr:spPr>
        <a:xfrm flipV="1">
          <a:off x="13004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68" name="楕円 267"/>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69"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0" name="楕円 269"/>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2" name="楕円 271"/>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3" name="テキスト ボックス 272"/>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4" name="楕円 273"/>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5" name="テキスト ボックス 274"/>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7" name="テキスト ボックス 276"/>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特別定額給付金や公共下水道事業の公営企業会計への移行に伴う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会計負担金の皆増のなどにより、前年度から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以下で推移している。引き続き、各種補助制度については、その目的や効果などを検証し、適切で効果的な実現に努める。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36</xdr:row>
      <xdr:rowOff>30988</xdr:rowOff>
    </xdr:to>
    <xdr:cxnSp macro="">
      <xdr:nvCxnSpPr>
        <xdr:cNvPr id="307" name="直線コネクタ 306"/>
        <xdr:cNvCxnSpPr/>
      </xdr:nvCxnSpPr>
      <xdr:spPr>
        <a:xfrm>
          <a:off x="15671800" y="607974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10" name="直線コネクタ 309"/>
        <xdr:cNvCxnSpPr/>
      </xdr:nvCxnSpPr>
      <xdr:spPr>
        <a:xfrm>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97282</xdr:rowOff>
    </xdr:to>
    <xdr:cxnSp macro="">
      <xdr:nvCxnSpPr>
        <xdr:cNvPr id="313" name="直線コネクタ 312"/>
        <xdr:cNvCxnSpPr/>
      </xdr:nvCxnSpPr>
      <xdr:spPr>
        <a:xfrm flipV="1">
          <a:off x="13893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124714</xdr:rowOff>
    </xdr:to>
    <xdr:cxnSp macro="">
      <xdr:nvCxnSpPr>
        <xdr:cNvPr id="316" name="直線コネクタ 315"/>
        <xdr:cNvCxnSpPr/>
      </xdr:nvCxnSpPr>
      <xdr:spPr>
        <a:xfrm flipV="1">
          <a:off x="13004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8" name="楕円 327"/>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9" name="テキスト ボックス 328"/>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0" name="楕円 329"/>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1" name="テキスト ボックス 330"/>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2" name="楕円 331"/>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3" name="テキスト ボックス 332"/>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4" name="楕円 333"/>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5" name="テキスト ボックス 334"/>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類似団体内平均値を下回るが、公債費に準ずる債務負担行為に係る人口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人当たり決算額は類似団体平均値を大きく上回る。これは蕨市土地開発公社の借入金に対する債務負担が原因である。本課題の解消に向け、平成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年間にわたる第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次蕨市土地開発公社経営健全化計画を策定しているが、本計画に沿って土地の買戻しを進めることにより、公債費に準ずる費用は今後も経常的に発生していく見込みである。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74</xdr:row>
      <xdr:rowOff>140063</xdr:rowOff>
    </xdr:to>
    <xdr:cxnSp macro="">
      <xdr:nvCxnSpPr>
        <xdr:cNvPr id="370" name="直線コネクタ 369"/>
        <xdr:cNvCxnSpPr/>
      </xdr:nvCxnSpPr>
      <xdr:spPr>
        <a:xfrm>
          <a:off x="3987800" y="128208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113937</xdr:rowOff>
    </xdr:from>
    <xdr:to>
      <xdr:col>19</xdr:col>
      <xdr:colOff>187325</xdr:colOff>
      <xdr:row>74</xdr:row>
      <xdr:rowOff>133531</xdr:rowOff>
    </xdr:to>
    <xdr:cxnSp macro="">
      <xdr:nvCxnSpPr>
        <xdr:cNvPr id="373" name="直線コネクタ 372"/>
        <xdr:cNvCxnSpPr/>
      </xdr:nvCxnSpPr>
      <xdr:spPr>
        <a:xfrm>
          <a:off x="3098800" y="12801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87812</xdr:rowOff>
    </xdr:from>
    <xdr:to>
      <xdr:col>15</xdr:col>
      <xdr:colOff>98425</xdr:colOff>
      <xdr:row>74</xdr:row>
      <xdr:rowOff>113937</xdr:rowOff>
    </xdr:to>
    <xdr:cxnSp macro="">
      <xdr:nvCxnSpPr>
        <xdr:cNvPr id="376" name="直線コネクタ 375"/>
        <xdr:cNvCxnSpPr/>
      </xdr:nvCxnSpPr>
      <xdr:spPr>
        <a:xfrm>
          <a:off x="2209800" y="12775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87812</xdr:rowOff>
    </xdr:to>
    <xdr:cxnSp macro="">
      <xdr:nvCxnSpPr>
        <xdr:cNvPr id="379" name="直線コネクタ 378"/>
        <xdr:cNvCxnSpPr/>
      </xdr:nvCxnSpPr>
      <xdr:spPr>
        <a:xfrm>
          <a:off x="1320800" y="12768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89263</xdr:rowOff>
    </xdr:from>
    <xdr:to>
      <xdr:col>24</xdr:col>
      <xdr:colOff>76200</xdr:colOff>
      <xdr:row>75</xdr:row>
      <xdr:rowOff>19413</xdr:rowOff>
    </xdr:to>
    <xdr:sp macro="" textlink="">
      <xdr:nvSpPr>
        <xdr:cNvPr id="389" name="楕円 388"/>
        <xdr:cNvSpPr/>
      </xdr:nvSpPr>
      <xdr:spPr>
        <a:xfrm>
          <a:off x="47752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105790</xdr:rowOff>
    </xdr:from>
    <xdr:ext cx="762000" cy="259045"/>
    <xdr:sp macro="" textlink="">
      <xdr:nvSpPr>
        <xdr:cNvPr id="390" name="公債費該当値テキスト"/>
        <xdr:cNvSpPr txBox="1"/>
      </xdr:nvSpPr>
      <xdr:spPr>
        <a:xfrm>
          <a:off x="4914900" y="126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82731</xdr:rowOff>
    </xdr:from>
    <xdr:to>
      <xdr:col>20</xdr:col>
      <xdr:colOff>38100</xdr:colOff>
      <xdr:row>75</xdr:row>
      <xdr:rowOff>12881</xdr:rowOff>
    </xdr:to>
    <xdr:sp macro="" textlink="">
      <xdr:nvSpPr>
        <xdr:cNvPr id="391" name="楕円 390"/>
        <xdr:cNvSpPr/>
      </xdr:nvSpPr>
      <xdr:spPr>
        <a:xfrm>
          <a:off x="3937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23058</xdr:rowOff>
    </xdr:from>
    <xdr:ext cx="736600" cy="259045"/>
    <xdr:sp macro="" textlink="">
      <xdr:nvSpPr>
        <xdr:cNvPr id="392" name="テキスト ボックス 391"/>
        <xdr:cNvSpPr txBox="1"/>
      </xdr:nvSpPr>
      <xdr:spPr>
        <a:xfrm>
          <a:off x="3606800" y="125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63137</xdr:rowOff>
    </xdr:from>
    <xdr:to>
      <xdr:col>15</xdr:col>
      <xdr:colOff>149225</xdr:colOff>
      <xdr:row>74</xdr:row>
      <xdr:rowOff>164737</xdr:rowOff>
    </xdr:to>
    <xdr:sp macro="" textlink="">
      <xdr:nvSpPr>
        <xdr:cNvPr id="393" name="楕円 392"/>
        <xdr:cNvSpPr/>
      </xdr:nvSpPr>
      <xdr:spPr>
        <a:xfrm>
          <a:off x="3048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3464</xdr:rowOff>
    </xdr:from>
    <xdr:ext cx="762000" cy="259045"/>
    <xdr:sp macro="" textlink="">
      <xdr:nvSpPr>
        <xdr:cNvPr id="394" name="テキスト ボックス 393"/>
        <xdr:cNvSpPr txBox="1"/>
      </xdr:nvSpPr>
      <xdr:spPr>
        <a:xfrm>
          <a:off x="2717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37012</xdr:rowOff>
    </xdr:from>
    <xdr:to>
      <xdr:col>11</xdr:col>
      <xdr:colOff>60325</xdr:colOff>
      <xdr:row>74</xdr:row>
      <xdr:rowOff>138612</xdr:rowOff>
    </xdr:to>
    <xdr:sp macro="" textlink="">
      <xdr:nvSpPr>
        <xdr:cNvPr id="395" name="楕円 394"/>
        <xdr:cNvSpPr/>
      </xdr:nvSpPr>
      <xdr:spPr>
        <a:xfrm>
          <a:off x="2159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148789</xdr:rowOff>
    </xdr:from>
    <xdr:ext cx="762000" cy="259045"/>
    <xdr:sp macro="" textlink="">
      <xdr:nvSpPr>
        <xdr:cNvPr id="396" name="テキスト ボックス 395"/>
        <xdr:cNvSpPr txBox="1"/>
      </xdr:nvSpPr>
      <xdr:spPr>
        <a:xfrm>
          <a:off x="1828800" y="124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7" name="楕円 396"/>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8" name="テキスト ボックス 397"/>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類似団体平均値を上回っており、類似団体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団体のうち扶助費では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番目、物件費では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と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79</xdr:row>
      <xdr:rowOff>54611</xdr:rowOff>
    </xdr:to>
    <xdr:cxnSp macro="">
      <xdr:nvCxnSpPr>
        <xdr:cNvPr id="431" name="直線コネクタ 430"/>
        <xdr:cNvCxnSpPr/>
      </xdr:nvCxnSpPr>
      <xdr:spPr>
        <a:xfrm flipV="1">
          <a:off x="15671800" y="13225780"/>
          <a:ext cx="8382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79</xdr:row>
      <xdr:rowOff>54611</xdr:rowOff>
    </xdr:to>
    <xdr:cxnSp macro="">
      <xdr:nvCxnSpPr>
        <xdr:cNvPr id="434" name="直線コネクタ 433"/>
        <xdr:cNvCxnSpPr/>
      </xdr:nvCxnSpPr>
      <xdr:spPr>
        <a:xfrm>
          <a:off x="14782800" y="13484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111761</xdr:rowOff>
    </xdr:to>
    <xdr:cxnSp macro="">
      <xdr:nvCxnSpPr>
        <xdr:cNvPr id="437" name="直線コネクタ 436"/>
        <xdr:cNvCxnSpPr/>
      </xdr:nvCxnSpPr>
      <xdr:spPr>
        <a:xfrm>
          <a:off x="13893800" y="132486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79</xdr:row>
      <xdr:rowOff>39370</xdr:rowOff>
    </xdr:to>
    <xdr:cxnSp macro="">
      <xdr:nvCxnSpPr>
        <xdr:cNvPr id="440" name="直線コネクタ 439"/>
        <xdr:cNvCxnSpPr/>
      </xdr:nvCxnSpPr>
      <xdr:spPr>
        <a:xfrm flipV="1">
          <a:off x="13004800" y="13248639"/>
          <a:ext cx="8890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0" name="楕円 44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1"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52" name="楕円 451"/>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3" name="テキスト ボックス 452"/>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54" name="楕円 453"/>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55" name="テキスト ボックス 454"/>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6" name="楕円 455"/>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7" name="テキスト ボックス 456"/>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58" name="楕円 457"/>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59" name="テキスト ボックス 458"/>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36051</xdr:rowOff>
    </xdr:from>
    <xdr:to>
      <xdr:col>29</xdr:col>
      <xdr:colOff>127000</xdr:colOff>
      <xdr:row>19</xdr:row>
      <xdr:rowOff>38151</xdr:rowOff>
    </xdr:to>
    <xdr:cxnSp macro="">
      <xdr:nvCxnSpPr>
        <xdr:cNvPr id="54" name="直線コネクタ 53"/>
        <xdr:cNvCxnSpPr/>
      </xdr:nvCxnSpPr>
      <xdr:spPr bwMode="auto">
        <a:xfrm flipV="1">
          <a:off x="5003800" y="3341226"/>
          <a:ext cx="647700" cy="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38151</xdr:rowOff>
    </xdr:from>
    <xdr:to>
      <xdr:col>26</xdr:col>
      <xdr:colOff>50800</xdr:colOff>
      <xdr:row>19</xdr:row>
      <xdr:rowOff>46909</xdr:rowOff>
    </xdr:to>
    <xdr:cxnSp macro="">
      <xdr:nvCxnSpPr>
        <xdr:cNvPr id="57" name="直線コネクタ 56"/>
        <xdr:cNvCxnSpPr/>
      </xdr:nvCxnSpPr>
      <xdr:spPr bwMode="auto">
        <a:xfrm flipV="1">
          <a:off x="4305300" y="3343326"/>
          <a:ext cx="698500" cy="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46909</xdr:rowOff>
    </xdr:from>
    <xdr:to>
      <xdr:col>22</xdr:col>
      <xdr:colOff>114300</xdr:colOff>
      <xdr:row>19</xdr:row>
      <xdr:rowOff>60754</xdr:rowOff>
    </xdr:to>
    <xdr:cxnSp macro="">
      <xdr:nvCxnSpPr>
        <xdr:cNvPr id="60" name="直線コネクタ 59"/>
        <xdr:cNvCxnSpPr/>
      </xdr:nvCxnSpPr>
      <xdr:spPr bwMode="auto">
        <a:xfrm flipV="1">
          <a:off x="3606800" y="3352084"/>
          <a:ext cx="698500" cy="1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56010</xdr:rowOff>
    </xdr:from>
    <xdr:to>
      <xdr:col>18</xdr:col>
      <xdr:colOff>177800</xdr:colOff>
      <xdr:row>19</xdr:row>
      <xdr:rowOff>60754</xdr:rowOff>
    </xdr:to>
    <xdr:cxnSp macro="">
      <xdr:nvCxnSpPr>
        <xdr:cNvPr id="63" name="直線コネクタ 62"/>
        <xdr:cNvCxnSpPr/>
      </xdr:nvCxnSpPr>
      <xdr:spPr bwMode="auto">
        <a:xfrm>
          <a:off x="2908300" y="3361185"/>
          <a:ext cx="698500" cy="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156701</xdr:rowOff>
    </xdr:from>
    <xdr:to>
      <xdr:col>29</xdr:col>
      <xdr:colOff>177800</xdr:colOff>
      <xdr:row>19</xdr:row>
      <xdr:rowOff>86851</xdr:rowOff>
    </xdr:to>
    <xdr:sp macro="" textlink="">
      <xdr:nvSpPr>
        <xdr:cNvPr id="73" name="楕円 72"/>
        <xdr:cNvSpPr/>
      </xdr:nvSpPr>
      <xdr:spPr bwMode="auto">
        <a:xfrm>
          <a:off x="5600700" y="329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65278</xdr:rowOff>
    </xdr:from>
    <xdr:ext cx="762000" cy="259045"/>
    <xdr:sp macro="" textlink="">
      <xdr:nvSpPr>
        <xdr:cNvPr id="74" name="人口1人当たり決算額の推移該当値テキスト130"/>
        <xdr:cNvSpPr txBox="1"/>
      </xdr:nvSpPr>
      <xdr:spPr>
        <a:xfrm>
          <a:off x="5740400" y="319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158801</xdr:rowOff>
    </xdr:from>
    <xdr:to>
      <xdr:col>26</xdr:col>
      <xdr:colOff>101600</xdr:colOff>
      <xdr:row>19</xdr:row>
      <xdr:rowOff>88951</xdr:rowOff>
    </xdr:to>
    <xdr:sp macro="" textlink="">
      <xdr:nvSpPr>
        <xdr:cNvPr id="75" name="楕円 74"/>
        <xdr:cNvSpPr/>
      </xdr:nvSpPr>
      <xdr:spPr bwMode="auto">
        <a:xfrm>
          <a:off x="4953000" y="329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73728</xdr:rowOff>
    </xdr:from>
    <xdr:ext cx="736600" cy="259045"/>
    <xdr:sp macro="" textlink="">
      <xdr:nvSpPr>
        <xdr:cNvPr id="76" name="テキスト ボックス 75"/>
        <xdr:cNvSpPr txBox="1"/>
      </xdr:nvSpPr>
      <xdr:spPr>
        <a:xfrm>
          <a:off x="4622800" y="33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167559</xdr:rowOff>
    </xdr:from>
    <xdr:to>
      <xdr:col>22</xdr:col>
      <xdr:colOff>165100</xdr:colOff>
      <xdr:row>19</xdr:row>
      <xdr:rowOff>97709</xdr:rowOff>
    </xdr:to>
    <xdr:sp macro="" textlink="">
      <xdr:nvSpPr>
        <xdr:cNvPr id="77" name="楕円 76"/>
        <xdr:cNvSpPr/>
      </xdr:nvSpPr>
      <xdr:spPr bwMode="auto">
        <a:xfrm>
          <a:off x="4254500" y="330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82486</xdr:rowOff>
    </xdr:from>
    <xdr:ext cx="762000" cy="259045"/>
    <xdr:sp macro="" textlink="">
      <xdr:nvSpPr>
        <xdr:cNvPr id="78" name="テキスト ボックス 77"/>
        <xdr:cNvSpPr txBox="1"/>
      </xdr:nvSpPr>
      <xdr:spPr>
        <a:xfrm>
          <a:off x="3924300" y="338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9954</xdr:rowOff>
    </xdr:from>
    <xdr:to>
      <xdr:col>19</xdr:col>
      <xdr:colOff>38100</xdr:colOff>
      <xdr:row>19</xdr:row>
      <xdr:rowOff>111554</xdr:rowOff>
    </xdr:to>
    <xdr:sp macro="" textlink="">
      <xdr:nvSpPr>
        <xdr:cNvPr id="79" name="楕円 78"/>
        <xdr:cNvSpPr/>
      </xdr:nvSpPr>
      <xdr:spPr bwMode="auto">
        <a:xfrm>
          <a:off x="3556000" y="331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96331</xdr:rowOff>
    </xdr:from>
    <xdr:ext cx="762000" cy="259045"/>
    <xdr:sp macro="" textlink="">
      <xdr:nvSpPr>
        <xdr:cNvPr id="80" name="テキスト ボックス 79"/>
        <xdr:cNvSpPr txBox="1"/>
      </xdr:nvSpPr>
      <xdr:spPr>
        <a:xfrm>
          <a:off x="3225800" y="34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5210</xdr:rowOff>
    </xdr:from>
    <xdr:to>
      <xdr:col>15</xdr:col>
      <xdr:colOff>101600</xdr:colOff>
      <xdr:row>19</xdr:row>
      <xdr:rowOff>106810</xdr:rowOff>
    </xdr:to>
    <xdr:sp macro="" textlink="">
      <xdr:nvSpPr>
        <xdr:cNvPr id="81" name="楕円 80"/>
        <xdr:cNvSpPr/>
      </xdr:nvSpPr>
      <xdr:spPr bwMode="auto">
        <a:xfrm>
          <a:off x="2857500" y="331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91587</xdr:rowOff>
    </xdr:from>
    <xdr:ext cx="762000" cy="259045"/>
    <xdr:sp macro="" textlink="">
      <xdr:nvSpPr>
        <xdr:cNvPr id="82" name="テキスト ボックス 81"/>
        <xdr:cNvSpPr txBox="1"/>
      </xdr:nvSpPr>
      <xdr:spPr>
        <a:xfrm>
          <a:off x="2527300" y="33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323857</xdr:rowOff>
    </xdr:from>
    <xdr:to>
      <xdr:col>29</xdr:col>
      <xdr:colOff>127000</xdr:colOff>
      <xdr:row>38</xdr:row>
      <xdr:rowOff>29</xdr:rowOff>
    </xdr:to>
    <xdr:cxnSp macro="">
      <xdr:nvCxnSpPr>
        <xdr:cNvPr id="118" name="直線コネクタ 117"/>
        <xdr:cNvCxnSpPr/>
      </xdr:nvCxnSpPr>
      <xdr:spPr bwMode="auto">
        <a:xfrm flipV="1">
          <a:off x="5003800" y="7448557"/>
          <a:ext cx="6477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29</xdr:rowOff>
    </xdr:from>
    <xdr:to>
      <xdr:col>26</xdr:col>
      <xdr:colOff>50800</xdr:colOff>
      <xdr:row>38</xdr:row>
      <xdr:rowOff>56656</xdr:rowOff>
    </xdr:to>
    <xdr:cxnSp macro="">
      <xdr:nvCxnSpPr>
        <xdr:cNvPr id="121" name="直線コネクタ 120"/>
        <xdr:cNvCxnSpPr/>
      </xdr:nvCxnSpPr>
      <xdr:spPr bwMode="auto">
        <a:xfrm flipV="1">
          <a:off x="4305300" y="7467629"/>
          <a:ext cx="698500" cy="5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47513</xdr:rowOff>
    </xdr:from>
    <xdr:to>
      <xdr:col>22</xdr:col>
      <xdr:colOff>114300</xdr:colOff>
      <xdr:row>38</xdr:row>
      <xdr:rowOff>56656</xdr:rowOff>
    </xdr:to>
    <xdr:cxnSp macro="">
      <xdr:nvCxnSpPr>
        <xdr:cNvPr id="124" name="直線コネクタ 123"/>
        <xdr:cNvCxnSpPr/>
      </xdr:nvCxnSpPr>
      <xdr:spPr bwMode="auto">
        <a:xfrm>
          <a:off x="3606800" y="7515113"/>
          <a:ext cx="698500" cy="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33960</xdr:rowOff>
    </xdr:from>
    <xdr:to>
      <xdr:col>18</xdr:col>
      <xdr:colOff>177800</xdr:colOff>
      <xdr:row>38</xdr:row>
      <xdr:rowOff>47513</xdr:rowOff>
    </xdr:to>
    <xdr:cxnSp macro="">
      <xdr:nvCxnSpPr>
        <xdr:cNvPr id="127" name="直線コネクタ 126"/>
        <xdr:cNvCxnSpPr/>
      </xdr:nvCxnSpPr>
      <xdr:spPr bwMode="auto">
        <a:xfrm>
          <a:off x="2908300" y="7501560"/>
          <a:ext cx="698500" cy="1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273057</xdr:rowOff>
    </xdr:from>
    <xdr:to>
      <xdr:col>29</xdr:col>
      <xdr:colOff>177800</xdr:colOff>
      <xdr:row>38</xdr:row>
      <xdr:rowOff>31757</xdr:rowOff>
    </xdr:to>
    <xdr:sp macro="" textlink="">
      <xdr:nvSpPr>
        <xdr:cNvPr id="137" name="楕円 136"/>
        <xdr:cNvSpPr/>
      </xdr:nvSpPr>
      <xdr:spPr bwMode="auto">
        <a:xfrm>
          <a:off x="5600700" y="739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181634</xdr:rowOff>
    </xdr:from>
    <xdr:ext cx="762000" cy="259045"/>
    <xdr:sp macro="" textlink="">
      <xdr:nvSpPr>
        <xdr:cNvPr id="138" name="人口1人当たり決算額の推移該当値テキスト445"/>
        <xdr:cNvSpPr txBox="1"/>
      </xdr:nvSpPr>
      <xdr:spPr>
        <a:xfrm>
          <a:off x="5740400" y="730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292129</xdr:rowOff>
    </xdr:from>
    <xdr:to>
      <xdr:col>26</xdr:col>
      <xdr:colOff>101600</xdr:colOff>
      <xdr:row>38</xdr:row>
      <xdr:rowOff>50829</xdr:rowOff>
    </xdr:to>
    <xdr:sp macro="" textlink="">
      <xdr:nvSpPr>
        <xdr:cNvPr id="139" name="楕円 138"/>
        <xdr:cNvSpPr/>
      </xdr:nvSpPr>
      <xdr:spPr bwMode="auto">
        <a:xfrm>
          <a:off x="4953000" y="741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35606</xdr:rowOff>
    </xdr:from>
    <xdr:ext cx="736600" cy="259045"/>
    <xdr:sp macro="" textlink="">
      <xdr:nvSpPr>
        <xdr:cNvPr id="140" name="テキスト ボックス 139"/>
        <xdr:cNvSpPr txBox="1"/>
      </xdr:nvSpPr>
      <xdr:spPr>
        <a:xfrm>
          <a:off x="4622800" y="750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5856</xdr:rowOff>
    </xdr:from>
    <xdr:to>
      <xdr:col>22</xdr:col>
      <xdr:colOff>165100</xdr:colOff>
      <xdr:row>38</xdr:row>
      <xdr:rowOff>107456</xdr:rowOff>
    </xdr:to>
    <xdr:sp macro="" textlink="">
      <xdr:nvSpPr>
        <xdr:cNvPr id="141" name="楕円 140"/>
        <xdr:cNvSpPr/>
      </xdr:nvSpPr>
      <xdr:spPr bwMode="auto">
        <a:xfrm>
          <a:off x="4254500" y="74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92233</xdr:rowOff>
    </xdr:from>
    <xdr:ext cx="762000" cy="259045"/>
    <xdr:sp macro="" textlink="">
      <xdr:nvSpPr>
        <xdr:cNvPr id="142" name="テキスト ボックス 141"/>
        <xdr:cNvSpPr txBox="1"/>
      </xdr:nvSpPr>
      <xdr:spPr>
        <a:xfrm>
          <a:off x="3924300" y="75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339613</xdr:rowOff>
    </xdr:from>
    <xdr:to>
      <xdr:col>19</xdr:col>
      <xdr:colOff>38100</xdr:colOff>
      <xdr:row>38</xdr:row>
      <xdr:rowOff>98313</xdr:rowOff>
    </xdr:to>
    <xdr:sp macro="" textlink="">
      <xdr:nvSpPr>
        <xdr:cNvPr id="143" name="楕円 142"/>
        <xdr:cNvSpPr/>
      </xdr:nvSpPr>
      <xdr:spPr bwMode="auto">
        <a:xfrm>
          <a:off x="3556000" y="746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83090</xdr:rowOff>
    </xdr:from>
    <xdr:ext cx="762000" cy="259045"/>
    <xdr:sp macro="" textlink="">
      <xdr:nvSpPr>
        <xdr:cNvPr id="144" name="テキスト ボックス 143"/>
        <xdr:cNvSpPr txBox="1"/>
      </xdr:nvSpPr>
      <xdr:spPr>
        <a:xfrm>
          <a:off x="3225800" y="755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326060</xdr:rowOff>
    </xdr:from>
    <xdr:to>
      <xdr:col>15</xdr:col>
      <xdr:colOff>101600</xdr:colOff>
      <xdr:row>38</xdr:row>
      <xdr:rowOff>84760</xdr:rowOff>
    </xdr:to>
    <xdr:sp macro="" textlink="">
      <xdr:nvSpPr>
        <xdr:cNvPr id="145" name="楕円 144"/>
        <xdr:cNvSpPr/>
      </xdr:nvSpPr>
      <xdr:spPr bwMode="auto">
        <a:xfrm>
          <a:off x="2857500" y="74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69537</xdr:rowOff>
    </xdr:from>
    <xdr:ext cx="762000" cy="259045"/>
    <xdr:sp macro="" textlink="">
      <xdr:nvSpPr>
        <xdr:cNvPr id="146" name="テキスト ボックス 145"/>
        <xdr:cNvSpPr txBox="1"/>
      </xdr:nvSpPr>
      <xdr:spPr>
        <a:xfrm>
          <a:off x="2527300" y="7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75,749
68,234
5.11
36,070,697
33,849,689
1,791,030
14,867,043
17,844,792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76848</xdr:rowOff>
    </xdr:from>
    <xdr:to>
      <xdr:col>24</xdr:col>
      <xdr:colOff>62865</xdr:colOff>
      <xdr:row>37</xdr:row>
      <xdr:rowOff>140500</xdr:rowOff>
    </xdr:to>
    <xdr:cxnSp macro="">
      <xdr:nvCxnSpPr>
        <xdr:cNvPr id="56" name="直線コネクタ 55"/>
        <xdr:cNvCxnSpPr/>
      </xdr:nvCxnSpPr>
      <xdr:spPr>
        <a:xfrm flipV="1">
          <a:off x="4633595" y="5220348"/>
          <a:ext cx="1270" cy="12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144327</xdr:rowOff>
    </xdr:from>
    <xdr:ext cx="534377" cy="259045"/>
    <xdr:sp macro="" textlink="">
      <xdr:nvSpPr>
        <xdr:cNvPr id="57" name="人件費最小値テキスト"/>
        <xdr:cNvSpPr txBox="1"/>
      </xdr:nvSpPr>
      <xdr:spPr>
        <a:xfrm>
          <a:off x="4686300" y="64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140500</xdr:rowOff>
    </xdr:from>
    <xdr:to>
      <xdr:col>24</xdr:col>
      <xdr:colOff>152400</xdr:colOff>
      <xdr:row>37</xdr:row>
      <xdr:rowOff>140500</xdr:rowOff>
    </xdr:to>
    <xdr:cxnSp macro="">
      <xdr:nvCxnSpPr>
        <xdr:cNvPr id="58" name="直線コネクタ 57"/>
        <xdr:cNvCxnSpPr/>
      </xdr:nvCxnSpPr>
      <xdr:spPr>
        <a:xfrm>
          <a:off x="4546600" y="648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23525</xdr:rowOff>
    </xdr:from>
    <xdr:ext cx="599010" cy="259045"/>
    <xdr:sp macro="" textlink="">
      <xdr:nvSpPr>
        <xdr:cNvPr id="59" name="人件費最大値テキスト"/>
        <xdr:cNvSpPr txBox="1"/>
      </xdr:nvSpPr>
      <xdr:spPr>
        <a:xfrm>
          <a:off x="4686300" y="49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76848</xdr:rowOff>
    </xdr:from>
    <xdr:to>
      <xdr:col>24</xdr:col>
      <xdr:colOff>152400</xdr:colOff>
      <xdr:row>30</xdr:row>
      <xdr:rowOff>76848</xdr:rowOff>
    </xdr:to>
    <xdr:cxnSp macro="">
      <xdr:nvCxnSpPr>
        <xdr:cNvPr id="60" name="直線コネクタ 59"/>
        <xdr:cNvCxnSpPr/>
      </xdr:nvCxnSpPr>
      <xdr:spPr>
        <a:xfrm>
          <a:off x="4546600" y="522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83223</xdr:rowOff>
    </xdr:from>
    <xdr:to>
      <xdr:col>24</xdr:col>
      <xdr:colOff>63500</xdr:colOff>
      <xdr:row>37</xdr:row>
      <xdr:rowOff>114503</xdr:rowOff>
    </xdr:to>
    <xdr:cxnSp macro="">
      <xdr:nvCxnSpPr>
        <xdr:cNvPr id="61" name="直線コネクタ 60"/>
        <xdr:cNvCxnSpPr/>
      </xdr:nvCxnSpPr>
      <xdr:spPr>
        <a:xfrm flipV="1">
          <a:off x="3797300" y="6426873"/>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52112</xdr:rowOff>
    </xdr:from>
    <xdr:ext cx="534377" cy="259045"/>
    <xdr:sp macro="" textlink="">
      <xdr:nvSpPr>
        <xdr:cNvPr id="62" name="人件費平均値テキスト"/>
        <xdr:cNvSpPr txBox="1"/>
      </xdr:nvSpPr>
      <xdr:spPr>
        <a:xfrm>
          <a:off x="4686300" y="58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29235</xdr:rowOff>
    </xdr:from>
    <xdr:to>
      <xdr:col>24</xdr:col>
      <xdr:colOff>114300</xdr:colOff>
      <xdr:row>35</xdr:row>
      <xdr:rowOff>130835</xdr:rowOff>
    </xdr:to>
    <xdr:sp macro="" textlink="">
      <xdr:nvSpPr>
        <xdr:cNvPr id="63" name="フローチャート: 判断 62"/>
        <xdr:cNvSpPr/>
      </xdr:nvSpPr>
      <xdr:spPr>
        <a:xfrm>
          <a:off x="45847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114503</xdr:rowOff>
    </xdr:from>
    <xdr:to>
      <xdr:col>19</xdr:col>
      <xdr:colOff>177800</xdr:colOff>
      <xdr:row>37</xdr:row>
      <xdr:rowOff>129642</xdr:rowOff>
    </xdr:to>
    <xdr:cxnSp macro="">
      <xdr:nvCxnSpPr>
        <xdr:cNvPr id="64" name="直線コネクタ 63"/>
        <xdr:cNvCxnSpPr/>
      </xdr:nvCxnSpPr>
      <xdr:spPr>
        <a:xfrm flipV="1">
          <a:off x="2908300" y="6458153"/>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131864</xdr:rowOff>
    </xdr:from>
    <xdr:to>
      <xdr:col>20</xdr:col>
      <xdr:colOff>38100</xdr:colOff>
      <xdr:row>36</xdr:row>
      <xdr:rowOff>62014</xdr:rowOff>
    </xdr:to>
    <xdr:sp macro="" textlink="">
      <xdr:nvSpPr>
        <xdr:cNvPr id="65" name="フローチャート: 判断 64"/>
        <xdr:cNvSpPr/>
      </xdr:nvSpPr>
      <xdr:spPr>
        <a:xfrm>
          <a:off x="3746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78541</xdr:rowOff>
    </xdr:from>
    <xdr:ext cx="534377" cy="259045"/>
    <xdr:sp macro="" textlink="">
      <xdr:nvSpPr>
        <xdr:cNvPr id="66" name="テキスト ボックス 65"/>
        <xdr:cNvSpPr txBox="1"/>
      </xdr:nvSpPr>
      <xdr:spPr>
        <a:xfrm>
          <a:off x="3530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129642</xdr:rowOff>
    </xdr:from>
    <xdr:to>
      <xdr:col>15</xdr:col>
      <xdr:colOff>50800</xdr:colOff>
      <xdr:row>38</xdr:row>
      <xdr:rowOff>7633</xdr:rowOff>
    </xdr:to>
    <xdr:cxnSp macro="">
      <xdr:nvCxnSpPr>
        <xdr:cNvPr id="67" name="直線コネクタ 66"/>
        <xdr:cNvCxnSpPr/>
      </xdr:nvCxnSpPr>
      <xdr:spPr>
        <a:xfrm flipV="1">
          <a:off x="2019300" y="6473292"/>
          <a:ext cx="889000" cy="4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135230</xdr:rowOff>
    </xdr:from>
    <xdr:to>
      <xdr:col>15</xdr:col>
      <xdr:colOff>101600</xdr:colOff>
      <xdr:row>36</xdr:row>
      <xdr:rowOff>65380</xdr:rowOff>
    </xdr:to>
    <xdr:sp macro="" textlink="">
      <xdr:nvSpPr>
        <xdr:cNvPr id="68" name="フローチャート: 判断 67"/>
        <xdr:cNvSpPr/>
      </xdr:nvSpPr>
      <xdr:spPr>
        <a:xfrm>
          <a:off x="2857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81907</xdr:rowOff>
    </xdr:from>
    <xdr:ext cx="534377" cy="259045"/>
    <xdr:sp macro="" textlink="">
      <xdr:nvSpPr>
        <xdr:cNvPr id="69" name="テキスト ボックス 68"/>
        <xdr:cNvSpPr txBox="1"/>
      </xdr:nvSpPr>
      <xdr:spPr>
        <a:xfrm>
          <a:off x="2641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136754</xdr:rowOff>
    </xdr:from>
    <xdr:to>
      <xdr:col>10</xdr:col>
      <xdr:colOff>114300</xdr:colOff>
      <xdr:row>38</xdr:row>
      <xdr:rowOff>7633</xdr:rowOff>
    </xdr:to>
    <xdr:cxnSp macro="">
      <xdr:nvCxnSpPr>
        <xdr:cNvPr id="70" name="直線コネクタ 69"/>
        <xdr:cNvCxnSpPr/>
      </xdr:nvCxnSpPr>
      <xdr:spPr>
        <a:xfrm>
          <a:off x="1130300" y="6480404"/>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135534</xdr:rowOff>
    </xdr:from>
    <xdr:to>
      <xdr:col>10</xdr:col>
      <xdr:colOff>165100</xdr:colOff>
      <xdr:row>36</xdr:row>
      <xdr:rowOff>65684</xdr:rowOff>
    </xdr:to>
    <xdr:sp macro="" textlink="">
      <xdr:nvSpPr>
        <xdr:cNvPr id="71" name="フローチャート: 判断 70"/>
        <xdr:cNvSpPr/>
      </xdr:nvSpPr>
      <xdr:spPr>
        <a:xfrm>
          <a:off x="1968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82211</xdr:rowOff>
    </xdr:from>
    <xdr:ext cx="534377" cy="259045"/>
    <xdr:sp macro="" textlink="">
      <xdr:nvSpPr>
        <xdr:cNvPr id="72" name="テキスト ボックス 71"/>
        <xdr:cNvSpPr txBox="1"/>
      </xdr:nvSpPr>
      <xdr:spPr>
        <a:xfrm>
          <a:off x="1752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140551</xdr:rowOff>
    </xdr:from>
    <xdr:to>
      <xdr:col>6</xdr:col>
      <xdr:colOff>38100</xdr:colOff>
      <xdr:row>36</xdr:row>
      <xdr:rowOff>70701</xdr:rowOff>
    </xdr:to>
    <xdr:sp macro="" textlink="">
      <xdr:nvSpPr>
        <xdr:cNvPr id="73" name="フローチャート: 判断 72"/>
        <xdr:cNvSpPr/>
      </xdr:nvSpPr>
      <xdr:spPr>
        <a:xfrm>
          <a:off x="1079500" y="61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87228</xdr:rowOff>
    </xdr:from>
    <xdr:ext cx="534377" cy="259045"/>
    <xdr:sp macro="" textlink="">
      <xdr:nvSpPr>
        <xdr:cNvPr id="74" name="テキスト ボックス 73"/>
        <xdr:cNvSpPr txBox="1"/>
      </xdr:nvSpPr>
      <xdr:spPr>
        <a:xfrm>
          <a:off x="863111" y="59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32423</xdr:rowOff>
    </xdr:from>
    <xdr:to>
      <xdr:col>24</xdr:col>
      <xdr:colOff>114300</xdr:colOff>
      <xdr:row>37</xdr:row>
      <xdr:rowOff>134023</xdr:rowOff>
    </xdr:to>
    <xdr:sp macro="" textlink="">
      <xdr:nvSpPr>
        <xdr:cNvPr id="80" name="楕円 79"/>
        <xdr:cNvSpPr/>
      </xdr:nvSpPr>
      <xdr:spPr>
        <a:xfrm>
          <a:off x="4584700" y="63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118800</xdr:rowOff>
    </xdr:from>
    <xdr:ext cx="534377" cy="259045"/>
    <xdr:sp macro="" textlink="">
      <xdr:nvSpPr>
        <xdr:cNvPr id="81" name="人件費該当値テキスト"/>
        <xdr:cNvSpPr txBox="1"/>
      </xdr:nvSpPr>
      <xdr:spPr>
        <a:xfrm>
          <a:off x="4686300" y="62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63703</xdr:rowOff>
    </xdr:from>
    <xdr:to>
      <xdr:col>20</xdr:col>
      <xdr:colOff>38100</xdr:colOff>
      <xdr:row>37</xdr:row>
      <xdr:rowOff>165303</xdr:rowOff>
    </xdr:to>
    <xdr:sp macro="" textlink="">
      <xdr:nvSpPr>
        <xdr:cNvPr id="82" name="楕円 81"/>
        <xdr:cNvSpPr/>
      </xdr:nvSpPr>
      <xdr:spPr>
        <a:xfrm>
          <a:off x="3746500" y="64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156430</xdr:rowOff>
    </xdr:from>
    <xdr:ext cx="534377" cy="259045"/>
    <xdr:sp macro="" textlink="">
      <xdr:nvSpPr>
        <xdr:cNvPr id="83" name="テキスト ボックス 82"/>
        <xdr:cNvSpPr txBox="1"/>
      </xdr:nvSpPr>
      <xdr:spPr>
        <a:xfrm>
          <a:off x="3530111" y="65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78842</xdr:rowOff>
    </xdr:from>
    <xdr:to>
      <xdr:col>15</xdr:col>
      <xdr:colOff>101600</xdr:colOff>
      <xdr:row>38</xdr:row>
      <xdr:rowOff>8992</xdr:rowOff>
    </xdr:to>
    <xdr:sp macro="" textlink="">
      <xdr:nvSpPr>
        <xdr:cNvPr id="84" name="楕円 83"/>
        <xdr:cNvSpPr/>
      </xdr:nvSpPr>
      <xdr:spPr>
        <a:xfrm>
          <a:off x="28575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xdr:rowOff>
    </xdr:from>
    <xdr:ext cx="534377" cy="259045"/>
    <xdr:sp macro="" textlink="">
      <xdr:nvSpPr>
        <xdr:cNvPr id="85" name="テキスト ボックス 84"/>
        <xdr:cNvSpPr txBox="1"/>
      </xdr:nvSpPr>
      <xdr:spPr>
        <a:xfrm>
          <a:off x="2641111" y="65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128283</xdr:rowOff>
    </xdr:from>
    <xdr:to>
      <xdr:col>10</xdr:col>
      <xdr:colOff>165100</xdr:colOff>
      <xdr:row>38</xdr:row>
      <xdr:rowOff>58433</xdr:rowOff>
    </xdr:to>
    <xdr:sp macro="" textlink="">
      <xdr:nvSpPr>
        <xdr:cNvPr id="86" name="楕円 85"/>
        <xdr:cNvSpPr/>
      </xdr:nvSpPr>
      <xdr:spPr>
        <a:xfrm>
          <a:off x="1968500" y="6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49560</xdr:rowOff>
    </xdr:from>
    <xdr:ext cx="534377" cy="259045"/>
    <xdr:sp macro="" textlink="">
      <xdr:nvSpPr>
        <xdr:cNvPr id="87" name="テキスト ボックス 86"/>
        <xdr:cNvSpPr txBox="1"/>
      </xdr:nvSpPr>
      <xdr:spPr>
        <a:xfrm>
          <a:off x="1752111" y="65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85954</xdr:rowOff>
    </xdr:from>
    <xdr:to>
      <xdr:col>6</xdr:col>
      <xdr:colOff>38100</xdr:colOff>
      <xdr:row>38</xdr:row>
      <xdr:rowOff>16104</xdr:rowOff>
    </xdr:to>
    <xdr:sp macro="" textlink="">
      <xdr:nvSpPr>
        <xdr:cNvPr id="88" name="楕円 87"/>
        <xdr:cNvSpPr/>
      </xdr:nvSpPr>
      <xdr:spPr>
        <a:xfrm>
          <a:off x="1079500" y="6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7231</xdr:rowOff>
    </xdr:from>
    <xdr:ext cx="534377" cy="259045"/>
    <xdr:sp macro="" textlink="">
      <xdr:nvSpPr>
        <xdr:cNvPr id="89" name="テキスト ボックス 88"/>
        <xdr:cNvSpPr txBox="1"/>
      </xdr:nvSpPr>
      <xdr:spPr>
        <a:xfrm>
          <a:off x="863111" y="65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16" name="直線コネクタ 115"/>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17"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18" name="直線コネクタ 117"/>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19"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0" name="直線コネクタ 119"/>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158184</xdr:rowOff>
    </xdr:from>
    <xdr:to>
      <xdr:col>24</xdr:col>
      <xdr:colOff>63500</xdr:colOff>
      <xdr:row>58</xdr:row>
      <xdr:rowOff>158527</xdr:rowOff>
    </xdr:to>
    <xdr:cxnSp macro="">
      <xdr:nvCxnSpPr>
        <xdr:cNvPr id="121" name="直線コネクタ 120"/>
        <xdr:cNvCxnSpPr/>
      </xdr:nvCxnSpPr>
      <xdr:spPr>
        <a:xfrm>
          <a:off x="3797300" y="1010228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2"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3" name="フローチャート: 判断 122"/>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158184</xdr:rowOff>
    </xdr:from>
    <xdr:to>
      <xdr:col>19</xdr:col>
      <xdr:colOff>177800</xdr:colOff>
      <xdr:row>59</xdr:row>
      <xdr:rowOff>46382</xdr:rowOff>
    </xdr:to>
    <xdr:cxnSp macro="">
      <xdr:nvCxnSpPr>
        <xdr:cNvPr id="124" name="直線コネクタ 123"/>
        <xdr:cNvCxnSpPr/>
      </xdr:nvCxnSpPr>
      <xdr:spPr>
        <a:xfrm flipV="1">
          <a:off x="2908300" y="10102284"/>
          <a:ext cx="889000" cy="5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5" name="フローチャート: 判断 124"/>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26" name="テキスト ボックス 125"/>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46382</xdr:rowOff>
    </xdr:from>
    <xdr:to>
      <xdr:col>15</xdr:col>
      <xdr:colOff>50800</xdr:colOff>
      <xdr:row>59</xdr:row>
      <xdr:rowOff>56882</xdr:rowOff>
    </xdr:to>
    <xdr:cxnSp macro="">
      <xdr:nvCxnSpPr>
        <xdr:cNvPr id="127" name="直線コネクタ 126"/>
        <xdr:cNvCxnSpPr/>
      </xdr:nvCxnSpPr>
      <xdr:spPr>
        <a:xfrm flipV="1">
          <a:off x="2019300" y="1016193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28" name="フローチャート: 判断 127"/>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29" name="テキスト ボックス 128"/>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39100</xdr:rowOff>
    </xdr:from>
    <xdr:to>
      <xdr:col>10</xdr:col>
      <xdr:colOff>114300</xdr:colOff>
      <xdr:row>59</xdr:row>
      <xdr:rowOff>56882</xdr:rowOff>
    </xdr:to>
    <xdr:cxnSp macro="">
      <xdr:nvCxnSpPr>
        <xdr:cNvPr id="130" name="直線コネクタ 129"/>
        <xdr:cNvCxnSpPr/>
      </xdr:nvCxnSpPr>
      <xdr:spPr>
        <a:xfrm>
          <a:off x="1130300" y="10154650"/>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1" name="フローチャート: 判断 130"/>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2" name="テキスト ボックス 131"/>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3" name="フローチャート: 判断 132"/>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4" name="テキスト ボックス 133"/>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107727</xdr:rowOff>
    </xdr:from>
    <xdr:to>
      <xdr:col>24</xdr:col>
      <xdr:colOff>114300</xdr:colOff>
      <xdr:row>59</xdr:row>
      <xdr:rowOff>37877</xdr:rowOff>
    </xdr:to>
    <xdr:sp macro="" textlink="">
      <xdr:nvSpPr>
        <xdr:cNvPr id="140" name="楕円 139"/>
        <xdr:cNvSpPr/>
      </xdr:nvSpPr>
      <xdr:spPr>
        <a:xfrm>
          <a:off x="4584700" y="100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22654</xdr:rowOff>
    </xdr:from>
    <xdr:ext cx="534377" cy="259045"/>
    <xdr:sp macro="" textlink="">
      <xdr:nvSpPr>
        <xdr:cNvPr id="141" name="物件費該当値テキスト"/>
        <xdr:cNvSpPr txBox="1"/>
      </xdr:nvSpPr>
      <xdr:spPr>
        <a:xfrm>
          <a:off x="4686300" y="99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107384</xdr:rowOff>
    </xdr:from>
    <xdr:to>
      <xdr:col>20</xdr:col>
      <xdr:colOff>38100</xdr:colOff>
      <xdr:row>59</xdr:row>
      <xdr:rowOff>37534</xdr:rowOff>
    </xdr:to>
    <xdr:sp macro="" textlink="">
      <xdr:nvSpPr>
        <xdr:cNvPr id="142" name="楕円 141"/>
        <xdr:cNvSpPr/>
      </xdr:nvSpPr>
      <xdr:spPr>
        <a:xfrm>
          <a:off x="3746500" y="10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28661</xdr:rowOff>
    </xdr:from>
    <xdr:ext cx="534377" cy="259045"/>
    <xdr:sp macro="" textlink="">
      <xdr:nvSpPr>
        <xdr:cNvPr id="143" name="テキスト ボックス 142"/>
        <xdr:cNvSpPr txBox="1"/>
      </xdr:nvSpPr>
      <xdr:spPr>
        <a:xfrm>
          <a:off x="3530111" y="101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167032</xdr:rowOff>
    </xdr:from>
    <xdr:to>
      <xdr:col>15</xdr:col>
      <xdr:colOff>101600</xdr:colOff>
      <xdr:row>59</xdr:row>
      <xdr:rowOff>97182</xdr:rowOff>
    </xdr:to>
    <xdr:sp macro="" textlink="">
      <xdr:nvSpPr>
        <xdr:cNvPr id="144" name="楕円 143"/>
        <xdr:cNvSpPr/>
      </xdr:nvSpPr>
      <xdr:spPr>
        <a:xfrm>
          <a:off x="2857500" y="10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88309</xdr:rowOff>
    </xdr:from>
    <xdr:ext cx="534377" cy="259045"/>
    <xdr:sp macro="" textlink="">
      <xdr:nvSpPr>
        <xdr:cNvPr id="145" name="テキスト ボックス 144"/>
        <xdr:cNvSpPr txBox="1"/>
      </xdr:nvSpPr>
      <xdr:spPr>
        <a:xfrm>
          <a:off x="2641111" y="102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6082</xdr:rowOff>
    </xdr:from>
    <xdr:to>
      <xdr:col>10</xdr:col>
      <xdr:colOff>165100</xdr:colOff>
      <xdr:row>59</xdr:row>
      <xdr:rowOff>107682</xdr:rowOff>
    </xdr:to>
    <xdr:sp macro="" textlink="">
      <xdr:nvSpPr>
        <xdr:cNvPr id="146" name="楕円 145"/>
        <xdr:cNvSpPr/>
      </xdr:nvSpPr>
      <xdr:spPr>
        <a:xfrm>
          <a:off x="1968500" y="101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98809</xdr:rowOff>
    </xdr:from>
    <xdr:ext cx="534377" cy="259045"/>
    <xdr:sp macro="" textlink="">
      <xdr:nvSpPr>
        <xdr:cNvPr id="147" name="テキスト ボックス 146"/>
        <xdr:cNvSpPr txBox="1"/>
      </xdr:nvSpPr>
      <xdr:spPr>
        <a:xfrm>
          <a:off x="1752111" y="102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159750</xdr:rowOff>
    </xdr:from>
    <xdr:to>
      <xdr:col>6</xdr:col>
      <xdr:colOff>38100</xdr:colOff>
      <xdr:row>59</xdr:row>
      <xdr:rowOff>89900</xdr:rowOff>
    </xdr:to>
    <xdr:sp macro="" textlink="">
      <xdr:nvSpPr>
        <xdr:cNvPr id="148" name="楕円 147"/>
        <xdr:cNvSpPr/>
      </xdr:nvSpPr>
      <xdr:spPr>
        <a:xfrm>
          <a:off x="1079500" y="10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81027</xdr:rowOff>
    </xdr:from>
    <xdr:ext cx="534377" cy="259045"/>
    <xdr:sp macro="" textlink="">
      <xdr:nvSpPr>
        <xdr:cNvPr id="149" name="テキスト ボックス 148"/>
        <xdr:cNvSpPr txBox="1"/>
      </xdr:nvSpPr>
      <xdr:spPr>
        <a:xfrm>
          <a:off x="863111" y="101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3" name="直線コネクタ 172"/>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4"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5" name="直線コネクタ 174"/>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76"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77" name="直線コネクタ 176"/>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21667</xdr:rowOff>
    </xdr:from>
    <xdr:to>
      <xdr:col>24</xdr:col>
      <xdr:colOff>63500</xdr:colOff>
      <xdr:row>79</xdr:row>
      <xdr:rowOff>24295</xdr:rowOff>
    </xdr:to>
    <xdr:cxnSp macro="">
      <xdr:nvCxnSpPr>
        <xdr:cNvPr id="178" name="直線コネクタ 177"/>
        <xdr:cNvCxnSpPr/>
      </xdr:nvCxnSpPr>
      <xdr:spPr>
        <a:xfrm flipV="1">
          <a:off x="3797300" y="13566217"/>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79"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0" name="フローチャート: 判断 179"/>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24104</xdr:rowOff>
    </xdr:from>
    <xdr:to>
      <xdr:col>19</xdr:col>
      <xdr:colOff>177800</xdr:colOff>
      <xdr:row>79</xdr:row>
      <xdr:rowOff>24295</xdr:rowOff>
    </xdr:to>
    <xdr:cxnSp macro="">
      <xdr:nvCxnSpPr>
        <xdr:cNvPr id="181" name="直線コネクタ 180"/>
        <xdr:cNvCxnSpPr/>
      </xdr:nvCxnSpPr>
      <xdr:spPr>
        <a:xfrm>
          <a:off x="2908300" y="1356865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2" name="フローチャート: 判断 181"/>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3" name="テキスト ボックス 182"/>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23761</xdr:rowOff>
    </xdr:from>
    <xdr:to>
      <xdr:col>15</xdr:col>
      <xdr:colOff>50800</xdr:colOff>
      <xdr:row>79</xdr:row>
      <xdr:rowOff>24104</xdr:rowOff>
    </xdr:to>
    <xdr:cxnSp macro="">
      <xdr:nvCxnSpPr>
        <xdr:cNvPr id="184" name="直線コネクタ 183"/>
        <xdr:cNvCxnSpPr/>
      </xdr:nvCxnSpPr>
      <xdr:spPr>
        <a:xfrm>
          <a:off x="2019300" y="1356831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5" name="フローチャート: 判断 184"/>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86" name="テキスト ボックス 185"/>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18656</xdr:rowOff>
    </xdr:from>
    <xdr:to>
      <xdr:col>10</xdr:col>
      <xdr:colOff>114300</xdr:colOff>
      <xdr:row>79</xdr:row>
      <xdr:rowOff>23761</xdr:rowOff>
    </xdr:to>
    <xdr:cxnSp macro="">
      <xdr:nvCxnSpPr>
        <xdr:cNvPr id="187" name="直線コネクタ 186"/>
        <xdr:cNvCxnSpPr/>
      </xdr:nvCxnSpPr>
      <xdr:spPr>
        <a:xfrm>
          <a:off x="1130300" y="1356320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88" name="フローチャート: 判断 187"/>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89" name="テキスト ボックス 188"/>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0" name="フローチャート: 判断 189"/>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1" name="テキスト ボックス 190"/>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142317</xdr:rowOff>
    </xdr:from>
    <xdr:to>
      <xdr:col>24</xdr:col>
      <xdr:colOff>114300</xdr:colOff>
      <xdr:row>79</xdr:row>
      <xdr:rowOff>72467</xdr:rowOff>
    </xdr:to>
    <xdr:sp macro="" textlink="">
      <xdr:nvSpPr>
        <xdr:cNvPr id="197" name="楕円 196"/>
        <xdr:cNvSpPr/>
      </xdr:nvSpPr>
      <xdr:spPr>
        <a:xfrm>
          <a:off x="45847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57244</xdr:rowOff>
    </xdr:from>
    <xdr:ext cx="378565" cy="259045"/>
    <xdr:sp macro="" textlink="">
      <xdr:nvSpPr>
        <xdr:cNvPr id="198" name="維持補修費該当値テキスト"/>
        <xdr:cNvSpPr txBox="1"/>
      </xdr:nvSpPr>
      <xdr:spPr>
        <a:xfrm>
          <a:off x="4686300" y="1343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144945</xdr:rowOff>
    </xdr:from>
    <xdr:to>
      <xdr:col>20</xdr:col>
      <xdr:colOff>38100</xdr:colOff>
      <xdr:row>79</xdr:row>
      <xdr:rowOff>75095</xdr:rowOff>
    </xdr:to>
    <xdr:sp macro="" textlink="">
      <xdr:nvSpPr>
        <xdr:cNvPr id="199" name="楕円 198"/>
        <xdr:cNvSpPr/>
      </xdr:nvSpPr>
      <xdr:spPr>
        <a:xfrm>
          <a:off x="3746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66222</xdr:rowOff>
    </xdr:from>
    <xdr:ext cx="378565" cy="259045"/>
    <xdr:sp macro="" textlink="">
      <xdr:nvSpPr>
        <xdr:cNvPr id="200" name="テキスト ボックス 199"/>
        <xdr:cNvSpPr txBox="1"/>
      </xdr:nvSpPr>
      <xdr:spPr>
        <a:xfrm>
          <a:off x="3608017" y="1361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144754</xdr:rowOff>
    </xdr:from>
    <xdr:to>
      <xdr:col>15</xdr:col>
      <xdr:colOff>101600</xdr:colOff>
      <xdr:row>79</xdr:row>
      <xdr:rowOff>74904</xdr:rowOff>
    </xdr:to>
    <xdr:sp macro="" textlink="">
      <xdr:nvSpPr>
        <xdr:cNvPr id="201" name="楕円 200"/>
        <xdr:cNvSpPr/>
      </xdr:nvSpPr>
      <xdr:spPr>
        <a:xfrm>
          <a:off x="2857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66031</xdr:rowOff>
    </xdr:from>
    <xdr:ext cx="378565" cy="259045"/>
    <xdr:sp macro="" textlink="">
      <xdr:nvSpPr>
        <xdr:cNvPr id="202" name="テキスト ボックス 201"/>
        <xdr:cNvSpPr txBox="1"/>
      </xdr:nvSpPr>
      <xdr:spPr>
        <a:xfrm>
          <a:off x="2719017" y="136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144411</xdr:rowOff>
    </xdr:from>
    <xdr:to>
      <xdr:col>10</xdr:col>
      <xdr:colOff>165100</xdr:colOff>
      <xdr:row>79</xdr:row>
      <xdr:rowOff>74561</xdr:rowOff>
    </xdr:to>
    <xdr:sp macro="" textlink="">
      <xdr:nvSpPr>
        <xdr:cNvPr id="203" name="楕円 202"/>
        <xdr:cNvSpPr/>
      </xdr:nvSpPr>
      <xdr:spPr>
        <a:xfrm>
          <a:off x="1968500" y="135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65688</xdr:rowOff>
    </xdr:from>
    <xdr:ext cx="378565" cy="259045"/>
    <xdr:sp macro="" textlink="">
      <xdr:nvSpPr>
        <xdr:cNvPr id="204" name="テキスト ボックス 203"/>
        <xdr:cNvSpPr txBox="1"/>
      </xdr:nvSpPr>
      <xdr:spPr>
        <a:xfrm>
          <a:off x="1830017" y="136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139306</xdr:rowOff>
    </xdr:from>
    <xdr:to>
      <xdr:col>6</xdr:col>
      <xdr:colOff>38100</xdr:colOff>
      <xdr:row>79</xdr:row>
      <xdr:rowOff>69456</xdr:rowOff>
    </xdr:to>
    <xdr:sp macro="" textlink="">
      <xdr:nvSpPr>
        <xdr:cNvPr id="205" name="楕円 204"/>
        <xdr:cNvSpPr/>
      </xdr:nvSpPr>
      <xdr:spPr>
        <a:xfrm>
          <a:off x="1079500" y="13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60583</xdr:rowOff>
    </xdr:from>
    <xdr:ext cx="378565" cy="259045"/>
    <xdr:sp macro="" textlink="">
      <xdr:nvSpPr>
        <xdr:cNvPr id="206" name="テキスト ボックス 205"/>
        <xdr:cNvSpPr txBox="1"/>
      </xdr:nvSpPr>
      <xdr:spPr>
        <a:xfrm>
          <a:off x="941017" y="1360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1" name="直線コネクタ 230"/>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2"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3" name="直線コネクタ 232"/>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4"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5" name="直線コネクタ 234"/>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134632</xdr:rowOff>
    </xdr:from>
    <xdr:to>
      <xdr:col>24</xdr:col>
      <xdr:colOff>63500</xdr:colOff>
      <xdr:row>96</xdr:row>
      <xdr:rowOff>22949</xdr:rowOff>
    </xdr:to>
    <xdr:cxnSp macro="">
      <xdr:nvCxnSpPr>
        <xdr:cNvPr id="236" name="直線コネクタ 235"/>
        <xdr:cNvCxnSpPr/>
      </xdr:nvCxnSpPr>
      <xdr:spPr>
        <a:xfrm flipV="1">
          <a:off x="3797300" y="16422382"/>
          <a:ext cx="838200" cy="5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37"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38" name="フローチャート: 判断 237"/>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22949</xdr:rowOff>
    </xdr:from>
    <xdr:to>
      <xdr:col>19</xdr:col>
      <xdr:colOff>177800</xdr:colOff>
      <xdr:row>96</xdr:row>
      <xdr:rowOff>65379</xdr:rowOff>
    </xdr:to>
    <xdr:cxnSp macro="">
      <xdr:nvCxnSpPr>
        <xdr:cNvPr id="239" name="直線コネクタ 238"/>
        <xdr:cNvCxnSpPr/>
      </xdr:nvCxnSpPr>
      <xdr:spPr>
        <a:xfrm flipV="1">
          <a:off x="2908300" y="16482149"/>
          <a:ext cx="889000" cy="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0" name="フローチャート: 判断 239"/>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1" name="テキスト ボックス 240"/>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63258</xdr:rowOff>
    </xdr:from>
    <xdr:to>
      <xdr:col>15</xdr:col>
      <xdr:colOff>50800</xdr:colOff>
      <xdr:row>96</xdr:row>
      <xdr:rowOff>65379</xdr:rowOff>
    </xdr:to>
    <xdr:cxnSp macro="">
      <xdr:nvCxnSpPr>
        <xdr:cNvPr id="242" name="直線コネクタ 241"/>
        <xdr:cNvCxnSpPr/>
      </xdr:nvCxnSpPr>
      <xdr:spPr>
        <a:xfrm>
          <a:off x="2019300" y="1652245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3" name="フローチャート: 判断 242"/>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4" name="テキスト ボックス 243"/>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63258</xdr:rowOff>
    </xdr:from>
    <xdr:to>
      <xdr:col>10</xdr:col>
      <xdr:colOff>114300</xdr:colOff>
      <xdr:row>96</xdr:row>
      <xdr:rowOff>81471</xdr:rowOff>
    </xdr:to>
    <xdr:cxnSp macro="">
      <xdr:nvCxnSpPr>
        <xdr:cNvPr id="245" name="直線コネクタ 244"/>
        <xdr:cNvCxnSpPr/>
      </xdr:nvCxnSpPr>
      <xdr:spPr>
        <a:xfrm flipV="1">
          <a:off x="1130300" y="16522458"/>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6" name="フローチャート: 判断 245"/>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47" name="テキスト ボックス 246"/>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8" name="フローチャート: 判断 247"/>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49" name="テキスト ボックス 248"/>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83832</xdr:rowOff>
    </xdr:from>
    <xdr:to>
      <xdr:col>24</xdr:col>
      <xdr:colOff>114300</xdr:colOff>
      <xdr:row>96</xdr:row>
      <xdr:rowOff>13982</xdr:rowOff>
    </xdr:to>
    <xdr:sp macro="" textlink="">
      <xdr:nvSpPr>
        <xdr:cNvPr id="255" name="楕円 254"/>
        <xdr:cNvSpPr/>
      </xdr:nvSpPr>
      <xdr:spPr>
        <a:xfrm>
          <a:off x="45847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106709</xdr:rowOff>
    </xdr:from>
    <xdr:ext cx="599010" cy="259045"/>
    <xdr:sp macro="" textlink="">
      <xdr:nvSpPr>
        <xdr:cNvPr id="256" name="扶助費該当値テキスト"/>
        <xdr:cNvSpPr txBox="1"/>
      </xdr:nvSpPr>
      <xdr:spPr>
        <a:xfrm>
          <a:off x="4686300" y="1622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143599</xdr:rowOff>
    </xdr:from>
    <xdr:to>
      <xdr:col>20</xdr:col>
      <xdr:colOff>38100</xdr:colOff>
      <xdr:row>96</xdr:row>
      <xdr:rowOff>73749</xdr:rowOff>
    </xdr:to>
    <xdr:sp macro="" textlink="">
      <xdr:nvSpPr>
        <xdr:cNvPr id="257" name="楕円 256"/>
        <xdr:cNvSpPr/>
      </xdr:nvSpPr>
      <xdr:spPr>
        <a:xfrm>
          <a:off x="3746500" y="16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90276</xdr:rowOff>
    </xdr:from>
    <xdr:ext cx="599010" cy="259045"/>
    <xdr:sp macro="" textlink="">
      <xdr:nvSpPr>
        <xdr:cNvPr id="258" name="テキスト ボックス 257"/>
        <xdr:cNvSpPr txBox="1"/>
      </xdr:nvSpPr>
      <xdr:spPr>
        <a:xfrm>
          <a:off x="3497795" y="1620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14579</xdr:rowOff>
    </xdr:from>
    <xdr:to>
      <xdr:col>15</xdr:col>
      <xdr:colOff>101600</xdr:colOff>
      <xdr:row>96</xdr:row>
      <xdr:rowOff>116179</xdr:rowOff>
    </xdr:to>
    <xdr:sp macro="" textlink="">
      <xdr:nvSpPr>
        <xdr:cNvPr id="259" name="楕円 258"/>
        <xdr:cNvSpPr/>
      </xdr:nvSpPr>
      <xdr:spPr>
        <a:xfrm>
          <a:off x="2857500" y="16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132706</xdr:rowOff>
    </xdr:from>
    <xdr:ext cx="534377" cy="259045"/>
    <xdr:sp macro="" textlink="">
      <xdr:nvSpPr>
        <xdr:cNvPr id="260" name="テキスト ボックス 259"/>
        <xdr:cNvSpPr txBox="1"/>
      </xdr:nvSpPr>
      <xdr:spPr>
        <a:xfrm>
          <a:off x="2641111" y="162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12458</xdr:rowOff>
    </xdr:from>
    <xdr:to>
      <xdr:col>10</xdr:col>
      <xdr:colOff>165100</xdr:colOff>
      <xdr:row>96</xdr:row>
      <xdr:rowOff>114058</xdr:rowOff>
    </xdr:to>
    <xdr:sp macro="" textlink="">
      <xdr:nvSpPr>
        <xdr:cNvPr id="261" name="楕円 260"/>
        <xdr:cNvSpPr/>
      </xdr:nvSpPr>
      <xdr:spPr>
        <a:xfrm>
          <a:off x="1968500" y="16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130585</xdr:rowOff>
    </xdr:from>
    <xdr:ext cx="534377" cy="259045"/>
    <xdr:sp macro="" textlink="">
      <xdr:nvSpPr>
        <xdr:cNvPr id="262" name="テキスト ボックス 261"/>
        <xdr:cNvSpPr txBox="1"/>
      </xdr:nvSpPr>
      <xdr:spPr>
        <a:xfrm>
          <a:off x="1752111" y="162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30671</xdr:rowOff>
    </xdr:from>
    <xdr:to>
      <xdr:col>6</xdr:col>
      <xdr:colOff>38100</xdr:colOff>
      <xdr:row>96</xdr:row>
      <xdr:rowOff>132271</xdr:rowOff>
    </xdr:to>
    <xdr:sp macro="" textlink="">
      <xdr:nvSpPr>
        <xdr:cNvPr id="263" name="楕円 262"/>
        <xdr:cNvSpPr/>
      </xdr:nvSpPr>
      <xdr:spPr>
        <a:xfrm>
          <a:off x="1079500" y="164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148798</xdr:rowOff>
    </xdr:from>
    <xdr:ext cx="534377" cy="259045"/>
    <xdr:sp macro="" textlink="">
      <xdr:nvSpPr>
        <xdr:cNvPr id="264" name="テキスト ボックス 263"/>
        <xdr:cNvSpPr txBox="1"/>
      </xdr:nvSpPr>
      <xdr:spPr>
        <a:xfrm>
          <a:off x="863111" y="162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86" name="直線コネクタ 285"/>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87"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88" name="直線コネクタ 287"/>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89"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0" name="直線コネクタ 289"/>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25400</xdr:rowOff>
    </xdr:from>
    <xdr:to>
      <xdr:col>55</xdr:col>
      <xdr:colOff>0</xdr:colOff>
      <xdr:row>38</xdr:row>
      <xdr:rowOff>28568</xdr:rowOff>
    </xdr:to>
    <xdr:cxnSp macro="">
      <xdr:nvCxnSpPr>
        <xdr:cNvPr id="291" name="直線コネクタ 290"/>
        <xdr:cNvCxnSpPr/>
      </xdr:nvCxnSpPr>
      <xdr:spPr>
        <a:xfrm flipV="1">
          <a:off x="9639300" y="6026150"/>
          <a:ext cx="838200" cy="5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2"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3" name="フローチャート: 判断 292"/>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24920</xdr:rowOff>
    </xdr:from>
    <xdr:to>
      <xdr:col>50</xdr:col>
      <xdr:colOff>114300</xdr:colOff>
      <xdr:row>38</xdr:row>
      <xdr:rowOff>28568</xdr:rowOff>
    </xdr:to>
    <xdr:cxnSp macro="">
      <xdr:nvCxnSpPr>
        <xdr:cNvPr id="294" name="直線コネクタ 293"/>
        <xdr:cNvCxnSpPr/>
      </xdr:nvCxnSpPr>
      <xdr:spPr>
        <a:xfrm>
          <a:off x="8750300" y="6540020"/>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5" name="フローチャート: 判断 294"/>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296" name="テキスト ボックス 295"/>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24920</xdr:rowOff>
    </xdr:from>
    <xdr:to>
      <xdr:col>45</xdr:col>
      <xdr:colOff>177800</xdr:colOff>
      <xdr:row>38</xdr:row>
      <xdr:rowOff>33250</xdr:rowOff>
    </xdr:to>
    <xdr:cxnSp macro="">
      <xdr:nvCxnSpPr>
        <xdr:cNvPr id="297" name="直線コネクタ 296"/>
        <xdr:cNvCxnSpPr/>
      </xdr:nvCxnSpPr>
      <xdr:spPr>
        <a:xfrm flipV="1">
          <a:off x="7861300" y="6540020"/>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298" name="フローチャート: 判断 297"/>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299" name="テキスト ボックス 298"/>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24225</xdr:rowOff>
    </xdr:from>
    <xdr:to>
      <xdr:col>41</xdr:col>
      <xdr:colOff>50800</xdr:colOff>
      <xdr:row>38</xdr:row>
      <xdr:rowOff>33250</xdr:rowOff>
    </xdr:to>
    <xdr:cxnSp macro="">
      <xdr:nvCxnSpPr>
        <xdr:cNvPr id="300" name="直線コネクタ 299"/>
        <xdr:cNvCxnSpPr/>
      </xdr:nvCxnSpPr>
      <xdr:spPr>
        <a:xfrm>
          <a:off x="6972300" y="6539325"/>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1" name="フローチャート: 判断 300"/>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2" name="テキスト ボックス 301"/>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3" name="フローチャート: 判断 302"/>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4" name="テキスト ボックス 303"/>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146050</xdr:rowOff>
    </xdr:from>
    <xdr:to>
      <xdr:col>55</xdr:col>
      <xdr:colOff>50800</xdr:colOff>
      <xdr:row>35</xdr:row>
      <xdr:rowOff>76200</xdr:rowOff>
    </xdr:to>
    <xdr:sp macro="" textlink="">
      <xdr:nvSpPr>
        <xdr:cNvPr id="310" name="楕円 309"/>
        <xdr:cNvSpPr/>
      </xdr:nvSpPr>
      <xdr:spPr>
        <a:xfrm>
          <a:off x="10426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60977</xdr:rowOff>
    </xdr:from>
    <xdr:ext cx="599010" cy="259045"/>
    <xdr:sp macro="" textlink="">
      <xdr:nvSpPr>
        <xdr:cNvPr id="311" name="補助費等該当値テキスト"/>
        <xdr:cNvSpPr txBox="1"/>
      </xdr:nvSpPr>
      <xdr:spPr>
        <a:xfrm>
          <a:off x="10528300" y="589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149218</xdr:rowOff>
    </xdr:from>
    <xdr:to>
      <xdr:col>50</xdr:col>
      <xdr:colOff>165100</xdr:colOff>
      <xdr:row>38</xdr:row>
      <xdr:rowOff>79369</xdr:rowOff>
    </xdr:to>
    <xdr:sp macro="" textlink="">
      <xdr:nvSpPr>
        <xdr:cNvPr id="312" name="楕円 311"/>
        <xdr:cNvSpPr/>
      </xdr:nvSpPr>
      <xdr:spPr>
        <a:xfrm>
          <a:off x="9588500" y="6492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70495</xdr:rowOff>
    </xdr:from>
    <xdr:ext cx="534377" cy="259045"/>
    <xdr:sp macro="" textlink="">
      <xdr:nvSpPr>
        <xdr:cNvPr id="313" name="テキスト ボックス 312"/>
        <xdr:cNvSpPr txBox="1"/>
      </xdr:nvSpPr>
      <xdr:spPr>
        <a:xfrm>
          <a:off x="9372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145570</xdr:rowOff>
    </xdr:from>
    <xdr:to>
      <xdr:col>46</xdr:col>
      <xdr:colOff>38100</xdr:colOff>
      <xdr:row>38</xdr:row>
      <xdr:rowOff>75719</xdr:rowOff>
    </xdr:to>
    <xdr:sp macro="" textlink="">
      <xdr:nvSpPr>
        <xdr:cNvPr id="314" name="楕円 313"/>
        <xdr:cNvSpPr/>
      </xdr:nvSpPr>
      <xdr:spPr>
        <a:xfrm>
          <a:off x="8699500" y="6489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66847</xdr:rowOff>
    </xdr:from>
    <xdr:ext cx="534377" cy="259045"/>
    <xdr:sp macro="" textlink="">
      <xdr:nvSpPr>
        <xdr:cNvPr id="315" name="テキスト ボックス 314"/>
        <xdr:cNvSpPr txBox="1"/>
      </xdr:nvSpPr>
      <xdr:spPr>
        <a:xfrm>
          <a:off x="8483111" y="65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153900</xdr:rowOff>
    </xdr:from>
    <xdr:to>
      <xdr:col>41</xdr:col>
      <xdr:colOff>101600</xdr:colOff>
      <xdr:row>38</xdr:row>
      <xdr:rowOff>84051</xdr:rowOff>
    </xdr:to>
    <xdr:sp macro="" textlink="">
      <xdr:nvSpPr>
        <xdr:cNvPr id="316" name="楕円 315"/>
        <xdr:cNvSpPr/>
      </xdr:nvSpPr>
      <xdr:spPr>
        <a:xfrm>
          <a:off x="7810500" y="6497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75177</xdr:rowOff>
    </xdr:from>
    <xdr:ext cx="534377" cy="259045"/>
    <xdr:sp macro="" textlink="">
      <xdr:nvSpPr>
        <xdr:cNvPr id="317" name="テキスト ボックス 316"/>
        <xdr:cNvSpPr txBox="1"/>
      </xdr:nvSpPr>
      <xdr:spPr>
        <a:xfrm>
          <a:off x="7594111" y="65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144875</xdr:rowOff>
    </xdr:from>
    <xdr:to>
      <xdr:col>36</xdr:col>
      <xdr:colOff>165100</xdr:colOff>
      <xdr:row>38</xdr:row>
      <xdr:rowOff>75025</xdr:rowOff>
    </xdr:to>
    <xdr:sp macro="" textlink="">
      <xdr:nvSpPr>
        <xdr:cNvPr id="318" name="楕円 317"/>
        <xdr:cNvSpPr/>
      </xdr:nvSpPr>
      <xdr:spPr>
        <a:xfrm>
          <a:off x="6921500" y="64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66152</xdr:rowOff>
    </xdr:from>
    <xdr:ext cx="534377" cy="259045"/>
    <xdr:sp macro="" textlink="">
      <xdr:nvSpPr>
        <xdr:cNvPr id="319" name="テキスト ボックス 318"/>
        <xdr:cNvSpPr txBox="1"/>
      </xdr:nvSpPr>
      <xdr:spPr>
        <a:xfrm>
          <a:off x="6705111" y="65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1" name="直線コネクタ 340"/>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2"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3" name="直線コネクタ 342"/>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4"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5" name="直線コネクタ 344"/>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135078</xdr:rowOff>
    </xdr:from>
    <xdr:to>
      <xdr:col>55</xdr:col>
      <xdr:colOff>0</xdr:colOff>
      <xdr:row>58</xdr:row>
      <xdr:rowOff>11881</xdr:rowOff>
    </xdr:to>
    <xdr:cxnSp macro="">
      <xdr:nvCxnSpPr>
        <xdr:cNvPr id="346" name="直線コネクタ 345"/>
        <xdr:cNvCxnSpPr/>
      </xdr:nvCxnSpPr>
      <xdr:spPr>
        <a:xfrm flipV="1">
          <a:off x="9639300" y="9907728"/>
          <a:ext cx="838200" cy="4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47"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48" name="フローチャート: 判断 347"/>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11881</xdr:rowOff>
    </xdr:from>
    <xdr:to>
      <xdr:col>50</xdr:col>
      <xdr:colOff>114300</xdr:colOff>
      <xdr:row>58</xdr:row>
      <xdr:rowOff>43478</xdr:rowOff>
    </xdr:to>
    <xdr:cxnSp macro="">
      <xdr:nvCxnSpPr>
        <xdr:cNvPr id="349" name="直線コネクタ 348"/>
        <xdr:cNvCxnSpPr/>
      </xdr:nvCxnSpPr>
      <xdr:spPr>
        <a:xfrm flipV="1">
          <a:off x="8750300" y="9955981"/>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0" name="フローチャート: 判断 349"/>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1" name="テキスト ボックス 350"/>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145369</xdr:rowOff>
    </xdr:from>
    <xdr:to>
      <xdr:col>45</xdr:col>
      <xdr:colOff>177800</xdr:colOff>
      <xdr:row>58</xdr:row>
      <xdr:rowOff>43478</xdr:rowOff>
    </xdr:to>
    <xdr:cxnSp macro="">
      <xdr:nvCxnSpPr>
        <xdr:cNvPr id="352" name="直線コネクタ 351"/>
        <xdr:cNvCxnSpPr/>
      </xdr:nvCxnSpPr>
      <xdr:spPr>
        <a:xfrm>
          <a:off x="7861300" y="9918019"/>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3" name="フローチャート: 判断 352"/>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4" name="テキスト ボックス 353"/>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145369</xdr:rowOff>
    </xdr:from>
    <xdr:to>
      <xdr:col>41</xdr:col>
      <xdr:colOff>50800</xdr:colOff>
      <xdr:row>57</xdr:row>
      <xdr:rowOff>162679</xdr:rowOff>
    </xdr:to>
    <xdr:cxnSp macro="">
      <xdr:nvCxnSpPr>
        <xdr:cNvPr id="355" name="直線コネクタ 354"/>
        <xdr:cNvCxnSpPr/>
      </xdr:nvCxnSpPr>
      <xdr:spPr>
        <a:xfrm flipV="1">
          <a:off x="6972300" y="9918019"/>
          <a:ext cx="8890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56" name="フローチャート: 判断 355"/>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57" name="テキスト ボックス 356"/>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58" name="フローチャート: 判断 357"/>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59" name="テキスト ボックス 358"/>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84278</xdr:rowOff>
    </xdr:from>
    <xdr:to>
      <xdr:col>55</xdr:col>
      <xdr:colOff>50800</xdr:colOff>
      <xdr:row>58</xdr:row>
      <xdr:rowOff>14428</xdr:rowOff>
    </xdr:to>
    <xdr:sp macro="" textlink="">
      <xdr:nvSpPr>
        <xdr:cNvPr id="365" name="楕円 364"/>
        <xdr:cNvSpPr/>
      </xdr:nvSpPr>
      <xdr:spPr>
        <a:xfrm>
          <a:off x="10426700" y="98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170655</xdr:rowOff>
    </xdr:from>
    <xdr:ext cx="534377" cy="259045"/>
    <xdr:sp macro="" textlink="">
      <xdr:nvSpPr>
        <xdr:cNvPr id="366" name="普通建設事業費該当値テキスト"/>
        <xdr:cNvSpPr txBox="1"/>
      </xdr:nvSpPr>
      <xdr:spPr>
        <a:xfrm>
          <a:off x="10528300" y="97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132531</xdr:rowOff>
    </xdr:from>
    <xdr:to>
      <xdr:col>50</xdr:col>
      <xdr:colOff>165100</xdr:colOff>
      <xdr:row>58</xdr:row>
      <xdr:rowOff>62681</xdr:rowOff>
    </xdr:to>
    <xdr:sp macro="" textlink="">
      <xdr:nvSpPr>
        <xdr:cNvPr id="367" name="楕円 366"/>
        <xdr:cNvSpPr/>
      </xdr:nvSpPr>
      <xdr:spPr>
        <a:xfrm>
          <a:off x="9588500" y="99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53808</xdr:rowOff>
    </xdr:from>
    <xdr:ext cx="534377" cy="259045"/>
    <xdr:sp macro="" textlink="">
      <xdr:nvSpPr>
        <xdr:cNvPr id="368" name="テキスト ボックス 367"/>
        <xdr:cNvSpPr txBox="1"/>
      </xdr:nvSpPr>
      <xdr:spPr>
        <a:xfrm>
          <a:off x="9372111" y="99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164128</xdr:rowOff>
    </xdr:from>
    <xdr:to>
      <xdr:col>46</xdr:col>
      <xdr:colOff>38100</xdr:colOff>
      <xdr:row>58</xdr:row>
      <xdr:rowOff>94278</xdr:rowOff>
    </xdr:to>
    <xdr:sp macro="" textlink="">
      <xdr:nvSpPr>
        <xdr:cNvPr id="369" name="楕円 368"/>
        <xdr:cNvSpPr/>
      </xdr:nvSpPr>
      <xdr:spPr>
        <a:xfrm>
          <a:off x="8699500" y="99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85405</xdr:rowOff>
    </xdr:from>
    <xdr:ext cx="534377" cy="259045"/>
    <xdr:sp macro="" textlink="">
      <xdr:nvSpPr>
        <xdr:cNvPr id="370" name="テキスト ボックス 369"/>
        <xdr:cNvSpPr txBox="1"/>
      </xdr:nvSpPr>
      <xdr:spPr>
        <a:xfrm>
          <a:off x="8483111" y="100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94569</xdr:rowOff>
    </xdr:from>
    <xdr:to>
      <xdr:col>41</xdr:col>
      <xdr:colOff>101600</xdr:colOff>
      <xdr:row>58</xdr:row>
      <xdr:rowOff>24719</xdr:rowOff>
    </xdr:to>
    <xdr:sp macro="" textlink="">
      <xdr:nvSpPr>
        <xdr:cNvPr id="371" name="楕円 370"/>
        <xdr:cNvSpPr/>
      </xdr:nvSpPr>
      <xdr:spPr>
        <a:xfrm>
          <a:off x="7810500" y="98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15846</xdr:rowOff>
    </xdr:from>
    <xdr:ext cx="534377" cy="259045"/>
    <xdr:sp macro="" textlink="">
      <xdr:nvSpPr>
        <xdr:cNvPr id="372" name="テキスト ボックス 371"/>
        <xdr:cNvSpPr txBox="1"/>
      </xdr:nvSpPr>
      <xdr:spPr>
        <a:xfrm>
          <a:off x="7594111" y="995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111879</xdr:rowOff>
    </xdr:from>
    <xdr:to>
      <xdr:col>36</xdr:col>
      <xdr:colOff>165100</xdr:colOff>
      <xdr:row>58</xdr:row>
      <xdr:rowOff>42029</xdr:rowOff>
    </xdr:to>
    <xdr:sp macro="" textlink="">
      <xdr:nvSpPr>
        <xdr:cNvPr id="373" name="楕円 372"/>
        <xdr:cNvSpPr/>
      </xdr:nvSpPr>
      <xdr:spPr>
        <a:xfrm>
          <a:off x="6921500" y="98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33156</xdr:rowOff>
    </xdr:from>
    <xdr:ext cx="534377" cy="259045"/>
    <xdr:sp macro="" textlink="">
      <xdr:nvSpPr>
        <xdr:cNvPr id="374" name="テキスト ボックス 373"/>
        <xdr:cNvSpPr txBox="1"/>
      </xdr:nvSpPr>
      <xdr:spPr>
        <a:xfrm>
          <a:off x="6705111" y="99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398" name="直線コネクタ 397"/>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1"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2" name="直線コネクタ 401"/>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25118</xdr:rowOff>
    </xdr:from>
    <xdr:to>
      <xdr:col>55</xdr:col>
      <xdr:colOff>0</xdr:colOff>
      <xdr:row>79</xdr:row>
      <xdr:rowOff>25902</xdr:rowOff>
    </xdr:to>
    <xdr:cxnSp macro="">
      <xdr:nvCxnSpPr>
        <xdr:cNvPr id="403" name="直線コネクタ 402"/>
        <xdr:cNvCxnSpPr/>
      </xdr:nvCxnSpPr>
      <xdr:spPr>
        <a:xfrm>
          <a:off x="9639300" y="13569668"/>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4"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5" name="フローチャート: 判断 404"/>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25118</xdr:rowOff>
    </xdr:from>
    <xdr:to>
      <xdr:col>50</xdr:col>
      <xdr:colOff>114300</xdr:colOff>
      <xdr:row>79</xdr:row>
      <xdr:rowOff>29956</xdr:rowOff>
    </xdr:to>
    <xdr:cxnSp macro="">
      <xdr:nvCxnSpPr>
        <xdr:cNvPr id="406" name="直線コネクタ 405"/>
        <xdr:cNvCxnSpPr/>
      </xdr:nvCxnSpPr>
      <xdr:spPr>
        <a:xfrm flipV="1">
          <a:off x="8750300" y="13569668"/>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07" name="フローチャート: 判断 406"/>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08" name="テキスト ボックス 407"/>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17613</xdr:rowOff>
    </xdr:from>
    <xdr:to>
      <xdr:col>45</xdr:col>
      <xdr:colOff>177800</xdr:colOff>
      <xdr:row>79</xdr:row>
      <xdr:rowOff>29956</xdr:rowOff>
    </xdr:to>
    <xdr:cxnSp macro="">
      <xdr:nvCxnSpPr>
        <xdr:cNvPr id="409" name="直線コネクタ 408"/>
        <xdr:cNvCxnSpPr/>
      </xdr:nvCxnSpPr>
      <xdr:spPr>
        <a:xfrm>
          <a:off x="7861300" y="13562163"/>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0" name="フローチャート: 判断 409"/>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1" name="テキスト ボックス 410"/>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10457</xdr:rowOff>
    </xdr:from>
    <xdr:to>
      <xdr:col>41</xdr:col>
      <xdr:colOff>50800</xdr:colOff>
      <xdr:row>79</xdr:row>
      <xdr:rowOff>17613</xdr:rowOff>
    </xdr:to>
    <xdr:cxnSp macro="">
      <xdr:nvCxnSpPr>
        <xdr:cNvPr id="412" name="直線コネクタ 411"/>
        <xdr:cNvCxnSpPr/>
      </xdr:nvCxnSpPr>
      <xdr:spPr>
        <a:xfrm>
          <a:off x="6972300" y="13555007"/>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3" name="フローチャート: 判断 412"/>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4" name="テキスト ボックス 413"/>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5" name="フローチャート: 判断 414"/>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16" name="テキスト ボックス 415"/>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146552</xdr:rowOff>
    </xdr:from>
    <xdr:to>
      <xdr:col>55</xdr:col>
      <xdr:colOff>50800</xdr:colOff>
      <xdr:row>79</xdr:row>
      <xdr:rowOff>76702</xdr:rowOff>
    </xdr:to>
    <xdr:sp macro="" textlink="">
      <xdr:nvSpPr>
        <xdr:cNvPr id="422" name="楕円 421"/>
        <xdr:cNvSpPr/>
      </xdr:nvSpPr>
      <xdr:spPr>
        <a:xfrm>
          <a:off x="10426700" y="135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61479</xdr:rowOff>
    </xdr:from>
    <xdr:ext cx="469744" cy="259045"/>
    <xdr:sp macro="" textlink="">
      <xdr:nvSpPr>
        <xdr:cNvPr id="423" name="普通建設事業費 （ うち新規整備　）該当値テキスト"/>
        <xdr:cNvSpPr txBox="1"/>
      </xdr:nvSpPr>
      <xdr:spPr>
        <a:xfrm>
          <a:off x="10528300" y="134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145768</xdr:rowOff>
    </xdr:from>
    <xdr:to>
      <xdr:col>50</xdr:col>
      <xdr:colOff>165100</xdr:colOff>
      <xdr:row>79</xdr:row>
      <xdr:rowOff>75918</xdr:rowOff>
    </xdr:to>
    <xdr:sp macro="" textlink="">
      <xdr:nvSpPr>
        <xdr:cNvPr id="424" name="楕円 423"/>
        <xdr:cNvSpPr/>
      </xdr:nvSpPr>
      <xdr:spPr>
        <a:xfrm>
          <a:off x="9588500" y="135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67045</xdr:rowOff>
    </xdr:from>
    <xdr:ext cx="469744" cy="259045"/>
    <xdr:sp macro="" textlink="">
      <xdr:nvSpPr>
        <xdr:cNvPr id="425" name="テキスト ボックス 424"/>
        <xdr:cNvSpPr txBox="1"/>
      </xdr:nvSpPr>
      <xdr:spPr>
        <a:xfrm>
          <a:off x="9404428" y="136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150606</xdr:rowOff>
    </xdr:from>
    <xdr:to>
      <xdr:col>46</xdr:col>
      <xdr:colOff>38100</xdr:colOff>
      <xdr:row>79</xdr:row>
      <xdr:rowOff>80756</xdr:rowOff>
    </xdr:to>
    <xdr:sp macro="" textlink="">
      <xdr:nvSpPr>
        <xdr:cNvPr id="426" name="楕円 425"/>
        <xdr:cNvSpPr/>
      </xdr:nvSpPr>
      <xdr:spPr>
        <a:xfrm>
          <a:off x="8699500" y="135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71883</xdr:rowOff>
    </xdr:from>
    <xdr:ext cx="469744" cy="259045"/>
    <xdr:sp macro="" textlink="">
      <xdr:nvSpPr>
        <xdr:cNvPr id="427" name="テキスト ボックス 426"/>
        <xdr:cNvSpPr txBox="1"/>
      </xdr:nvSpPr>
      <xdr:spPr>
        <a:xfrm>
          <a:off x="8515428" y="1361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138263</xdr:rowOff>
    </xdr:from>
    <xdr:to>
      <xdr:col>41</xdr:col>
      <xdr:colOff>101600</xdr:colOff>
      <xdr:row>79</xdr:row>
      <xdr:rowOff>68413</xdr:rowOff>
    </xdr:to>
    <xdr:sp macro="" textlink="">
      <xdr:nvSpPr>
        <xdr:cNvPr id="428" name="楕円 427"/>
        <xdr:cNvSpPr/>
      </xdr:nvSpPr>
      <xdr:spPr>
        <a:xfrm>
          <a:off x="7810500" y="135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59540</xdr:rowOff>
    </xdr:from>
    <xdr:ext cx="469744" cy="259045"/>
    <xdr:sp macro="" textlink="">
      <xdr:nvSpPr>
        <xdr:cNvPr id="429" name="テキスト ボックス 428"/>
        <xdr:cNvSpPr txBox="1"/>
      </xdr:nvSpPr>
      <xdr:spPr>
        <a:xfrm>
          <a:off x="7626428" y="1360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131107</xdr:rowOff>
    </xdr:from>
    <xdr:to>
      <xdr:col>36</xdr:col>
      <xdr:colOff>165100</xdr:colOff>
      <xdr:row>79</xdr:row>
      <xdr:rowOff>61257</xdr:rowOff>
    </xdr:to>
    <xdr:sp macro="" textlink="">
      <xdr:nvSpPr>
        <xdr:cNvPr id="430" name="楕円 429"/>
        <xdr:cNvSpPr/>
      </xdr:nvSpPr>
      <xdr:spPr>
        <a:xfrm>
          <a:off x="6921500" y="135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52384</xdr:rowOff>
    </xdr:from>
    <xdr:ext cx="469744" cy="259045"/>
    <xdr:sp macro="" textlink="">
      <xdr:nvSpPr>
        <xdr:cNvPr id="431" name="テキスト ボックス 430"/>
        <xdr:cNvSpPr txBox="1"/>
      </xdr:nvSpPr>
      <xdr:spPr>
        <a:xfrm>
          <a:off x="6737428" y="1359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57" name="直線コネクタ 456"/>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58"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59" name="直線コネクタ 458"/>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0"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1" name="直線コネクタ 460"/>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102357</xdr:rowOff>
    </xdr:from>
    <xdr:to>
      <xdr:col>55</xdr:col>
      <xdr:colOff>0</xdr:colOff>
      <xdr:row>97</xdr:row>
      <xdr:rowOff>141317</xdr:rowOff>
    </xdr:to>
    <xdr:cxnSp macro="">
      <xdr:nvCxnSpPr>
        <xdr:cNvPr id="462" name="直線コネクタ 461"/>
        <xdr:cNvCxnSpPr/>
      </xdr:nvCxnSpPr>
      <xdr:spPr>
        <a:xfrm flipV="1">
          <a:off x="9639300" y="16561557"/>
          <a:ext cx="8382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3"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4" name="フローチャート: 判断 463"/>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141317</xdr:rowOff>
    </xdr:from>
    <xdr:to>
      <xdr:col>50</xdr:col>
      <xdr:colOff>114300</xdr:colOff>
      <xdr:row>98</xdr:row>
      <xdr:rowOff>48963</xdr:rowOff>
    </xdr:to>
    <xdr:cxnSp macro="">
      <xdr:nvCxnSpPr>
        <xdr:cNvPr id="465" name="直線コネクタ 464"/>
        <xdr:cNvCxnSpPr/>
      </xdr:nvCxnSpPr>
      <xdr:spPr>
        <a:xfrm flipV="1">
          <a:off x="8750300" y="1677196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66" name="フローチャート: 判断 465"/>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67" name="テキスト ボックス 466"/>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160469</xdr:rowOff>
    </xdr:from>
    <xdr:to>
      <xdr:col>45</xdr:col>
      <xdr:colOff>177800</xdr:colOff>
      <xdr:row>98</xdr:row>
      <xdr:rowOff>48963</xdr:rowOff>
    </xdr:to>
    <xdr:cxnSp macro="">
      <xdr:nvCxnSpPr>
        <xdr:cNvPr id="468" name="直線コネクタ 467"/>
        <xdr:cNvCxnSpPr/>
      </xdr:nvCxnSpPr>
      <xdr:spPr>
        <a:xfrm>
          <a:off x="7861300" y="16619669"/>
          <a:ext cx="889000" cy="2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69" name="フローチャート: 判断 468"/>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0" name="テキスト ボックス 469"/>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160469</xdr:rowOff>
    </xdr:from>
    <xdr:to>
      <xdr:col>41</xdr:col>
      <xdr:colOff>50800</xdr:colOff>
      <xdr:row>97</xdr:row>
      <xdr:rowOff>74599</xdr:rowOff>
    </xdr:to>
    <xdr:cxnSp macro="">
      <xdr:nvCxnSpPr>
        <xdr:cNvPr id="471" name="直線コネクタ 470"/>
        <xdr:cNvCxnSpPr/>
      </xdr:nvCxnSpPr>
      <xdr:spPr>
        <a:xfrm flipV="1">
          <a:off x="6972300" y="16619669"/>
          <a:ext cx="889000" cy="8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2" name="フローチャート: 判断 471"/>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3" name="テキスト ボックス 472"/>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4" name="フローチャート: 判断 473"/>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5" name="テキスト ボックス 474"/>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51557</xdr:rowOff>
    </xdr:from>
    <xdr:to>
      <xdr:col>55</xdr:col>
      <xdr:colOff>50800</xdr:colOff>
      <xdr:row>96</xdr:row>
      <xdr:rowOff>153157</xdr:rowOff>
    </xdr:to>
    <xdr:sp macro="" textlink="">
      <xdr:nvSpPr>
        <xdr:cNvPr id="481" name="楕円 480"/>
        <xdr:cNvSpPr/>
      </xdr:nvSpPr>
      <xdr:spPr>
        <a:xfrm>
          <a:off x="10426700" y="16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29984</xdr:rowOff>
    </xdr:from>
    <xdr:ext cx="534377" cy="259045"/>
    <xdr:sp macro="" textlink="">
      <xdr:nvSpPr>
        <xdr:cNvPr id="482" name="普通建設事業費 （ うち更新整備　）該当値テキスト"/>
        <xdr:cNvSpPr txBox="1"/>
      </xdr:nvSpPr>
      <xdr:spPr>
        <a:xfrm>
          <a:off x="10528300" y="164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90517</xdr:rowOff>
    </xdr:from>
    <xdr:to>
      <xdr:col>50</xdr:col>
      <xdr:colOff>165100</xdr:colOff>
      <xdr:row>98</xdr:row>
      <xdr:rowOff>20667</xdr:rowOff>
    </xdr:to>
    <xdr:sp macro="" textlink="">
      <xdr:nvSpPr>
        <xdr:cNvPr id="483" name="楕円 482"/>
        <xdr:cNvSpPr/>
      </xdr:nvSpPr>
      <xdr:spPr>
        <a:xfrm>
          <a:off x="9588500" y="167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11794</xdr:rowOff>
    </xdr:from>
    <xdr:ext cx="534377" cy="259045"/>
    <xdr:sp macro="" textlink="">
      <xdr:nvSpPr>
        <xdr:cNvPr id="484" name="テキスト ボックス 483"/>
        <xdr:cNvSpPr txBox="1"/>
      </xdr:nvSpPr>
      <xdr:spPr>
        <a:xfrm>
          <a:off x="9372111" y="168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169613</xdr:rowOff>
    </xdr:from>
    <xdr:to>
      <xdr:col>46</xdr:col>
      <xdr:colOff>38100</xdr:colOff>
      <xdr:row>98</xdr:row>
      <xdr:rowOff>99763</xdr:rowOff>
    </xdr:to>
    <xdr:sp macro="" textlink="">
      <xdr:nvSpPr>
        <xdr:cNvPr id="485" name="楕円 484"/>
        <xdr:cNvSpPr/>
      </xdr:nvSpPr>
      <xdr:spPr>
        <a:xfrm>
          <a:off x="8699500" y="168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90890</xdr:rowOff>
    </xdr:from>
    <xdr:ext cx="534377" cy="259045"/>
    <xdr:sp macro="" textlink="">
      <xdr:nvSpPr>
        <xdr:cNvPr id="486" name="テキスト ボックス 485"/>
        <xdr:cNvSpPr txBox="1"/>
      </xdr:nvSpPr>
      <xdr:spPr>
        <a:xfrm>
          <a:off x="8483111" y="1689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109669</xdr:rowOff>
    </xdr:from>
    <xdr:to>
      <xdr:col>41</xdr:col>
      <xdr:colOff>101600</xdr:colOff>
      <xdr:row>97</xdr:row>
      <xdr:rowOff>39819</xdr:rowOff>
    </xdr:to>
    <xdr:sp macro="" textlink="">
      <xdr:nvSpPr>
        <xdr:cNvPr id="487" name="楕円 486"/>
        <xdr:cNvSpPr/>
      </xdr:nvSpPr>
      <xdr:spPr>
        <a:xfrm>
          <a:off x="7810500" y="165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30946</xdr:rowOff>
    </xdr:from>
    <xdr:ext cx="534377" cy="259045"/>
    <xdr:sp macro="" textlink="">
      <xdr:nvSpPr>
        <xdr:cNvPr id="488" name="テキスト ボックス 487"/>
        <xdr:cNvSpPr txBox="1"/>
      </xdr:nvSpPr>
      <xdr:spPr>
        <a:xfrm>
          <a:off x="7594111" y="166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23799</xdr:rowOff>
    </xdr:from>
    <xdr:to>
      <xdr:col>36</xdr:col>
      <xdr:colOff>165100</xdr:colOff>
      <xdr:row>97</xdr:row>
      <xdr:rowOff>125399</xdr:rowOff>
    </xdr:to>
    <xdr:sp macro="" textlink="">
      <xdr:nvSpPr>
        <xdr:cNvPr id="489" name="楕円 488"/>
        <xdr:cNvSpPr/>
      </xdr:nvSpPr>
      <xdr:spPr>
        <a:xfrm>
          <a:off x="6921500" y="166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116526</xdr:rowOff>
    </xdr:from>
    <xdr:ext cx="534377" cy="259045"/>
    <xdr:sp macro="" textlink="">
      <xdr:nvSpPr>
        <xdr:cNvPr id="490" name="テキスト ボックス 489"/>
        <xdr:cNvSpPr txBox="1"/>
      </xdr:nvSpPr>
      <xdr:spPr>
        <a:xfrm>
          <a:off x="6705111" y="1674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4" name="直線コネクタ 513"/>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17"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18" name="直線コネクタ 517"/>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0"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1" name="フローチャート: 判断 520"/>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3" name="フローチャート: 判断 522"/>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4" name="テキスト ボックス 523"/>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6" name="フローチャート: 判断 525"/>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27" name="テキスト ボックス 526"/>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29" name="フローチャート: 判断 528"/>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0" name="テキスト ボックス 529"/>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1" name="フローチャート: 判断 530"/>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2" name="テキスト ボックス 531"/>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0" name="直線コネクタ 619"/>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1"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2" name="直線コネクタ 621"/>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3"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4" name="直線コネクタ 623"/>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111837</xdr:rowOff>
    </xdr:from>
    <xdr:to>
      <xdr:col>85</xdr:col>
      <xdr:colOff>127000</xdr:colOff>
      <xdr:row>77</xdr:row>
      <xdr:rowOff>122022</xdr:rowOff>
    </xdr:to>
    <xdr:cxnSp macro="">
      <xdr:nvCxnSpPr>
        <xdr:cNvPr id="625" name="直線コネクタ 624"/>
        <xdr:cNvCxnSpPr/>
      </xdr:nvCxnSpPr>
      <xdr:spPr>
        <a:xfrm flipV="1">
          <a:off x="15481300" y="13313487"/>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26"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27" name="フローチャート: 判断 626"/>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122022</xdr:rowOff>
    </xdr:from>
    <xdr:to>
      <xdr:col>81</xdr:col>
      <xdr:colOff>50800</xdr:colOff>
      <xdr:row>77</xdr:row>
      <xdr:rowOff>129756</xdr:rowOff>
    </xdr:to>
    <xdr:cxnSp macro="">
      <xdr:nvCxnSpPr>
        <xdr:cNvPr id="628" name="直線コネクタ 627"/>
        <xdr:cNvCxnSpPr/>
      </xdr:nvCxnSpPr>
      <xdr:spPr>
        <a:xfrm flipV="1">
          <a:off x="14592300" y="1332367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29" name="フローチャート: 判断 628"/>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0" name="テキスト ボックス 629"/>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129756</xdr:rowOff>
    </xdr:from>
    <xdr:to>
      <xdr:col>76</xdr:col>
      <xdr:colOff>114300</xdr:colOff>
      <xdr:row>77</xdr:row>
      <xdr:rowOff>133071</xdr:rowOff>
    </xdr:to>
    <xdr:cxnSp macro="">
      <xdr:nvCxnSpPr>
        <xdr:cNvPr id="631" name="直線コネクタ 630"/>
        <xdr:cNvCxnSpPr/>
      </xdr:nvCxnSpPr>
      <xdr:spPr>
        <a:xfrm flipV="1">
          <a:off x="13703300" y="1333140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2" name="フローチャート: 判断 631"/>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3" name="テキスト ボックス 632"/>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133071</xdr:rowOff>
    </xdr:from>
    <xdr:to>
      <xdr:col>71</xdr:col>
      <xdr:colOff>177800</xdr:colOff>
      <xdr:row>77</xdr:row>
      <xdr:rowOff>140588</xdr:rowOff>
    </xdr:to>
    <xdr:cxnSp macro="">
      <xdr:nvCxnSpPr>
        <xdr:cNvPr id="634" name="直線コネクタ 633"/>
        <xdr:cNvCxnSpPr/>
      </xdr:nvCxnSpPr>
      <xdr:spPr>
        <a:xfrm flipV="1">
          <a:off x="12814300" y="13334721"/>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5" name="フローチャート: 判断 634"/>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36" name="テキスト ボックス 635"/>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37" name="フローチャート: 判断 636"/>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38" name="テキスト ボックス 637"/>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61037</xdr:rowOff>
    </xdr:from>
    <xdr:to>
      <xdr:col>85</xdr:col>
      <xdr:colOff>177800</xdr:colOff>
      <xdr:row>77</xdr:row>
      <xdr:rowOff>162637</xdr:rowOff>
    </xdr:to>
    <xdr:sp macro="" textlink="">
      <xdr:nvSpPr>
        <xdr:cNvPr id="644" name="楕円 643"/>
        <xdr:cNvSpPr/>
      </xdr:nvSpPr>
      <xdr:spPr>
        <a:xfrm>
          <a:off x="16268700" y="132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147414</xdr:rowOff>
    </xdr:from>
    <xdr:ext cx="534377" cy="259045"/>
    <xdr:sp macro="" textlink="">
      <xdr:nvSpPr>
        <xdr:cNvPr id="645" name="公債費該当値テキスト"/>
        <xdr:cNvSpPr txBox="1"/>
      </xdr:nvSpPr>
      <xdr:spPr>
        <a:xfrm>
          <a:off x="16370300" y="131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71222</xdr:rowOff>
    </xdr:from>
    <xdr:to>
      <xdr:col>81</xdr:col>
      <xdr:colOff>101600</xdr:colOff>
      <xdr:row>78</xdr:row>
      <xdr:rowOff>1372</xdr:rowOff>
    </xdr:to>
    <xdr:sp macro="" textlink="">
      <xdr:nvSpPr>
        <xdr:cNvPr id="646" name="楕円 645"/>
        <xdr:cNvSpPr/>
      </xdr:nvSpPr>
      <xdr:spPr>
        <a:xfrm>
          <a:off x="154305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163949</xdr:rowOff>
    </xdr:from>
    <xdr:ext cx="534377" cy="259045"/>
    <xdr:sp macro="" textlink="">
      <xdr:nvSpPr>
        <xdr:cNvPr id="647" name="テキスト ボックス 646"/>
        <xdr:cNvSpPr txBox="1"/>
      </xdr:nvSpPr>
      <xdr:spPr>
        <a:xfrm>
          <a:off x="15214111" y="133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78956</xdr:rowOff>
    </xdr:from>
    <xdr:to>
      <xdr:col>76</xdr:col>
      <xdr:colOff>165100</xdr:colOff>
      <xdr:row>78</xdr:row>
      <xdr:rowOff>9106</xdr:rowOff>
    </xdr:to>
    <xdr:sp macro="" textlink="">
      <xdr:nvSpPr>
        <xdr:cNvPr id="648" name="楕円 647"/>
        <xdr:cNvSpPr/>
      </xdr:nvSpPr>
      <xdr:spPr>
        <a:xfrm>
          <a:off x="14541500" y="132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233</xdr:rowOff>
    </xdr:from>
    <xdr:ext cx="534377" cy="259045"/>
    <xdr:sp macro="" textlink="">
      <xdr:nvSpPr>
        <xdr:cNvPr id="649" name="テキスト ボックス 648"/>
        <xdr:cNvSpPr txBox="1"/>
      </xdr:nvSpPr>
      <xdr:spPr>
        <a:xfrm>
          <a:off x="14325111" y="133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82271</xdr:rowOff>
    </xdr:from>
    <xdr:to>
      <xdr:col>72</xdr:col>
      <xdr:colOff>38100</xdr:colOff>
      <xdr:row>78</xdr:row>
      <xdr:rowOff>12421</xdr:rowOff>
    </xdr:to>
    <xdr:sp macro="" textlink="">
      <xdr:nvSpPr>
        <xdr:cNvPr id="650" name="楕円 649"/>
        <xdr:cNvSpPr/>
      </xdr:nvSpPr>
      <xdr:spPr>
        <a:xfrm>
          <a:off x="13652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3548</xdr:rowOff>
    </xdr:from>
    <xdr:ext cx="534377" cy="259045"/>
    <xdr:sp macro="" textlink="">
      <xdr:nvSpPr>
        <xdr:cNvPr id="651" name="テキスト ボックス 650"/>
        <xdr:cNvSpPr txBox="1"/>
      </xdr:nvSpPr>
      <xdr:spPr>
        <a:xfrm>
          <a:off x="13436111" y="133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89788</xdr:rowOff>
    </xdr:from>
    <xdr:to>
      <xdr:col>67</xdr:col>
      <xdr:colOff>101600</xdr:colOff>
      <xdr:row>78</xdr:row>
      <xdr:rowOff>19938</xdr:rowOff>
    </xdr:to>
    <xdr:sp macro="" textlink="">
      <xdr:nvSpPr>
        <xdr:cNvPr id="652" name="楕円 651"/>
        <xdr:cNvSpPr/>
      </xdr:nvSpPr>
      <xdr:spPr>
        <a:xfrm>
          <a:off x="12763500" y="13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11065</xdr:rowOff>
    </xdr:from>
    <xdr:ext cx="534377" cy="259045"/>
    <xdr:sp macro="" textlink="">
      <xdr:nvSpPr>
        <xdr:cNvPr id="653" name="テキスト ボックス 652"/>
        <xdr:cNvSpPr txBox="1"/>
      </xdr:nvSpPr>
      <xdr:spPr>
        <a:xfrm>
          <a:off x="12547111" y="133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5" name="直線コネクタ 674"/>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76"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77" name="直線コネクタ 676"/>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78"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79" name="直線コネクタ 678"/>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72743</xdr:rowOff>
    </xdr:from>
    <xdr:to>
      <xdr:col>85</xdr:col>
      <xdr:colOff>127000</xdr:colOff>
      <xdr:row>98</xdr:row>
      <xdr:rowOff>132042</xdr:rowOff>
    </xdr:to>
    <xdr:cxnSp macro="">
      <xdr:nvCxnSpPr>
        <xdr:cNvPr id="680" name="直線コネクタ 679"/>
        <xdr:cNvCxnSpPr/>
      </xdr:nvCxnSpPr>
      <xdr:spPr>
        <a:xfrm flipV="1">
          <a:off x="15481300" y="16703393"/>
          <a:ext cx="838200" cy="23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1"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2" name="フローチャート: 判断 681"/>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7021</xdr:rowOff>
    </xdr:from>
    <xdr:to>
      <xdr:col>81</xdr:col>
      <xdr:colOff>50800</xdr:colOff>
      <xdr:row>98</xdr:row>
      <xdr:rowOff>132042</xdr:rowOff>
    </xdr:to>
    <xdr:cxnSp macro="">
      <xdr:nvCxnSpPr>
        <xdr:cNvPr id="683" name="直線コネクタ 682"/>
        <xdr:cNvCxnSpPr/>
      </xdr:nvCxnSpPr>
      <xdr:spPr>
        <a:xfrm>
          <a:off x="14592300" y="16637671"/>
          <a:ext cx="889000" cy="29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4" name="フローチャート: 判断 683"/>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5" name="テキスト ボックス 684"/>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7021</xdr:rowOff>
    </xdr:from>
    <xdr:to>
      <xdr:col>76</xdr:col>
      <xdr:colOff>114300</xdr:colOff>
      <xdr:row>98</xdr:row>
      <xdr:rowOff>86345</xdr:rowOff>
    </xdr:to>
    <xdr:cxnSp macro="">
      <xdr:nvCxnSpPr>
        <xdr:cNvPr id="686" name="直線コネクタ 685"/>
        <xdr:cNvCxnSpPr/>
      </xdr:nvCxnSpPr>
      <xdr:spPr>
        <a:xfrm flipV="1">
          <a:off x="13703300" y="16637671"/>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7" name="フローチャート: 判断 686"/>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88" name="テキスト ボックス 687"/>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68377</xdr:rowOff>
    </xdr:from>
    <xdr:to>
      <xdr:col>71</xdr:col>
      <xdr:colOff>177800</xdr:colOff>
      <xdr:row>98</xdr:row>
      <xdr:rowOff>86345</xdr:rowOff>
    </xdr:to>
    <xdr:cxnSp macro="">
      <xdr:nvCxnSpPr>
        <xdr:cNvPr id="689" name="直線コネクタ 688"/>
        <xdr:cNvCxnSpPr/>
      </xdr:nvCxnSpPr>
      <xdr:spPr>
        <a:xfrm>
          <a:off x="12814300" y="1687047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0" name="フローチャート: 判断 689"/>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1" name="テキスト ボックス 690"/>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2" name="フローチャート: 判断 691"/>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3" name="テキスト ボックス 692"/>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21943</xdr:rowOff>
    </xdr:from>
    <xdr:to>
      <xdr:col>85</xdr:col>
      <xdr:colOff>177800</xdr:colOff>
      <xdr:row>97</xdr:row>
      <xdr:rowOff>123543</xdr:rowOff>
    </xdr:to>
    <xdr:sp macro="" textlink="">
      <xdr:nvSpPr>
        <xdr:cNvPr id="699" name="楕円 698"/>
        <xdr:cNvSpPr/>
      </xdr:nvSpPr>
      <xdr:spPr>
        <a:xfrm>
          <a:off x="162687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xdr:rowOff>
    </xdr:from>
    <xdr:ext cx="534377" cy="259045"/>
    <xdr:sp macro="" textlink="">
      <xdr:nvSpPr>
        <xdr:cNvPr id="700" name="積立金該当値テキスト"/>
        <xdr:cNvSpPr txBox="1"/>
      </xdr:nvSpPr>
      <xdr:spPr>
        <a:xfrm>
          <a:off x="16370300" y="166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81242</xdr:rowOff>
    </xdr:from>
    <xdr:to>
      <xdr:col>81</xdr:col>
      <xdr:colOff>101600</xdr:colOff>
      <xdr:row>99</xdr:row>
      <xdr:rowOff>11392</xdr:rowOff>
    </xdr:to>
    <xdr:sp macro="" textlink="">
      <xdr:nvSpPr>
        <xdr:cNvPr id="701" name="楕円 700"/>
        <xdr:cNvSpPr/>
      </xdr:nvSpPr>
      <xdr:spPr>
        <a:xfrm>
          <a:off x="15430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2519</xdr:rowOff>
    </xdr:from>
    <xdr:ext cx="378565" cy="259045"/>
    <xdr:sp macro="" textlink="">
      <xdr:nvSpPr>
        <xdr:cNvPr id="702" name="テキスト ボックス 701"/>
        <xdr:cNvSpPr txBox="1"/>
      </xdr:nvSpPr>
      <xdr:spPr>
        <a:xfrm>
          <a:off x="15292017" y="1697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127671</xdr:rowOff>
    </xdr:from>
    <xdr:to>
      <xdr:col>76</xdr:col>
      <xdr:colOff>165100</xdr:colOff>
      <xdr:row>97</xdr:row>
      <xdr:rowOff>57821</xdr:rowOff>
    </xdr:to>
    <xdr:sp macro="" textlink="">
      <xdr:nvSpPr>
        <xdr:cNvPr id="703" name="楕円 702"/>
        <xdr:cNvSpPr/>
      </xdr:nvSpPr>
      <xdr:spPr>
        <a:xfrm>
          <a:off x="14541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48948</xdr:rowOff>
    </xdr:from>
    <xdr:ext cx="534377" cy="259045"/>
    <xdr:sp macro="" textlink="">
      <xdr:nvSpPr>
        <xdr:cNvPr id="704" name="テキスト ボックス 703"/>
        <xdr:cNvSpPr txBox="1"/>
      </xdr:nvSpPr>
      <xdr:spPr>
        <a:xfrm>
          <a:off x="14325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35545</xdr:rowOff>
    </xdr:from>
    <xdr:to>
      <xdr:col>72</xdr:col>
      <xdr:colOff>38100</xdr:colOff>
      <xdr:row>98</xdr:row>
      <xdr:rowOff>137145</xdr:rowOff>
    </xdr:to>
    <xdr:sp macro="" textlink="">
      <xdr:nvSpPr>
        <xdr:cNvPr id="705" name="楕円 704"/>
        <xdr:cNvSpPr/>
      </xdr:nvSpPr>
      <xdr:spPr>
        <a:xfrm>
          <a:off x="13652500" y="168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128272</xdr:rowOff>
    </xdr:from>
    <xdr:ext cx="469744" cy="259045"/>
    <xdr:sp macro="" textlink="">
      <xdr:nvSpPr>
        <xdr:cNvPr id="706" name="テキスト ボックス 705"/>
        <xdr:cNvSpPr txBox="1"/>
      </xdr:nvSpPr>
      <xdr:spPr>
        <a:xfrm>
          <a:off x="13468428" y="169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17577</xdr:rowOff>
    </xdr:from>
    <xdr:to>
      <xdr:col>67</xdr:col>
      <xdr:colOff>101600</xdr:colOff>
      <xdr:row>98</xdr:row>
      <xdr:rowOff>119177</xdr:rowOff>
    </xdr:to>
    <xdr:sp macro="" textlink="">
      <xdr:nvSpPr>
        <xdr:cNvPr id="707" name="楕円 706"/>
        <xdr:cNvSpPr/>
      </xdr:nvSpPr>
      <xdr:spPr>
        <a:xfrm>
          <a:off x="12763500" y="168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110304</xdr:rowOff>
    </xdr:from>
    <xdr:ext cx="469744" cy="259045"/>
    <xdr:sp macro="" textlink="">
      <xdr:nvSpPr>
        <xdr:cNvPr id="708" name="テキスト ボックス 707"/>
        <xdr:cNvSpPr txBox="1"/>
      </xdr:nvSpPr>
      <xdr:spPr>
        <a:xfrm>
          <a:off x="12579428" y="169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0" name="直線コネクタ 729"/>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3"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4" name="直線コネクタ 733"/>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36"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37" name="フローチャート: 判断 736"/>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9" name="フローチャート: 判断 738"/>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0" name="テキスト ボックス 739"/>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2" name="フローチャート: 判断 741"/>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3" name="テキスト ボックス 742"/>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5" name="フローチャート: 判断 744"/>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46" name="テキスト ボックス 745"/>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47" name="フローチャート: 判断 746"/>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48" name="テキスト ボックス 747"/>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87" name="直線コネクタ 786"/>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0"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1" name="直線コネクタ 790"/>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135966</xdr:rowOff>
    </xdr:from>
    <xdr:to>
      <xdr:col>116</xdr:col>
      <xdr:colOff>63500</xdr:colOff>
      <xdr:row>58</xdr:row>
      <xdr:rowOff>138252</xdr:rowOff>
    </xdr:to>
    <xdr:cxnSp macro="">
      <xdr:nvCxnSpPr>
        <xdr:cNvPr id="792" name="直線コネクタ 791"/>
        <xdr:cNvCxnSpPr/>
      </xdr:nvCxnSpPr>
      <xdr:spPr>
        <a:xfrm>
          <a:off x="21323300" y="100800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3"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4" name="フローチャート: 判断 793"/>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129604</xdr:rowOff>
    </xdr:from>
    <xdr:to>
      <xdr:col>111</xdr:col>
      <xdr:colOff>177800</xdr:colOff>
      <xdr:row>58</xdr:row>
      <xdr:rowOff>135966</xdr:rowOff>
    </xdr:to>
    <xdr:cxnSp macro="">
      <xdr:nvCxnSpPr>
        <xdr:cNvPr id="795" name="直線コネクタ 794"/>
        <xdr:cNvCxnSpPr/>
      </xdr:nvCxnSpPr>
      <xdr:spPr>
        <a:xfrm>
          <a:off x="20434300" y="10073704"/>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796" name="フローチャート: 判断 795"/>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797" name="テキスト ボックス 796"/>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108001</xdr:rowOff>
    </xdr:from>
    <xdr:to>
      <xdr:col>107</xdr:col>
      <xdr:colOff>50800</xdr:colOff>
      <xdr:row>58</xdr:row>
      <xdr:rowOff>129604</xdr:rowOff>
    </xdr:to>
    <xdr:cxnSp macro="">
      <xdr:nvCxnSpPr>
        <xdr:cNvPr id="798" name="直線コネクタ 797"/>
        <xdr:cNvCxnSpPr/>
      </xdr:nvCxnSpPr>
      <xdr:spPr>
        <a:xfrm>
          <a:off x="19545300" y="1005210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799" name="フローチャート: 判断 798"/>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0" name="テキスト ボックス 799"/>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107391</xdr:rowOff>
    </xdr:from>
    <xdr:to>
      <xdr:col>102</xdr:col>
      <xdr:colOff>114300</xdr:colOff>
      <xdr:row>58</xdr:row>
      <xdr:rowOff>108001</xdr:rowOff>
    </xdr:to>
    <xdr:cxnSp macro="">
      <xdr:nvCxnSpPr>
        <xdr:cNvPr id="801" name="直線コネクタ 800"/>
        <xdr:cNvCxnSpPr/>
      </xdr:nvCxnSpPr>
      <xdr:spPr>
        <a:xfrm>
          <a:off x="18656300" y="1005149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2" name="フローチャート: 判断 801"/>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3" name="テキスト ボックス 802"/>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4" name="フローチャート: 判断 803"/>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5" name="テキスト ボックス 804"/>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87452</xdr:rowOff>
    </xdr:from>
    <xdr:to>
      <xdr:col>116</xdr:col>
      <xdr:colOff>114300</xdr:colOff>
      <xdr:row>59</xdr:row>
      <xdr:rowOff>17602</xdr:rowOff>
    </xdr:to>
    <xdr:sp macro="" textlink="">
      <xdr:nvSpPr>
        <xdr:cNvPr id="811" name="楕円 810"/>
        <xdr:cNvSpPr/>
      </xdr:nvSpPr>
      <xdr:spPr>
        <a:xfrm>
          <a:off x="221107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2379</xdr:rowOff>
    </xdr:from>
    <xdr:ext cx="469744" cy="259045"/>
    <xdr:sp macro="" textlink="">
      <xdr:nvSpPr>
        <xdr:cNvPr id="812" name="貸付金該当値テキスト"/>
        <xdr:cNvSpPr txBox="1"/>
      </xdr:nvSpPr>
      <xdr:spPr>
        <a:xfrm>
          <a:off x="22212300" y="99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85166</xdr:rowOff>
    </xdr:from>
    <xdr:to>
      <xdr:col>112</xdr:col>
      <xdr:colOff>38100</xdr:colOff>
      <xdr:row>59</xdr:row>
      <xdr:rowOff>15316</xdr:rowOff>
    </xdr:to>
    <xdr:sp macro="" textlink="">
      <xdr:nvSpPr>
        <xdr:cNvPr id="813" name="楕円 812"/>
        <xdr:cNvSpPr/>
      </xdr:nvSpPr>
      <xdr:spPr>
        <a:xfrm>
          <a:off x="21272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6443</xdr:rowOff>
    </xdr:from>
    <xdr:ext cx="469744" cy="259045"/>
    <xdr:sp macro="" textlink="">
      <xdr:nvSpPr>
        <xdr:cNvPr id="814" name="テキスト ボックス 813"/>
        <xdr:cNvSpPr txBox="1"/>
      </xdr:nvSpPr>
      <xdr:spPr>
        <a:xfrm>
          <a:off x="21088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78804</xdr:rowOff>
    </xdr:from>
    <xdr:to>
      <xdr:col>107</xdr:col>
      <xdr:colOff>101600</xdr:colOff>
      <xdr:row>59</xdr:row>
      <xdr:rowOff>8954</xdr:rowOff>
    </xdr:to>
    <xdr:sp macro="" textlink="">
      <xdr:nvSpPr>
        <xdr:cNvPr id="815" name="楕円 814"/>
        <xdr:cNvSpPr/>
      </xdr:nvSpPr>
      <xdr:spPr>
        <a:xfrm>
          <a:off x="20383500" y="100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81</xdr:rowOff>
    </xdr:from>
    <xdr:ext cx="469744" cy="259045"/>
    <xdr:sp macro="" textlink="">
      <xdr:nvSpPr>
        <xdr:cNvPr id="816" name="テキスト ボックス 815"/>
        <xdr:cNvSpPr txBox="1"/>
      </xdr:nvSpPr>
      <xdr:spPr>
        <a:xfrm>
          <a:off x="20199428" y="1011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57201</xdr:rowOff>
    </xdr:from>
    <xdr:to>
      <xdr:col>102</xdr:col>
      <xdr:colOff>165100</xdr:colOff>
      <xdr:row>58</xdr:row>
      <xdr:rowOff>158801</xdr:rowOff>
    </xdr:to>
    <xdr:sp macro="" textlink="">
      <xdr:nvSpPr>
        <xdr:cNvPr id="817" name="楕円 816"/>
        <xdr:cNvSpPr/>
      </xdr:nvSpPr>
      <xdr:spPr>
        <a:xfrm>
          <a:off x="19494500" y="100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149928</xdr:rowOff>
    </xdr:from>
    <xdr:ext cx="469744" cy="259045"/>
    <xdr:sp macro="" textlink="">
      <xdr:nvSpPr>
        <xdr:cNvPr id="818" name="テキスト ボックス 817"/>
        <xdr:cNvSpPr txBox="1"/>
      </xdr:nvSpPr>
      <xdr:spPr>
        <a:xfrm>
          <a:off x="19310428" y="100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56591</xdr:rowOff>
    </xdr:from>
    <xdr:to>
      <xdr:col>98</xdr:col>
      <xdr:colOff>38100</xdr:colOff>
      <xdr:row>58</xdr:row>
      <xdr:rowOff>158191</xdr:rowOff>
    </xdr:to>
    <xdr:sp macro="" textlink="">
      <xdr:nvSpPr>
        <xdr:cNvPr id="819" name="楕円 818"/>
        <xdr:cNvSpPr/>
      </xdr:nvSpPr>
      <xdr:spPr>
        <a:xfrm>
          <a:off x="18605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149318</xdr:rowOff>
    </xdr:from>
    <xdr:ext cx="469744" cy="259045"/>
    <xdr:sp macro="" textlink="">
      <xdr:nvSpPr>
        <xdr:cNvPr id="820" name="テキスト ボックス 819"/>
        <xdr:cNvSpPr txBox="1"/>
      </xdr:nvSpPr>
      <xdr:spPr>
        <a:xfrm>
          <a:off x="18421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5" name="直線コネクタ 844"/>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46"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47" name="直線コネクタ 846"/>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48"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49" name="直線コネクタ 848"/>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78778</xdr:rowOff>
    </xdr:from>
    <xdr:to>
      <xdr:col>116</xdr:col>
      <xdr:colOff>63500</xdr:colOff>
      <xdr:row>77</xdr:row>
      <xdr:rowOff>67196</xdr:rowOff>
    </xdr:to>
    <xdr:cxnSp macro="">
      <xdr:nvCxnSpPr>
        <xdr:cNvPr id="850" name="直線コネクタ 849"/>
        <xdr:cNvCxnSpPr/>
      </xdr:nvCxnSpPr>
      <xdr:spPr>
        <a:xfrm>
          <a:off x="21323300" y="12766078"/>
          <a:ext cx="838200" cy="5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1"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2" name="フローチャート: 判断 851"/>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78778</xdr:rowOff>
    </xdr:from>
    <xdr:to>
      <xdr:col>111</xdr:col>
      <xdr:colOff>177800</xdr:colOff>
      <xdr:row>75</xdr:row>
      <xdr:rowOff>61481</xdr:rowOff>
    </xdr:to>
    <xdr:cxnSp macro="">
      <xdr:nvCxnSpPr>
        <xdr:cNvPr id="853" name="直線コネクタ 852"/>
        <xdr:cNvCxnSpPr/>
      </xdr:nvCxnSpPr>
      <xdr:spPr>
        <a:xfrm flipV="1">
          <a:off x="20434300" y="12766078"/>
          <a:ext cx="889000" cy="1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4" name="フローチャート: 判断 853"/>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5" name="テキスト ボックス 854"/>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151244</xdr:rowOff>
    </xdr:from>
    <xdr:to>
      <xdr:col>107</xdr:col>
      <xdr:colOff>50800</xdr:colOff>
      <xdr:row>75</xdr:row>
      <xdr:rowOff>61481</xdr:rowOff>
    </xdr:to>
    <xdr:cxnSp macro="">
      <xdr:nvCxnSpPr>
        <xdr:cNvPr id="856" name="直線コネクタ 855"/>
        <xdr:cNvCxnSpPr/>
      </xdr:nvCxnSpPr>
      <xdr:spPr>
        <a:xfrm>
          <a:off x="19545300" y="12838544"/>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57" name="フローチャート: 判断 856"/>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58" name="テキスト ボックス 857"/>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64300</xdr:rowOff>
    </xdr:from>
    <xdr:to>
      <xdr:col>102</xdr:col>
      <xdr:colOff>114300</xdr:colOff>
      <xdr:row>74</xdr:row>
      <xdr:rowOff>151244</xdr:rowOff>
    </xdr:to>
    <xdr:cxnSp macro="">
      <xdr:nvCxnSpPr>
        <xdr:cNvPr id="859" name="直線コネクタ 858"/>
        <xdr:cNvCxnSpPr/>
      </xdr:nvCxnSpPr>
      <xdr:spPr>
        <a:xfrm>
          <a:off x="18656300" y="12751600"/>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0" name="フローチャート: 判断 859"/>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1" name="テキスト ボックス 860"/>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2" name="フローチャート: 判断 861"/>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3" name="テキスト ボックス 862"/>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16396</xdr:rowOff>
    </xdr:from>
    <xdr:to>
      <xdr:col>116</xdr:col>
      <xdr:colOff>114300</xdr:colOff>
      <xdr:row>77</xdr:row>
      <xdr:rowOff>117996</xdr:rowOff>
    </xdr:to>
    <xdr:sp macro="" textlink="">
      <xdr:nvSpPr>
        <xdr:cNvPr id="869" name="楕円 868"/>
        <xdr:cNvSpPr/>
      </xdr:nvSpPr>
      <xdr:spPr>
        <a:xfrm>
          <a:off x="22110700" y="132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166273</xdr:rowOff>
    </xdr:from>
    <xdr:ext cx="534377" cy="259045"/>
    <xdr:sp macro="" textlink="">
      <xdr:nvSpPr>
        <xdr:cNvPr id="870" name="繰出金該当値テキスト"/>
        <xdr:cNvSpPr txBox="1"/>
      </xdr:nvSpPr>
      <xdr:spPr>
        <a:xfrm>
          <a:off x="22212300" y="131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27978</xdr:rowOff>
    </xdr:from>
    <xdr:to>
      <xdr:col>112</xdr:col>
      <xdr:colOff>38100</xdr:colOff>
      <xdr:row>74</xdr:row>
      <xdr:rowOff>129578</xdr:rowOff>
    </xdr:to>
    <xdr:sp macro="" textlink="">
      <xdr:nvSpPr>
        <xdr:cNvPr id="871" name="楕円 870"/>
        <xdr:cNvSpPr/>
      </xdr:nvSpPr>
      <xdr:spPr>
        <a:xfrm>
          <a:off x="21272500" y="127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120705</xdr:rowOff>
    </xdr:from>
    <xdr:ext cx="534377" cy="259045"/>
    <xdr:sp macro="" textlink="">
      <xdr:nvSpPr>
        <xdr:cNvPr id="872" name="テキスト ボックス 871"/>
        <xdr:cNvSpPr txBox="1"/>
      </xdr:nvSpPr>
      <xdr:spPr>
        <a:xfrm>
          <a:off x="21056111" y="128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10681</xdr:rowOff>
    </xdr:from>
    <xdr:to>
      <xdr:col>107</xdr:col>
      <xdr:colOff>101600</xdr:colOff>
      <xdr:row>75</xdr:row>
      <xdr:rowOff>112281</xdr:rowOff>
    </xdr:to>
    <xdr:sp macro="" textlink="">
      <xdr:nvSpPr>
        <xdr:cNvPr id="873" name="楕円 872"/>
        <xdr:cNvSpPr/>
      </xdr:nvSpPr>
      <xdr:spPr>
        <a:xfrm>
          <a:off x="20383500" y="128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103408</xdr:rowOff>
    </xdr:from>
    <xdr:ext cx="534377" cy="259045"/>
    <xdr:sp macro="" textlink="">
      <xdr:nvSpPr>
        <xdr:cNvPr id="874" name="テキスト ボックス 873"/>
        <xdr:cNvSpPr txBox="1"/>
      </xdr:nvSpPr>
      <xdr:spPr>
        <a:xfrm>
          <a:off x="20167111" y="129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100444</xdr:rowOff>
    </xdr:from>
    <xdr:to>
      <xdr:col>102</xdr:col>
      <xdr:colOff>165100</xdr:colOff>
      <xdr:row>75</xdr:row>
      <xdr:rowOff>30594</xdr:rowOff>
    </xdr:to>
    <xdr:sp macro="" textlink="">
      <xdr:nvSpPr>
        <xdr:cNvPr id="875" name="楕円 874"/>
        <xdr:cNvSpPr/>
      </xdr:nvSpPr>
      <xdr:spPr>
        <a:xfrm>
          <a:off x="194945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21721</xdr:rowOff>
    </xdr:from>
    <xdr:ext cx="534377" cy="259045"/>
    <xdr:sp macro="" textlink="">
      <xdr:nvSpPr>
        <xdr:cNvPr id="876" name="テキスト ボックス 875"/>
        <xdr:cNvSpPr txBox="1"/>
      </xdr:nvSpPr>
      <xdr:spPr>
        <a:xfrm>
          <a:off x="19278111" y="12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13500</xdr:rowOff>
    </xdr:from>
    <xdr:to>
      <xdr:col>98</xdr:col>
      <xdr:colOff>38100</xdr:colOff>
      <xdr:row>74</xdr:row>
      <xdr:rowOff>115100</xdr:rowOff>
    </xdr:to>
    <xdr:sp macro="" textlink="">
      <xdr:nvSpPr>
        <xdr:cNvPr id="877" name="楕円 876"/>
        <xdr:cNvSpPr/>
      </xdr:nvSpPr>
      <xdr:spPr>
        <a:xfrm>
          <a:off x="18605500" y="127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106227</xdr:rowOff>
    </xdr:from>
    <xdr:ext cx="534377" cy="259045"/>
    <xdr:sp macro="" textlink="">
      <xdr:nvSpPr>
        <xdr:cNvPr id="878" name="テキスト ボックス 877"/>
        <xdr:cNvSpPr txBox="1"/>
      </xdr:nvSpPr>
      <xdr:spPr>
        <a:xfrm>
          <a:off x="18389111" y="127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経常的支出のうち、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障害者自立支援給付事業費が上昇傾向にあるほか、中学校卒業までのこどもにかかる医療費の一部助成や待機児童の解消のための留守家庭児童指導室・保育園の増設を実施していることなどから、類似団体内平均値と比べると高い水準にある。このほかの項目については、すべて類似団体内平均値を下回っており、低い水準で推移している。これは、市域が狭く、人口密度が高いという本市の特色から、普通建設事業費や維持補修費、またこれらの事業を実施するにあたっての起債額が抑制されることにより公債費が低く抑えられていることなど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75,749
68,234
5.11
36,070,697
33,849,689
1,791,030
14,867,043
17,844,792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138786</xdr:rowOff>
    </xdr:from>
    <xdr:to>
      <xdr:col>24</xdr:col>
      <xdr:colOff>63500</xdr:colOff>
      <xdr:row>35</xdr:row>
      <xdr:rowOff>155702</xdr:rowOff>
    </xdr:to>
    <xdr:cxnSp macro="">
      <xdr:nvCxnSpPr>
        <xdr:cNvPr id="59" name="直線コネクタ 58"/>
        <xdr:cNvCxnSpPr/>
      </xdr:nvCxnSpPr>
      <xdr:spPr>
        <a:xfrm>
          <a:off x="3797300" y="6139536"/>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84379</xdr:rowOff>
    </xdr:from>
    <xdr:to>
      <xdr:col>19</xdr:col>
      <xdr:colOff>177800</xdr:colOff>
      <xdr:row>35</xdr:row>
      <xdr:rowOff>138786</xdr:rowOff>
    </xdr:to>
    <xdr:cxnSp macro="">
      <xdr:nvCxnSpPr>
        <xdr:cNvPr id="62" name="直線コネクタ 61"/>
        <xdr:cNvCxnSpPr/>
      </xdr:nvCxnSpPr>
      <xdr:spPr>
        <a:xfrm>
          <a:off x="2908300" y="608512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75235</xdr:rowOff>
    </xdr:from>
    <xdr:to>
      <xdr:col>15</xdr:col>
      <xdr:colOff>50800</xdr:colOff>
      <xdr:row>35</xdr:row>
      <xdr:rowOff>84379</xdr:rowOff>
    </xdr:to>
    <xdr:cxnSp macro="">
      <xdr:nvCxnSpPr>
        <xdr:cNvPr id="65" name="直線コネクタ 64"/>
        <xdr:cNvCxnSpPr/>
      </xdr:nvCxnSpPr>
      <xdr:spPr>
        <a:xfrm>
          <a:off x="2019300" y="60759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65634</xdr:rowOff>
    </xdr:from>
    <xdr:to>
      <xdr:col>10</xdr:col>
      <xdr:colOff>114300</xdr:colOff>
      <xdr:row>35</xdr:row>
      <xdr:rowOff>75235</xdr:rowOff>
    </xdr:to>
    <xdr:cxnSp macro="">
      <xdr:nvCxnSpPr>
        <xdr:cNvPr id="68" name="直線コネクタ 67"/>
        <xdr:cNvCxnSpPr/>
      </xdr:nvCxnSpPr>
      <xdr:spPr>
        <a:xfrm>
          <a:off x="1130300" y="606638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78" name="楕円 77"/>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79" name="議会費該当値テキスト"/>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87986</xdr:rowOff>
    </xdr:from>
    <xdr:to>
      <xdr:col>20</xdr:col>
      <xdr:colOff>38100</xdr:colOff>
      <xdr:row>36</xdr:row>
      <xdr:rowOff>18136</xdr:rowOff>
    </xdr:to>
    <xdr:sp macro="" textlink="">
      <xdr:nvSpPr>
        <xdr:cNvPr id="80" name="楕円 79"/>
        <xdr:cNvSpPr/>
      </xdr:nvSpPr>
      <xdr:spPr>
        <a:xfrm>
          <a:off x="3746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9263</xdr:rowOff>
    </xdr:from>
    <xdr:ext cx="469744" cy="259045"/>
    <xdr:sp macro="" textlink="">
      <xdr:nvSpPr>
        <xdr:cNvPr id="81" name="テキスト ボックス 80"/>
        <xdr:cNvSpPr txBox="1"/>
      </xdr:nvSpPr>
      <xdr:spPr>
        <a:xfrm>
          <a:off x="3562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33579</xdr:rowOff>
    </xdr:from>
    <xdr:to>
      <xdr:col>15</xdr:col>
      <xdr:colOff>101600</xdr:colOff>
      <xdr:row>35</xdr:row>
      <xdr:rowOff>135179</xdr:rowOff>
    </xdr:to>
    <xdr:sp macro="" textlink="">
      <xdr:nvSpPr>
        <xdr:cNvPr id="82" name="楕円 81"/>
        <xdr:cNvSpPr/>
      </xdr:nvSpPr>
      <xdr:spPr>
        <a:xfrm>
          <a:off x="2857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126306</xdr:rowOff>
    </xdr:from>
    <xdr:ext cx="469744" cy="259045"/>
    <xdr:sp macro="" textlink="">
      <xdr:nvSpPr>
        <xdr:cNvPr id="83" name="テキスト ボックス 82"/>
        <xdr:cNvSpPr txBox="1"/>
      </xdr:nvSpPr>
      <xdr:spPr>
        <a:xfrm>
          <a:off x="2673428"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24435</xdr:rowOff>
    </xdr:from>
    <xdr:to>
      <xdr:col>10</xdr:col>
      <xdr:colOff>165100</xdr:colOff>
      <xdr:row>35</xdr:row>
      <xdr:rowOff>126035</xdr:rowOff>
    </xdr:to>
    <xdr:sp macro="" textlink="">
      <xdr:nvSpPr>
        <xdr:cNvPr id="84" name="楕円 83"/>
        <xdr:cNvSpPr/>
      </xdr:nvSpPr>
      <xdr:spPr>
        <a:xfrm>
          <a:off x="1968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117162</xdr:rowOff>
    </xdr:from>
    <xdr:ext cx="469744" cy="259045"/>
    <xdr:sp macro="" textlink="">
      <xdr:nvSpPr>
        <xdr:cNvPr id="85" name="テキスト ボックス 84"/>
        <xdr:cNvSpPr txBox="1"/>
      </xdr:nvSpPr>
      <xdr:spPr>
        <a:xfrm>
          <a:off x="1784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14834</xdr:rowOff>
    </xdr:from>
    <xdr:to>
      <xdr:col>6</xdr:col>
      <xdr:colOff>38100</xdr:colOff>
      <xdr:row>35</xdr:row>
      <xdr:rowOff>116434</xdr:rowOff>
    </xdr:to>
    <xdr:sp macro="" textlink="">
      <xdr:nvSpPr>
        <xdr:cNvPr id="86" name="楕円 85"/>
        <xdr:cNvSpPr/>
      </xdr:nvSpPr>
      <xdr:spPr>
        <a:xfrm>
          <a:off x="1079500" y="60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107561</xdr:rowOff>
    </xdr:from>
    <xdr:ext cx="469744" cy="259045"/>
    <xdr:sp macro="" textlink="">
      <xdr:nvSpPr>
        <xdr:cNvPr id="87" name="テキスト ボックス 86"/>
        <xdr:cNvSpPr txBox="1"/>
      </xdr:nvSpPr>
      <xdr:spPr>
        <a:xfrm>
          <a:off x="895428" y="61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164702</xdr:rowOff>
    </xdr:from>
    <xdr:to>
      <xdr:col>24</xdr:col>
      <xdr:colOff>63500</xdr:colOff>
      <xdr:row>58</xdr:row>
      <xdr:rowOff>65774</xdr:rowOff>
    </xdr:to>
    <xdr:cxnSp macro="">
      <xdr:nvCxnSpPr>
        <xdr:cNvPr id="116" name="直線コネクタ 115"/>
        <xdr:cNvCxnSpPr/>
      </xdr:nvCxnSpPr>
      <xdr:spPr>
        <a:xfrm flipV="1">
          <a:off x="3797300" y="9594452"/>
          <a:ext cx="838200" cy="4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44747</xdr:rowOff>
    </xdr:from>
    <xdr:to>
      <xdr:col>19</xdr:col>
      <xdr:colOff>177800</xdr:colOff>
      <xdr:row>58</xdr:row>
      <xdr:rowOff>65774</xdr:rowOff>
    </xdr:to>
    <xdr:cxnSp macro="">
      <xdr:nvCxnSpPr>
        <xdr:cNvPr id="119" name="直線コネクタ 118"/>
        <xdr:cNvCxnSpPr/>
      </xdr:nvCxnSpPr>
      <xdr:spPr>
        <a:xfrm>
          <a:off x="2908300" y="9988847"/>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44747</xdr:rowOff>
    </xdr:from>
    <xdr:to>
      <xdr:col>15</xdr:col>
      <xdr:colOff>50800</xdr:colOff>
      <xdr:row>58</xdr:row>
      <xdr:rowOff>89115</xdr:rowOff>
    </xdr:to>
    <xdr:cxnSp macro="">
      <xdr:nvCxnSpPr>
        <xdr:cNvPr id="122" name="直線コネクタ 121"/>
        <xdr:cNvCxnSpPr/>
      </xdr:nvCxnSpPr>
      <xdr:spPr>
        <a:xfrm flipV="1">
          <a:off x="2019300" y="9988847"/>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85053</xdr:rowOff>
    </xdr:from>
    <xdr:to>
      <xdr:col>10</xdr:col>
      <xdr:colOff>114300</xdr:colOff>
      <xdr:row>58</xdr:row>
      <xdr:rowOff>89115</xdr:rowOff>
    </xdr:to>
    <xdr:cxnSp macro="">
      <xdr:nvCxnSpPr>
        <xdr:cNvPr id="125" name="直線コネクタ 124"/>
        <xdr:cNvCxnSpPr/>
      </xdr:nvCxnSpPr>
      <xdr:spPr>
        <a:xfrm>
          <a:off x="1130300" y="10029153"/>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113902</xdr:rowOff>
    </xdr:from>
    <xdr:to>
      <xdr:col>24</xdr:col>
      <xdr:colOff>114300</xdr:colOff>
      <xdr:row>56</xdr:row>
      <xdr:rowOff>44052</xdr:rowOff>
    </xdr:to>
    <xdr:sp macro="" textlink="">
      <xdr:nvSpPr>
        <xdr:cNvPr id="135" name="楕円 134"/>
        <xdr:cNvSpPr/>
      </xdr:nvSpPr>
      <xdr:spPr>
        <a:xfrm>
          <a:off x="4584700" y="95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28829</xdr:rowOff>
    </xdr:from>
    <xdr:ext cx="599010" cy="259045"/>
    <xdr:sp macro="" textlink="">
      <xdr:nvSpPr>
        <xdr:cNvPr id="136" name="総務費該当値テキスト"/>
        <xdr:cNvSpPr txBox="1"/>
      </xdr:nvSpPr>
      <xdr:spPr>
        <a:xfrm>
          <a:off x="4686300" y="945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14974</xdr:rowOff>
    </xdr:from>
    <xdr:to>
      <xdr:col>20</xdr:col>
      <xdr:colOff>38100</xdr:colOff>
      <xdr:row>58</xdr:row>
      <xdr:rowOff>116574</xdr:rowOff>
    </xdr:to>
    <xdr:sp macro="" textlink="">
      <xdr:nvSpPr>
        <xdr:cNvPr id="137" name="楕円 136"/>
        <xdr:cNvSpPr/>
      </xdr:nvSpPr>
      <xdr:spPr>
        <a:xfrm>
          <a:off x="3746500" y="995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107701</xdr:rowOff>
    </xdr:from>
    <xdr:ext cx="534377" cy="259045"/>
    <xdr:sp macro="" textlink="">
      <xdr:nvSpPr>
        <xdr:cNvPr id="138" name="テキスト ボックス 137"/>
        <xdr:cNvSpPr txBox="1"/>
      </xdr:nvSpPr>
      <xdr:spPr>
        <a:xfrm>
          <a:off x="3530111" y="100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165397</xdr:rowOff>
    </xdr:from>
    <xdr:to>
      <xdr:col>15</xdr:col>
      <xdr:colOff>101600</xdr:colOff>
      <xdr:row>58</xdr:row>
      <xdr:rowOff>95547</xdr:rowOff>
    </xdr:to>
    <xdr:sp macro="" textlink="">
      <xdr:nvSpPr>
        <xdr:cNvPr id="139" name="楕円 138"/>
        <xdr:cNvSpPr/>
      </xdr:nvSpPr>
      <xdr:spPr>
        <a:xfrm>
          <a:off x="2857500" y="99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86674</xdr:rowOff>
    </xdr:from>
    <xdr:ext cx="534377" cy="259045"/>
    <xdr:sp macro="" textlink="">
      <xdr:nvSpPr>
        <xdr:cNvPr id="140" name="テキスト ボックス 139"/>
        <xdr:cNvSpPr txBox="1"/>
      </xdr:nvSpPr>
      <xdr:spPr>
        <a:xfrm>
          <a:off x="2641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38315</xdr:rowOff>
    </xdr:from>
    <xdr:to>
      <xdr:col>10</xdr:col>
      <xdr:colOff>165100</xdr:colOff>
      <xdr:row>58</xdr:row>
      <xdr:rowOff>139915</xdr:rowOff>
    </xdr:to>
    <xdr:sp macro="" textlink="">
      <xdr:nvSpPr>
        <xdr:cNvPr id="141" name="楕円 140"/>
        <xdr:cNvSpPr/>
      </xdr:nvSpPr>
      <xdr:spPr>
        <a:xfrm>
          <a:off x="1968500" y="99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131042</xdr:rowOff>
    </xdr:from>
    <xdr:ext cx="534377" cy="259045"/>
    <xdr:sp macro="" textlink="">
      <xdr:nvSpPr>
        <xdr:cNvPr id="142" name="テキスト ボックス 141"/>
        <xdr:cNvSpPr txBox="1"/>
      </xdr:nvSpPr>
      <xdr:spPr>
        <a:xfrm>
          <a:off x="1752111" y="100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34253</xdr:rowOff>
    </xdr:from>
    <xdr:to>
      <xdr:col>6</xdr:col>
      <xdr:colOff>38100</xdr:colOff>
      <xdr:row>58</xdr:row>
      <xdr:rowOff>135853</xdr:rowOff>
    </xdr:to>
    <xdr:sp macro="" textlink="">
      <xdr:nvSpPr>
        <xdr:cNvPr id="143" name="楕円 142"/>
        <xdr:cNvSpPr/>
      </xdr:nvSpPr>
      <xdr:spPr>
        <a:xfrm>
          <a:off x="1079500" y="99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126980</xdr:rowOff>
    </xdr:from>
    <xdr:ext cx="534377" cy="259045"/>
    <xdr:sp macro="" textlink="">
      <xdr:nvSpPr>
        <xdr:cNvPr id="144" name="テキスト ボックス 143"/>
        <xdr:cNvSpPr txBox="1"/>
      </xdr:nvSpPr>
      <xdr:spPr>
        <a:xfrm>
          <a:off x="863111" y="100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101752</xdr:rowOff>
    </xdr:from>
    <xdr:to>
      <xdr:col>24</xdr:col>
      <xdr:colOff>63500</xdr:colOff>
      <xdr:row>76</xdr:row>
      <xdr:rowOff>111074</xdr:rowOff>
    </xdr:to>
    <xdr:cxnSp macro="">
      <xdr:nvCxnSpPr>
        <xdr:cNvPr id="174" name="直線コネクタ 173"/>
        <xdr:cNvCxnSpPr/>
      </xdr:nvCxnSpPr>
      <xdr:spPr>
        <a:xfrm>
          <a:off x="3797300" y="13131952"/>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101752</xdr:rowOff>
    </xdr:from>
    <xdr:to>
      <xdr:col>19</xdr:col>
      <xdr:colOff>177800</xdr:colOff>
      <xdr:row>76</xdr:row>
      <xdr:rowOff>167539</xdr:rowOff>
    </xdr:to>
    <xdr:cxnSp macro="">
      <xdr:nvCxnSpPr>
        <xdr:cNvPr id="177" name="直線コネクタ 176"/>
        <xdr:cNvCxnSpPr/>
      </xdr:nvCxnSpPr>
      <xdr:spPr>
        <a:xfrm flipV="1">
          <a:off x="2908300" y="13131952"/>
          <a:ext cx="8890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138088</xdr:rowOff>
    </xdr:from>
    <xdr:to>
      <xdr:col>15</xdr:col>
      <xdr:colOff>50800</xdr:colOff>
      <xdr:row>76</xdr:row>
      <xdr:rowOff>167539</xdr:rowOff>
    </xdr:to>
    <xdr:cxnSp macro="">
      <xdr:nvCxnSpPr>
        <xdr:cNvPr id="180" name="直線コネクタ 179"/>
        <xdr:cNvCxnSpPr/>
      </xdr:nvCxnSpPr>
      <xdr:spPr>
        <a:xfrm>
          <a:off x="2019300" y="1316828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72861</xdr:rowOff>
    </xdr:from>
    <xdr:to>
      <xdr:col>10</xdr:col>
      <xdr:colOff>114300</xdr:colOff>
      <xdr:row>76</xdr:row>
      <xdr:rowOff>138088</xdr:rowOff>
    </xdr:to>
    <xdr:cxnSp macro="">
      <xdr:nvCxnSpPr>
        <xdr:cNvPr id="183" name="直線コネクタ 182"/>
        <xdr:cNvCxnSpPr/>
      </xdr:nvCxnSpPr>
      <xdr:spPr>
        <a:xfrm>
          <a:off x="1130300" y="13103061"/>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60274</xdr:rowOff>
    </xdr:from>
    <xdr:to>
      <xdr:col>24</xdr:col>
      <xdr:colOff>114300</xdr:colOff>
      <xdr:row>76</xdr:row>
      <xdr:rowOff>161874</xdr:rowOff>
    </xdr:to>
    <xdr:sp macro="" textlink="">
      <xdr:nvSpPr>
        <xdr:cNvPr id="193" name="楕円 192"/>
        <xdr:cNvSpPr/>
      </xdr:nvSpPr>
      <xdr:spPr>
        <a:xfrm>
          <a:off x="4584700" y="130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38701</xdr:rowOff>
    </xdr:from>
    <xdr:ext cx="599010" cy="259045"/>
    <xdr:sp macro="" textlink="">
      <xdr:nvSpPr>
        <xdr:cNvPr id="194" name="民生費該当値テキスト"/>
        <xdr:cNvSpPr txBox="1"/>
      </xdr:nvSpPr>
      <xdr:spPr>
        <a:xfrm>
          <a:off x="4686300" y="130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50952</xdr:rowOff>
    </xdr:from>
    <xdr:to>
      <xdr:col>20</xdr:col>
      <xdr:colOff>38100</xdr:colOff>
      <xdr:row>76</xdr:row>
      <xdr:rowOff>152552</xdr:rowOff>
    </xdr:to>
    <xdr:sp macro="" textlink="">
      <xdr:nvSpPr>
        <xdr:cNvPr id="195" name="楕円 194"/>
        <xdr:cNvSpPr/>
      </xdr:nvSpPr>
      <xdr:spPr>
        <a:xfrm>
          <a:off x="3746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143679</xdr:rowOff>
    </xdr:from>
    <xdr:ext cx="599010" cy="259045"/>
    <xdr:sp macro="" textlink="">
      <xdr:nvSpPr>
        <xdr:cNvPr id="196" name="テキスト ボックス 195"/>
        <xdr:cNvSpPr txBox="1"/>
      </xdr:nvSpPr>
      <xdr:spPr>
        <a:xfrm>
          <a:off x="3497795" y="1317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116739</xdr:rowOff>
    </xdr:from>
    <xdr:to>
      <xdr:col>15</xdr:col>
      <xdr:colOff>101600</xdr:colOff>
      <xdr:row>77</xdr:row>
      <xdr:rowOff>46889</xdr:rowOff>
    </xdr:to>
    <xdr:sp macro="" textlink="">
      <xdr:nvSpPr>
        <xdr:cNvPr id="197" name="楕円 196"/>
        <xdr:cNvSpPr/>
      </xdr:nvSpPr>
      <xdr:spPr>
        <a:xfrm>
          <a:off x="2857500" y="131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38016</xdr:rowOff>
    </xdr:from>
    <xdr:ext cx="599010" cy="259045"/>
    <xdr:sp macro="" textlink="">
      <xdr:nvSpPr>
        <xdr:cNvPr id="198" name="テキスト ボックス 197"/>
        <xdr:cNvSpPr txBox="1"/>
      </xdr:nvSpPr>
      <xdr:spPr>
        <a:xfrm>
          <a:off x="2608795" y="132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87288</xdr:rowOff>
    </xdr:from>
    <xdr:to>
      <xdr:col>10</xdr:col>
      <xdr:colOff>165100</xdr:colOff>
      <xdr:row>77</xdr:row>
      <xdr:rowOff>17438</xdr:rowOff>
    </xdr:to>
    <xdr:sp macro="" textlink="">
      <xdr:nvSpPr>
        <xdr:cNvPr id="199" name="楕円 198"/>
        <xdr:cNvSpPr/>
      </xdr:nvSpPr>
      <xdr:spPr>
        <a:xfrm>
          <a:off x="1968500" y="131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8565</xdr:rowOff>
    </xdr:from>
    <xdr:ext cx="599010" cy="259045"/>
    <xdr:sp macro="" textlink="">
      <xdr:nvSpPr>
        <xdr:cNvPr id="200" name="テキスト ボックス 199"/>
        <xdr:cNvSpPr txBox="1"/>
      </xdr:nvSpPr>
      <xdr:spPr>
        <a:xfrm>
          <a:off x="1719795" y="132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22061</xdr:rowOff>
    </xdr:from>
    <xdr:to>
      <xdr:col>6</xdr:col>
      <xdr:colOff>38100</xdr:colOff>
      <xdr:row>76</xdr:row>
      <xdr:rowOff>123661</xdr:rowOff>
    </xdr:to>
    <xdr:sp macro="" textlink="">
      <xdr:nvSpPr>
        <xdr:cNvPr id="201" name="楕円 200"/>
        <xdr:cNvSpPr/>
      </xdr:nvSpPr>
      <xdr:spPr>
        <a:xfrm>
          <a:off x="1079500" y="13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114788</xdr:rowOff>
    </xdr:from>
    <xdr:ext cx="599010" cy="259045"/>
    <xdr:sp macro="" textlink="">
      <xdr:nvSpPr>
        <xdr:cNvPr id="202" name="テキスト ボックス 201"/>
        <xdr:cNvSpPr txBox="1"/>
      </xdr:nvSpPr>
      <xdr:spPr>
        <a:xfrm>
          <a:off x="830795" y="131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137240</xdr:rowOff>
    </xdr:from>
    <xdr:to>
      <xdr:col>24</xdr:col>
      <xdr:colOff>63500</xdr:colOff>
      <xdr:row>97</xdr:row>
      <xdr:rowOff>168711</xdr:rowOff>
    </xdr:to>
    <xdr:cxnSp macro="">
      <xdr:nvCxnSpPr>
        <xdr:cNvPr id="233" name="直線コネクタ 232"/>
        <xdr:cNvCxnSpPr/>
      </xdr:nvCxnSpPr>
      <xdr:spPr>
        <a:xfrm flipV="1">
          <a:off x="3797300" y="16767890"/>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168711</xdr:rowOff>
    </xdr:from>
    <xdr:to>
      <xdr:col>19</xdr:col>
      <xdr:colOff>177800</xdr:colOff>
      <xdr:row>97</xdr:row>
      <xdr:rowOff>170963</xdr:rowOff>
    </xdr:to>
    <xdr:cxnSp macro="">
      <xdr:nvCxnSpPr>
        <xdr:cNvPr id="236" name="直線コネクタ 235"/>
        <xdr:cNvCxnSpPr/>
      </xdr:nvCxnSpPr>
      <xdr:spPr>
        <a:xfrm flipV="1">
          <a:off x="2908300" y="16799361"/>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170963</xdr:rowOff>
    </xdr:from>
    <xdr:to>
      <xdr:col>15</xdr:col>
      <xdr:colOff>50800</xdr:colOff>
      <xdr:row>98</xdr:row>
      <xdr:rowOff>1941</xdr:rowOff>
    </xdr:to>
    <xdr:cxnSp macro="">
      <xdr:nvCxnSpPr>
        <xdr:cNvPr id="239" name="直線コネクタ 238"/>
        <xdr:cNvCxnSpPr/>
      </xdr:nvCxnSpPr>
      <xdr:spPr>
        <a:xfrm flipV="1">
          <a:off x="2019300" y="16801613"/>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155735</xdr:rowOff>
    </xdr:from>
    <xdr:to>
      <xdr:col>10</xdr:col>
      <xdr:colOff>114300</xdr:colOff>
      <xdr:row>98</xdr:row>
      <xdr:rowOff>1941</xdr:rowOff>
    </xdr:to>
    <xdr:cxnSp macro="">
      <xdr:nvCxnSpPr>
        <xdr:cNvPr id="242" name="直線コネクタ 241"/>
        <xdr:cNvCxnSpPr/>
      </xdr:nvCxnSpPr>
      <xdr:spPr>
        <a:xfrm>
          <a:off x="1130300" y="16786385"/>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86440</xdr:rowOff>
    </xdr:from>
    <xdr:to>
      <xdr:col>24</xdr:col>
      <xdr:colOff>114300</xdr:colOff>
      <xdr:row>98</xdr:row>
      <xdr:rowOff>16590</xdr:rowOff>
    </xdr:to>
    <xdr:sp macro="" textlink="">
      <xdr:nvSpPr>
        <xdr:cNvPr id="252" name="楕円 251"/>
        <xdr:cNvSpPr/>
      </xdr:nvSpPr>
      <xdr:spPr>
        <a:xfrm>
          <a:off x="4584700" y="167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1367</xdr:rowOff>
    </xdr:from>
    <xdr:ext cx="534377" cy="259045"/>
    <xdr:sp macro="" textlink="">
      <xdr:nvSpPr>
        <xdr:cNvPr id="253" name="衛生費該当値テキスト"/>
        <xdr:cNvSpPr txBox="1"/>
      </xdr:nvSpPr>
      <xdr:spPr>
        <a:xfrm>
          <a:off x="4686300" y="166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117911</xdr:rowOff>
    </xdr:from>
    <xdr:to>
      <xdr:col>20</xdr:col>
      <xdr:colOff>38100</xdr:colOff>
      <xdr:row>98</xdr:row>
      <xdr:rowOff>48061</xdr:rowOff>
    </xdr:to>
    <xdr:sp macro="" textlink="">
      <xdr:nvSpPr>
        <xdr:cNvPr id="254" name="楕円 253"/>
        <xdr:cNvSpPr/>
      </xdr:nvSpPr>
      <xdr:spPr>
        <a:xfrm>
          <a:off x="3746500" y="167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39188</xdr:rowOff>
    </xdr:from>
    <xdr:ext cx="534377" cy="259045"/>
    <xdr:sp macro="" textlink="">
      <xdr:nvSpPr>
        <xdr:cNvPr id="255" name="テキスト ボックス 254"/>
        <xdr:cNvSpPr txBox="1"/>
      </xdr:nvSpPr>
      <xdr:spPr>
        <a:xfrm>
          <a:off x="3530111" y="1684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120163</xdr:rowOff>
    </xdr:from>
    <xdr:to>
      <xdr:col>15</xdr:col>
      <xdr:colOff>101600</xdr:colOff>
      <xdr:row>98</xdr:row>
      <xdr:rowOff>50313</xdr:rowOff>
    </xdr:to>
    <xdr:sp macro="" textlink="">
      <xdr:nvSpPr>
        <xdr:cNvPr id="256" name="楕円 255"/>
        <xdr:cNvSpPr/>
      </xdr:nvSpPr>
      <xdr:spPr>
        <a:xfrm>
          <a:off x="2857500" y="167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41440</xdr:rowOff>
    </xdr:from>
    <xdr:ext cx="534377" cy="259045"/>
    <xdr:sp macro="" textlink="">
      <xdr:nvSpPr>
        <xdr:cNvPr id="257" name="テキスト ボックス 256"/>
        <xdr:cNvSpPr txBox="1"/>
      </xdr:nvSpPr>
      <xdr:spPr>
        <a:xfrm>
          <a:off x="2641111" y="168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122591</xdr:rowOff>
    </xdr:from>
    <xdr:to>
      <xdr:col>10</xdr:col>
      <xdr:colOff>165100</xdr:colOff>
      <xdr:row>98</xdr:row>
      <xdr:rowOff>52741</xdr:rowOff>
    </xdr:to>
    <xdr:sp macro="" textlink="">
      <xdr:nvSpPr>
        <xdr:cNvPr id="258" name="楕円 257"/>
        <xdr:cNvSpPr/>
      </xdr:nvSpPr>
      <xdr:spPr>
        <a:xfrm>
          <a:off x="1968500" y="167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43868</xdr:rowOff>
    </xdr:from>
    <xdr:ext cx="534377" cy="259045"/>
    <xdr:sp macro="" textlink="">
      <xdr:nvSpPr>
        <xdr:cNvPr id="259" name="テキスト ボックス 258"/>
        <xdr:cNvSpPr txBox="1"/>
      </xdr:nvSpPr>
      <xdr:spPr>
        <a:xfrm>
          <a:off x="1752111" y="168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104935</xdr:rowOff>
    </xdr:from>
    <xdr:to>
      <xdr:col>6</xdr:col>
      <xdr:colOff>38100</xdr:colOff>
      <xdr:row>98</xdr:row>
      <xdr:rowOff>35085</xdr:rowOff>
    </xdr:to>
    <xdr:sp macro="" textlink="">
      <xdr:nvSpPr>
        <xdr:cNvPr id="260" name="楕円 259"/>
        <xdr:cNvSpPr/>
      </xdr:nvSpPr>
      <xdr:spPr>
        <a:xfrm>
          <a:off x="1079500" y="16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26212</xdr:rowOff>
    </xdr:from>
    <xdr:ext cx="534377" cy="259045"/>
    <xdr:sp macro="" textlink="">
      <xdr:nvSpPr>
        <xdr:cNvPr id="261" name="テキスト ボックス 260"/>
        <xdr:cNvSpPr txBox="1"/>
      </xdr:nvSpPr>
      <xdr:spPr>
        <a:xfrm>
          <a:off x="863111" y="168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165499</xdr:rowOff>
    </xdr:from>
    <xdr:to>
      <xdr:col>55</xdr:col>
      <xdr:colOff>0</xdr:colOff>
      <xdr:row>39</xdr:row>
      <xdr:rowOff>63936</xdr:rowOff>
    </xdr:to>
    <xdr:cxnSp macro="">
      <xdr:nvCxnSpPr>
        <xdr:cNvPr id="292" name="直線コネクタ 291"/>
        <xdr:cNvCxnSpPr/>
      </xdr:nvCxnSpPr>
      <xdr:spPr>
        <a:xfrm>
          <a:off x="9639300" y="6680599"/>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165499</xdr:rowOff>
    </xdr:from>
    <xdr:to>
      <xdr:col>50</xdr:col>
      <xdr:colOff>114300</xdr:colOff>
      <xdr:row>39</xdr:row>
      <xdr:rowOff>22624</xdr:rowOff>
    </xdr:to>
    <xdr:cxnSp macro="">
      <xdr:nvCxnSpPr>
        <xdr:cNvPr id="295" name="直線コネクタ 294"/>
        <xdr:cNvCxnSpPr/>
      </xdr:nvCxnSpPr>
      <xdr:spPr>
        <a:xfrm flipV="1">
          <a:off x="8750300" y="668059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131535</xdr:rowOff>
    </xdr:from>
    <xdr:to>
      <xdr:col>45</xdr:col>
      <xdr:colOff>177800</xdr:colOff>
      <xdr:row>39</xdr:row>
      <xdr:rowOff>22624</xdr:rowOff>
    </xdr:to>
    <xdr:cxnSp macro="">
      <xdr:nvCxnSpPr>
        <xdr:cNvPr id="298" name="直線コネクタ 297"/>
        <xdr:cNvCxnSpPr/>
      </xdr:nvCxnSpPr>
      <xdr:spPr>
        <a:xfrm>
          <a:off x="7861300" y="6646635"/>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131535</xdr:rowOff>
    </xdr:from>
    <xdr:to>
      <xdr:col>41</xdr:col>
      <xdr:colOff>50800</xdr:colOff>
      <xdr:row>39</xdr:row>
      <xdr:rowOff>3846</xdr:rowOff>
    </xdr:to>
    <xdr:cxnSp macro="">
      <xdr:nvCxnSpPr>
        <xdr:cNvPr id="301" name="直線コネクタ 300"/>
        <xdr:cNvCxnSpPr/>
      </xdr:nvCxnSpPr>
      <xdr:spPr>
        <a:xfrm flipV="1">
          <a:off x="6972300" y="6646635"/>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13136</xdr:rowOff>
    </xdr:from>
    <xdr:to>
      <xdr:col>55</xdr:col>
      <xdr:colOff>50800</xdr:colOff>
      <xdr:row>39</xdr:row>
      <xdr:rowOff>114736</xdr:rowOff>
    </xdr:to>
    <xdr:sp macro="" textlink="">
      <xdr:nvSpPr>
        <xdr:cNvPr id="311" name="楕円 310"/>
        <xdr:cNvSpPr/>
      </xdr:nvSpPr>
      <xdr:spPr>
        <a:xfrm>
          <a:off x="104267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99513</xdr:rowOff>
    </xdr:from>
    <xdr:ext cx="378565" cy="259045"/>
    <xdr:sp macro="" textlink="">
      <xdr:nvSpPr>
        <xdr:cNvPr id="312" name="労働費該当値テキスト"/>
        <xdr:cNvSpPr txBox="1"/>
      </xdr:nvSpPr>
      <xdr:spPr>
        <a:xfrm>
          <a:off x="10528300" y="66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114699</xdr:rowOff>
    </xdr:from>
    <xdr:to>
      <xdr:col>50</xdr:col>
      <xdr:colOff>165100</xdr:colOff>
      <xdr:row>39</xdr:row>
      <xdr:rowOff>44849</xdr:rowOff>
    </xdr:to>
    <xdr:sp macro="" textlink="">
      <xdr:nvSpPr>
        <xdr:cNvPr id="313" name="楕円 312"/>
        <xdr:cNvSpPr/>
      </xdr:nvSpPr>
      <xdr:spPr>
        <a:xfrm>
          <a:off x="9588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35976</xdr:rowOff>
    </xdr:from>
    <xdr:ext cx="378565" cy="259045"/>
    <xdr:sp macro="" textlink="">
      <xdr:nvSpPr>
        <xdr:cNvPr id="314" name="テキスト ボックス 313"/>
        <xdr:cNvSpPr txBox="1"/>
      </xdr:nvSpPr>
      <xdr:spPr>
        <a:xfrm>
          <a:off x="9450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143274</xdr:rowOff>
    </xdr:from>
    <xdr:to>
      <xdr:col>46</xdr:col>
      <xdr:colOff>38100</xdr:colOff>
      <xdr:row>39</xdr:row>
      <xdr:rowOff>73424</xdr:rowOff>
    </xdr:to>
    <xdr:sp macro="" textlink="">
      <xdr:nvSpPr>
        <xdr:cNvPr id="315" name="楕円 314"/>
        <xdr:cNvSpPr/>
      </xdr:nvSpPr>
      <xdr:spPr>
        <a:xfrm>
          <a:off x="8699500" y="66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64551</xdr:rowOff>
    </xdr:from>
    <xdr:ext cx="378565" cy="259045"/>
    <xdr:sp macro="" textlink="">
      <xdr:nvSpPr>
        <xdr:cNvPr id="316" name="テキスト ボックス 315"/>
        <xdr:cNvSpPr txBox="1"/>
      </xdr:nvSpPr>
      <xdr:spPr>
        <a:xfrm>
          <a:off x="8561017" y="675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17" name="楕円 316"/>
        <xdr:cNvSpPr/>
      </xdr:nvSpPr>
      <xdr:spPr>
        <a:xfrm>
          <a:off x="7810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27413</xdr:rowOff>
    </xdr:from>
    <xdr:ext cx="378565" cy="259045"/>
    <xdr:sp macro="" textlink="">
      <xdr:nvSpPr>
        <xdr:cNvPr id="318" name="テキスト ボックス 317"/>
        <xdr:cNvSpPr txBox="1"/>
      </xdr:nvSpPr>
      <xdr:spPr>
        <a:xfrm>
          <a:off x="7672017" y="637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124496</xdr:rowOff>
    </xdr:from>
    <xdr:to>
      <xdr:col>36</xdr:col>
      <xdr:colOff>165100</xdr:colOff>
      <xdr:row>39</xdr:row>
      <xdr:rowOff>54646</xdr:rowOff>
    </xdr:to>
    <xdr:sp macro="" textlink="">
      <xdr:nvSpPr>
        <xdr:cNvPr id="319" name="楕円 318"/>
        <xdr:cNvSpPr/>
      </xdr:nvSpPr>
      <xdr:spPr>
        <a:xfrm>
          <a:off x="69215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45773</xdr:rowOff>
    </xdr:from>
    <xdr:ext cx="378565" cy="259045"/>
    <xdr:sp macro="" textlink="">
      <xdr:nvSpPr>
        <xdr:cNvPr id="320" name="テキスト ボックス 319"/>
        <xdr:cNvSpPr txBox="1"/>
      </xdr:nvSpPr>
      <xdr:spPr>
        <a:xfrm>
          <a:off x="6783017" y="673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42069</xdr:rowOff>
    </xdr:from>
    <xdr:to>
      <xdr:col>55</xdr:col>
      <xdr:colOff>0</xdr:colOff>
      <xdr:row>59</xdr:row>
      <xdr:rowOff>42564</xdr:rowOff>
    </xdr:to>
    <xdr:cxnSp macro="">
      <xdr:nvCxnSpPr>
        <xdr:cNvPr id="349" name="直線コネクタ 348"/>
        <xdr:cNvCxnSpPr/>
      </xdr:nvCxnSpPr>
      <xdr:spPr>
        <a:xfrm flipV="1">
          <a:off x="9639300" y="1015761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42564</xdr:rowOff>
    </xdr:from>
    <xdr:to>
      <xdr:col>50</xdr:col>
      <xdr:colOff>114300</xdr:colOff>
      <xdr:row>59</xdr:row>
      <xdr:rowOff>42678</xdr:rowOff>
    </xdr:to>
    <xdr:cxnSp macro="">
      <xdr:nvCxnSpPr>
        <xdr:cNvPr id="352" name="直線コネクタ 351"/>
        <xdr:cNvCxnSpPr/>
      </xdr:nvCxnSpPr>
      <xdr:spPr>
        <a:xfrm flipV="1">
          <a:off x="8750300" y="101581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42583</xdr:rowOff>
    </xdr:from>
    <xdr:to>
      <xdr:col>45</xdr:col>
      <xdr:colOff>177800</xdr:colOff>
      <xdr:row>59</xdr:row>
      <xdr:rowOff>42678</xdr:rowOff>
    </xdr:to>
    <xdr:cxnSp macro="">
      <xdr:nvCxnSpPr>
        <xdr:cNvPr id="355" name="直線コネクタ 354"/>
        <xdr:cNvCxnSpPr/>
      </xdr:nvCxnSpPr>
      <xdr:spPr>
        <a:xfrm>
          <a:off x="7861300" y="1015813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42526</xdr:rowOff>
    </xdr:from>
    <xdr:to>
      <xdr:col>41</xdr:col>
      <xdr:colOff>50800</xdr:colOff>
      <xdr:row>59</xdr:row>
      <xdr:rowOff>42583</xdr:rowOff>
    </xdr:to>
    <xdr:cxnSp macro="">
      <xdr:nvCxnSpPr>
        <xdr:cNvPr id="358" name="直線コネクタ 357"/>
        <xdr:cNvCxnSpPr/>
      </xdr:nvCxnSpPr>
      <xdr:spPr>
        <a:xfrm>
          <a:off x="6972300" y="101580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162719</xdr:rowOff>
    </xdr:from>
    <xdr:to>
      <xdr:col>55</xdr:col>
      <xdr:colOff>50800</xdr:colOff>
      <xdr:row>59</xdr:row>
      <xdr:rowOff>92869</xdr:rowOff>
    </xdr:to>
    <xdr:sp macro="" textlink="">
      <xdr:nvSpPr>
        <xdr:cNvPr id="368" name="楕円 367"/>
        <xdr:cNvSpPr/>
      </xdr:nvSpPr>
      <xdr:spPr>
        <a:xfrm>
          <a:off x="10426700" y="101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77646</xdr:rowOff>
    </xdr:from>
    <xdr:ext cx="378565" cy="259045"/>
    <xdr:sp macro="" textlink="">
      <xdr:nvSpPr>
        <xdr:cNvPr id="369" name="農林水産業費該当値テキスト"/>
        <xdr:cNvSpPr txBox="1"/>
      </xdr:nvSpPr>
      <xdr:spPr>
        <a:xfrm>
          <a:off x="10528300" y="100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163214</xdr:rowOff>
    </xdr:from>
    <xdr:to>
      <xdr:col>50</xdr:col>
      <xdr:colOff>165100</xdr:colOff>
      <xdr:row>59</xdr:row>
      <xdr:rowOff>93364</xdr:rowOff>
    </xdr:to>
    <xdr:sp macro="" textlink="">
      <xdr:nvSpPr>
        <xdr:cNvPr id="370" name="楕円 369"/>
        <xdr:cNvSpPr/>
      </xdr:nvSpPr>
      <xdr:spPr>
        <a:xfrm>
          <a:off x="9588500" y="101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84491</xdr:rowOff>
    </xdr:from>
    <xdr:ext cx="313932" cy="259045"/>
    <xdr:sp macro="" textlink="">
      <xdr:nvSpPr>
        <xdr:cNvPr id="371" name="テキスト ボックス 370"/>
        <xdr:cNvSpPr txBox="1"/>
      </xdr:nvSpPr>
      <xdr:spPr>
        <a:xfrm>
          <a:off x="9482333" y="10200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163328</xdr:rowOff>
    </xdr:from>
    <xdr:to>
      <xdr:col>46</xdr:col>
      <xdr:colOff>38100</xdr:colOff>
      <xdr:row>59</xdr:row>
      <xdr:rowOff>93478</xdr:rowOff>
    </xdr:to>
    <xdr:sp macro="" textlink="">
      <xdr:nvSpPr>
        <xdr:cNvPr id="372" name="楕円 371"/>
        <xdr:cNvSpPr/>
      </xdr:nvSpPr>
      <xdr:spPr>
        <a:xfrm>
          <a:off x="86995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84605</xdr:rowOff>
    </xdr:from>
    <xdr:ext cx="313932" cy="259045"/>
    <xdr:sp macro="" textlink="">
      <xdr:nvSpPr>
        <xdr:cNvPr id="373" name="テキスト ボックス 372"/>
        <xdr:cNvSpPr txBox="1"/>
      </xdr:nvSpPr>
      <xdr:spPr>
        <a:xfrm>
          <a:off x="8593333" y="1020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163233</xdr:rowOff>
    </xdr:from>
    <xdr:to>
      <xdr:col>41</xdr:col>
      <xdr:colOff>101600</xdr:colOff>
      <xdr:row>59</xdr:row>
      <xdr:rowOff>93383</xdr:rowOff>
    </xdr:to>
    <xdr:sp macro="" textlink="">
      <xdr:nvSpPr>
        <xdr:cNvPr id="374" name="楕円 373"/>
        <xdr:cNvSpPr/>
      </xdr:nvSpPr>
      <xdr:spPr>
        <a:xfrm>
          <a:off x="7810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84510</xdr:rowOff>
    </xdr:from>
    <xdr:ext cx="313932" cy="259045"/>
    <xdr:sp macro="" textlink="">
      <xdr:nvSpPr>
        <xdr:cNvPr id="375" name="テキスト ボックス 374"/>
        <xdr:cNvSpPr txBox="1"/>
      </xdr:nvSpPr>
      <xdr:spPr>
        <a:xfrm>
          <a:off x="7704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163176</xdr:rowOff>
    </xdr:from>
    <xdr:to>
      <xdr:col>36</xdr:col>
      <xdr:colOff>165100</xdr:colOff>
      <xdr:row>59</xdr:row>
      <xdr:rowOff>93326</xdr:rowOff>
    </xdr:to>
    <xdr:sp macro="" textlink="">
      <xdr:nvSpPr>
        <xdr:cNvPr id="376" name="楕円 375"/>
        <xdr:cNvSpPr/>
      </xdr:nvSpPr>
      <xdr:spPr>
        <a:xfrm>
          <a:off x="6921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84453</xdr:rowOff>
    </xdr:from>
    <xdr:ext cx="378565" cy="259045"/>
    <xdr:sp macro="" textlink="">
      <xdr:nvSpPr>
        <xdr:cNvPr id="377" name="テキスト ボックス 376"/>
        <xdr:cNvSpPr txBox="1"/>
      </xdr:nvSpPr>
      <xdr:spPr>
        <a:xfrm>
          <a:off x="6783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71596</xdr:rowOff>
    </xdr:from>
    <xdr:to>
      <xdr:col>55</xdr:col>
      <xdr:colOff>0</xdr:colOff>
      <xdr:row>78</xdr:row>
      <xdr:rowOff>147910</xdr:rowOff>
    </xdr:to>
    <xdr:cxnSp macro="">
      <xdr:nvCxnSpPr>
        <xdr:cNvPr id="406" name="直線コネクタ 405"/>
        <xdr:cNvCxnSpPr/>
      </xdr:nvCxnSpPr>
      <xdr:spPr>
        <a:xfrm flipV="1">
          <a:off x="9639300" y="13444696"/>
          <a:ext cx="8382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147910</xdr:rowOff>
    </xdr:from>
    <xdr:to>
      <xdr:col>50</xdr:col>
      <xdr:colOff>114300</xdr:colOff>
      <xdr:row>78</xdr:row>
      <xdr:rowOff>160807</xdr:rowOff>
    </xdr:to>
    <xdr:cxnSp macro="">
      <xdr:nvCxnSpPr>
        <xdr:cNvPr id="409" name="直線コネクタ 408"/>
        <xdr:cNvCxnSpPr/>
      </xdr:nvCxnSpPr>
      <xdr:spPr>
        <a:xfrm flipV="1">
          <a:off x="8750300" y="13521010"/>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153549</xdr:rowOff>
    </xdr:from>
    <xdr:to>
      <xdr:col>45</xdr:col>
      <xdr:colOff>177800</xdr:colOff>
      <xdr:row>78</xdr:row>
      <xdr:rowOff>160807</xdr:rowOff>
    </xdr:to>
    <xdr:cxnSp macro="">
      <xdr:nvCxnSpPr>
        <xdr:cNvPr id="412" name="直線コネクタ 411"/>
        <xdr:cNvCxnSpPr/>
      </xdr:nvCxnSpPr>
      <xdr:spPr>
        <a:xfrm>
          <a:off x="7861300" y="13526649"/>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153112</xdr:rowOff>
    </xdr:from>
    <xdr:to>
      <xdr:col>41</xdr:col>
      <xdr:colOff>50800</xdr:colOff>
      <xdr:row>78</xdr:row>
      <xdr:rowOff>153549</xdr:rowOff>
    </xdr:to>
    <xdr:cxnSp macro="">
      <xdr:nvCxnSpPr>
        <xdr:cNvPr id="415" name="直線コネクタ 414"/>
        <xdr:cNvCxnSpPr/>
      </xdr:nvCxnSpPr>
      <xdr:spPr>
        <a:xfrm>
          <a:off x="6972300" y="13526212"/>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20796</xdr:rowOff>
    </xdr:from>
    <xdr:to>
      <xdr:col>55</xdr:col>
      <xdr:colOff>50800</xdr:colOff>
      <xdr:row>78</xdr:row>
      <xdr:rowOff>122396</xdr:rowOff>
    </xdr:to>
    <xdr:sp macro="" textlink="">
      <xdr:nvSpPr>
        <xdr:cNvPr id="425" name="楕円 424"/>
        <xdr:cNvSpPr/>
      </xdr:nvSpPr>
      <xdr:spPr>
        <a:xfrm>
          <a:off x="10426700" y="133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107173</xdr:rowOff>
    </xdr:from>
    <xdr:ext cx="469744" cy="259045"/>
    <xdr:sp macro="" textlink="">
      <xdr:nvSpPr>
        <xdr:cNvPr id="426" name="商工費該当値テキスト"/>
        <xdr:cNvSpPr txBox="1"/>
      </xdr:nvSpPr>
      <xdr:spPr>
        <a:xfrm>
          <a:off x="10528300" y="1330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97110</xdr:rowOff>
    </xdr:from>
    <xdr:to>
      <xdr:col>50</xdr:col>
      <xdr:colOff>165100</xdr:colOff>
      <xdr:row>79</xdr:row>
      <xdr:rowOff>27260</xdr:rowOff>
    </xdr:to>
    <xdr:sp macro="" textlink="">
      <xdr:nvSpPr>
        <xdr:cNvPr id="427" name="楕円 426"/>
        <xdr:cNvSpPr/>
      </xdr:nvSpPr>
      <xdr:spPr>
        <a:xfrm>
          <a:off x="9588500" y="13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18387</xdr:rowOff>
    </xdr:from>
    <xdr:ext cx="469744" cy="259045"/>
    <xdr:sp macro="" textlink="">
      <xdr:nvSpPr>
        <xdr:cNvPr id="428" name="テキスト ボックス 427"/>
        <xdr:cNvSpPr txBox="1"/>
      </xdr:nvSpPr>
      <xdr:spPr>
        <a:xfrm>
          <a:off x="9404428" y="135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110007</xdr:rowOff>
    </xdr:from>
    <xdr:to>
      <xdr:col>46</xdr:col>
      <xdr:colOff>38100</xdr:colOff>
      <xdr:row>79</xdr:row>
      <xdr:rowOff>40157</xdr:rowOff>
    </xdr:to>
    <xdr:sp macro="" textlink="">
      <xdr:nvSpPr>
        <xdr:cNvPr id="429" name="楕円 428"/>
        <xdr:cNvSpPr/>
      </xdr:nvSpPr>
      <xdr:spPr>
        <a:xfrm>
          <a:off x="8699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31284</xdr:rowOff>
    </xdr:from>
    <xdr:ext cx="469744" cy="259045"/>
    <xdr:sp macro="" textlink="">
      <xdr:nvSpPr>
        <xdr:cNvPr id="430" name="テキスト ボックス 429"/>
        <xdr:cNvSpPr txBox="1"/>
      </xdr:nvSpPr>
      <xdr:spPr>
        <a:xfrm>
          <a:off x="8515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102749</xdr:rowOff>
    </xdr:from>
    <xdr:to>
      <xdr:col>41</xdr:col>
      <xdr:colOff>101600</xdr:colOff>
      <xdr:row>79</xdr:row>
      <xdr:rowOff>32899</xdr:rowOff>
    </xdr:to>
    <xdr:sp macro="" textlink="">
      <xdr:nvSpPr>
        <xdr:cNvPr id="431" name="楕円 430"/>
        <xdr:cNvSpPr/>
      </xdr:nvSpPr>
      <xdr:spPr>
        <a:xfrm>
          <a:off x="7810500" y="134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24026</xdr:rowOff>
    </xdr:from>
    <xdr:ext cx="469744" cy="259045"/>
    <xdr:sp macro="" textlink="">
      <xdr:nvSpPr>
        <xdr:cNvPr id="432" name="テキスト ボックス 431"/>
        <xdr:cNvSpPr txBox="1"/>
      </xdr:nvSpPr>
      <xdr:spPr>
        <a:xfrm>
          <a:off x="7626428" y="1356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102312</xdr:rowOff>
    </xdr:from>
    <xdr:to>
      <xdr:col>36</xdr:col>
      <xdr:colOff>165100</xdr:colOff>
      <xdr:row>79</xdr:row>
      <xdr:rowOff>32462</xdr:rowOff>
    </xdr:to>
    <xdr:sp macro="" textlink="">
      <xdr:nvSpPr>
        <xdr:cNvPr id="433" name="楕円 432"/>
        <xdr:cNvSpPr/>
      </xdr:nvSpPr>
      <xdr:spPr>
        <a:xfrm>
          <a:off x="6921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23589</xdr:rowOff>
    </xdr:from>
    <xdr:ext cx="469744" cy="259045"/>
    <xdr:sp macro="" textlink="">
      <xdr:nvSpPr>
        <xdr:cNvPr id="434" name="テキスト ボックス 433"/>
        <xdr:cNvSpPr txBox="1"/>
      </xdr:nvSpPr>
      <xdr:spPr>
        <a:xfrm>
          <a:off x="6737428"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79986</xdr:rowOff>
    </xdr:from>
    <xdr:to>
      <xdr:col>55</xdr:col>
      <xdr:colOff>0</xdr:colOff>
      <xdr:row>98</xdr:row>
      <xdr:rowOff>125217</xdr:rowOff>
    </xdr:to>
    <xdr:cxnSp macro="">
      <xdr:nvCxnSpPr>
        <xdr:cNvPr id="466" name="直線コネクタ 465"/>
        <xdr:cNvCxnSpPr/>
      </xdr:nvCxnSpPr>
      <xdr:spPr>
        <a:xfrm flipV="1">
          <a:off x="9639300" y="16882086"/>
          <a:ext cx="8382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125217</xdr:rowOff>
    </xdr:from>
    <xdr:to>
      <xdr:col>50</xdr:col>
      <xdr:colOff>114300</xdr:colOff>
      <xdr:row>98</xdr:row>
      <xdr:rowOff>141529</xdr:rowOff>
    </xdr:to>
    <xdr:cxnSp macro="">
      <xdr:nvCxnSpPr>
        <xdr:cNvPr id="469" name="直線コネクタ 468"/>
        <xdr:cNvCxnSpPr/>
      </xdr:nvCxnSpPr>
      <xdr:spPr>
        <a:xfrm flipV="1">
          <a:off x="8750300" y="16927317"/>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72737</xdr:rowOff>
    </xdr:from>
    <xdr:to>
      <xdr:col>45</xdr:col>
      <xdr:colOff>177800</xdr:colOff>
      <xdr:row>98</xdr:row>
      <xdr:rowOff>141529</xdr:rowOff>
    </xdr:to>
    <xdr:cxnSp macro="">
      <xdr:nvCxnSpPr>
        <xdr:cNvPr id="472" name="直線コネクタ 471"/>
        <xdr:cNvCxnSpPr/>
      </xdr:nvCxnSpPr>
      <xdr:spPr>
        <a:xfrm>
          <a:off x="7861300" y="16874837"/>
          <a:ext cx="889000" cy="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72737</xdr:rowOff>
    </xdr:from>
    <xdr:to>
      <xdr:col>41</xdr:col>
      <xdr:colOff>50800</xdr:colOff>
      <xdr:row>98</xdr:row>
      <xdr:rowOff>87694</xdr:rowOff>
    </xdr:to>
    <xdr:cxnSp macro="">
      <xdr:nvCxnSpPr>
        <xdr:cNvPr id="475" name="直線コネクタ 474"/>
        <xdr:cNvCxnSpPr/>
      </xdr:nvCxnSpPr>
      <xdr:spPr>
        <a:xfrm flipV="1">
          <a:off x="6972300" y="16874837"/>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29186</xdr:rowOff>
    </xdr:from>
    <xdr:to>
      <xdr:col>55</xdr:col>
      <xdr:colOff>50800</xdr:colOff>
      <xdr:row>98</xdr:row>
      <xdr:rowOff>130786</xdr:rowOff>
    </xdr:to>
    <xdr:sp macro="" textlink="">
      <xdr:nvSpPr>
        <xdr:cNvPr id="485" name="楕円 484"/>
        <xdr:cNvSpPr/>
      </xdr:nvSpPr>
      <xdr:spPr>
        <a:xfrm>
          <a:off x="104267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7613</xdr:rowOff>
    </xdr:from>
    <xdr:ext cx="534377" cy="259045"/>
    <xdr:sp macro="" textlink="">
      <xdr:nvSpPr>
        <xdr:cNvPr id="486" name="土木費該当値テキスト"/>
        <xdr:cNvSpPr txBox="1"/>
      </xdr:nvSpPr>
      <xdr:spPr>
        <a:xfrm>
          <a:off x="10528300" y="168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74417</xdr:rowOff>
    </xdr:from>
    <xdr:to>
      <xdr:col>50</xdr:col>
      <xdr:colOff>165100</xdr:colOff>
      <xdr:row>99</xdr:row>
      <xdr:rowOff>4567</xdr:rowOff>
    </xdr:to>
    <xdr:sp macro="" textlink="">
      <xdr:nvSpPr>
        <xdr:cNvPr id="487" name="楕円 486"/>
        <xdr:cNvSpPr/>
      </xdr:nvSpPr>
      <xdr:spPr>
        <a:xfrm>
          <a:off x="9588500" y="16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167144</xdr:rowOff>
    </xdr:from>
    <xdr:ext cx="534377" cy="259045"/>
    <xdr:sp macro="" textlink="">
      <xdr:nvSpPr>
        <xdr:cNvPr id="488" name="テキスト ボックス 487"/>
        <xdr:cNvSpPr txBox="1"/>
      </xdr:nvSpPr>
      <xdr:spPr>
        <a:xfrm>
          <a:off x="9372111" y="169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90729</xdr:rowOff>
    </xdr:from>
    <xdr:to>
      <xdr:col>46</xdr:col>
      <xdr:colOff>38100</xdr:colOff>
      <xdr:row>99</xdr:row>
      <xdr:rowOff>20879</xdr:rowOff>
    </xdr:to>
    <xdr:sp macro="" textlink="">
      <xdr:nvSpPr>
        <xdr:cNvPr id="489" name="楕円 488"/>
        <xdr:cNvSpPr/>
      </xdr:nvSpPr>
      <xdr:spPr>
        <a:xfrm>
          <a:off x="8699500" y="168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12006</xdr:rowOff>
    </xdr:from>
    <xdr:ext cx="534377" cy="259045"/>
    <xdr:sp macro="" textlink="">
      <xdr:nvSpPr>
        <xdr:cNvPr id="490" name="テキスト ボックス 489"/>
        <xdr:cNvSpPr txBox="1"/>
      </xdr:nvSpPr>
      <xdr:spPr>
        <a:xfrm>
          <a:off x="8483111" y="169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21937</xdr:rowOff>
    </xdr:from>
    <xdr:to>
      <xdr:col>41</xdr:col>
      <xdr:colOff>101600</xdr:colOff>
      <xdr:row>98</xdr:row>
      <xdr:rowOff>123537</xdr:rowOff>
    </xdr:to>
    <xdr:sp macro="" textlink="">
      <xdr:nvSpPr>
        <xdr:cNvPr id="491" name="楕円 490"/>
        <xdr:cNvSpPr/>
      </xdr:nvSpPr>
      <xdr:spPr>
        <a:xfrm>
          <a:off x="7810500" y="168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114664</xdr:rowOff>
    </xdr:from>
    <xdr:ext cx="534377" cy="259045"/>
    <xdr:sp macro="" textlink="">
      <xdr:nvSpPr>
        <xdr:cNvPr id="492" name="テキスト ボックス 491"/>
        <xdr:cNvSpPr txBox="1"/>
      </xdr:nvSpPr>
      <xdr:spPr>
        <a:xfrm>
          <a:off x="7594111" y="169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36894</xdr:rowOff>
    </xdr:from>
    <xdr:to>
      <xdr:col>36</xdr:col>
      <xdr:colOff>165100</xdr:colOff>
      <xdr:row>98</xdr:row>
      <xdr:rowOff>138494</xdr:rowOff>
    </xdr:to>
    <xdr:sp macro="" textlink="">
      <xdr:nvSpPr>
        <xdr:cNvPr id="493" name="楕円 492"/>
        <xdr:cNvSpPr/>
      </xdr:nvSpPr>
      <xdr:spPr>
        <a:xfrm>
          <a:off x="6921500" y="168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129621</xdr:rowOff>
    </xdr:from>
    <xdr:ext cx="534377" cy="259045"/>
    <xdr:sp macro="" textlink="">
      <xdr:nvSpPr>
        <xdr:cNvPr id="494" name="テキスト ボックス 493"/>
        <xdr:cNvSpPr txBox="1"/>
      </xdr:nvSpPr>
      <xdr:spPr>
        <a:xfrm>
          <a:off x="6705111" y="169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101455</xdr:rowOff>
    </xdr:from>
    <xdr:to>
      <xdr:col>85</xdr:col>
      <xdr:colOff>127000</xdr:colOff>
      <xdr:row>37</xdr:row>
      <xdr:rowOff>11318</xdr:rowOff>
    </xdr:to>
    <xdr:cxnSp macro="">
      <xdr:nvCxnSpPr>
        <xdr:cNvPr id="521" name="直線コネクタ 520"/>
        <xdr:cNvCxnSpPr/>
      </xdr:nvCxnSpPr>
      <xdr:spPr>
        <a:xfrm flipV="1">
          <a:off x="15481300" y="6273655"/>
          <a:ext cx="8382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11318</xdr:rowOff>
    </xdr:from>
    <xdr:to>
      <xdr:col>81</xdr:col>
      <xdr:colOff>50800</xdr:colOff>
      <xdr:row>37</xdr:row>
      <xdr:rowOff>63210</xdr:rowOff>
    </xdr:to>
    <xdr:cxnSp macro="">
      <xdr:nvCxnSpPr>
        <xdr:cNvPr id="524" name="直線コネクタ 523"/>
        <xdr:cNvCxnSpPr/>
      </xdr:nvCxnSpPr>
      <xdr:spPr>
        <a:xfrm flipV="1">
          <a:off x="14592300" y="635496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63210</xdr:rowOff>
    </xdr:from>
    <xdr:to>
      <xdr:col>76</xdr:col>
      <xdr:colOff>114300</xdr:colOff>
      <xdr:row>37</xdr:row>
      <xdr:rowOff>68148</xdr:rowOff>
    </xdr:to>
    <xdr:cxnSp macro="">
      <xdr:nvCxnSpPr>
        <xdr:cNvPr id="527" name="直線コネクタ 526"/>
        <xdr:cNvCxnSpPr/>
      </xdr:nvCxnSpPr>
      <xdr:spPr>
        <a:xfrm flipV="1">
          <a:off x="13703300" y="640686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68148</xdr:rowOff>
    </xdr:from>
    <xdr:to>
      <xdr:col>71</xdr:col>
      <xdr:colOff>177800</xdr:colOff>
      <xdr:row>37</xdr:row>
      <xdr:rowOff>69520</xdr:rowOff>
    </xdr:to>
    <xdr:cxnSp macro="">
      <xdr:nvCxnSpPr>
        <xdr:cNvPr id="530" name="直線コネクタ 529"/>
        <xdr:cNvCxnSpPr/>
      </xdr:nvCxnSpPr>
      <xdr:spPr>
        <a:xfrm flipV="1">
          <a:off x="12814300" y="64117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50655</xdr:rowOff>
    </xdr:from>
    <xdr:to>
      <xdr:col>85</xdr:col>
      <xdr:colOff>177800</xdr:colOff>
      <xdr:row>36</xdr:row>
      <xdr:rowOff>152255</xdr:rowOff>
    </xdr:to>
    <xdr:sp macro="" textlink="">
      <xdr:nvSpPr>
        <xdr:cNvPr id="540" name="楕円 539"/>
        <xdr:cNvSpPr/>
      </xdr:nvSpPr>
      <xdr:spPr>
        <a:xfrm>
          <a:off x="16268700" y="62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29082</xdr:rowOff>
    </xdr:from>
    <xdr:ext cx="534377" cy="259045"/>
    <xdr:sp macro="" textlink="">
      <xdr:nvSpPr>
        <xdr:cNvPr id="541" name="消防費該当値テキスト"/>
        <xdr:cNvSpPr txBox="1"/>
      </xdr:nvSpPr>
      <xdr:spPr>
        <a:xfrm>
          <a:off x="16370300" y="62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131968</xdr:rowOff>
    </xdr:from>
    <xdr:to>
      <xdr:col>81</xdr:col>
      <xdr:colOff>101600</xdr:colOff>
      <xdr:row>37</xdr:row>
      <xdr:rowOff>62118</xdr:rowOff>
    </xdr:to>
    <xdr:sp macro="" textlink="">
      <xdr:nvSpPr>
        <xdr:cNvPr id="542" name="楕円 541"/>
        <xdr:cNvSpPr/>
      </xdr:nvSpPr>
      <xdr:spPr>
        <a:xfrm>
          <a:off x="15430500" y="6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53245</xdr:rowOff>
    </xdr:from>
    <xdr:ext cx="534377" cy="259045"/>
    <xdr:sp macro="" textlink="">
      <xdr:nvSpPr>
        <xdr:cNvPr id="543" name="テキスト ボックス 542"/>
        <xdr:cNvSpPr txBox="1"/>
      </xdr:nvSpPr>
      <xdr:spPr>
        <a:xfrm>
          <a:off x="15214111" y="63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12410</xdr:rowOff>
    </xdr:from>
    <xdr:to>
      <xdr:col>76</xdr:col>
      <xdr:colOff>165100</xdr:colOff>
      <xdr:row>37</xdr:row>
      <xdr:rowOff>114010</xdr:rowOff>
    </xdr:to>
    <xdr:sp macro="" textlink="">
      <xdr:nvSpPr>
        <xdr:cNvPr id="544" name="楕円 543"/>
        <xdr:cNvSpPr/>
      </xdr:nvSpPr>
      <xdr:spPr>
        <a:xfrm>
          <a:off x="14541500" y="63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105137</xdr:rowOff>
    </xdr:from>
    <xdr:ext cx="534377" cy="259045"/>
    <xdr:sp macro="" textlink="">
      <xdr:nvSpPr>
        <xdr:cNvPr id="545" name="テキスト ボックス 544"/>
        <xdr:cNvSpPr txBox="1"/>
      </xdr:nvSpPr>
      <xdr:spPr>
        <a:xfrm>
          <a:off x="14325111" y="644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17348</xdr:rowOff>
    </xdr:from>
    <xdr:to>
      <xdr:col>72</xdr:col>
      <xdr:colOff>38100</xdr:colOff>
      <xdr:row>37</xdr:row>
      <xdr:rowOff>118948</xdr:rowOff>
    </xdr:to>
    <xdr:sp macro="" textlink="">
      <xdr:nvSpPr>
        <xdr:cNvPr id="546" name="楕円 545"/>
        <xdr:cNvSpPr/>
      </xdr:nvSpPr>
      <xdr:spPr>
        <a:xfrm>
          <a:off x="13652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110075</xdr:rowOff>
    </xdr:from>
    <xdr:ext cx="534377" cy="259045"/>
    <xdr:sp macro="" textlink="">
      <xdr:nvSpPr>
        <xdr:cNvPr id="547" name="テキスト ボックス 546"/>
        <xdr:cNvSpPr txBox="1"/>
      </xdr:nvSpPr>
      <xdr:spPr>
        <a:xfrm>
          <a:off x="13436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18720</xdr:rowOff>
    </xdr:from>
    <xdr:to>
      <xdr:col>67</xdr:col>
      <xdr:colOff>101600</xdr:colOff>
      <xdr:row>37</xdr:row>
      <xdr:rowOff>120320</xdr:rowOff>
    </xdr:to>
    <xdr:sp macro="" textlink="">
      <xdr:nvSpPr>
        <xdr:cNvPr id="548" name="楕円 547"/>
        <xdr:cNvSpPr/>
      </xdr:nvSpPr>
      <xdr:spPr>
        <a:xfrm>
          <a:off x="12763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111447</xdr:rowOff>
    </xdr:from>
    <xdr:ext cx="534377" cy="259045"/>
    <xdr:sp macro="" textlink="">
      <xdr:nvSpPr>
        <xdr:cNvPr id="549" name="テキスト ボックス 548"/>
        <xdr:cNvSpPr txBox="1"/>
      </xdr:nvSpPr>
      <xdr:spPr>
        <a:xfrm>
          <a:off x="12547111" y="64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38953</xdr:rowOff>
    </xdr:from>
    <xdr:to>
      <xdr:col>85</xdr:col>
      <xdr:colOff>127000</xdr:colOff>
      <xdr:row>58</xdr:row>
      <xdr:rowOff>148616</xdr:rowOff>
    </xdr:to>
    <xdr:cxnSp macro="">
      <xdr:nvCxnSpPr>
        <xdr:cNvPr id="581" name="直線コネクタ 580"/>
        <xdr:cNvCxnSpPr/>
      </xdr:nvCxnSpPr>
      <xdr:spPr>
        <a:xfrm flipV="1">
          <a:off x="15481300" y="9983053"/>
          <a:ext cx="8382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148616</xdr:rowOff>
    </xdr:from>
    <xdr:to>
      <xdr:col>81</xdr:col>
      <xdr:colOff>50800</xdr:colOff>
      <xdr:row>58</xdr:row>
      <xdr:rowOff>170283</xdr:rowOff>
    </xdr:to>
    <xdr:cxnSp macro="">
      <xdr:nvCxnSpPr>
        <xdr:cNvPr id="584" name="直線コネクタ 583"/>
        <xdr:cNvCxnSpPr/>
      </xdr:nvCxnSpPr>
      <xdr:spPr>
        <a:xfrm flipV="1">
          <a:off x="14592300" y="10092716"/>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79921</xdr:rowOff>
    </xdr:from>
    <xdr:to>
      <xdr:col>76</xdr:col>
      <xdr:colOff>114300</xdr:colOff>
      <xdr:row>58</xdr:row>
      <xdr:rowOff>170283</xdr:rowOff>
    </xdr:to>
    <xdr:cxnSp macro="">
      <xdr:nvCxnSpPr>
        <xdr:cNvPr id="587" name="直線コネクタ 586"/>
        <xdr:cNvCxnSpPr/>
      </xdr:nvCxnSpPr>
      <xdr:spPr>
        <a:xfrm>
          <a:off x="13703300" y="10024021"/>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79921</xdr:rowOff>
    </xdr:from>
    <xdr:to>
      <xdr:col>71</xdr:col>
      <xdr:colOff>177800</xdr:colOff>
      <xdr:row>58</xdr:row>
      <xdr:rowOff>116367</xdr:rowOff>
    </xdr:to>
    <xdr:cxnSp macro="">
      <xdr:nvCxnSpPr>
        <xdr:cNvPr id="590" name="直線コネクタ 589"/>
        <xdr:cNvCxnSpPr/>
      </xdr:nvCxnSpPr>
      <xdr:spPr>
        <a:xfrm flipV="1">
          <a:off x="12814300" y="10024021"/>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159603</xdr:rowOff>
    </xdr:from>
    <xdr:to>
      <xdr:col>85</xdr:col>
      <xdr:colOff>177800</xdr:colOff>
      <xdr:row>58</xdr:row>
      <xdr:rowOff>89753</xdr:rowOff>
    </xdr:to>
    <xdr:sp macro="" textlink="">
      <xdr:nvSpPr>
        <xdr:cNvPr id="600" name="楕円 599"/>
        <xdr:cNvSpPr/>
      </xdr:nvSpPr>
      <xdr:spPr>
        <a:xfrm>
          <a:off x="16268700" y="99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74530</xdr:rowOff>
    </xdr:from>
    <xdr:ext cx="534377" cy="259045"/>
    <xdr:sp macro="" textlink="">
      <xdr:nvSpPr>
        <xdr:cNvPr id="601" name="教育費該当値テキスト"/>
        <xdr:cNvSpPr txBox="1"/>
      </xdr:nvSpPr>
      <xdr:spPr>
        <a:xfrm>
          <a:off x="16370300" y="98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97816</xdr:rowOff>
    </xdr:from>
    <xdr:to>
      <xdr:col>81</xdr:col>
      <xdr:colOff>101600</xdr:colOff>
      <xdr:row>59</xdr:row>
      <xdr:rowOff>27966</xdr:rowOff>
    </xdr:to>
    <xdr:sp macro="" textlink="">
      <xdr:nvSpPr>
        <xdr:cNvPr id="602" name="楕円 601"/>
        <xdr:cNvSpPr/>
      </xdr:nvSpPr>
      <xdr:spPr>
        <a:xfrm>
          <a:off x="15430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19093</xdr:rowOff>
    </xdr:from>
    <xdr:ext cx="534377" cy="259045"/>
    <xdr:sp macro="" textlink="">
      <xdr:nvSpPr>
        <xdr:cNvPr id="603" name="テキスト ボックス 602"/>
        <xdr:cNvSpPr txBox="1"/>
      </xdr:nvSpPr>
      <xdr:spPr>
        <a:xfrm>
          <a:off x="15214111" y="101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119483</xdr:rowOff>
    </xdr:from>
    <xdr:to>
      <xdr:col>76</xdr:col>
      <xdr:colOff>165100</xdr:colOff>
      <xdr:row>59</xdr:row>
      <xdr:rowOff>49633</xdr:rowOff>
    </xdr:to>
    <xdr:sp macro="" textlink="">
      <xdr:nvSpPr>
        <xdr:cNvPr id="604" name="楕円 603"/>
        <xdr:cNvSpPr/>
      </xdr:nvSpPr>
      <xdr:spPr>
        <a:xfrm>
          <a:off x="14541500" y="100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40760</xdr:rowOff>
    </xdr:from>
    <xdr:ext cx="534377" cy="259045"/>
    <xdr:sp macro="" textlink="">
      <xdr:nvSpPr>
        <xdr:cNvPr id="605" name="テキスト ボックス 604"/>
        <xdr:cNvSpPr txBox="1"/>
      </xdr:nvSpPr>
      <xdr:spPr>
        <a:xfrm>
          <a:off x="14325111" y="101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29121</xdr:rowOff>
    </xdr:from>
    <xdr:to>
      <xdr:col>72</xdr:col>
      <xdr:colOff>38100</xdr:colOff>
      <xdr:row>58</xdr:row>
      <xdr:rowOff>130721</xdr:rowOff>
    </xdr:to>
    <xdr:sp macro="" textlink="">
      <xdr:nvSpPr>
        <xdr:cNvPr id="606" name="楕円 605"/>
        <xdr:cNvSpPr/>
      </xdr:nvSpPr>
      <xdr:spPr>
        <a:xfrm>
          <a:off x="13652500" y="9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121848</xdr:rowOff>
    </xdr:from>
    <xdr:ext cx="534377" cy="259045"/>
    <xdr:sp macro="" textlink="">
      <xdr:nvSpPr>
        <xdr:cNvPr id="607" name="テキスト ボックス 606"/>
        <xdr:cNvSpPr txBox="1"/>
      </xdr:nvSpPr>
      <xdr:spPr>
        <a:xfrm>
          <a:off x="13436111" y="100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65567</xdr:rowOff>
    </xdr:from>
    <xdr:to>
      <xdr:col>67</xdr:col>
      <xdr:colOff>101600</xdr:colOff>
      <xdr:row>58</xdr:row>
      <xdr:rowOff>167167</xdr:rowOff>
    </xdr:to>
    <xdr:sp macro="" textlink="">
      <xdr:nvSpPr>
        <xdr:cNvPr id="608" name="楕円 607"/>
        <xdr:cNvSpPr/>
      </xdr:nvSpPr>
      <xdr:spPr>
        <a:xfrm>
          <a:off x="12763500" y="100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158294</xdr:rowOff>
    </xdr:from>
    <xdr:ext cx="534377" cy="259045"/>
    <xdr:sp macro="" textlink="">
      <xdr:nvSpPr>
        <xdr:cNvPr id="609" name="テキスト ボックス 608"/>
        <xdr:cNvSpPr txBox="1"/>
      </xdr:nvSpPr>
      <xdr:spPr>
        <a:xfrm>
          <a:off x="12547111" y="101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111837</xdr:rowOff>
    </xdr:from>
    <xdr:to>
      <xdr:col>85</xdr:col>
      <xdr:colOff>127000</xdr:colOff>
      <xdr:row>97</xdr:row>
      <xdr:rowOff>122022</xdr:rowOff>
    </xdr:to>
    <xdr:cxnSp macro="">
      <xdr:nvCxnSpPr>
        <xdr:cNvPr id="695" name="直線コネクタ 694"/>
        <xdr:cNvCxnSpPr/>
      </xdr:nvCxnSpPr>
      <xdr:spPr>
        <a:xfrm flipV="1">
          <a:off x="15481300" y="16742487"/>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122022</xdr:rowOff>
    </xdr:from>
    <xdr:to>
      <xdr:col>81</xdr:col>
      <xdr:colOff>50800</xdr:colOff>
      <xdr:row>97</xdr:row>
      <xdr:rowOff>129756</xdr:rowOff>
    </xdr:to>
    <xdr:cxnSp macro="">
      <xdr:nvCxnSpPr>
        <xdr:cNvPr id="698" name="直線コネクタ 697"/>
        <xdr:cNvCxnSpPr/>
      </xdr:nvCxnSpPr>
      <xdr:spPr>
        <a:xfrm flipV="1">
          <a:off x="14592300" y="1675267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129756</xdr:rowOff>
    </xdr:from>
    <xdr:to>
      <xdr:col>76</xdr:col>
      <xdr:colOff>114300</xdr:colOff>
      <xdr:row>97</xdr:row>
      <xdr:rowOff>133071</xdr:rowOff>
    </xdr:to>
    <xdr:cxnSp macro="">
      <xdr:nvCxnSpPr>
        <xdr:cNvPr id="701" name="直線コネクタ 700"/>
        <xdr:cNvCxnSpPr/>
      </xdr:nvCxnSpPr>
      <xdr:spPr>
        <a:xfrm flipV="1">
          <a:off x="13703300" y="1676040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133071</xdr:rowOff>
    </xdr:from>
    <xdr:to>
      <xdr:col>71</xdr:col>
      <xdr:colOff>177800</xdr:colOff>
      <xdr:row>97</xdr:row>
      <xdr:rowOff>140588</xdr:rowOff>
    </xdr:to>
    <xdr:cxnSp macro="">
      <xdr:nvCxnSpPr>
        <xdr:cNvPr id="704" name="直線コネクタ 703"/>
        <xdr:cNvCxnSpPr/>
      </xdr:nvCxnSpPr>
      <xdr:spPr>
        <a:xfrm flipV="1">
          <a:off x="12814300" y="16763721"/>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61037</xdr:rowOff>
    </xdr:from>
    <xdr:to>
      <xdr:col>85</xdr:col>
      <xdr:colOff>177800</xdr:colOff>
      <xdr:row>97</xdr:row>
      <xdr:rowOff>162637</xdr:rowOff>
    </xdr:to>
    <xdr:sp macro="" textlink="">
      <xdr:nvSpPr>
        <xdr:cNvPr id="714" name="楕円 713"/>
        <xdr:cNvSpPr/>
      </xdr:nvSpPr>
      <xdr:spPr>
        <a:xfrm>
          <a:off x="16268700" y="16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147414</xdr:rowOff>
    </xdr:from>
    <xdr:ext cx="534377" cy="259045"/>
    <xdr:sp macro="" textlink="">
      <xdr:nvSpPr>
        <xdr:cNvPr id="715" name="公債費該当値テキスト"/>
        <xdr:cNvSpPr txBox="1"/>
      </xdr:nvSpPr>
      <xdr:spPr>
        <a:xfrm>
          <a:off x="16370300" y="166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71222</xdr:rowOff>
    </xdr:from>
    <xdr:to>
      <xdr:col>81</xdr:col>
      <xdr:colOff>101600</xdr:colOff>
      <xdr:row>98</xdr:row>
      <xdr:rowOff>1372</xdr:rowOff>
    </xdr:to>
    <xdr:sp macro="" textlink="">
      <xdr:nvSpPr>
        <xdr:cNvPr id="716" name="楕円 715"/>
        <xdr:cNvSpPr/>
      </xdr:nvSpPr>
      <xdr:spPr>
        <a:xfrm>
          <a:off x="15430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163949</xdr:rowOff>
    </xdr:from>
    <xdr:ext cx="534377" cy="259045"/>
    <xdr:sp macro="" textlink="">
      <xdr:nvSpPr>
        <xdr:cNvPr id="717" name="テキスト ボックス 716"/>
        <xdr:cNvSpPr txBox="1"/>
      </xdr:nvSpPr>
      <xdr:spPr>
        <a:xfrm>
          <a:off x="15214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78956</xdr:rowOff>
    </xdr:from>
    <xdr:to>
      <xdr:col>76</xdr:col>
      <xdr:colOff>165100</xdr:colOff>
      <xdr:row>98</xdr:row>
      <xdr:rowOff>9106</xdr:rowOff>
    </xdr:to>
    <xdr:sp macro="" textlink="">
      <xdr:nvSpPr>
        <xdr:cNvPr id="718" name="楕円 717"/>
        <xdr:cNvSpPr/>
      </xdr:nvSpPr>
      <xdr:spPr>
        <a:xfrm>
          <a:off x="14541500" y="167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233</xdr:rowOff>
    </xdr:from>
    <xdr:ext cx="534377" cy="259045"/>
    <xdr:sp macro="" textlink="">
      <xdr:nvSpPr>
        <xdr:cNvPr id="719" name="テキスト ボックス 718"/>
        <xdr:cNvSpPr txBox="1"/>
      </xdr:nvSpPr>
      <xdr:spPr>
        <a:xfrm>
          <a:off x="14325111" y="168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82271</xdr:rowOff>
    </xdr:from>
    <xdr:to>
      <xdr:col>72</xdr:col>
      <xdr:colOff>38100</xdr:colOff>
      <xdr:row>98</xdr:row>
      <xdr:rowOff>12421</xdr:rowOff>
    </xdr:to>
    <xdr:sp macro="" textlink="">
      <xdr:nvSpPr>
        <xdr:cNvPr id="720" name="楕円 719"/>
        <xdr:cNvSpPr/>
      </xdr:nvSpPr>
      <xdr:spPr>
        <a:xfrm>
          <a:off x="136525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3548</xdr:rowOff>
    </xdr:from>
    <xdr:ext cx="534377" cy="259045"/>
    <xdr:sp macro="" textlink="">
      <xdr:nvSpPr>
        <xdr:cNvPr id="721" name="テキスト ボックス 720"/>
        <xdr:cNvSpPr txBox="1"/>
      </xdr:nvSpPr>
      <xdr:spPr>
        <a:xfrm>
          <a:off x="13436111" y="168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89788</xdr:rowOff>
    </xdr:from>
    <xdr:to>
      <xdr:col>67</xdr:col>
      <xdr:colOff>101600</xdr:colOff>
      <xdr:row>98</xdr:row>
      <xdr:rowOff>19938</xdr:rowOff>
    </xdr:to>
    <xdr:sp macro="" textlink="">
      <xdr:nvSpPr>
        <xdr:cNvPr id="722" name="楕円 721"/>
        <xdr:cNvSpPr/>
      </xdr:nvSpPr>
      <xdr:spPr>
        <a:xfrm>
          <a:off x="12763500" y="16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11065</xdr:rowOff>
    </xdr:from>
    <xdr:ext cx="534377" cy="259045"/>
    <xdr:sp macro="" textlink="">
      <xdr:nvSpPr>
        <xdr:cNvPr id="723" name="テキスト ボックス 722"/>
        <xdr:cNvSpPr txBox="1"/>
      </xdr:nvSpPr>
      <xdr:spPr>
        <a:xfrm>
          <a:off x="12547111" y="168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年度目的別住民一人当たりのコストは、すべて類似団体内平均値を下回っているが、民生費は住民一人当たり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その他の目的別経費に比べ類似団体内平均値に近い金額となっている。これは、特に扶助費の割合が高く、性質別での分析と同様に、待機児童解消や高齢者人口の増加などに係る社会保障関連経費が年々増加していることが要因として挙げられ、歳出全体に対する割合も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財政調整基金は、標準財政規模に対し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％程度を維持しており、令和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億円となっている。また、実質収支額は、標準財政規模に対し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％以上を確保</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増となり黒字化した。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扶助費などの社会保障経費の増など先行きが不透明であるため、引き続き、健全な財政運営を図るため、財政調整基金の確保及び実質収支額の改善に努める。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全ての会計において黒字となっており、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度は前年度に引き続き標準財政規模比が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％を超えた。引き続き、各会計が黒字となるよう、健全な財政運営に努める。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を毎年発行していることから、元利償還金及び算入公債費等に占める臨時財政対策債の割合は増加傾向にあり、全体としても増加傾向にある。また、債務負担行為に基づく支出額の大部分は、第</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次蕨市土地開発公社経営健全化計画に基づく土地の買戻し費用である。引き続き、他の財源確保を図り、市債に依存しない財政運営に努める。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債務負担行為に基づく支出予定額は、蕨市土地開発公社経営健全化計画に基づく土地の買戻し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より、将来負担額は減少傾向にある。一方で、充当可能財源等は、今後見込まれる公共施設改修に備えて基金を積み増すなど、充当可能基金を増額し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はマイナスであり、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年度より改善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ている。引き続き、将来世代に負担を先送りしないよう、財政の健全化に努める。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・事業の進捗により「蕨駅西口市街地再開発事業基金」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万円を取り崩すとともに、「ふるさとわらび応援基金」では、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指揮車整備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へ充当する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万円を取り崩す一方で　寄附金約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万円を積み立てたことなどにより、基金全体としては約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・後年度に事業が見込まれる庁舎整備事業や公共施設の老朽化対策などの財政負担に備え、それぞれの特定目的基金に積み立てていくことを</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予定して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・公共施設改修基金：公共施設の改修事業に要する資金に充てるため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・市庁舎整備基金：市庁舎の計画的な改築又は大規模改修に要する資金に充てるため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・ふるさとわらび応援基金：ふるさとに愛着を持つ人々から蕨市を応援するために寄せられた寄附金を財源として魅力あふれる多様な</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公共施設改修基金：原資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・蕨駅西口市街地再開発事業基金：平成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年度より蕨駅西口市街地再開発事業が開始となり、事業進捗により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万円を取り崩した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ことによる減少。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・ふるさとわらび応援基金：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指揮車整備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への充当により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万円を取り崩したことによる減少、及び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・森林環境譲与税基金：森林環境譲与税約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・公共施設改修基金：施設の老朽化対策のため、令和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年度以降は減少予定。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・市庁舎整備基金：令和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着工の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ため、事業の進捗に応じて基金の取り崩しを行う予定。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・蕨駅西口市街地再開発事業基金：令和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年度以降は事業の進捗により減少予定。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市税など収入の伸びなどにより、決算剰余見込みのため約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・扶助費などの社会保障経費の増加に加え、税収等歳入確保の先行きが不透明なため、今後は減少していく見込み。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75,749
68,234
5.11
36,070,697
33,849,689
1,791,030
14,867,043
17,844,792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70.8</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％となっており、類似団体内平均値と比べ高い傾向にある。このような中で、厳しい財政状況における公共施設等の老朽化などに対応するため、平成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月に「蕨市公共施設等総合管理計画」を策定し、将来のまちの姿を見据えた公共施設等のあり方に関する基本的な方針を示した。また、同計画の実現性を高めるため、令和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月に個別施設ごとの劣化状況や今後の対応方針などを定めた「蕨市個別施設計画」を策定し、今後、公共施設等の改修を計画的に行っていく。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3" name="直線コネクタ 72"/>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4"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5" name="直線コネクタ 74"/>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8"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0" name="フローチャート: 判断 79"/>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1" name="フローチャート: 判断 80"/>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2" name="フローチャート: 判断 81"/>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3" name="フローチャート: 判断 82"/>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89" name="楕円 88"/>
        <xdr:cNvSpPr/>
      </xdr:nvSpPr>
      <xdr:spPr>
        <a:xfrm>
          <a:off x="47117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52541</xdr:rowOff>
    </xdr:from>
    <xdr:ext cx="405111" cy="259045"/>
    <xdr:sp macro="" textlink="">
      <xdr:nvSpPr>
        <xdr:cNvPr id="90" name="有形固定資産減価償却率該当値テキスト"/>
        <xdr:cNvSpPr txBox="1"/>
      </xdr:nvSpPr>
      <xdr:spPr>
        <a:xfrm>
          <a:off x="4813300" y="536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74114</xdr:rowOff>
    </xdr:from>
    <xdr:to>
      <xdr:col>19</xdr:col>
      <xdr:colOff>187325</xdr:colOff>
      <xdr:row>32</xdr:row>
      <xdr:rowOff>4264</xdr:rowOff>
    </xdr:to>
    <xdr:sp macro="" textlink="">
      <xdr:nvSpPr>
        <xdr:cNvPr id="91" name="楕円 90"/>
        <xdr:cNvSpPr/>
      </xdr:nvSpPr>
      <xdr:spPr>
        <a:xfrm>
          <a:off x="4000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124914</xdr:rowOff>
    </xdr:from>
    <xdr:to>
      <xdr:col>23</xdr:col>
      <xdr:colOff>85725</xdr:colOff>
      <xdr:row>31</xdr:row>
      <xdr:rowOff>124914</xdr:rowOff>
    </xdr:to>
    <xdr:cxnSp macro="">
      <xdr:nvCxnSpPr>
        <xdr:cNvPr id="92" name="直線コネクタ 91"/>
        <xdr:cNvCxnSpPr/>
      </xdr:nvCxnSpPr>
      <xdr:spPr>
        <a:xfrm>
          <a:off x="4051300" y="543986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93" name="楕円 92"/>
        <xdr:cNvSpPr/>
      </xdr:nvSpPr>
      <xdr:spPr>
        <a:xfrm>
          <a:off x="3238500" y="5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124914</xdr:rowOff>
    </xdr:to>
    <xdr:cxnSp macro="">
      <xdr:nvCxnSpPr>
        <xdr:cNvPr id="94" name="直線コネクタ 93"/>
        <xdr:cNvCxnSpPr/>
      </xdr:nvCxnSpPr>
      <xdr:spPr>
        <a:xfrm>
          <a:off x="3289300" y="5393599"/>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5" name="楕円 94"/>
        <xdr:cNvSpPr/>
      </xdr:nvSpPr>
      <xdr:spPr>
        <a:xfrm>
          <a:off x="2476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78649</xdr:rowOff>
    </xdr:to>
    <xdr:cxnSp macro="">
      <xdr:nvCxnSpPr>
        <xdr:cNvPr id="96" name="直線コネクタ 95"/>
        <xdr:cNvCxnSpPr/>
      </xdr:nvCxnSpPr>
      <xdr:spPr>
        <a:xfrm>
          <a:off x="2527300" y="5347335"/>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162288</xdr:rowOff>
    </xdr:from>
    <xdr:to>
      <xdr:col>7</xdr:col>
      <xdr:colOff>187325</xdr:colOff>
      <xdr:row>31</xdr:row>
      <xdr:rowOff>92438</xdr:rowOff>
    </xdr:to>
    <xdr:sp macro="" textlink="">
      <xdr:nvSpPr>
        <xdr:cNvPr id="97" name="楕円 96"/>
        <xdr:cNvSpPr/>
      </xdr:nvSpPr>
      <xdr:spPr>
        <a:xfrm>
          <a:off x="17145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41638</xdr:rowOff>
    </xdr:to>
    <xdr:cxnSp macro="">
      <xdr:nvCxnSpPr>
        <xdr:cNvPr id="98" name="直線コネクタ 97"/>
        <xdr:cNvCxnSpPr/>
      </xdr:nvCxnSpPr>
      <xdr:spPr>
        <a:xfrm flipV="1">
          <a:off x="1765300" y="5347335"/>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9" name="n_1aveValue有形固定資産減価償却率"/>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0" name="n_2aveValue有形固定資産減価償却率"/>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1" name="n_3aveValue有形固定資産減価償却率"/>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2" name="n_4aveValue有形固定資産減価償却率"/>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166841</xdr:rowOff>
    </xdr:from>
    <xdr:ext cx="405111" cy="259045"/>
    <xdr:sp macro="" textlink="">
      <xdr:nvSpPr>
        <xdr:cNvPr id="103" name="n_1mainValue有形固定資産減価償却率"/>
        <xdr:cNvSpPr txBox="1"/>
      </xdr:nvSpPr>
      <xdr:spPr>
        <a:xfrm>
          <a:off x="38360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mainValue有形固定資産減価償却率"/>
        <xdr:cNvSpPr txBox="1"/>
      </xdr:nvSpPr>
      <xdr:spPr>
        <a:xfrm>
          <a:off x="3086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5" name="n_3mainValue有形固定資産減価償却率"/>
        <xdr:cNvSpPr txBox="1"/>
      </xdr:nvSpPr>
      <xdr:spPr>
        <a:xfrm>
          <a:off x="2324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83565</xdr:rowOff>
    </xdr:from>
    <xdr:ext cx="405111" cy="259045"/>
    <xdr:sp macro="" textlink="">
      <xdr:nvSpPr>
        <xdr:cNvPr id="106" name="n_4mainValue有形固定資産減価償却率"/>
        <xdr:cNvSpPr txBox="1"/>
      </xdr:nvSpPr>
      <xdr:spPr>
        <a:xfrm>
          <a:off x="1562744" y="539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年度は、臨時財政対策債や市民会館改修事業債の借入などにより実質債務が増加したものの、地方消費税交付金の増加や退職手当の減少などにより償還財源も増加したため、前年度より低い</a:t>
          </a:r>
          <a:r>
            <a:rPr kumimoji="1" lang="en-US" altLang="ja-JP" sz="1100">
              <a:latin typeface="ＭＳ Ｐゴシック" panose="020B0600070205080204" pitchFamily="50" charset="-128"/>
              <a:ea typeface="ＭＳ Ｐゴシック" panose="020B0600070205080204" pitchFamily="50" charset="-128"/>
            </a:rPr>
            <a:t>324.5</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％となっており、類似団体内平均値と比べても低い傾向にある。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5" name="直線コネクタ 134"/>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6"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7" name="直線コネクタ 136"/>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0" name="債務償還比率平均値テキスト"/>
        <xdr:cNvSpPr txBox="1"/>
      </xdr:nvSpPr>
      <xdr:spPr>
        <a:xfrm>
          <a:off x="14846300" y="523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1" name="フローチャート: 判断 140"/>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2" name="フローチャート: 判断 141"/>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3" name="フローチャート: 判断 142"/>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4" name="フローチャート: 判断 143"/>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5" name="フローチャート: 判断 144"/>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79128</xdr:rowOff>
    </xdr:from>
    <xdr:to>
      <xdr:col>76</xdr:col>
      <xdr:colOff>73025</xdr:colOff>
      <xdr:row>29</xdr:row>
      <xdr:rowOff>9278</xdr:rowOff>
    </xdr:to>
    <xdr:sp macro="" textlink="">
      <xdr:nvSpPr>
        <xdr:cNvPr id="151" name="楕円 150"/>
        <xdr:cNvSpPr/>
      </xdr:nvSpPr>
      <xdr:spPr>
        <a:xfrm>
          <a:off x="14744700" y="48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102005</xdr:rowOff>
    </xdr:from>
    <xdr:ext cx="469744" cy="259045"/>
    <xdr:sp macro="" textlink="">
      <xdr:nvSpPr>
        <xdr:cNvPr id="152" name="債務償還比率該当値テキスト"/>
        <xdr:cNvSpPr txBox="1"/>
      </xdr:nvSpPr>
      <xdr:spPr>
        <a:xfrm>
          <a:off x="14846300" y="47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161650</xdr:rowOff>
    </xdr:from>
    <xdr:to>
      <xdr:col>72</xdr:col>
      <xdr:colOff>123825</xdr:colOff>
      <xdr:row>29</xdr:row>
      <xdr:rowOff>91800</xdr:rowOff>
    </xdr:to>
    <xdr:sp macro="" textlink="">
      <xdr:nvSpPr>
        <xdr:cNvPr id="153" name="楕円 152"/>
        <xdr:cNvSpPr/>
      </xdr:nvSpPr>
      <xdr:spPr>
        <a:xfrm>
          <a:off x="14033500" y="49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129928</xdr:rowOff>
    </xdr:from>
    <xdr:to>
      <xdr:col>76</xdr:col>
      <xdr:colOff>22225</xdr:colOff>
      <xdr:row>29</xdr:row>
      <xdr:rowOff>41000</xdr:rowOff>
    </xdr:to>
    <xdr:cxnSp macro="">
      <xdr:nvCxnSpPr>
        <xdr:cNvPr id="154" name="直線コネクタ 153"/>
        <xdr:cNvCxnSpPr/>
      </xdr:nvCxnSpPr>
      <xdr:spPr>
        <a:xfrm flipV="1">
          <a:off x="14084300" y="4930528"/>
          <a:ext cx="711200" cy="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144978</xdr:rowOff>
    </xdr:from>
    <xdr:to>
      <xdr:col>68</xdr:col>
      <xdr:colOff>123825</xdr:colOff>
      <xdr:row>29</xdr:row>
      <xdr:rowOff>75128</xdr:rowOff>
    </xdr:to>
    <xdr:sp macro="" textlink="">
      <xdr:nvSpPr>
        <xdr:cNvPr id="155" name="楕円 154"/>
        <xdr:cNvSpPr/>
      </xdr:nvSpPr>
      <xdr:spPr>
        <a:xfrm>
          <a:off x="13271500" y="49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24328</xdr:rowOff>
    </xdr:from>
    <xdr:to>
      <xdr:col>72</xdr:col>
      <xdr:colOff>73025</xdr:colOff>
      <xdr:row>29</xdr:row>
      <xdr:rowOff>41000</xdr:rowOff>
    </xdr:to>
    <xdr:cxnSp macro="">
      <xdr:nvCxnSpPr>
        <xdr:cNvPr id="156" name="直線コネクタ 155"/>
        <xdr:cNvCxnSpPr/>
      </xdr:nvCxnSpPr>
      <xdr:spPr>
        <a:xfrm>
          <a:off x="13322300" y="4996378"/>
          <a:ext cx="762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154333</xdr:rowOff>
    </xdr:from>
    <xdr:to>
      <xdr:col>64</xdr:col>
      <xdr:colOff>123825</xdr:colOff>
      <xdr:row>29</xdr:row>
      <xdr:rowOff>84483</xdr:rowOff>
    </xdr:to>
    <xdr:sp macro="" textlink="">
      <xdr:nvSpPr>
        <xdr:cNvPr id="157" name="楕円 156"/>
        <xdr:cNvSpPr/>
      </xdr:nvSpPr>
      <xdr:spPr>
        <a:xfrm>
          <a:off x="12509500" y="49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24328</xdr:rowOff>
    </xdr:from>
    <xdr:to>
      <xdr:col>68</xdr:col>
      <xdr:colOff>73025</xdr:colOff>
      <xdr:row>29</xdr:row>
      <xdr:rowOff>33683</xdr:rowOff>
    </xdr:to>
    <xdr:cxnSp macro="">
      <xdr:nvCxnSpPr>
        <xdr:cNvPr id="158" name="直線コネクタ 157"/>
        <xdr:cNvCxnSpPr/>
      </xdr:nvCxnSpPr>
      <xdr:spPr>
        <a:xfrm flipV="1">
          <a:off x="12560300" y="4996378"/>
          <a:ext cx="762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86755</xdr:rowOff>
    </xdr:from>
    <xdr:to>
      <xdr:col>60</xdr:col>
      <xdr:colOff>123825</xdr:colOff>
      <xdr:row>30</xdr:row>
      <xdr:rowOff>16905</xdr:rowOff>
    </xdr:to>
    <xdr:sp macro="" textlink="">
      <xdr:nvSpPr>
        <xdr:cNvPr id="159" name="楕円 158"/>
        <xdr:cNvSpPr/>
      </xdr:nvSpPr>
      <xdr:spPr>
        <a:xfrm>
          <a:off x="11747500" y="50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33683</xdr:rowOff>
    </xdr:from>
    <xdr:to>
      <xdr:col>64</xdr:col>
      <xdr:colOff>73025</xdr:colOff>
      <xdr:row>29</xdr:row>
      <xdr:rowOff>137555</xdr:rowOff>
    </xdr:to>
    <xdr:cxnSp macro="">
      <xdr:nvCxnSpPr>
        <xdr:cNvPr id="160" name="直線コネクタ 159"/>
        <xdr:cNvCxnSpPr/>
      </xdr:nvCxnSpPr>
      <xdr:spPr>
        <a:xfrm flipV="1">
          <a:off x="11798300" y="5005733"/>
          <a:ext cx="762000" cy="10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1" name="n_1aveValue債務償還比率"/>
        <xdr:cNvSpPr txBox="1"/>
      </xdr:nvSpPr>
      <xdr:spPr>
        <a:xfrm>
          <a:off x="13836727" y="53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2"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3" name="n_3aveValue債務償還比率"/>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4" name="n_4aveValue債務償還比率"/>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108327</xdr:rowOff>
    </xdr:from>
    <xdr:ext cx="469744" cy="259045"/>
    <xdr:sp macro="" textlink="">
      <xdr:nvSpPr>
        <xdr:cNvPr id="165" name="n_1mainValue債務償還比率"/>
        <xdr:cNvSpPr txBox="1"/>
      </xdr:nvSpPr>
      <xdr:spPr>
        <a:xfrm>
          <a:off x="13836727" y="473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91655</xdr:rowOff>
    </xdr:from>
    <xdr:ext cx="469744" cy="259045"/>
    <xdr:sp macro="" textlink="">
      <xdr:nvSpPr>
        <xdr:cNvPr id="166" name="n_2mainValue債務償還比率"/>
        <xdr:cNvSpPr txBox="1"/>
      </xdr:nvSpPr>
      <xdr:spPr>
        <a:xfrm>
          <a:off x="13087427" y="472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101010</xdr:rowOff>
    </xdr:from>
    <xdr:ext cx="469744" cy="259045"/>
    <xdr:sp macro="" textlink="">
      <xdr:nvSpPr>
        <xdr:cNvPr id="167" name="n_3mainValue債務償還比率"/>
        <xdr:cNvSpPr txBox="1"/>
      </xdr:nvSpPr>
      <xdr:spPr>
        <a:xfrm>
          <a:off x="12325427" y="473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33432</xdr:rowOff>
    </xdr:from>
    <xdr:ext cx="469744" cy="259045"/>
    <xdr:sp macro="" textlink="">
      <xdr:nvSpPr>
        <xdr:cNvPr id="168" name="n_4mainValue債務償還比率"/>
        <xdr:cNvSpPr txBox="1"/>
      </xdr:nvSpPr>
      <xdr:spPr>
        <a:xfrm>
          <a:off x="11563427" y="483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75,749
68,234
5.11
36,070,697
33,849,689
1,791,030
14,867,043
17,844,792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1" name="楕円 70"/>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2" name="【道路】&#10;有形固定資産減価償却率該当値テキスト"/>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114554</xdr:rowOff>
    </xdr:from>
    <xdr:to>
      <xdr:col>20</xdr:col>
      <xdr:colOff>38100</xdr:colOff>
      <xdr:row>40</xdr:row>
      <xdr:rowOff>44704</xdr:rowOff>
    </xdr:to>
    <xdr:sp macro="" textlink="">
      <xdr:nvSpPr>
        <xdr:cNvPr id="73" name="楕円 72"/>
        <xdr:cNvSpPr/>
      </xdr:nvSpPr>
      <xdr:spPr>
        <a:xfrm>
          <a:off x="3746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165354</xdr:rowOff>
    </xdr:from>
    <xdr:to>
      <xdr:col>24</xdr:col>
      <xdr:colOff>63500</xdr:colOff>
      <xdr:row>40</xdr:row>
      <xdr:rowOff>30480</xdr:rowOff>
    </xdr:to>
    <xdr:cxnSp macro="">
      <xdr:nvCxnSpPr>
        <xdr:cNvPr id="74" name="直線コネクタ 73"/>
        <xdr:cNvCxnSpPr/>
      </xdr:nvCxnSpPr>
      <xdr:spPr>
        <a:xfrm>
          <a:off x="3797300" y="6851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5" name="楕円 74"/>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165354</xdr:rowOff>
    </xdr:to>
    <xdr:cxnSp macro="">
      <xdr:nvCxnSpPr>
        <xdr:cNvPr id="76" name="直線コネクタ 75"/>
        <xdr:cNvCxnSpPr/>
      </xdr:nvCxnSpPr>
      <xdr:spPr>
        <a:xfrm>
          <a:off x="2908300" y="68084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27686</xdr:rowOff>
    </xdr:from>
    <xdr:to>
      <xdr:col>10</xdr:col>
      <xdr:colOff>165100</xdr:colOff>
      <xdr:row>39</xdr:row>
      <xdr:rowOff>129286</xdr:rowOff>
    </xdr:to>
    <xdr:sp macro="" textlink="">
      <xdr:nvSpPr>
        <xdr:cNvPr id="77" name="楕円 76"/>
        <xdr:cNvSpPr/>
      </xdr:nvSpPr>
      <xdr:spPr>
        <a:xfrm>
          <a:off x="1968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78486</xdr:rowOff>
    </xdr:from>
    <xdr:to>
      <xdr:col>15</xdr:col>
      <xdr:colOff>50800</xdr:colOff>
      <xdr:row>39</xdr:row>
      <xdr:rowOff>121920</xdr:rowOff>
    </xdr:to>
    <xdr:cxnSp macro="">
      <xdr:nvCxnSpPr>
        <xdr:cNvPr id="78" name="直線コネクタ 77"/>
        <xdr:cNvCxnSpPr/>
      </xdr:nvCxnSpPr>
      <xdr:spPr>
        <a:xfrm>
          <a:off x="2019300" y="67650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155702</xdr:rowOff>
    </xdr:from>
    <xdr:to>
      <xdr:col>6</xdr:col>
      <xdr:colOff>38100</xdr:colOff>
      <xdr:row>39</xdr:row>
      <xdr:rowOff>85852</xdr:rowOff>
    </xdr:to>
    <xdr:sp macro="" textlink="">
      <xdr:nvSpPr>
        <xdr:cNvPr id="79" name="楕円 78"/>
        <xdr:cNvSpPr/>
      </xdr:nvSpPr>
      <xdr:spPr>
        <a:xfrm>
          <a:off x="1079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35052</xdr:rowOff>
    </xdr:from>
    <xdr:to>
      <xdr:col>10</xdr:col>
      <xdr:colOff>114300</xdr:colOff>
      <xdr:row>39</xdr:row>
      <xdr:rowOff>78486</xdr:rowOff>
    </xdr:to>
    <xdr:cxnSp macro="">
      <xdr:nvCxnSpPr>
        <xdr:cNvPr id="80" name="直線コネクタ 79"/>
        <xdr:cNvCxnSpPr/>
      </xdr:nvCxnSpPr>
      <xdr:spPr>
        <a:xfrm>
          <a:off x="1130300" y="67216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35831</xdr:rowOff>
    </xdr:from>
    <xdr:ext cx="405111" cy="259045"/>
    <xdr:sp macro="" textlink="">
      <xdr:nvSpPr>
        <xdr:cNvPr id="85" name="n_1mainValue【道路】&#10;有形固定資産減価償却率"/>
        <xdr:cNvSpPr txBox="1"/>
      </xdr:nvSpPr>
      <xdr:spPr>
        <a:xfrm>
          <a:off x="35820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6" name="n_2mainValue【道路】&#10;有形固定資産減価償却率"/>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120413</xdr:rowOff>
    </xdr:from>
    <xdr:ext cx="405111" cy="259045"/>
    <xdr:sp macro="" textlink="">
      <xdr:nvSpPr>
        <xdr:cNvPr id="87" name="n_3mainValue【道路】&#10;有形固定資産減価償却率"/>
        <xdr:cNvSpPr txBox="1"/>
      </xdr:nvSpPr>
      <xdr:spPr>
        <a:xfrm>
          <a:off x="1816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76979</xdr:rowOff>
    </xdr:from>
    <xdr:ext cx="405111" cy="259045"/>
    <xdr:sp macro="" textlink="">
      <xdr:nvSpPr>
        <xdr:cNvPr id="88" name="n_4mainValue【道路】&#10;有形固定資産減価償却率"/>
        <xdr:cNvSpPr txBox="1"/>
      </xdr:nvSpPr>
      <xdr:spPr>
        <a:xfrm>
          <a:off x="927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86589</xdr:rowOff>
    </xdr:from>
    <xdr:to>
      <xdr:col>55</xdr:col>
      <xdr:colOff>50800</xdr:colOff>
      <xdr:row>42</xdr:row>
      <xdr:rowOff>16739</xdr:rowOff>
    </xdr:to>
    <xdr:sp macro="" textlink="">
      <xdr:nvSpPr>
        <xdr:cNvPr id="128" name="楕円 127"/>
        <xdr:cNvSpPr/>
      </xdr:nvSpPr>
      <xdr:spPr>
        <a:xfrm>
          <a:off x="10426700" y="71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1516</xdr:rowOff>
    </xdr:from>
    <xdr:ext cx="469744" cy="259045"/>
    <xdr:sp macro="" textlink="">
      <xdr:nvSpPr>
        <xdr:cNvPr id="129" name="【道路】&#10;一人当たり延長該当値テキスト"/>
        <xdr:cNvSpPr txBox="1"/>
      </xdr:nvSpPr>
      <xdr:spPr>
        <a:xfrm>
          <a:off x="10515600" y="70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86551</xdr:rowOff>
    </xdr:from>
    <xdr:to>
      <xdr:col>50</xdr:col>
      <xdr:colOff>165100</xdr:colOff>
      <xdr:row>42</xdr:row>
      <xdr:rowOff>16701</xdr:rowOff>
    </xdr:to>
    <xdr:sp macro="" textlink="">
      <xdr:nvSpPr>
        <xdr:cNvPr id="130" name="楕円 129"/>
        <xdr:cNvSpPr/>
      </xdr:nvSpPr>
      <xdr:spPr>
        <a:xfrm>
          <a:off x="9588500" y="71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137351</xdr:rowOff>
    </xdr:from>
    <xdr:to>
      <xdr:col>55</xdr:col>
      <xdr:colOff>0</xdr:colOff>
      <xdr:row>41</xdr:row>
      <xdr:rowOff>137389</xdr:rowOff>
    </xdr:to>
    <xdr:cxnSp macro="">
      <xdr:nvCxnSpPr>
        <xdr:cNvPr id="131" name="直線コネクタ 130"/>
        <xdr:cNvCxnSpPr/>
      </xdr:nvCxnSpPr>
      <xdr:spPr>
        <a:xfrm>
          <a:off x="9639300" y="716680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86169</xdr:rowOff>
    </xdr:from>
    <xdr:to>
      <xdr:col>46</xdr:col>
      <xdr:colOff>38100</xdr:colOff>
      <xdr:row>42</xdr:row>
      <xdr:rowOff>16319</xdr:rowOff>
    </xdr:to>
    <xdr:sp macro="" textlink="">
      <xdr:nvSpPr>
        <xdr:cNvPr id="132" name="楕円 131"/>
        <xdr:cNvSpPr/>
      </xdr:nvSpPr>
      <xdr:spPr>
        <a:xfrm>
          <a:off x="8699500" y="71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136969</xdr:rowOff>
    </xdr:from>
    <xdr:to>
      <xdr:col>50</xdr:col>
      <xdr:colOff>114300</xdr:colOff>
      <xdr:row>41</xdr:row>
      <xdr:rowOff>137351</xdr:rowOff>
    </xdr:to>
    <xdr:cxnSp macro="">
      <xdr:nvCxnSpPr>
        <xdr:cNvPr id="133" name="直線コネクタ 132"/>
        <xdr:cNvCxnSpPr/>
      </xdr:nvCxnSpPr>
      <xdr:spPr>
        <a:xfrm>
          <a:off x="8750300" y="716641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85560</xdr:rowOff>
    </xdr:from>
    <xdr:to>
      <xdr:col>41</xdr:col>
      <xdr:colOff>101600</xdr:colOff>
      <xdr:row>42</xdr:row>
      <xdr:rowOff>15710</xdr:rowOff>
    </xdr:to>
    <xdr:sp macro="" textlink="">
      <xdr:nvSpPr>
        <xdr:cNvPr id="134" name="楕円 133"/>
        <xdr:cNvSpPr/>
      </xdr:nvSpPr>
      <xdr:spPr>
        <a:xfrm>
          <a:off x="7810500" y="71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136360</xdr:rowOff>
    </xdr:from>
    <xdr:to>
      <xdr:col>45</xdr:col>
      <xdr:colOff>177800</xdr:colOff>
      <xdr:row>41</xdr:row>
      <xdr:rowOff>136969</xdr:rowOff>
    </xdr:to>
    <xdr:cxnSp macro="">
      <xdr:nvCxnSpPr>
        <xdr:cNvPr id="135" name="直線コネクタ 134"/>
        <xdr:cNvCxnSpPr/>
      </xdr:nvCxnSpPr>
      <xdr:spPr>
        <a:xfrm>
          <a:off x="7861300" y="716581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84912</xdr:rowOff>
    </xdr:from>
    <xdr:to>
      <xdr:col>36</xdr:col>
      <xdr:colOff>165100</xdr:colOff>
      <xdr:row>42</xdr:row>
      <xdr:rowOff>15062</xdr:rowOff>
    </xdr:to>
    <xdr:sp macro="" textlink="">
      <xdr:nvSpPr>
        <xdr:cNvPr id="136" name="楕円 135"/>
        <xdr:cNvSpPr/>
      </xdr:nvSpPr>
      <xdr:spPr>
        <a:xfrm>
          <a:off x="6921500" y="71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135712</xdr:rowOff>
    </xdr:from>
    <xdr:to>
      <xdr:col>41</xdr:col>
      <xdr:colOff>50800</xdr:colOff>
      <xdr:row>41</xdr:row>
      <xdr:rowOff>136360</xdr:rowOff>
    </xdr:to>
    <xdr:cxnSp macro="">
      <xdr:nvCxnSpPr>
        <xdr:cNvPr id="137" name="直線コネクタ 136"/>
        <xdr:cNvCxnSpPr/>
      </xdr:nvCxnSpPr>
      <xdr:spPr>
        <a:xfrm>
          <a:off x="6972300" y="716516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7828</xdr:rowOff>
    </xdr:from>
    <xdr:ext cx="469744" cy="259045"/>
    <xdr:sp macro="" textlink="">
      <xdr:nvSpPr>
        <xdr:cNvPr id="142" name="n_1mainValue【道路】&#10;一人当たり延長"/>
        <xdr:cNvSpPr txBox="1"/>
      </xdr:nvSpPr>
      <xdr:spPr>
        <a:xfrm>
          <a:off x="9391727" y="72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7446</xdr:rowOff>
    </xdr:from>
    <xdr:ext cx="469744" cy="259045"/>
    <xdr:sp macro="" textlink="">
      <xdr:nvSpPr>
        <xdr:cNvPr id="143" name="n_2mainValue【道路】&#10;一人当たり延長"/>
        <xdr:cNvSpPr txBox="1"/>
      </xdr:nvSpPr>
      <xdr:spPr>
        <a:xfrm>
          <a:off x="8515427" y="720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6837</xdr:rowOff>
    </xdr:from>
    <xdr:ext cx="469744" cy="259045"/>
    <xdr:sp macro="" textlink="">
      <xdr:nvSpPr>
        <xdr:cNvPr id="144" name="n_3mainValue【道路】&#10;一人当たり延長"/>
        <xdr:cNvSpPr txBox="1"/>
      </xdr:nvSpPr>
      <xdr:spPr>
        <a:xfrm>
          <a:off x="7626427" y="72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6189</xdr:rowOff>
    </xdr:from>
    <xdr:ext cx="469744" cy="259045"/>
    <xdr:sp macro="" textlink="">
      <xdr:nvSpPr>
        <xdr:cNvPr id="145" name="n_4mainValue【道路】&#10;一人当たり延長"/>
        <xdr:cNvSpPr txBox="1"/>
      </xdr:nvSpPr>
      <xdr:spPr>
        <a:xfrm>
          <a:off x="6737427" y="720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187" name="楕円 186"/>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188" name="【橋りょう・トンネル】&#10;有形固定資産減価償却率該当値テキスト"/>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161472</xdr:rowOff>
    </xdr:from>
    <xdr:to>
      <xdr:col>20</xdr:col>
      <xdr:colOff>38100</xdr:colOff>
      <xdr:row>64</xdr:row>
      <xdr:rowOff>91622</xdr:rowOff>
    </xdr:to>
    <xdr:sp macro="" textlink="">
      <xdr:nvSpPr>
        <xdr:cNvPr id="189" name="楕円 188"/>
        <xdr:cNvSpPr/>
      </xdr:nvSpPr>
      <xdr:spPr>
        <a:xfrm>
          <a:off x="3746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160020</xdr:rowOff>
    </xdr:from>
    <xdr:to>
      <xdr:col>24</xdr:col>
      <xdr:colOff>63500</xdr:colOff>
      <xdr:row>64</xdr:row>
      <xdr:rowOff>40822</xdr:rowOff>
    </xdr:to>
    <xdr:cxnSp macro="">
      <xdr:nvCxnSpPr>
        <xdr:cNvPr id="190" name="直線コネクタ 189"/>
        <xdr:cNvCxnSpPr/>
      </xdr:nvCxnSpPr>
      <xdr:spPr>
        <a:xfrm flipV="1">
          <a:off x="3797300" y="1096137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156573</xdr:rowOff>
    </xdr:from>
    <xdr:to>
      <xdr:col>15</xdr:col>
      <xdr:colOff>101600</xdr:colOff>
      <xdr:row>64</xdr:row>
      <xdr:rowOff>86723</xdr:rowOff>
    </xdr:to>
    <xdr:sp macro="" textlink="">
      <xdr:nvSpPr>
        <xdr:cNvPr id="191" name="楕円 190"/>
        <xdr:cNvSpPr/>
      </xdr:nvSpPr>
      <xdr:spPr>
        <a:xfrm>
          <a:off x="2857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35923</xdr:rowOff>
    </xdr:from>
    <xdr:to>
      <xdr:col>19</xdr:col>
      <xdr:colOff>177800</xdr:colOff>
      <xdr:row>64</xdr:row>
      <xdr:rowOff>40822</xdr:rowOff>
    </xdr:to>
    <xdr:cxnSp macro="">
      <xdr:nvCxnSpPr>
        <xdr:cNvPr id="192" name="直線コネクタ 191"/>
        <xdr:cNvCxnSpPr/>
      </xdr:nvCxnSpPr>
      <xdr:spPr>
        <a:xfrm>
          <a:off x="2908300" y="110087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148409</xdr:rowOff>
    </xdr:from>
    <xdr:to>
      <xdr:col>10</xdr:col>
      <xdr:colOff>165100</xdr:colOff>
      <xdr:row>64</xdr:row>
      <xdr:rowOff>78559</xdr:rowOff>
    </xdr:to>
    <xdr:sp macro="" textlink="">
      <xdr:nvSpPr>
        <xdr:cNvPr id="193" name="楕円 192"/>
        <xdr:cNvSpPr/>
      </xdr:nvSpPr>
      <xdr:spPr>
        <a:xfrm>
          <a:off x="1968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27759</xdr:rowOff>
    </xdr:from>
    <xdr:to>
      <xdr:col>15</xdr:col>
      <xdr:colOff>50800</xdr:colOff>
      <xdr:row>64</xdr:row>
      <xdr:rowOff>35923</xdr:rowOff>
    </xdr:to>
    <xdr:cxnSp macro="">
      <xdr:nvCxnSpPr>
        <xdr:cNvPr id="194" name="直線コネクタ 193"/>
        <xdr:cNvCxnSpPr/>
      </xdr:nvCxnSpPr>
      <xdr:spPr>
        <a:xfrm>
          <a:off x="2019300" y="110005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138612</xdr:rowOff>
    </xdr:from>
    <xdr:to>
      <xdr:col>6</xdr:col>
      <xdr:colOff>38100</xdr:colOff>
      <xdr:row>64</xdr:row>
      <xdr:rowOff>68762</xdr:rowOff>
    </xdr:to>
    <xdr:sp macro="" textlink="">
      <xdr:nvSpPr>
        <xdr:cNvPr id="195" name="楕円 194"/>
        <xdr:cNvSpPr/>
      </xdr:nvSpPr>
      <xdr:spPr>
        <a:xfrm>
          <a:off x="1079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17962</xdr:rowOff>
    </xdr:from>
    <xdr:to>
      <xdr:col>10</xdr:col>
      <xdr:colOff>114300</xdr:colOff>
      <xdr:row>64</xdr:row>
      <xdr:rowOff>27759</xdr:rowOff>
    </xdr:to>
    <xdr:cxnSp macro="">
      <xdr:nvCxnSpPr>
        <xdr:cNvPr id="196" name="直線コネクタ 195"/>
        <xdr:cNvCxnSpPr/>
      </xdr:nvCxnSpPr>
      <xdr:spPr>
        <a:xfrm>
          <a:off x="1130300" y="109907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82749</xdr:rowOff>
    </xdr:from>
    <xdr:ext cx="405111" cy="259045"/>
    <xdr:sp macro="" textlink="">
      <xdr:nvSpPr>
        <xdr:cNvPr id="201" name="n_1mainValue【橋りょう・トンネル】&#10;有形固定資産減価償却率"/>
        <xdr:cNvSpPr txBox="1"/>
      </xdr:nvSpPr>
      <xdr:spPr>
        <a:xfrm>
          <a:off x="35820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77850</xdr:rowOff>
    </xdr:from>
    <xdr:ext cx="405111" cy="259045"/>
    <xdr:sp macro="" textlink="">
      <xdr:nvSpPr>
        <xdr:cNvPr id="202" name="n_2mainValue【橋りょう・トンネル】&#10;有形固定資産減価償却率"/>
        <xdr:cNvSpPr txBox="1"/>
      </xdr:nvSpPr>
      <xdr:spPr>
        <a:xfrm>
          <a:off x="27057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69686</xdr:rowOff>
    </xdr:from>
    <xdr:ext cx="405111" cy="259045"/>
    <xdr:sp macro="" textlink="">
      <xdr:nvSpPr>
        <xdr:cNvPr id="203" name="n_3mainValue【橋りょう・トンネル】&#10;有形固定資産減価償却率"/>
        <xdr:cNvSpPr txBox="1"/>
      </xdr:nvSpPr>
      <xdr:spPr>
        <a:xfrm>
          <a:off x="1816744" y="1104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59889</xdr:rowOff>
    </xdr:from>
    <xdr:ext cx="405111" cy="259045"/>
    <xdr:sp macro="" textlink="">
      <xdr:nvSpPr>
        <xdr:cNvPr id="204" name="n_4mainValue【橋りょう・トンネル】&#10;有形固定資産減価償却率"/>
        <xdr:cNvSpPr txBox="1"/>
      </xdr:nvSpPr>
      <xdr:spPr>
        <a:xfrm>
          <a:off x="927744" y="1103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10940</xdr:rowOff>
    </xdr:from>
    <xdr:to>
      <xdr:col>55</xdr:col>
      <xdr:colOff>50800</xdr:colOff>
      <xdr:row>64</xdr:row>
      <xdr:rowOff>112540</xdr:rowOff>
    </xdr:to>
    <xdr:sp macro="" textlink="">
      <xdr:nvSpPr>
        <xdr:cNvPr id="244" name="楕円 243"/>
        <xdr:cNvSpPr/>
      </xdr:nvSpPr>
      <xdr:spPr>
        <a:xfrm>
          <a:off x="10426700" y="109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97317</xdr:rowOff>
    </xdr:from>
    <xdr:ext cx="534377" cy="259045"/>
    <xdr:sp macro="" textlink="">
      <xdr:nvSpPr>
        <xdr:cNvPr id="245" name="【橋りょう・トンネル】&#10;一人当たり有形固定資産（償却資産）額該当値テキスト"/>
        <xdr:cNvSpPr txBox="1"/>
      </xdr:nvSpPr>
      <xdr:spPr>
        <a:xfrm>
          <a:off x="10515600" y="108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11495</xdr:rowOff>
    </xdr:from>
    <xdr:to>
      <xdr:col>50</xdr:col>
      <xdr:colOff>165100</xdr:colOff>
      <xdr:row>64</xdr:row>
      <xdr:rowOff>113095</xdr:rowOff>
    </xdr:to>
    <xdr:sp macro="" textlink="">
      <xdr:nvSpPr>
        <xdr:cNvPr id="246" name="楕円 245"/>
        <xdr:cNvSpPr/>
      </xdr:nvSpPr>
      <xdr:spPr>
        <a:xfrm>
          <a:off x="9588500" y="109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61740</xdr:rowOff>
    </xdr:from>
    <xdr:to>
      <xdr:col>55</xdr:col>
      <xdr:colOff>0</xdr:colOff>
      <xdr:row>64</xdr:row>
      <xdr:rowOff>62295</xdr:rowOff>
    </xdr:to>
    <xdr:cxnSp macro="">
      <xdr:nvCxnSpPr>
        <xdr:cNvPr id="247" name="直線コネクタ 246"/>
        <xdr:cNvCxnSpPr/>
      </xdr:nvCxnSpPr>
      <xdr:spPr>
        <a:xfrm flipV="1">
          <a:off x="9639300" y="1103454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11467</xdr:rowOff>
    </xdr:from>
    <xdr:to>
      <xdr:col>46</xdr:col>
      <xdr:colOff>38100</xdr:colOff>
      <xdr:row>64</xdr:row>
      <xdr:rowOff>113067</xdr:rowOff>
    </xdr:to>
    <xdr:sp macro="" textlink="">
      <xdr:nvSpPr>
        <xdr:cNvPr id="248" name="楕円 247"/>
        <xdr:cNvSpPr/>
      </xdr:nvSpPr>
      <xdr:spPr>
        <a:xfrm>
          <a:off x="8699500" y="10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62267</xdr:rowOff>
    </xdr:from>
    <xdr:to>
      <xdr:col>50</xdr:col>
      <xdr:colOff>114300</xdr:colOff>
      <xdr:row>64</xdr:row>
      <xdr:rowOff>62295</xdr:rowOff>
    </xdr:to>
    <xdr:cxnSp macro="">
      <xdr:nvCxnSpPr>
        <xdr:cNvPr id="249" name="直線コネクタ 248"/>
        <xdr:cNvCxnSpPr/>
      </xdr:nvCxnSpPr>
      <xdr:spPr>
        <a:xfrm>
          <a:off x="8750300" y="11035067"/>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11338</xdr:rowOff>
    </xdr:from>
    <xdr:to>
      <xdr:col>41</xdr:col>
      <xdr:colOff>101600</xdr:colOff>
      <xdr:row>64</xdr:row>
      <xdr:rowOff>112938</xdr:rowOff>
    </xdr:to>
    <xdr:sp macro="" textlink="">
      <xdr:nvSpPr>
        <xdr:cNvPr id="250" name="楕円 249"/>
        <xdr:cNvSpPr/>
      </xdr:nvSpPr>
      <xdr:spPr>
        <a:xfrm>
          <a:off x="7810500" y="109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62138</xdr:rowOff>
    </xdr:from>
    <xdr:to>
      <xdr:col>45</xdr:col>
      <xdr:colOff>177800</xdr:colOff>
      <xdr:row>64</xdr:row>
      <xdr:rowOff>62267</xdr:rowOff>
    </xdr:to>
    <xdr:cxnSp macro="">
      <xdr:nvCxnSpPr>
        <xdr:cNvPr id="251" name="直線コネクタ 250"/>
        <xdr:cNvCxnSpPr/>
      </xdr:nvCxnSpPr>
      <xdr:spPr>
        <a:xfrm>
          <a:off x="7861300" y="11034938"/>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11209</xdr:rowOff>
    </xdr:from>
    <xdr:to>
      <xdr:col>36</xdr:col>
      <xdr:colOff>165100</xdr:colOff>
      <xdr:row>64</xdr:row>
      <xdr:rowOff>112809</xdr:rowOff>
    </xdr:to>
    <xdr:sp macro="" textlink="">
      <xdr:nvSpPr>
        <xdr:cNvPr id="252" name="楕円 251"/>
        <xdr:cNvSpPr/>
      </xdr:nvSpPr>
      <xdr:spPr>
        <a:xfrm>
          <a:off x="6921500" y="109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62009</xdr:rowOff>
    </xdr:from>
    <xdr:to>
      <xdr:col>41</xdr:col>
      <xdr:colOff>50800</xdr:colOff>
      <xdr:row>64</xdr:row>
      <xdr:rowOff>62138</xdr:rowOff>
    </xdr:to>
    <xdr:cxnSp macro="">
      <xdr:nvCxnSpPr>
        <xdr:cNvPr id="253" name="直線コネクタ 252"/>
        <xdr:cNvCxnSpPr/>
      </xdr:nvCxnSpPr>
      <xdr:spPr>
        <a:xfrm>
          <a:off x="6972300" y="11034809"/>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104222</xdr:rowOff>
    </xdr:from>
    <xdr:ext cx="534377" cy="259045"/>
    <xdr:sp macro="" textlink="">
      <xdr:nvSpPr>
        <xdr:cNvPr id="258" name="n_1mainValue【橋りょう・トンネル】&#10;一人当たり有形固定資産（償却資産）額"/>
        <xdr:cNvSpPr txBox="1"/>
      </xdr:nvSpPr>
      <xdr:spPr>
        <a:xfrm>
          <a:off x="9359411" y="110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104194</xdr:rowOff>
    </xdr:from>
    <xdr:ext cx="534377" cy="259045"/>
    <xdr:sp macro="" textlink="">
      <xdr:nvSpPr>
        <xdr:cNvPr id="259" name="n_2mainValue【橋りょう・トンネル】&#10;一人当たり有形固定資産（償却資産）額"/>
        <xdr:cNvSpPr txBox="1"/>
      </xdr:nvSpPr>
      <xdr:spPr>
        <a:xfrm>
          <a:off x="8483111" y="110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104065</xdr:rowOff>
    </xdr:from>
    <xdr:ext cx="534377" cy="259045"/>
    <xdr:sp macro="" textlink="">
      <xdr:nvSpPr>
        <xdr:cNvPr id="260" name="n_3mainValue【橋りょう・トンネル】&#10;一人当たり有形固定資産（償却資産）額"/>
        <xdr:cNvSpPr txBox="1"/>
      </xdr:nvSpPr>
      <xdr:spPr>
        <a:xfrm>
          <a:off x="7594111" y="110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103936</xdr:rowOff>
    </xdr:from>
    <xdr:ext cx="534377" cy="259045"/>
    <xdr:sp macro="" textlink="">
      <xdr:nvSpPr>
        <xdr:cNvPr id="261" name="n_4mainValue【橋りょう・トンネル】&#10;一人当たり有形固定資産（償却資産）額"/>
        <xdr:cNvSpPr txBox="1"/>
      </xdr:nvSpPr>
      <xdr:spPr>
        <a:xfrm>
          <a:off x="6705111" y="110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3" name="楕円 302"/>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4" name="【公営住宅】&#10;有形固定資産減価償却率該当値テキスト"/>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xdr:rowOff>
    </xdr:from>
    <xdr:to>
      <xdr:col>20</xdr:col>
      <xdr:colOff>38100</xdr:colOff>
      <xdr:row>84</xdr:row>
      <xdr:rowOff>116658</xdr:rowOff>
    </xdr:to>
    <xdr:sp macro="" textlink="">
      <xdr:nvSpPr>
        <xdr:cNvPr id="305" name="楕円 304"/>
        <xdr:cNvSpPr/>
      </xdr:nvSpPr>
      <xdr:spPr>
        <a:xfrm>
          <a:off x="3746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65858</xdr:rowOff>
    </xdr:from>
    <xdr:to>
      <xdr:col>24</xdr:col>
      <xdr:colOff>63500</xdr:colOff>
      <xdr:row>84</xdr:row>
      <xdr:rowOff>88719</xdr:rowOff>
    </xdr:to>
    <xdr:cxnSp macro="">
      <xdr:nvCxnSpPr>
        <xdr:cNvPr id="306" name="直線コネクタ 305"/>
        <xdr:cNvCxnSpPr/>
      </xdr:nvCxnSpPr>
      <xdr:spPr>
        <a:xfrm>
          <a:off x="3797300" y="144676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163649</xdr:rowOff>
    </xdr:from>
    <xdr:to>
      <xdr:col>15</xdr:col>
      <xdr:colOff>101600</xdr:colOff>
      <xdr:row>84</xdr:row>
      <xdr:rowOff>93799</xdr:rowOff>
    </xdr:to>
    <xdr:sp macro="" textlink="">
      <xdr:nvSpPr>
        <xdr:cNvPr id="307" name="楕円 306"/>
        <xdr:cNvSpPr/>
      </xdr:nvSpPr>
      <xdr:spPr>
        <a:xfrm>
          <a:off x="2857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42999</xdr:rowOff>
    </xdr:from>
    <xdr:to>
      <xdr:col>19</xdr:col>
      <xdr:colOff>177800</xdr:colOff>
      <xdr:row>84</xdr:row>
      <xdr:rowOff>65858</xdr:rowOff>
    </xdr:to>
    <xdr:cxnSp macro="">
      <xdr:nvCxnSpPr>
        <xdr:cNvPr id="308" name="直線コネクタ 307"/>
        <xdr:cNvCxnSpPr/>
      </xdr:nvCxnSpPr>
      <xdr:spPr>
        <a:xfrm>
          <a:off x="2908300" y="1444479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9" name="楕円 308"/>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42999</xdr:rowOff>
    </xdr:to>
    <xdr:cxnSp macro="">
      <xdr:nvCxnSpPr>
        <xdr:cNvPr id="310" name="直線コネクタ 309"/>
        <xdr:cNvCxnSpPr/>
      </xdr:nvCxnSpPr>
      <xdr:spPr>
        <a:xfrm>
          <a:off x="2019300" y="144170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1" name="楕円 310"/>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15239</xdr:rowOff>
    </xdr:to>
    <xdr:cxnSp macro="">
      <xdr:nvCxnSpPr>
        <xdr:cNvPr id="312" name="直線コネクタ 311"/>
        <xdr:cNvCxnSpPr/>
      </xdr:nvCxnSpPr>
      <xdr:spPr>
        <a:xfrm>
          <a:off x="1130300" y="143925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107785</xdr:rowOff>
    </xdr:from>
    <xdr:ext cx="405111" cy="259045"/>
    <xdr:sp macro="" textlink="">
      <xdr:nvSpPr>
        <xdr:cNvPr id="317" name="n_1mainValue【公営住宅】&#10;有形固定資産減価償却率"/>
        <xdr:cNvSpPr txBox="1"/>
      </xdr:nvSpPr>
      <xdr:spPr>
        <a:xfrm>
          <a:off x="3582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84926</xdr:rowOff>
    </xdr:from>
    <xdr:ext cx="405111" cy="259045"/>
    <xdr:sp macro="" textlink="">
      <xdr:nvSpPr>
        <xdr:cNvPr id="318" name="n_2mainValue【公営住宅】&#10;有形固定資産減価償却率"/>
        <xdr:cNvSpPr txBox="1"/>
      </xdr:nvSpPr>
      <xdr:spPr>
        <a:xfrm>
          <a:off x="2705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9"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0" name="n_4main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106744</xdr:rowOff>
    </xdr:from>
    <xdr:to>
      <xdr:col>55</xdr:col>
      <xdr:colOff>50800</xdr:colOff>
      <xdr:row>85</xdr:row>
      <xdr:rowOff>36894</xdr:rowOff>
    </xdr:to>
    <xdr:sp macro="" textlink="">
      <xdr:nvSpPr>
        <xdr:cNvPr id="356" name="楕円 355"/>
        <xdr:cNvSpPr/>
      </xdr:nvSpPr>
      <xdr:spPr>
        <a:xfrm>
          <a:off x="104267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21671</xdr:rowOff>
    </xdr:from>
    <xdr:ext cx="469744" cy="259045"/>
    <xdr:sp macro="" textlink="">
      <xdr:nvSpPr>
        <xdr:cNvPr id="357" name="【公営住宅】&#10;一人当たり面積該当値テキスト"/>
        <xdr:cNvSpPr txBox="1"/>
      </xdr:nvSpPr>
      <xdr:spPr>
        <a:xfrm>
          <a:off x="10515600" y="1442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106744</xdr:rowOff>
    </xdr:from>
    <xdr:to>
      <xdr:col>50</xdr:col>
      <xdr:colOff>165100</xdr:colOff>
      <xdr:row>85</xdr:row>
      <xdr:rowOff>36894</xdr:rowOff>
    </xdr:to>
    <xdr:sp macro="" textlink="">
      <xdr:nvSpPr>
        <xdr:cNvPr id="358" name="楕円 357"/>
        <xdr:cNvSpPr/>
      </xdr:nvSpPr>
      <xdr:spPr>
        <a:xfrm>
          <a:off x="95885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157544</xdr:rowOff>
    </xdr:from>
    <xdr:to>
      <xdr:col>55</xdr:col>
      <xdr:colOff>0</xdr:colOff>
      <xdr:row>84</xdr:row>
      <xdr:rowOff>157544</xdr:rowOff>
    </xdr:to>
    <xdr:cxnSp macro="">
      <xdr:nvCxnSpPr>
        <xdr:cNvPr id="359" name="直線コネクタ 358"/>
        <xdr:cNvCxnSpPr/>
      </xdr:nvCxnSpPr>
      <xdr:spPr>
        <a:xfrm>
          <a:off x="9639300" y="14559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60" name="楕円 359"/>
        <xdr:cNvSpPr/>
      </xdr:nvSpPr>
      <xdr:spPr>
        <a:xfrm>
          <a:off x="869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157544</xdr:rowOff>
    </xdr:to>
    <xdr:cxnSp macro="">
      <xdr:nvCxnSpPr>
        <xdr:cNvPr id="361" name="直線コネクタ 360"/>
        <xdr:cNvCxnSpPr/>
      </xdr:nvCxnSpPr>
      <xdr:spPr>
        <a:xfrm>
          <a:off x="8750300" y="145587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105029</xdr:rowOff>
    </xdr:from>
    <xdr:to>
      <xdr:col>41</xdr:col>
      <xdr:colOff>101600</xdr:colOff>
      <xdr:row>85</xdr:row>
      <xdr:rowOff>35179</xdr:rowOff>
    </xdr:to>
    <xdr:sp macro="" textlink="">
      <xdr:nvSpPr>
        <xdr:cNvPr id="362" name="楕円 361"/>
        <xdr:cNvSpPr/>
      </xdr:nvSpPr>
      <xdr:spPr>
        <a:xfrm>
          <a:off x="7810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155829</xdr:rowOff>
    </xdr:from>
    <xdr:to>
      <xdr:col>45</xdr:col>
      <xdr:colOff>177800</xdr:colOff>
      <xdr:row>84</xdr:row>
      <xdr:rowOff>156972</xdr:rowOff>
    </xdr:to>
    <xdr:cxnSp macro="">
      <xdr:nvCxnSpPr>
        <xdr:cNvPr id="363" name="直線コネクタ 362"/>
        <xdr:cNvCxnSpPr/>
      </xdr:nvCxnSpPr>
      <xdr:spPr>
        <a:xfrm>
          <a:off x="7861300" y="145576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103887</xdr:rowOff>
    </xdr:from>
    <xdr:to>
      <xdr:col>36</xdr:col>
      <xdr:colOff>165100</xdr:colOff>
      <xdr:row>85</xdr:row>
      <xdr:rowOff>34037</xdr:rowOff>
    </xdr:to>
    <xdr:sp macro="" textlink="">
      <xdr:nvSpPr>
        <xdr:cNvPr id="364" name="楕円 363"/>
        <xdr:cNvSpPr/>
      </xdr:nvSpPr>
      <xdr:spPr>
        <a:xfrm>
          <a:off x="6921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154687</xdr:rowOff>
    </xdr:from>
    <xdr:to>
      <xdr:col>41</xdr:col>
      <xdr:colOff>50800</xdr:colOff>
      <xdr:row>84</xdr:row>
      <xdr:rowOff>155829</xdr:rowOff>
    </xdr:to>
    <xdr:cxnSp macro="">
      <xdr:nvCxnSpPr>
        <xdr:cNvPr id="365" name="直線コネクタ 364"/>
        <xdr:cNvCxnSpPr/>
      </xdr:nvCxnSpPr>
      <xdr:spPr>
        <a:xfrm>
          <a:off x="6972300" y="145564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28021</xdr:rowOff>
    </xdr:from>
    <xdr:ext cx="469744" cy="259045"/>
    <xdr:sp macro="" textlink="">
      <xdr:nvSpPr>
        <xdr:cNvPr id="370" name="n_1mainValue【公営住宅】&#10;一人当たり面積"/>
        <xdr:cNvSpPr txBox="1"/>
      </xdr:nvSpPr>
      <xdr:spPr>
        <a:xfrm>
          <a:off x="9391727" y="1460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1" name="n_2mainValue【公営住宅】&#10;一人当たり面積"/>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26306</xdr:rowOff>
    </xdr:from>
    <xdr:ext cx="469744" cy="259045"/>
    <xdr:sp macro="" textlink="">
      <xdr:nvSpPr>
        <xdr:cNvPr id="372" name="n_3mainValue【公営住宅】&#10;一人当たり面積"/>
        <xdr:cNvSpPr txBox="1"/>
      </xdr:nvSpPr>
      <xdr:spPr>
        <a:xfrm>
          <a:off x="7626427" y="145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25164</xdr:rowOff>
    </xdr:from>
    <xdr:ext cx="469744" cy="259045"/>
    <xdr:sp macro="" textlink="">
      <xdr:nvSpPr>
        <xdr:cNvPr id="373" name="n_4mainValue【公営住宅】&#10;一人当たり面積"/>
        <xdr:cNvSpPr txBox="1"/>
      </xdr:nvSpPr>
      <xdr:spPr>
        <a:xfrm>
          <a:off x="6737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430" name="楕円 429"/>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431" name="【認定こども園・幼稚園・保育所】&#10;有形固定資産減価償却率該当値テキスト"/>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32" name="楕円 431"/>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125730</xdr:rowOff>
    </xdr:to>
    <xdr:cxnSp macro="">
      <xdr:nvCxnSpPr>
        <xdr:cNvPr id="433" name="直線コネクタ 432"/>
        <xdr:cNvCxnSpPr/>
      </xdr:nvCxnSpPr>
      <xdr:spPr>
        <a:xfrm>
          <a:off x="15481300" y="6774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164465</xdr:rowOff>
    </xdr:from>
    <xdr:to>
      <xdr:col>76</xdr:col>
      <xdr:colOff>165100</xdr:colOff>
      <xdr:row>39</xdr:row>
      <xdr:rowOff>94615</xdr:rowOff>
    </xdr:to>
    <xdr:sp macro="" textlink="">
      <xdr:nvSpPr>
        <xdr:cNvPr id="434" name="楕円 433"/>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87630</xdr:rowOff>
    </xdr:to>
    <xdr:cxnSp macro="">
      <xdr:nvCxnSpPr>
        <xdr:cNvPr id="435" name="直線コネクタ 434"/>
        <xdr:cNvCxnSpPr/>
      </xdr:nvCxnSpPr>
      <xdr:spPr>
        <a:xfrm>
          <a:off x="14592300" y="6730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436" name="楕円 435"/>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39</xdr:row>
      <xdr:rowOff>43815</xdr:rowOff>
    </xdr:to>
    <xdr:cxnSp macro="">
      <xdr:nvCxnSpPr>
        <xdr:cNvPr id="437" name="直線コネクタ 436"/>
        <xdr:cNvCxnSpPr/>
      </xdr:nvCxnSpPr>
      <xdr:spPr>
        <a:xfrm>
          <a:off x="13703300" y="668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90170</xdr:rowOff>
    </xdr:from>
    <xdr:to>
      <xdr:col>67</xdr:col>
      <xdr:colOff>101600</xdr:colOff>
      <xdr:row>39</xdr:row>
      <xdr:rowOff>20320</xdr:rowOff>
    </xdr:to>
    <xdr:sp macro="" textlink="">
      <xdr:nvSpPr>
        <xdr:cNvPr id="438" name="楕円 437"/>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140970</xdr:rowOff>
    </xdr:from>
    <xdr:to>
      <xdr:col>71</xdr:col>
      <xdr:colOff>177800</xdr:colOff>
      <xdr:row>39</xdr:row>
      <xdr:rowOff>1905</xdr:rowOff>
    </xdr:to>
    <xdr:cxnSp macro="">
      <xdr:nvCxnSpPr>
        <xdr:cNvPr id="439" name="直線コネクタ 438"/>
        <xdr:cNvCxnSpPr/>
      </xdr:nvCxnSpPr>
      <xdr:spPr>
        <a:xfrm>
          <a:off x="12814300" y="6656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44" name="n_1mainValue【認定こども園・幼稚園・保育所】&#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85742</xdr:rowOff>
    </xdr:from>
    <xdr:ext cx="405111" cy="259045"/>
    <xdr:sp macro="" textlink="">
      <xdr:nvSpPr>
        <xdr:cNvPr id="445" name="n_2mainValue【認定こども園・幼稚園・保育所】&#10;有形固定資産減価償却率"/>
        <xdr:cNvSpPr txBox="1"/>
      </xdr:nvSpPr>
      <xdr:spPr>
        <a:xfrm>
          <a:off x="14389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446" name="n_3mainValue【認定こども園・幼稚園・保育所】&#10;有形固定資産減価償却率"/>
        <xdr:cNvSpPr txBox="1"/>
      </xdr:nvSpPr>
      <xdr:spPr>
        <a:xfrm>
          <a:off x="13500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11447</xdr:rowOff>
    </xdr:from>
    <xdr:ext cx="405111" cy="259045"/>
    <xdr:sp macro="" textlink="">
      <xdr:nvSpPr>
        <xdr:cNvPr id="447" name="n_4mainValue【認定こども園・幼稚園・保育所】&#10;有形固定資産減価償却率"/>
        <xdr:cNvSpPr txBox="1"/>
      </xdr:nvSpPr>
      <xdr:spPr>
        <a:xfrm>
          <a:off x="12611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485" name="楕円 484"/>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486" name="【認定こども園・幼稚園・保育所】&#10;一人当たり面積該当値テキスト"/>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141986</xdr:rowOff>
    </xdr:from>
    <xdr:to>
      <xdr:col>112</xdr:col>
      <xdr:colOff>38100</xdr:colOff>
      <xdr:row>41</xdr:row>
      <xdr:rowOff>72136</xdr:rowOff>
    </xdr:to>
    <xdr:sp macro="" textlink="">
      <xdr:nvSpPr>
        <xdr:cNvPr id="487" name="楕円 486"/>
        <xdr:cNvSpPr/>
      </xdr:nvSpPr>
      <xdr:spPr>
        <a:xfrm>
          <a:off x="21272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21336</xdr:rowOff>
    </xdr:to>
    <xdr:cxnSp macro="">
      <xdr:nvCxnSpPr>
        <xdr:cNvPr id="488" name="直線コネクタ 487"/>
        <xdr:cNvCxnSpPr/>
      </xdr:nvCxnSpPr>
      <xdr:spPr>
        <a:xfrm>
          <a:off x="21323300" y="7050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489" name="楕円 488"/>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21336</xdr:rowOff>
    </xdr:from>
    <xdr:to>
      <xdr:col>111</xdr:col>
      <xdr:colOff>177800</xdr:colOff>
      <xdr:row>41</xdr:row>
      <xdr:rowOff>21336</xdr:rowOff>
    </xdr:to>
    <xdr:cxnSp macro="">
      <xdr:nvCxnSpPr>
        <xdr:cNvPr id="490" name="直線コネクタ 489"/>
        <xdr:cNvCxnSpPr/>
      </xdr:nvCxnSpPr>
      <xdr:spPr>
        <a:xfrm>
          <a:off x="20434300" y="705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1" name="楕円 490"/>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21336</xdr:rowOff>
    </xdr:to>
    <xdr:cxnSp macro="">
      <xdr:nvCxnSpPr>
        <xdr:cNvPr id="492" name="直線コネクタ 491"/>
        <xdr:cNvCxnSpPr/>
      </xdr:nvCxnSpPr>
      <xdr:spPr>
        <a:xfrm>
          <a:off x="19545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3" name="楕円 492"/>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494" name="直線コネクタ 493"/>
        <xdr:cNvCxnSpPr/>
      </xdr:nvCxnSpPr>
      <xdr:spPr>
        <a:xfrm>
          <a:off x="18656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63263</xdr:rowOff>
    </xdr:from>
    <xdr:ext cx="469744" cy="259045"/>
    <xdr:sp macro="" textlink="">
      <xdr:nvSpPr>
        <xdr:cNvPr id="499" name="n_1mainValue【認定こども園・幼稚園・保育所】&#10;一人当たり面積"/>
        <xdr:cNvSpPr txBox="1"/>
      </xdr:nvSpPr>
      <xdr:spPr>
        <a:xfrm>
          <a:off x="210757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500"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1"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2"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135346</xdr:rowOff>
    </xdr:from>
    <xdr:to>
      <xdr:col>85</xdr:col>
      <xdr:colOff>177800</xdr:colOff>
      <xdr:row>62</xdr:row>
      <xdr:rowOff>65496</xdr:rowOff>
    </xdr:to>
    <xdr:sp macro="" textlink="">
      <xdr:nvSpPr>
        <xdr:cNvPr id="544" name="楕円 543"/>
        <xdr:cNvSpPr/>
      </xdr:nvSpPr>
      <xdr:spPr>
        <a:xfrm>
          <a:off x="16268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113773</xdr:rowOff>
    </xdr:from>
    <xdr:ext cx="405111" cy="259045"/>
    <xdr:sp macro="" textlink="">
      <xdr:nvSpPr>
        <xdr:cNvPr id="545" name="【学校施設】&#10;有形固定資産減価償却率該当値テキスト"/>
        <xdr:cNvSpPr txBox="1"/>
      </xdr:nvSpPr>
      <xdr:spPr>
        <a:xfrm>
          <a:off x="1635760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546" name="楕円 545"/>
        <xdr:cNvSpPr/>
      </xdr:nvSpPr>
      <xdr:spPr>
        <a:xfrm>
          <a:off x="15430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14696</xdr:rowOff>
    </xdr:to>
    <xdr:cxnSp macro="">
      <xdr:nvCxnSpPr>
        <xdr:cNvPr id="547" name="直線コネクタ 546"/>
        <xdr:cNvCxnSpPr/>
      </xdr:nvCxnSpPr>
      <xdr:spPr>
        <a:xfrm>
          <a:off x="15481300" y="106266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548" name="楕円 547"/>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61</xdr:row>
      <xdr:rowOff>168184</xdr:rowOff>
    </xdr:to>
    <xdr:cxnSp macro="">
      <xdr:nvCxnSpPr>
        <xdr:cNvPr id="549" name="直線コネクタ 548"/>
        <xdr:cNvCxnSpPr/>
      </xdr:nvCxnSpPr>
      <xdr:spPr>
        <a:xfrm>
          <a:off x="14592300" y="105972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550" name="楕円 549"/>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61</xdr:row>
      <xdr:rowOff>138793</xdr:rowOff>
    </xdr:to>
    <xdr:cxnSp macro="">
      <xdr:nvCxnSpPr>
        <xdr:cNvPr id="551" name="直線コネクタ 550"/>
        <xdr:cNvCxnSpPr/>
      </xdr:nvCxnSpPr>
      <xdr:spPr>
        <a:xfrm>
          <a:off x="13703300" y="10577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42273</xdr:rowOff>
    </xdr:from>
    <xdr:to>
      <xdr:col>67</xdr:col>
      <xdr:colOff>101600</xdr:colOff>
      <xdr:row>61</xdr:row>
      <xdr:rowOff>143873</xdr:rowOff>
    </xdr:to>
    <xdr:sp macro="" textlink="">
      <xdr:nvSpPr>
        <xdr:cNvPr id="552" name="楕円 551"/>
        <xdr:cNvSpPr/>
      </xdr:nvSpPr>
      <xdr:spPr>
        <a:xfrm>
          <a:off x="12763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93073</xdr:rowOff>
    </xdr:from>
    <xdr:to>
      <xdr:col>71</xdr:col>
      <xdr:colOff>177800</xdr:colOff>
      <xdr:row>61</xdr:row>
      <xdr:rowOff>119199</xdr:rowOff>
    </xdr:to>
    <xdr:cxnSp macro="">
      <xdr:nvCxnSpPr>
        <xdr:cNvPr id="553" name="直線コネクタ 552"/>
        <xdr:cNvCxnSpPr/>
      </xdr:nvCxnSpPr>
      <xdr:spPr>
        <a:xfrm>
          <a:off x="12814300" y="10551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558" name="n_1mainValue【学校施設】&#10;有形固定資産減価償却率"/>
        <xdr:cNvSpPr txBox="1"/>
      </xdr:nvSpPr>
      <xdr:spPr>
        <a:xfrm>
          <a:off x="15266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559" name="n_2mainValue【学校施設】&#10;有形固定資産減価償却率"/>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560" name="n_3mainValue【学校施設】&#10;有形固定資産減価償却率"/>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135000</xdr:rowOff>
    </xdr:from>
    <xdr:ext cx="405111" cy="259045"/>
    <xdr:sp macro="" textlink="">
      <xdr:nvSpPr>
        <xdr:cNvPr id="561" name="n_4mainValue【学校施設】&#10;有形固定資産減価償却率"/>
        <xdr:cNvSpPr txBox="1"/>
      </xdr:nvSpPr>
      <xdr:spPr>
        <a:xfrm>
          <a:off x="12611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168199</xdr:rowOff>
    </xdr:from>
    <xdr:to>
      <xdr:col>116</xdr:col>
      <xdr:colOff>114300</xdr:colOff>
      <xdr:row>64</xdr:row>
      <xdr:rowOff>98349</xdr:rowOff>
    </xdr:to>
    <xdr:sp macro="" textlink="">
      <xdr:nvSpPr>
        <xdr:cNvPr id="600" name="楕円 599"/>
        <xdr:cNvSpPr/>
      </xdr:nvSpPr>
      <xdr:spPr>
        <a:xfrm>
          <a:off x="22110700" y="109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83126</xdr:rowOff>
    </xdr:from>
    <xdr:ext cx="469744" cy="259045"/>
    <xdr:sp macro="" textlink="">
      <xdr:nvSpPr>
        <xdr:cNvPr id="601" name="【学校施設】&#10;一人当たり面積該当値テキスト"/>
        <xdr:cNvSpPr txBox="1"/>
      </xdr:nvSpPr>
      <xdr:spPr>
        <a:xfrm>
          <a:off x="22199600" y="1088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167742</xdr:rowOff>
    </xdr:from>
    <xdr:to>
      <xdr:col>112</xdr:col>
      <xdr:colOff>38100</xdr:colOff>
      <xdr:row>64</xdr:row>
      <xdr:rowOff>97892</xdr:rowOff>
    </xdr:to>
    <xdr:sp macro="" textlink="">
      <xdr:nvSpPr>
        <xdr:cNvPr id="602" name="楕円 601"/>
        <xdr:cNvSpPr/>
      </xdr:nvSpPr>
      <xdr:spPr>
        <a:xfrm>
          <a:off x="21272500" y="109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47092</xdr:rowOff>
    </xdr:from>
    <xdr:to>
      <xdr:col>116</xdr:col>
      <xdr:colOff>63500</xdr:colOff>
      <xdr:row>64</xdr:row>
      <xdr:rowOff>47549</xdr:rowOff>
    </xdr:to>
    <xdr:cxnSp macro="">
      <xdr:nvCxnSpPr>
        <xdr:cNvPr id="603" name="直線コネクタ 602"/>
        <xdr:cNvCxnSpPr/>
      </xdr:nvCxnSpPr>
      <xdr:spPr>
        <a:xfrm>
          <a:off x="21323300" y="1101989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165456</xdr:rowOff>
    </xdr:from>
    <xdr:to>
      <xdr:col>107</xdr:col>
      <xdr:colOff>101600</xdr:colOff>
      <xdr:row>64</xdr:row>
      <xdr:rowOff>95606</xdr:rowOff>
    </xdr:to>
    <xdr:sp macro="" textlink="">
      <xdr:nvSpPr>
        <xdr:cNvPr id="604" name="楕円 603"/>
        <xdr:cNvSpPr/>
      </xdr:nvSpPr>
      <xdr:spPr>
        <a:xfrm>
          <a:off x="20383500" y="109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44806</xdr:rowOff>
    </xdr:from>
    <xdr:to>
      <xdr:col>111</xdr:col>
      <xdr:colOff>177800</xdr:colOff>
      <xdr:row>64</xdr:row>
      <xdr:rowOff>47092</xdr:rowOff>
    </xdr:to>
    <xdr:cxnSp macro="">
      <xdr:nvCxnSpPr>
        <xdr:cNvPr id="605" name="直線コネクタ 604"/>
        <xdr:cNvCxnSpPr/>
      </xdr:nvCxnSpPr>
      <xdr:spPr>
        <a:xfrm>
          <a:off x="20434300" y="11017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161798</xdr:rowOff>
    </xdr:from>
    <xdr:to>
      <xdr:col>102</xdr:col>
      <xdr:colOff>165100</xdr:colOff>
      <xdr:row>64</xdr:row>
      <xdr:rowOff>91948</xdr:rowOff>
    </xdr:to>
    <xdr:sp macro="" textlink="">
      <xdr:nvSpPr>
        <xdr:cNvPr id="606" name="楕円 605"/>
        <xdr:cNvSpPr/>
      </xdr:nvSpPr>
      <xdr:spPr>
        <a:xfrm>
          <a:off x="19494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41148</xdr:rowOff>
    </xdr:from>
    <xdr:to>
      <xdr:col>107</xdr:col>
      <xdr:colOff>50800</xdr:colOff>
      <xdr:row>64</xdr:row>
      <xdr:rowOff>44806</xdr:rowOff>
    </xdr:to>
    <xdr:cxnSp macro="">
      <xdr:nvCxnSpPr>
        <xdr:cNvPr id="607" name="直線コネクタ 606"/>
        <xdr:cNvCxnSpPr/>
      </xdr:nvCxnSpPr>
      <xdr:spPr>
        <a:xfrm>
          <a:off x="19545300" y="1101394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160884</xdr:rowOff>
    </xdr:from>
    <xdr:to>
      <xdr:col>98</xdr:col>
      <xdr:colOff>38100</xdr:colOff>
      <xdr:row>64</xdr:row>
      <xdr:rowOff>91034</xdr:rowOff>
    </xdr:to>
    <xdr:sp macro="" textlink="">
      <xdr:nvSpPr>
        <xdr:cNvPr id="608" name="楕円 607"/>
        <xdr:cNvSpPr/>
      </xdr:nvSpPr>
      <xdr:spPr>
        <a:xfrm>
          <a:off x="18605500" y="109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40234</xdr:rowOff>
    </xdr:from>
    <xdr:to>
      <xdr:col>102</xdr:col>
      <xdr:colOff>114300</xdr:colOff>
      <xdr:row>64</xdr:row>
      <xdr:rowOff>41148</xdr:rowOff>
    </xdr:to>
    <xdr:cxnSp macro="">
      <xdr:nvCxnSpPr>
        <xdr:cNvPr id="609" name="直線コネクタ 608"/>
        <xdr:cNvCxnSpPr/>
      </xdr:nvCxnSpPr>
      <xdr:spPr>
        <a:xfrm>
          <a:off x="18656300" y="1101303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89019</xdr:rowOff>
    </xdr:from>
    <xdr:ext cx="469744" cy="259045"/>
    <xdr:sp macro="" textlink="">
      <xdr:nvSpPr>
        <xdr:cNvPr id="614" name="n_1mainValue【学校施設】&#10;一人当たり面積"/>
        <xdr:cNvSpPr txBox="1"/>
      </xdr:nvSpPr>
      <xdr:spPr>
        <a:xfrm>
          <a:off x="21075727" y="110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86733</xdr:rowOff>
    </xdr:from>
    <xdr:ext cx="469744" cy="259045"/>
    <xdr:sp macro="" textlink="">
      <xdr:nvSpPr>
        <xdr:cNvPr id="615" name="n_2mainValue【学校施設】&#10;一人当たり面積"/>
        <xdr:cNvSpPr txBox="1"/>
      </xdr:nvSpPr>
      <xdr:spPr>
        <a:xfrm>
          <a:off x="20199427" y="110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83075</xdr:rowOff>
    </xdr:from>
    <xdr:ext cx="469744" cy="259045"/>
    <xdr:sp macro="" textlink="">
      <xdr:nvSpPr>
        <xdr:cNvPr id="616" name="n_3mainValue【学校施設】&#10;一人当たり面積"/>
        <xdr:cNvSpPr txBox="1"/>
      </xdr:nvSpPr>
      <xdr:spPr>
        <a:xfrm>
          <a:off x="19310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82161</xdr:rowOff>
    </xdr:from>
    <xdr:ext cx="469744" cy="259045"/>
    <xdr:sp macro="" textlink="">
      <xdr:nvSpPr>
        <xdr:cNvPr id="617" name="n_4mainValue【学校施設】&#10;一人当たり面積"/>
        <xdr:cNvSpPr txBox="1"/>
      </xdr:nvSpPr>
      <xdr:spPr>
        <a:xfrm>
          <a:off x="18421427" y="1105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111761</xdr:rowOff>
    </xdr:from>
    <xdr:to>
      <xdr:col>85</xdr:col>
      <xdr:colOff>177800</xdr:colOff>
      <xdr:row>83</xdr:row>
      <xdr:rowOff>41911</xdr:rowOff>
    </xdr:to>
    <xdr:sp macro="" textlink="">
      <xdr:nvSpPr>
        <xdr:cNvPr id="657" name="楕円 656"/>
        <xdr:cNvSpPr/>
      </xdr:nvSpPr>
      <xdr:spPr>
        <a:xfrm>
          <a:off x="16268700" y="141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90188</xdr:rowOff>
    </xdr:from>
    <xdr:ext cx="405111" cy="259045"/>
    <xdr:sp macro="" textlink="">
      <xdr:nvSpPr>
        <xdr:cNvPr id="658" name="【児童館】&#10;有形固定資産減価償却率該当値テキスト"/>
        <xdr:cNvSpPr txBox="1"/>
      </xdr:nvSpPr>
      <xdr:spPr>
        <a:xfrm>
          <a:off x="16357600"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110489</xdr:rowOff>
    </xdr:from>
    <xdr:to>
      <xdr:col>81</xdr:col>
      <xdr:colOff>101600</xdr:colOff>
      <xdr:row>83</xdr:row>
      <xdr:rowOff>40639</xdr:rowOff>
    </xdr:to>
    <xdr:sp macro="" textlink="">
      <xdr:nvSpPr>
        <xdr:cNvPr id="659" name="楕円 658"/>
        <xdr:cNvSpPr/>
      </xdr:nvSpPr>
      <xdr:spPr>
        <a:xfrm>
          <a:off x="15430500" y="141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161289</xdr:rowOff>
    </xdr:from>
    <xdr:to>
      <xdr:col>85</xdr:col>
      <xdr:colOff>127000</xdr:colOff>
      <xdr:row>82</xdr:row>
      <xdr:rowOff>162561</xdr:rowOff>
    </xdr:to>
    <xdr:cxnSp macro="">
      <xdr:nvCxnSpPr>
        <xdr:cNvPr id="660" name="直線コネクタ 659"/>
        <xdr:cNvCxnSpPr/>
      </xdr:nvCxnSpPr>
      <xdr:spPr>
        <a:xfrm>
          <a:off x="15481300" y="142201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95250</xdr:rowOff>
    </xdr:from>
    <xdr:to>
      <xdr:col>76</xdr:col>
      <xdr:colOff>165100</xdr:colOff>
      <xdr:row>83</xdr:row>
      <xdr:rowOff>25400</xdr:rowOff>
    </xdr:to>
    <xdr:sp macro="" textlink="">
      <xdr:nvSpPr>
        <xdr:cNvPr id="661" name="楕円 660"/>
        <xdr:cNvSpPr/>
      </xdr:nvSpPr>
      <xdr:spPr>
        <a:xfrm>
          <a:off x="14541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146050</xdr:rowOff>
    </xdr:from>
    <xdr:to>
      <xdr:col>81</xdr:col>
      <xdr:colOff>50800</xdr:colOff>
      <xdr:row>82</xdr:row>
      <xdr:rowOff>161289</xdr:rowOff>
    </xdr:to>
    <xdr:cxnSp macro="">
      <xdr:nvCxnSpPr>
        <xdr:cNvPr id="662" name="直線コネクタ 661"/>
        <xdr:cNvCxnSpPr/>
      </xdr:nvCxnSpPr>
      <xdr:spPr>
        <a:xfrm>
          <a:off x="14592300" y="14204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663" name="楕円 662"/>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146050</xdr:rowOff>
    </xdr:from>
    <xdr:to>
      <xdr:col>76</xdr:col>
      <xdr:colOff>114300</xdr:colOff>
      <xdr:row>83</xdr:row>
      <xdr:rowOff>22861</xdr:rowOff>
    </xdr:to>
    <xdr:cxnSp macro="">
      <xdr:nvCxnSpPr>
        <xdr:cNvPr id="664" name="直線コネクタ 663"/>
        <xdr:cNvCxnSpPr/>
      </xdr:nvCxnSpPr>
      <xdr:spPr>
        <a:xfrm flipV="1">
          <a:off x="13703300" y="14204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168911</xdr:rowOff>
    </xdr:from>
    <xdr:to>
      <xdr:col>67</xdr:col>
      <xdr:colOff>101600</xdr:colOff>
      <xdr:row>83</xdr:row>
      <xdr:rowOff>99061</xdr:rowOff>
    </xdr:to>
    <xdr:sp macro="" textlink="">
      <xdr:nvSpPr>
        <xdr:cNvPr id="665" name="楕円 664"/>
        <xdr:cNvSpPr/>
      </xdr:nvSpPr>
      <xdr:spPr>
        <a:xfrm>
          <a:off x="12763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48261</xdr:rowOff>
    </xdr:to>
    <xdr:cxnSp macro="">
      <xdr:nvCxnSpPr>
        <xdr:cNvPr id="666" name="直線コネクタ 665"/>
        <xdr:cNvCxnSpPr/>
      </xdr:nvCxnSpPr>
      <xdr:spPr>
        <a:xfrm flipV="1">
          <a:off x="12814300" y="142532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31766</xdr:rowOff>
    </xdr:from>
    <xdr:ext cx="405111" cy="259045"/>
    <xdr:sp macro="" textlink="">
      <xdr:nvSpPr>
        <xdr:cNvPr id="671" name="n_1mainValue【児童館】&#10;有形固定資産減価償却率"/>
        <xdr:cNvSpPr txBox="1"/>
      </xdr:nvSpPr>
      <xdr:spPr>
        <a:xfrm>
          <a:off x="15266044" y="1426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16527</xdr:rowOff>
    </xdr:from>
    <xdr:ext cx="405111" cy="259045"/>
    <xdr:sp macro="" textlink="">
      <xdr:nvSpPr>
        <xdr:cNvPr id="672" name="n_2mainValue【児童館】&#10;有形固定資産減価償却率"/>
        <xdr:cNvSpPr txBox="1"/>
      </xdr:nvSpPr>
      <xdr:spPr>
        <a:xfrm>
          <a:off x="143897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673" name="n_3mainValue【児童館】&#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90188</xdr:rowOff>
    </xdr:from>
    <xdr:ext cx="405111" cy="259045"/>
    <xdr:sp macro="" textlink="">
      <xdr:nvSpPr>
        <xdr:cNvPr id="674" name="n_4mainValue【児童館】&#10;有形固定資産減価償却率"/>
        <xdr:cNvSpPr txBox="1"/>
      </xdr:nvSpPr>
      <xdr:spPr>
        <a:xfrm>
          <a:off x="126117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4" name="楕円 71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15"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16" name="楕円 71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17" name="直線コネクタ 716"/>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18" name="楕円 717"/>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19" name="直線コネクタ 718"/>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20" name="楕円 719"/>
        <xdr:cNvSpPr/>
      </xdr:nvSpPr>
      <xdr:spPr>
        <a:xfrm>
          <a:off x="19494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76200</xdr:rowOff>
    </xdr:from>
    <xdr:to>
      <xdr:col>107</xdr:col>
      <xdr:colOff>50800</xdr:colOff>
      <xdr:row>83</xdr:row>
      <xdr:rowOff>95250</xdr:rowOff>
    </xdr:to>
    <xdr:cxnSp macro="">
      <xdr:nvCxnSpPr>
        <xdr:cNvPr id="721" name="直線コネクタ 720"/>
        <xdr:cNvCxnSpPr/>
      </xdr:nvCxnSpPr>
      <xdr:spPr>
        <a:xfrm>
          <a:off x="19545300" y="1430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22" name="楕円 721"/>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83</xdr:row>
      <xdr:rowOff>76200</xdr:rowOff>
    </xdr:to>
    <xdr:cxnSp macro="">
      <xdr:nvCxnSpPr>
        <xdr:cNvPr id="723" name="直線コネクタ 722"/>
        <xdr:cNvCxnSpPr/>
      </xdr:nvCxnSpPr>
      <xdr:spPr>
        <a:xfrm>
          <a:off x="18656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28"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9"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0" name="n_3main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1" name="n_4main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103505</xdr:rowOff>
    </xdr:from>
    <xdr:to>
      <xdr:col>85</xdr:col>
      <xdr:colOff>177800</xdr:colOff>
      <xdr:row>105</xdr:row>
      <xdr:rowOff>33655</xdr:rowOff>
    </xdr:to>
    <xdr:sp macro="" textlink="">
      <xdr:nvSpPr>
        <xdr:cNvPr id="772" name="楕円 771"/>
        <xdr:cNvSpPr/>
      </xdr:nvSpPr>
      <xdr:spPr>
        <a:xfrm>
          <a:off x="16268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81932</xdr:rowOff>
    </xdr:from>
    <xdr:ext cx="405111" cy="259045"/>
    <xdr:sp macro="" textlink="">
      <xdr:nvSpPr>
        <xdr:cNvPr id="773" name="【公民館】&#10;有形固定資産減価償却率該当値テキスト"/>
        <xdr:cNvSpPr txBox="1"/>
      </xdr:nvSpPr>
      <xdr:spPr>
        <a:xfrm>
          <a:off x="16357600"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774" name="楕円 773"/>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112395</xdr:rowOff>
    </xdr:from>
    <xdr:to>
      <xdr:col>85</xdr:col>
      <xdr:colOff>127000</xdr:colOff>
      <xdr:row>104</xdr:row>
      <xdr:rowOff>154305</xdr:rowOff>
    </xdr:to>
    <xdr:cxnSp macro="">
      <xdr:nvCxnSpPr>
        <xdr:cNvPr id="775" name="直線コネクタ 774"/>
        <xdr:cNvCxnSpPr/>
      </xdr:nvCxnSpPr>
      <xdr:spPr>
        <a:xfrm>
          <a:off x="15481300" y="179431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776" name="楕円 775"/>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112395</xdr:rowOff>
    </xdr:from>
    <xdr:to>
      <xdr:col>81</xdr:col>
      <xdr:colOff>50800</xdr:colOff>
      <xdr:row>105</xdr:row>
      <xdr:rowOff>36195</xdr:rowOff>
    </xdr:to>
    <xdr:cxnSp macro="">
      <xdr:nvCxnSpPr>
        <xdr:cNvPr id="777" name="直線コネクタ 776"/>
        <xdr:cNvCxnSpPr/>
      </xdr:nvCxnSpPr>
      <xdr:spPr>
        <a:xfrm flipV="1">
          <a:off x="14592300" y="1794319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778" name="楕円 777"/>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36195</xdr:rowOff>
    </xdr:to>
    <xdr:cxnSp macro="">
      <xdr:nvCxnSpPr>
        <xdr:cNvPr id="779" name="直線コネクタ 778"/>
        <xdr:cNvCxnSpPr/>
      </xdr:nvCxnSpPr>
      <xdr:spPr>
        <a:xfrm>
          <a:off x="13703300" y="1800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73025</xdr:rowOff>
    </xdr:from>
    <xdr:to>
      <xdr:col>67</xdr:col>
      <xdr:colOff>101600</xdr:colOff>
      <xdr:row>106</xdr:row>
      <xdr:rowOff>3175</xdr:rowOff>
    </xdr:to>
    <xdr:sp macro="" textlink="">
      <xdr:nvSpPr>
        <xdr:cNvPr id="780" name="楕円 779"/>
        <xdr:cNvSpPr/>
      </xdr:nvSpPr>
      <xdr:spPr>
        <a:xfrm>
          <a:off x="1276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169545</xdr:rowOff>
    </xdr:from>
    <xdr:to>
      <xdr:col>71</xdr:col>
      <xdr:colOff>177800</xdr:colOff>
      <xdr:row>105</xdr:row>
      <xdr:rowOff>123825</xdr:rowOff>
    </xdr:to>
    <xdr:cxnSp macro="">
      <xdr:nvCxnSpPr>
        <xdr:cNvPr id="781" name="直線コネクタ 780"/>
        <xdr:cNvCxnSpPr/>
      </xdr:nvCxnSpPr>
      <xdr:spPr>
        <a:xfrm flipV="1">
          <a:off x="12814300" y="180003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154322</xdr:rowOff>
    </xdr:from>
    <xdr:ext cx="405111" cy="259045"/>
    <xdr:sp macro="" textlink="">
      <xdr:nvSpPr>
        <xdr:cNvPr id="786" name="n_1mainValue【公民館】&#10;有形固定資産減価償却率"/>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787" name="n_2mainValue【公民館】&#10;有形固定資産減価償却率"/>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40022</xdr:rowOff>
    </xdr:from>
    <xdr:ext cx="405111" cy="259045"/>
    <xdr:sp macro="" textlink="">
      <xdr:nvSpPr>
        <xdr:cNvPr id="788" name="n_3mainValue【公民館】&#10;有形固定資産減価償却率"/>
        <xdr:cNvSpPr txBox="1"/>
      </xdr:nvSpPr>
      <xdr:spPr>
        <a:xfrm>
          <a:off x="13500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165752</xdr:rowOff>
    </xdr:from>
    <xdr:ext cx="405111" cy="259045"/>
    <xdr:sp macro="" textlink="">
      <xdr:nvSpPr>
        <xdr:cNvPr id="789" name="n_4mainValue【公民館】&#10;有形固定資産減価償却率"/>
        <xdr:cNvSpPr txBox="1"/>
      </xdr:nvSpPr>
      <xdr:spPr>
        <a:xfrm>
          <a:off x="12611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16"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27" name="楕円 826"/>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828" name="【公民館】&#10;一人当たり面積該当値テキスト"/>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29" name="楕円 828"/>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60198</xdr:rowOff>
    </xdr:to>
    <xdr:cxnSp macro="">
      <xdr:nvCxnSpPr>
        <xdr:cNvPr id="830" name="直線コネクタ 829"/>
        <xdr:cNvCxnSpPr/>
      </xdr:nvCxnSpPr>
      <xdr:spPr>
        <a:xfrm>
          <a:off x="21323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31" name="楕円 830"/>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60198</xdr:rowOff>
    </xdr:to>
    <xdr:cxnSp macro="">
      <xdr:nvCxnSpPr>
        <xdr:cNvPr id="832" name="直線コネクタ 831"/>
        <xdr:cNvCxnSpPr/>
      </xdr:nvCxnSpPr>
      <xdr:spPr>
        <a:xfrm>
          <a:off x="20434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33" name="楕円 832"/>
        <xdr:cNvSpPr/>
      </xdr:nvSpPr>
      <xdr:spPr>
        <a:xfrm>
          <a:off x="19494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60198</xdr:rowOff>
    </xdr:to>
    <xdr:cxnSp macro="">
      <xdr:nvCxnSpPr>
        <xdr:cNvPr id="834" name="直線コネクタ 833"/>
        <xdr:cNvCxnSpPr/>
      </xdr:nvCxnSpPr>
      <xdr:spPr>
        <a:xfrm>
          <a:off x="19545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835" name="楕円 834"/>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57913</xdr:rowOff>
    </xdr:to>
    <xdr:cxnSp macro="">
      <xdr:nvCxnSpPr>
        <xdr:cNvPr id="836" name="直線コネクタ 835"/>
        <xdr:cNvCxnSpPr/>
      </xdr:nvCxnSpPr>
      <xdr:spPr>
        <a:xfrm>
          <a:off x="18656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8"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9"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40"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41"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42"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843" name="n_3mainValue【公民館】&#10;一人当たり面積"/>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97553</xdr:rowOff>
    </xdr:from>
    <xdr:ext cx="469744" cy="259045"/>
    <xdr:sp macro="" textlink="">
      <xdr:nvSpPr>
        <xdr:cNvPr id="844" name="n_4mainValue【公民館】&#10;一人当たり面積"/>
        <xdr:cNvSpPr txBox="1"/>
      </xdr:nvSpPr>
      <xdr:spPr>
        <a:xfrm>
          <a:off x="18421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有形固定資産減価償却率が高い施設は、「橋りょう・トンネル」、「公営住宅」、「認定こども園・幼稚園・保育所」である。特に「橋りょう・トンネル」は、令和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年度に指標の改善が見られたものの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％を超えており、類似団体内で最も高い数値となっている。今後は、各施設ごとに策定した個別施設計画に基づき、計画的に改修等を行っていく。なお、「公営住宅」においては、令和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年度に市営住宅１棟の解体を予定しており、今後指標の改善が見込まれる。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75,749
68,234
5.11
36,070,697
33,849,689
1,791,030
14,867,043
17,844,792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159294</xdr:rowOff>
    </xdr:from>
    <xdr:to>
      <xdr:col>24</xdr:col>
      <xdr:colOff>114300</xdr:colOff>
      <xdr:row>40</xdr:row>
      <xdr:rowOff>89444</xdr:rowOff>
    </xdr:to>
    <xdr:sp macro="" textlink="">
      <xdr:nvSpPr>
        <xdr:cNvPr id="74" name="楕円 73"/>
        <xdr:cNvSpPr/>
      </xdr:nvSpPr>
      <xdr:spPr>
        <a:xfrm>
          <a:off x="45847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137721</xdr:rowOff>
    </xdr:from>
    <xdr:ext cx="405111" cy="259045"/>
    <xdr:sp macro="" textlink="">
      <xdr:nvSpPr>
        <xdr:cNvPr id="75" name="【図書館】&#10;有形固定資産減価償却率該当値テキスト"/>
        <xdr:cNvSpPr txBox="1"/>
      </xdr:nvSpPr>
      <xdr:spPr>
        <a:xfrm>
          <a:off x="4673600"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125004</xdr:rowOff>
    </xdr:from>
    <xdr:to>
      <xdr:col>20</xdr:col>
      <xdr:colOff>38100</xdr:colOff>
      <xdr:row>40</xdr:row>
      <xdr:rowOff>55154</xdr:rowOff>
    </xdr:to>
    <xdr:sp macro="" textlink="">
      <xdr:nvSpPr>
        <xdr:cNvPr id="76" name="楕円 75"/>
        <xdr:cNvSpPr/>
      </xdr:nvSpPr>
      <xdr:spPr>
        <a:xfrm>
          <a:off x="3746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xdr:rowOff>
    </xdr:from>
    <xdr:to>
      <xdr:col>24</xdr:col>
      <xdr:colOff>63500</xdr:colOff>
      <xdr:row>40</xdr:row>
      <xdr:rowOff>38644</xdr:rowOff>
    </xdr:to>
    <xdr:cxnSp macro="">
      <xdr:nvCxnSpPr>
        <xdr:cNvPr id="77" name="直線コネクタ 76"/>
        <xdr:cNvCxnSpPr/>
      </xdr:nvCxnSpPr>
      <xdr:spPr>
        <a:xfrm>
          <a:off x="3797300" y="68623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90715</xdr:rowOff>
    </xdr:from>
    <xdr:to>
      <xdr:col>15</xdr:col>
      <xdr:colOff>101600</xdr:colOff>
      <xdr:row>40</xdr:row>
      <xdr:rowOff>20865</xdr:rowOff>
    </xdr:to>
    <xdr:sp macro="" textlink="">
      <xdr:nvSpPr>
        <xdr:cNvPr id="78" name="楕円 77"/>
        <xdr:cNvSpPr/>
      </xdr:nvSpPr>
      <xdr:spPr>
        <a:xfrm>
          <a:off x="2857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141515</xdr:rowOff>
    </xdr:from>
    <xdr:to>
      <xdr:col>19</xdr:col>
      <xdr:colOff>177800</xdr:colOff>
      <xdr:row>40</xdr:row>
      <xdr:rowOff>4354</xdr:rowOff>
    </xdr:to>
    <xdr:cxnSp macro="">
      <xdr:nvCxnSpPr>
        <xdr:cNvPr id="79" name="直線コネクタ 78"/>
        <xdr:cNvCxnSpPr/>
      </xdr:nvCxnSpPr>
      <xdr:spPr>
        <a:xfrm>
          <a:off x="2908300" y="68280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141333</xdr:rowOff>
    </xdr:from>
    <xdr:to>
      <xdr:col>10</xdr:col>
      <xdr:colOff>165100</xdr:colOff>
      <xdr:row>40</xdr:row>
      <xdr:rowOff>71483</xdr:rowOff>
    </xdr:to>
    <xdr:sp macro="" textlink="">
      <xdr:nvSpPr>
        <xdr:cNvPr id="80" name="楕円 79"/>
        <xdr:cNvSpPr/>
      </xdr:nvSpPr>
      <xdr:spPr>
        <a:xfrm>
          <a:off x="1968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141515</xdr:rowOff>
    </xdr:from>
    <xdr:to>
      <xdr:col>15</xdr:col>
      <xdr:colOff>50800</xdr:colOff>
      <xdr:row>40</xdr:row>
      <xdr:rowOff>20683</xdr:rowOff>
    </xdr:to>
    <xdr:cxnSp macro="">
      <xdr:nvCxnSpPr>
        <xdr:cNvPr id="81" name="直線コネクタ 80"/>
        <xdr:cNvCxnSpPr/>
      </xdr:nvCxnSpPr>
      <xdr:spPr>
        <a:xfrm flipV="1">
          <a:off x="2019300" y="68280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2" name="楕円 81"/>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20683</xdr:rowOff>
    </xdr:from>
    <xdr:to>
      <xdr:col>10</xdr:col>
      <xdr:colOff>114300</xdr:colOff>
      <xdr:row>40</xdr:row>
      <xdr:rowOff>30480</xdr:rowOff>
    </xdr:to>
    <xdr:cxnSp macro="">
      <xdr:nvCxnSpPr>
        <xdr:cNvPr id="83" name="直線コネクタ 82"/>
        <xdr:cNvCxnSpPr/>
      </xdr:nvCxnSpPr>
      <xdr:spPr>
        <a:xfrm flipV="1">
          <a:off x="1130300" y="68786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46281</xdr:rowOff>
    </xdr:from>
    <xdr:ext cx="405111" cy="259045"/>
    <xdr:sp macro="" textlink="">
      <xdr:nvSpPr>
        <xdr:cNvPr id="88" name="n_1mainValue【図書館】&#10;有形固定資産減価償却率"/>
        <xdr:cNvSpPr txBox="1"/>
      </xdr:nvSpPr>
      <xdr:spPr>
        <a:xfrm>
          <a:off x="3582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11992</xdr:rowOff>
    </xdr:from>
    <xdr:ext cx="405111" cy="259045"/>
    <xdr:sp macro="" textlink="">
      <xdr:nvSpPr>
        <xdr:cNvPr id="89" name="n_2mainValue【図書館】&#10;有形固定資産減価償却率"/>
        <xdr:cNvSpPr txBox="1"/>
      </xdr:nvSpPr>
      <xdr:spPr>
        <a:xfrm>
          <a:off x="2705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62610</xdr:rowOff>
    </xdr:from>
    <xdr:ext cx="405111" cy="259045"/>
    <xdr:sp macro="" textlink="">
      <xdr:nvSpPr>
        <xdr:cNvPr id="90" name="n_3mainValue【図書館】&#10;有形固定資産減価償却率"/>
        <xdr:cNvSpPr txBox="1"/>
      </xdr:nvSpPr>
      <xdr:spPr>
        <a:xfrm>
          <a:off x="1816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1" name="n_4mainValue【図書館】&#10;有形固定資産減価償却率"/>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35" name="楕円 134"/>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32402</xdr:rowOff>
    </xdr:from>
    <xdr:ext cx="469744" cy="259045"/>
    <xdr:sp macro="" textlink="">
      <xdr:nvSpPr>
        <xdr:cNvPr id="136" name="【図書館】&#10;一人当たり面積該当値テキスト"/>
        <xdr:cNvSpPr txBox="1"/>
      </xdr:nvSpPr>
      <xdr:spPr>
        <a:xfrm>
          <a:off x="10515600"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37" name="楕円 136"/>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8" name="直線コネクタ 137"/>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9" name="楕円 138"/>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40" name="直線コネクタ 139"/>
        <xdr:cNvCxnSpPr/>
      </xdr:nvCxnSpPr>
      <xdr:spPr>
        <a:xfrm>
          <a:off x="8750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39688</xdr:rowOff>
    </xdr:from>
    <xdr:to>
      <xdr:col>41</xdr:col>
      <xdr:colOff>101600</xdr:colOff>
      <xdr:row>40</xdr:row>
      <xdr:rowOff>141288</xdr:rowOff>
    </xdr:to>
    <xdr:sp macro="" textlink="">
      <xdr:nvSpPr>
        <xdr:cNvPr id="141" name="楕円 140"/>
        <xdr:cNvSpPr/>
      </xdr:nvSpPr>
      <xdr:spPr>
        <a:xfrm>
          <a:off x="7810500" y="68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90488</xdr:rowOff>
    </xdr:from>
    <xdr:to>
      <xdr:col>45</xdr:col>
      <xdr:colOff>177800</xdr:colOff>
      <xdr:row>40</xdr:row>
      <xdr:rowOff>104775</xdr:rowOff>
    </xdr:to>
    <xdr:cxnSp macro="">
      <xdr:nvCxnSpPr>
        <xdr:cNvPr id="142" name="直線コネクタ 141"/>
        <xdr:cNvCxnSpPr/>
      </xdr:nvCxnSpPr>
      <xdr:spPr>
        <a:xfrm>
          <a:off x="7861300" y="69484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39688</xdr:rowOff>
    </xdr:from>
    <xdr:to>
      <xdr:col>36</xdr:col>
      <xdr:colOff>165100</xdr:colOff>
      <xdr:row>40</xdr:row>
      <xdr:rowOff>141288</xdr:rowOff>
    </xdr:to>
    <xdr:sp macro="" textlink="">
      <xdr:nvSpPr>
        <xdr:cNvPr id="143" name="楕円 142"/>
        <xdr:cNvSpPr/>
      </xdr:nvSpPr>
      <xdr:spPr>
        <a:xfrm>
          <a:off x="6921500" y="68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90488</xdr:rowOff>
    </xdr:from>
    <xdr:to>
      <xdr:col>41</xdr:col>
      <xdr:colOff>50800</xdr:colOff>
      <xdr:row>40</xdr:row>
      <xdr:rowOff>90488</xdr:rowOff>
    </xdr:to>
    <xdr:cxnSp macro="">
      <xdr:nvCxnSpPr>
        <xdr:cNvPr id="144" name="直線コネクタ 143"/>
        <xdr:cNvCxnSpPr/>
      </xdr:nvCxnSpPr>
      <xdr:spPr>
        <a:xfrm>
          <a:off x="6972300" y="6948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9" name="n_1mainValue【図書館】&#10;一人当たり面積"/>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50" name="n_2mainValue【図書館】&#10;一人当たり面積"/>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132415</xdr:rowOff>
    </xdr:from>
    <xdr:ext cx="469744" cy="259045"/>
    <xdr:sp macro="" textlink="">
      <xdr:nvSpPr>
        <xdr:cNvPr id="151" name="n_3mainValue【図書館】&#10;一人当たり面積"/>
        <xdr:cNvSpPr txBox="1"/>
      </xdr:nvSpPr>
      <xdr:spPr>
        <a:xfrm>
          <a:off x="7626427" y="69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132415</xdr:rowOff>
    </xdr:from>
    <xdr:ext cx="469744" cy="259045"/>
    <xdr:sp macro="" textlink="">
      <xdr:nvSpPr>
        <xdr:cNvPr id="152" name="n_4mainValue【図書館】&#10;一人当たり面積"/>
        <xdr:cNvSpPr txBox="1"/>
      </xdr:nvSpPr>
      <xdr:spPr>
        <a:xfrm>
          <a:off x="6737427" y="69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93" name="楕円 192"/>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94" name="【体育館・プール】&#10;有形固定資産減価償却率該当値テキスト"/>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95" name="楕円 194"/>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26670</xdr:rowOff>
    </xdr:to>
    <xdr:cxnSp macro="">
      <xdr:nvCxnSpPr>
        <xdr:cNvPr id="196" name="直線コネクタ 195"/>
        <xdr:cNvCxnSpPr/>
      </xdr:nvCxnSpPr>
      <xdr:spPr>
        <a:xfrm>
          <a:off x="3797300" y="10096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7" name="楕円 196"/>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152400</xdr:rowOff>
    </xdr:to>
    <xdr:cxnSp macro="">
      <xdr:nvCxnSpPr>
        <xdr:cNvPr id="198" name="直線コネクタ 197"/>
        <xdr:cNvCxnSpPr/>
      </xdr:nvCxnSpPr>
      <xdr:spPr>
        <a:xfrm>
          <a:off x="2908300" y="1005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xdr:rowOff>
    </xdr:from>
    <xdr:to>
      <xdr:col>10</xdr:col>
      <xdr:colOff>165100</xdr:colOff>
      <xdr:row>58</xdr:row>
      <xdr:rowOff>109855</xdr:rowOff>
    </xdr:to>
    <xdr:sp macro="" textlink="">
      <xdr:nvSpPr>
        <xdr:cNvPr id="199" name="楕円 198"/>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58</xdr:row>
      <xdr:rowOff>106680</xdr:rowOff>
    </xdr:to>
    <xdr:cxnSp macro="">
      <xdr:nvCxnSpPr>
        <xdr:cNvPr id="200" name="直線コネクタ 199"/>
        <xdr:cNvCxnSpPr/>
      </xdr:nvCxnSpPr>
      <xdr:spPr>
        <a:xfrm>
          <a:off x="2019300" y="10003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201" name="楕円 200"/>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59055</xdr:rowOff>
    </xdr:from>
    <xdr:to>
      <xdr:col>10</xdr:col>
      <xdr:colOff>114300</xdr:colOff>
      <xdr:row>62</xdr:row>
      <xdr:rowOff>110490</xdr:rowOff>
    </xdr:to>
    <xdr:cxnSp macro="">
      <xdr:nvCxnSpPr>
        <xdr:cNvPr id="202" name="直線コネクタ 201"/>
        <xdr:cNvCxnSpPr/>
      </xdr:nvCxnSpPr>
      <xdr:spPr>
        <a:xfrm flipV="1">
          <a:off x="1130300" y="10003155"/>
          <a:ext cx="8890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207" name="n_1mainValue【体育館・プール】&#10;有形固定資産減価償却率"/>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8" name="n_2mainValue【体育館・プール】&#10;有形固定資産減価償却率"/>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126382</xdr:rowOff>
    </xdr:from>
    <xdr:ext cx="405111" cy="259045"/>
    <xdr:sp macro="" textlink="">
      <xdr:nvSpPr>
        <xdr:cNvPr id="209" name="n_3mainValue【体育館・プール】&#10;有形固定資産減価償却率"/>
        <xdr:cNvSpPr txBox="1"/>
      </xdr:nvSpPr>
      <xdr:spPr>
        <a:xfrm>
          <a:off x="1816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10" name="n_4mainValue【体育館・プール】&#10;有形固定資産減価償却率"/>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83820</xdr:rowOff>
    </xdr:from>
    <xdr:to>
      <xdr:col>55</xdr:col>
      <xdr:colOff>50800</xdr:colOff>
      <xdr:row>64</xdr:row>
      <xdr:rowOff>13970</xdr:rowOff>
    </xdr:to>
    <xdr:sp macro="" textlink="">
      <xdr:nvSpPr>
        <xdr:cNvPr id="250" name="楕円 249"/>
        <xdr:cNvSpPr/>
      </xdr:nvSpPr>
      <xdr:spPr>
        <a:xfrm>
          <a:off x="104267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170197</xdr:rowOff>
    </xdr:from>
    <xdr:ext cx="469744" cy="259045"/>
    <xdr:sp macro="" textlink="">
      <xdr:nvSpPr>
        <xdr:cNvPr id="251" name="【体育館・プール】&#10;一人当たり面積該当値テキスト"/>
        <xdr:cNvSpPr txBox="1"/>
      </xdr:nvSpPr>
      <xdr:spPr>
        <a:xfrm>
          <a:off x="105156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83820</xdr:rowOff>
    </xdr:from>
    <xdr:to>
      <xdr:col>50</xdr:col>
      <xdr:colOff>165100</xdr:colOff>
      <xdr:row>64</xdr:row>
      <xdr:rowOff>13970</xdr:rowOff>
    </xdr:to>
    <xdr:sp macro="" textlink="">
      <xdr:nvSpPr>
        <xdr:cNvPr id="252" name="楕円 251"/>
        <xdr:cNvSpPr/>
      </xdr:nvSpPr>
      <xdr:spPr>
        <a:xfrm>
          <a:off x="9588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134620</xdr:rowOff>
    </xdr:from>
    <xdr:to>
      <xdr:col>55</xdr:col>
      <xdr:colOff>0</xdr:colOff>
      <xdr:row>63</xdr:row>
      <xdr:rowOff>134620</xdr:rowOff>
    </xdr:to>
    <xdr:cxnSp macro="">
      <xdr:nvCxnSpPr>
        <xdr:cNvPr id="253" name="直線コネクタ 252"/>
        <xdr:cNvCxnSpPr/>
      </xdr:nvCxnSpPr>
      <xdr:spPr>
        <a:xfrm>
          <a:off x="9639300" y="10935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83820</xdr:rowOff>
    </xdr:from>
    <xdr:to>
      <xdr:col>46</xdr:col>
      <xdr:colOff>38100</xdr:colOff>
      <xdr:row>64</xdr:row>
      <xdr:rowOff>13970</xdr:rowOff>
    </xdr:to>
    <xdr:sp macro="" textlink="">
      <xdr:nvSpPr>
        <xdr:cNvPr id="254" name="楕円 253"/>
        <xdr:cNvSpPr/>
      </xdr:nvSpPr>
      <xdr:spPr>
        <a:xfrm>
          <a:off x="8699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134620</xdr:rowOff>
    </xdr:from>
    <xdr:to>
      <xdr:col>50</xdr:col>
      <xdr:colOff>114300</xdr:colOff>
      <xdr:row>63</xdr:row>
      <xdr:rowOff>134620</xdr:rowOff>
    </xdr:to>
    <xdr:cxnSp macro="">
      <xdr:nvCxnSpPr>
        <xdr:cNvPr id="255" name="直線コネクタ 254"/>
        <xdr:cNvCxnSpPr/>
      </xdr:nvCxnSpPr>
      <xdr:spPr>
        <a:xfrm>
          <a:off x="8750300" y="10935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56" name="楕円 255"/>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134620</xdr:rowOff>
    </xdr:to>
    <xdr:cxnSp macro="">
      <xdr:nvCxnSpPr>
        <xdr:cNvPr id="257" name="直線コネクタ 256"/>
        <xdr:cNvCxnSpPr/>
      </xdr:nvCxnSpPr>
      <xdr:spPr>
        <a:xfrm>
          <a:off x="7861300" y="1093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81280</xdr:rowOff>
    </xdr:from>
    <xdr:to>
      <xdr:col>36</xdr:col>
      <xdr:colOff>165100</xdr:colOff>
      <xdr:row>64</xdr:row>
      <xdr:rowOff>11430</xdr:rowOff>
    </xdr:to>
    <xdr:sp macro="" textlink="">
      <xdr:nvSpPr>
        <xdr:cNvPr id="258" name="楕円 257"/>
        <xdr:cNvSpPr/>
      </xdr:nvSpPr>
      <xdr:spPr>
        <a:xfrm>
          <a:off x="6921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132080</xdr:rowOff>
    </xdr:from>
    <xdr:to>
      <xdr:col>41</xdr:col>
      <xdr:colOff>50800</xdr:colOff>
      <xdr:row>63</xdr:row>
      <xdr:rowOff>133350</xdr:rowOff>
    </xdr:to>
    <xdr:cxnSp macro="">
      <xdr:nvCxnSpPr>
        <xdr:cNvPr id="259" name="直線コネクタ 258"/>
        <xdr:cNvCxnSpPr/>
      </xdr:nvCxnSpPr>
      <xdr:spPr>
        <a:xfrm>
          <a:off x="6972300" y="10933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5097</xdr:rowOff>
    </xdr:from>
    <xdr:ext cx="469744" cy="259045"/>
    <xdr:sp macro="" textlink="">
      <xdr:nvSpPr>
        <xdr:cNvPr id="264" name="n_1mainValue【体育館・プール】&#10;一人当たり面積"/>
        <xdr:cNvSpPr txBox="1"/>
      </xdr:nvSpPr>
      <xdr:spPr>
        <a:xfrm>
          <a:off x="9391727"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5097</xdr:rowOff>
    </xdr:from>
    <xdr:ext cx="469744" cy="259045"/>
    <xdr:sp macro="" textlink="">
      <xdr:nvSpPr>
        <xdr:cNvPr id="265" name="n_2mainValue【体育館・プール】&#10;一人当たり面積"/>
        <xdr:cNvSpPr txBox="1"/>
      </xdr:nvSpPr>
      <xdr:spPr>
        <a:xfrm>
          <a:off x="8515427"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66"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2557</xdr:rowOff>
    </xdr:from>
    <xdr:ext cx="469744" cy="259045"/>
    <xdr:sp macro="" textlink="">
      <xdr:nvSpPr>
        <xdr:cNvPr id="267" name="n_4mainValue【体育館・プール】&#10;一人当たり面積"/>
        <xdr:cNvSpPr txBox="1"/>
      </xdr:nvSpPr>
      <xdr:spPr>
        <a:xfrm>
          <a:off x="67374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309" name="楕円 308"/>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104520</xdr:rowOff>
    </xdr:from>
    <xdr:ext cx="405111" cy="259045"/>
    <xdr:sp macro="" textlink="">
      <xdr:nvSpPr>
        <xdr:cNvPr id="310" name="【福祉施設】&#10;有形固定資産減価償却率該当値テキスト"/>
        <xdr:cNvSpPr txBox="1"/>
      </xdr:nvSpPr>
      <xdr:spPr>
        <a:xfrm>
          <a:off x="4673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11" name="楕円 310"/>
        <xdr:cNvSpPr/>
      </xdr:nvSpPr>
      <xdr:spPr>
        <a:xfrm>
          <a:off x="3746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157299</xdr:rowOff>
    </xdr:from>
    <xdr:to>
      <xdr:col>24</xdr:col>
      <xdr:colOff>63500</xdr:colOff>
      <xdr:row>84</xdr:row>
      <xdr:rowOff>5443</xdr:rowOff>
    </xdr:to>
    <xdr:cxnSp macro="">
      <xdr:nvCxnSpPr>
        <xdr:cNvPr id="312" name="直線コネクタ 311"/>
        <xdr:cNvCxnSpPr/>
      </xdr:nvCxnSpPr>
      <xdr:spPr>
        <a:xfrm>
          <a:off x="3797300" y="143876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85271</xdr:rowOff>
    </xdr:from>
    <xdr:to>
      <xdr:col>15</xdr:col>
      <xdr:colOff>101600</xdr:colOff>
      <xdr:row>84</xdr:row>
      <xdr:rowOff>15421</xdr:rowOff>
    </xdr:to>
    <xdr:sp macro="" textlink="">
      <xdr:nvSpPr>
        <xdr:cNvPr id="313" name="楕円 312"/>
        <xdr:cNvSpPr/>
      </xdr:nvSpPr>
      <xdr:spPr>
        <a:xfrm>
          <a:off x="2857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83</xdr:row>
      <xdr:rowOff>157299</xdr:rowOff>
    </xdr:to>
    <xdr:cxnSp macro="">
      <xdr:nvCxnSpPr>
        <xdr:cNvPr id="314" name="直線コネクタ 313"/>
        <xdr:cNvCxnSpPr/>
      </xdr:nvCxnSpPr>
      <xdr:spPr>
        <a:xfrm>
          <a:off x="2908300" y="143664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315" name="楕円 314"/>
        <xdr:cNvSpPr/>
      </xdr:nvSpPr>
      <xdr:spPr>
        <a:xfrm>
          <a:off x="1968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83</xdr:row>
      <xdr:rowOff>136071</xdr:rowOff>
    </xdr:to>
    <xdr:cxnSp macro="">
      <xdr:nvCxnSpPr>
        <xdr:cNvPr id="316" name="直線コネクタ 315"/>
        <xdr:cNvCxnSpPr/>
      </xdr:nvCxnSpPr>
      <xdr:spPr>
        <a:xfrm>
          <a:off x="2019300" y="143435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17" name="楕円 316"/>
        <xdr:cNvSpPr/>
      </xdr:nvSpPr>
      <xdr:spPr>
        <a:xfrm>
          <a:off x="1079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113212</xdr:rowOff>
    </xdr:to>
    <xdr:cxnSp macro="">
      <xdr:nvCxnSpPr>
        <xdr:cNvPr id="318" name="直線コネクタ 317"/>
        <xdr:cNvCxnSpPr/>
      </xdr:nvCxnSpPr>
      <xdr:spPr>
        <a:xfrm>
          <a:off x="1130300" y="143207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27776</xdr:rowOff>
    </xdr:from>
    <xdr:ext cx="405111" cy="259045"/>
    <xdr:sp macro="" textlink="">
      <xdr:nvSpPr>
        <xdr:cNvPr id="323" name="n_1mainValue【福祉施設】&#10;有形固定資産減価償却率"/>
        <xdr:cNvSpPr txBox="1"/>
      </xdr:nvSpPr>
      <xdr:spPr>
        <a:xfrm>
          <a:off x="3582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6548</xdr:rowOff>
    </xdr:from>
    <xdr:ext cx="405111" cy="259045"/>
    <xdr:sp macro="" textlink="">
      <xdr:nvSpPr>
        <xdr:cNvPr id="324" name="n_2mainValue【福祉施設】&#10;有形固定資産減価償却率"/>
        <xdr:cNvSpPr txBox="1"/>
      </xdr:nvSpPr>
      <xdr:spPr>
        <a:xfrm>
          <a:off x="2705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155139</xdr:rowOff>
    </xdr:from>
    <xdr:ext cx="405111" cy="259045"/>
    <xdr:sp macro="" textlink="">
      <xdr:nvSpPr>
        <xdr:cNvPr id="325" name="n_3mainValue【福祉施設】&#10;有形固定資産減価償却率"/>
        <xdr:cNvSpPr txBox="1"/>
      </xdr:nvSpPr>
      <xdr:spPr>
        <a:xfrm>
          <a:off x="1816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26" name="n_4mainValue【福祉施設】&#10;有形固定資産減価償却率"/>
        <xdr:cNvSpPr txBox="1"/>
      </xdr:nvSpPr>
      <xdr:spPr>
        <a:xfrm>
          <a:off x="927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109220</xdr:rowOff>
    </xdr:from>
    <xdr:to>
      <xdr:col>55</xdr:col>
      <xdr:colOff>50800</xdr:colOff>
      <xdr:row>85</xdr:row>
      <xdr:rowOff>39370</xdr:rowOff>
    </xdr:to>
    <xdr:sp macro="" textlink="">
      <xdr:nvSpPr>
        <xdr:cNvPr id="366" name="楕円 365"/>
        <xdr:cNvSpPr/>
      </xdr:nvSpPr>
      <xdr:spPr>
        <a:xfrm>
          <a:off x="10426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87647</xdr:rowOff>
    </xdr:from>
    <xdr:ext cx="469744" cy="259045"/>
    <xdr:sp macro="" textlink="">
      <xdr:nvSpPr>
        <xdr:cNvPr id="367" name="【福祉施設】&#10;一人当たり面積該当値テキスト"/>
        <xdr:cNvSpPr txBox="1"/>
      </xdr:nvSpPr>
      <xdr:spPr>
        <a:xfrm>
          <a:off x="10515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109220</xdr:rowOff>
    </xdr:from>
    <xdr:to>
      <xdr:col>50</xdr:col>
      <xdr:colOff>165100</xdr:colOff>
      <xdr:row>85</xdr:row>
      <xdr:rowOff>39370</xdr:rowOff>
    </xdr:to>
    <xdr:sp macro="" textlink="">
      <xdr:nvSpPr>
        <xdr:cNvPr id="368" name="楕円 367"/>
        <xdr:cNvSpPr/>
      </xdr:nvSpPr>
      <xdr:spPr>
        <a:xfrm>
          <a:off x="958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160020</xdr:rowOff>
    </xdr:from>
    <xdr:to>
      <xdr:col>55</xdr:col>
      <xdr:colOff>0</xdr:colOff>
      <xdr:row>84</xdr:row>
      <xdr:rowOff>160020</xdr:rowOff>
    </xdr:to>
    <xdr:cxnSp macro="">
      <xdr:nvCxnSpPr>
        <xdr:cNvPr id="369" name="直線コネクタ 368"/>
        <xdr:cNvCxnSpPr/>
      </xdr:nvCxnSpPr>
      <xdr:spPr>
        <a:xfrm>
          <a:off x="9639300" y="1456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105411</xdr:rowOff>
    </xdr:from>
    <xdr:to>
      <xdr:col>46</xdr:col>
      <xdr:colOff>38100</xdr:colOff>
      <xdr:row>85</xdr:row>
      <xdr:rowOff>35561</xdr:rowOff>
    </xdr:to>
    <xdr:sp macro="" textlink="">
      <xdr:nvSpPr>
        <xdr:cNvPr id="370" name="楕円 369"/>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156211</xdr:rowOff>
    </xdr:from>
    <xdr:to>
      <xdr:col>50</xdr:col>
      <xdr:colOff>114300</xdr:colOff>
      <xdr:row>84</xdr:row>
      <xdr:rowOff>160020</xdr:rowOff>
    </xdr:to>
    <xdr:cxnSp macro="">
      <xdr:nvCxnSpPr>
        <xdr:cNvPr id="371" name="直線コネクタ 370"/>
        <xdr:cNvCxnSpPr/>
      </xdr:nvCxnSpPr>
      <xdr:spPr>
        <a:xfrm>
          <a:off x="8750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105411</xdr:rowOff>
    </xdr:from>
    <xdr:to>
      <xdr:col>41</xdr:col>
      <xdr:colOff>101600</xdr:colOff>
      <xdr:row>85</xdr:row>
      <xdr:rowOff>35561</xdr:rowOff>
    </xdr:to>
    <xdr:sp macro="" textlink="">
      <xdr:nvSpPr>
        <xdr:cNvPr id="372" name="楕円 371"/>
        <xdr:cNvSpPr/>
      </xdr:nvSpPr>
      <xdr:spPr>
        <a:xfrm>
          <a:off x="781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156211</xdr:rowOff>
    </xdr:from>
    <xdr:to>
      <xdr:col>45</xdr:col>
      <xdr:colOff>177800</xdr:colOff>
      <xdr:row>84</xdr:row>
      <xdr:rowOff>156211</xdr:rowOff>
    </xdr:to>
    <xdr:cxnSp macro="">
      <xdr:nvCxnSpPr>
        <xdr:cNvPr id="373" name="直線コネクタ 372"/>
        <xdr:cNvCxnSpPr/>
      </xdr:nvCxnSpPr>
      <xdr:spPr>
        <a:xfrm>
          <a:off x="7861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74" name="楕円 373"/>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156211</xdr:rowOff>
    </xdr:to>
    <xdr:cxnSp macro="">
      <xdr:nvCxnSpPr>
        <xdr:cNvPr id="375" name="直線コネクタ 374"/>
        <xdr:cNvCxnSpPr/>
      </xdr:nvCxnSpPr>
      <xdr:spPr>
        <a:xfrm>
          <a:off x="6972300" y="1455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30497</xdr:rowOff>
    </xdr:from>
    <xdr:ext cx="469744" cy="259045"/>
    <xdr:sp macro="" textlink="">
      <xdr:nvSpPr>
        <xdr:cNvPr id="380" name="n_1mainValue【福祉施設】&#10;一人当たり面積"/>
        <xdr:cNvSpPr txBox="1"/>
      </xdr:nvSpPr>
      <xdr:spPr>
        <a:xfrm>
          <a:off x="9391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26688</xdr:rowOff>
    </xdr:from>
    <xdr:ext cx="469744" cy="259045"/>
    <xdr:sp macro="" textlink="">
      <xdr:nvSpPr>
        <xdr:cNvPr id="381" name="n_2mainValue【福祉施設】&#10;一人当たり面積"/>
        <xdr:cNvSpPr txBox="1"/>
      </xdr:nvSpPr>
      <xdr:spPr>
        <a:xfrm>
          <a:off x="8515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26688</xdr:rowOff>
    </xdr:from>
    <xdr:ext cx="469744" cy="259045"/>
    <xdr:sp macro="" textlink="">
      <xdr:nvSpPr>
        <xdr:cNvPr id="382" name="n_3mainValue【福祉施設】&#10;一人当たり面積"/>
        <xdr:cNvSpPr txBox="1"/>
      </xdr:nvSpPr>
      <xdr:spPr>
        <a:xfrm>
          <a:off x="7626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83" name="n_4mainValue【福祉施設】&#10;一人当たり面積"/>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5" name="楕円 424"/>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6" name="【市民会館】&#10;有形固定資産減価償却率該当値テキスト"/>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7438</xdr:rowOff>
    </xdr:from>
    <xdr:to>
      <xdr:col>20</xdr:col>
      <xdr:colOff>38100</xdr:colOff>
      <xdr:row>107</xdr:row>
      <xdr:rowOff>109038</xdr:rowOff>
    </xdr:to>
    <xdr:sp macro="" textlink="">
      <xdr:nvSpPr>
        <xdr:cNvPr id="427" name="楕円 426"/>
        <xdr:cNvSpPr/>
      </xdr:nvSpPr>
      <xdr:spPr>
        <a:xfrm>
          <a:off x="3746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107</xdr:row>
      <xdr:rowOff>58238</xdr:rowOff>
    </xdr:to>
    <xdr:cxnSp macro="">
      <xdr:nvCxnSpPr>
        <xdr:cNvPr id="428" name="直線コネクタ 427"/>
        <xdr:cNvCxnSpPr/>
      </xdr:nvCxnSpPr>
      <xdr:spPr>
        <a:xfrm flipV="1">
          <a:off x="3797300" y="18055589"/>
          <a:ext cx="8382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138068</xdr:rowOff>
    </xdr:from>
    <xdr:to>
      <xdr:col>15</xdr:col>
      <xdr:colOff>101600</xdr:colOff>
      <xdr:row>107</xdr:row>
      <xdr:rowOff>68218</xdr:rowOff>
    </xdr:to>
    <xdr:sp macro="" textlink="">
      <xdr:nvSpPr>
        <xdr:cNvPr id="429" name="楕円 428"/>
        <xdr:cNvSpPr/>
      </xdr:nvSpPr>
      <xdr:spPr>
        <a:xfrm>
          <a:off x="2857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17418</xdr:rowOff>
    </xdr:from>
    <xdr:to>
      <xdr:col>19</xdr:col>
      <xdr:colOff>177800</xdr:colOff>
      <xdr:row>107</xdr:row>
      <xdr:rowOff>58238</xdr:rowOff>
    </xdr:to>
    <xdr:cxnSp macro="">
      <xdr:nvCxnSpPr>
        <xdr:cNvPr id="430" name="直線コネクタ 429"/>
        <xdr:cNvCxnSpPr/>
      </xdr:nvCxnSpPr>
      <xdr:spPr>
        <a:xfrm>
          <a:off x="2908300" y="183625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95613</xdr:rowOff>
    </xdr:from>
    <xdr:to>
      <xdr:col>10</xdr:col>
      <xdr:colOff>165100</xdr:colOff>
      <xdr:row>107</xdr:row>
      <xdr:rowOff>25763</xdr:rowOff>
    </xdr:to>
    <xdr:sp macro="" textlink="">
      <xdr:nvSpPr>
        <xdr:cNvPr id="431" name="楕円 430"/>
        <xdr:cNvSpPr/>
      </xdr:nvSpPr>
      <xdr:spPr>
        <a:xfrm>
          <a:off x="1968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146413</xdr:rowOff>
    </xdr:from>
    <xdr:to>
      <xdr:col>15</xdr:col>
      <xdr:colOff>50800</xdr:colOff>
      <xdr:row>107</xdr:row>
      <xdr:rowOff>17418</xdr:rowOff>
    </xdr:to>
    <xdr:cxnSp macro="">
      <xdr:nvCxnSpPr>
        <xdr:cNvPr id="432" name="直線コネクタ 431"/>
        <xdr:cNvCxnSpPr/>
      </xdr:nvCxnSpPr>
      <xdr:spPr>
        <a:xfrm>
          <a:off x="2019300" y="183201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17236</xdr:rowOff>
    </xdr:from>
    <xdr:to>
      <xdr:col>6</xdr:col>
      <xdr:colOff>38100</xdr:colOff>
      <xdr:row>108</xdr:row>
      <xdr:rowOff>118836</xdr:rowOff>
    </xdr:to>
    <xdr:sp macro="" textlink="">
      <xdr:nvSpPr>
        <xdr:cNvPr id="433" name="楕円 432"/>
        <xdr:cNvSpPr/>
      </xdr:nvSpPr>
      <xdr:spPr>
        <a:xfrm>
          <a:off x="1079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146413</xdr:rowOff>
    </xdr:from>
    <xdr:to>
      <xdr:col>10</xdr:col>
      <xdr:colOff>114300</xdr:colOff>
      <xdr:row>108</xdr:row>
      <xdr:rowOff>68036</xdr:rowOff>
    </xdr:to>
    <xdr:cxnSp macro="">
      <xdr:nvCxnSpPr>
        <xdr:cNvPr id="434" name="直線コネクタ 433"/>
        <xdr:cNvCxnSpPr/>
      </xdr:nvCxnSpPr>
      <xdr:spPr>
        <a:xfrm flipV="1">
          <a:off x="1130300" y="1832011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100165</xdr:rowOff>
    </xdr:from>
    <xdr:ext cx="405111" cy="259045"/>
    <xdr:sp macro="" textlink="">
      <xdr:nvSpPr>
        <xdr:cNvPr id="439" name="n_1mainValue【市民会館】&#10;有形固定資産減価償却率"/>
        <xdr:cNvSpPr txBox="1"/>
      </xdr:nvSpPr>
      <xdr:spPr>
        <a:xfrm>
          <a:off x="35820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59345</xdr:rowOff>
    </xdr:from>
    <xdr:ext cx="405111" cy="259045"/>
    <xdr:sp macro="" textlink="">
      <xdr:nvSpPr>
        <xdr:cNvPr id="440" name="n_2mainValue【市民会館】&#10;有形固定資産減価償却率"/>
        <xdr:cNvSpPr txBox="1"/>
      </xdr:nvSpPr>
      <xdr:spPr>
        <a:xfrm>
          <a:off x="2705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16890</xdr:rowOff>
    </xdr:from>
    <xdr:ext cx="405111" cy="259045"/>
    <xdr:sp macro="" textlink="">
      <xdr:nvSpPr>
        <xdr:cNvPr id="441" name="n_3mainValue【市民会館】&#10;有形固定資産減価償却率"/>
        <xdr:cNvSpPr txBox="1"/>
      </xdr:nvSpPr>
      <xdr:spPr>
        <a:xfrm>
          <a:off x="1816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109963</xdr:rowOff>
    </xdr:from>
    <xdr:ext cx="405111" cy="259045"/>
    <xdr:sp macro="" textlink="">
      <xdr:nvSpPr>
        <xdr:cNvPr id="442" name="n_4mainValue【市民会館】&#10;有形固定資産減価償却率"/>
        <xdr:cNvSpPr txBox="1"/>
      </xdr:nvSpPr>
      <xdr:spPr>
        <a:xfrm>
          <a:off x="927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80" name="楕円 479"/>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81" name="【市民会館】&#10;一人当たり面積該当値テキスト"/>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82" name="楕円 481"/>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48768</xdr:rowOff>
    </xdr:to>
    <xdr:cxnSp macro="">
      <xdr:nvCxnSpPr>
        <xdr:cNvPr id="483" name="直線コネクタ 482"/>
        <xdr:cNvCxnSpPr/>
      </xdr:nvCxnSpPr>
      <xdr:spPr>
        <a:xfrm>
          <a:off x="9639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164846</xdr:rowOff>
    </xdr:from>
    <xdr:to>
      <xdr:col>46</xdr:col>
      <xdr:colOff>38100</xdr:colOff>
      <xdr:row>106</xdr:row>
      <xdr:rowOff>94996</xdr:rowOff>
    </xdr:to>
    <xdr:sp macro="" textlink="">
      <xdr:nvSpPr>
        <xdr:cNvPr id="484" name="楕円 483"/>
        <xdr:cNvSpPr/>
      </xdr:nvSpPr>
      <xdr:spPr>
        <a:xfrm>
          <a:off x="8699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44196</xdr:rowOff>
    </xdr:from>
    <xdr:to>
      <xdr:col>50</xdr:col>
      <xdr:colOff>114300</xdr:colOff>
      <xdr:row>106</xdr:row>
      <xdr:rowOff>48768</xdr:rowOff>
    </xdr:to>
    <xdr:cxnSp macro="">
      <xdr:nvCxnSpPr>
        <xdr:cNvPr id="485" name="直線コネクタ 484"/>
        <xdr:cNvCxnSpPr/>
      </xdr:nvCxnSpPr>
      <xdr:spPr>
        <a:xfrm>
          <a:off x="8750300" y="1821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164846</xdr:rowOff>
    </xdr:from>
    <xdr:to>
      <xdr:col>41</xdr:col>
      <xdr:colOff>101600</xdr:colOff>
      <xdr:row>106</xdr:row>
      <xdr:rowOff>94996</xdr:rowOff>
    </xdr:to>
    <xdr:sp macro="" textlink="">
      <xdr:nvSpPr>
        <xdr:cNvPr id="486" name="楕円 485"/>
        <xdr:cNvSpPr/>
      </xdr:nvSpPr>
      <xdr:spPr>
        <a:xfrm>
          <a:off x="7810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44196</xdr:rowOff>
    </xdr:from>
    <xdr:to>
      <xdr:col>45</xdr:col>
      <xdr:colOff>177800</xdr:colOff>
      <xdr:row>106</xdr:row>
      <xdr:rowOff>44196</xdr:rowOff>
    </xdr:to>
    <xdr:cxnSp macro="">
      <xdr:nvCxnSpPr>
        <xdr:cNvPr id="487" name="直線コネクタ 486"/>
        <xdr:cNvCxnSpPr/>
      </xdr:nvCxnSpPr>
      <xdr:spPr>
        <a:xfrm>
          <a:off x="7861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488" name="楕円 487"/>
        <xdr:cNvSpPr/>
      </xdr:nvSpPr>
      <xdr:spPr>
        <a:xfrm>
          <a:off x="692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44196</xdr:rowOff>
    </xdr:to>
    <xdr:cxnSp macro="">
      <xdr:nvCxnSpPr>
        <xdr:cNvPr id="489" name="直線コネクタ 488"/>
        <xdr:cNvCxnSpPr/>
      </xdr:nvCxnSpPr>
      <xdr:spPr>
        <a:xfrm>
          <a:off x="6972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94"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86123</xdr:rowOff>
    </xdr:from>
    <xdr:ext cx="469744" cy="259045"/>
    <xdr:sp macro="" textlink="">
      <xdr:nvSpPr>
        <xdr:cNvPr id="495" name="n_2mainValue【市民会館】&#10;一人当たり面積"/>
        <xdr:cNvSpPr txBox="1"/>
      </xdr:nvSpPr>
      <xdr:spPr>
        <a:xfrm>
          <a:off x="8515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86123</xdr:rowOff>
    </xdr:from>
    <xdr:ext cx="469744" cy="259045"/>
    <xdr:sp macro="" textlink="">
      <xdr:nvSpPr>
        <xdr:cNvPr id="496" name="n_3mainValue【市民会館】&#10;一人当たり面積"/>
        <xdr:cNvSpPr txBox="1"/>
      </xdr:nvSpPr>
      <xdr:spPr>
        <a:xfrm>
          <a:off x="7626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81551</xdr:rowOff>
    </xdr:from>
    <xdr:ext cx="469744" cy="259045"/>
    <xdr:sp macro="" textlink="">
      <xdr:nvSpPr>
        <xdr:cNvPr id="497" name="n_4mainValue【市民会館】&#10;一人当たり面積"/>
        <xdr:cNvSpPr txBox="1"/>
      </xdr:nvSpPr>
      <xdr:spPr>
        <a:xfrm>
          <a:off x="6737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539" name="楕円 538"/>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540" name="【一般廃棄物処理施設】&#10;有形固定資産減価償却率該当値テキスト"/>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541" name="楕円 540"/>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41</xdr:row>
      <xdr:rowOff>28847</xdr:rowOff>
    </xdr:to>
    <xdr:cxnSp macro="">
      <xdr:nvCxnSpPr>
        <xdr:cNvPr id="542" name="直線コネクタ 541"/>
        <xdr:cNvCxnSpPr/>
      </xdr:nvCxnSpPr>
      <xdr:spPr>
        <a:xfrm flipV="1">
          <a:off x="15481300" y="687868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61323</xdr:rowOff>
    </xdr:from>
    <xdr:to>
      <xdr:col>76</xdr:col>
      <xdr:colOff>165100</xdr:colOff>
      <xdr:row>41</xdr:row>
      <xdr:rowOff>162923</xdr:rowOff>
    </xdr:to>
    <xdr:sp macro="" textlink="">
      <xdr:nvSpPr>
        <xdr:cNvPr id="543" name="楕円 542"/>
        <xdr:cNvSpPr/>
      </xdr:nvSpPr>
      <xdr:spPr>
        <a:xfrm>
          <a:off x="14541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28847</xdr:rowOff>
    </xdr:from>
    <xdr:to>
      <xdr:col>81</xdr:col>
      <xdr:colOff>50800</xdr:colOff>
      <xdr:row>41</xdr:row>
      <xdr:rowOff>112123</xdr:rowOff>
    </xdr:to>
    <xdr:cxnSp macro="">
      <xdr:nvCxnSpPr>
        <xdr:cNvPr id="544" name="直線コネクタ 543"/>
        <xdr:cNvCxnSpPr/>
      </xdr:nvCxnSpPr>
      <xdr:spPr>
        <a:xfrm flipV="1">
          <a:off x="14592300" y="705829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545" name="楕円 544"/>
        <xdr:cNvSpPr/>
      </xdr:nvSpPr>
      <xdr:spPr>
        <a:xfrm>
          <a:off x="1365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112123</xdr:rowOff>
    </xdr:to>
    <xdr:cxnSp macro="">
      <xdr:nvCxnSpPr>
        <xdr:cNvPr id="546" name="直線コネクタ 545"/>
        <xdr:cNvCxnSpPr/>
      </xdr:nvCxnSpPr>
      <xdr:spPr>
        <a:xfrm>
          <a:off x="13703300" y="71219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18869</xdr:rowOff>
    </xdr:from>
    <xdr:to>
      <xdr:col>67</xdr:col>
      <xdr:colOff>101600</xdr:colOff>
      <xdr:row>41</xdr:row>
      <xdr:rowOff>120469</xdr:rowOff>
    </xdr:to>
    <xdr:sp macro="" textlink="">
      <xdr:nvSpPr>
        <xdr:cNvPr id="547" name="楕円 546"/>
        <xdr:cNvSpPr/>
      </xdr:nvSpPr>
      <xdr:spPr>
        <a:xfrm>
          <a:off x="1276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69669</xdr:rowOff>
    </xdr:from>
    <xdr:to>
      <xdr:col>71</xdr:col>
      <xdr:colOff>177800</xdr:colOff>
      <xdr:row>41</xdr:row>
      <xdr:rowOff>92528</xdr:rowOff>
    </xdr:to>
    <xdr:cxnSp macro="">
      <xdr:nvCxnSpPr>
        <xdr:cNvPr id="548" name="直線コネクタ 547"/>
        <xdr:cNvCxnSpPr/>
      </xdr:nvCxnSpPr>
      <xdr:spPr>
        <a:xfrm>
          <a:off x="12814300" y="70991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553" name="n_1mainValue【一般廃棄物処理施設】&#10;有形固定資産減価償却率"/>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154050</xdr:rowOff>
    </xdr:from>
    <xdr:ext cx="405111" cy="259045"/>
    <xdr:sp macro="" textlink="">
      <xdr:nvSpPr>
        <xdr:cNvPr id="554" name="n_2mainValue【一般廃棄物処理施設】&#10;有形固定資産減価償却率"/>
        <xdr:cNvSpPr txBox="1"/>
      </xdr:nvSpPr>
      <xdr:spPr>
        <a:xfrm>
          <a:off x="14389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555" name="n_3mainValue【一般廃棄物処理施設】&#10;有形固定資産減価償却率"/>
        <xdr:cNvSpPr txBox="1"/>
      </xdr:nvSpPr>
      <xdr:spPr>
        <a:xfrm>
          <a:off x="13500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111596</xdr:rowOff>
    </xdr:from>
    <xdr:ext cx="405111" cy="259045"/>
    <xdr:sp macro="" textlink="">
      <xdr:nvSpPr>
        <xdr:cNvPr id="556" name="n_4mainValue【一般廃棄物処理施設】&#10;有形固定資産減価償却率"/>
        <xdr:cNvSpPr txBox="1"/>
      </xdr:nvSpPr>
      <xdr:spPr>
        <a:xfrm>
          <a:off x="12611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10770</xdr:rowOff>
    </xdr:from>
    <xdr:to>
      <xdr:col>116</xdr:col>
      <xdr:colOff>114300</xdr:colOff>
      <xdr:row>39</xdr:row>
      <xdr:rowOff>112370</xdr:rowOff>
    </xdr:to>
    <xdr:sp macro="" textlink="">
      <xdr:nvSpPr>
        <xdr:cNvPr id="594" name="楕円 593"/>
        <xdr:cNvSpPr/>
      </xdr:nvSpPr>
      <xdr:spPr>
        <a:xfrm>
          <a:off x="22110700" y="66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160647</xdr:rowOff>
    </xdr:from>
    <xdr:ext cx="534377" cy="259045"/>
    <xdr:sp macro="" textlink="">
      <xdr:nvSpPr>
        <xdr:cNvPr id="595" name="【一般廃棄物処理施設】&#10;一人当たり有形固定資産（償却資産）額該当値テキスト"/>
        <xdr:cNvSpPr txBox="1"/>
      </xdr:nvSpPr>
      <xdr:spPr>
        <a:xfrm>
          <a:off x="22199600" y="6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13001</xdr:rowOff>
    </xdr:from>
    <xdr:to>
      <xdr:col>112</xdr:col>
      <xdr:colOff>38100</xdr:colOff>
      <xdr:row>39</xdr:row>
      <xdr:rowOff>114601</xdr:rowOff>
    </xdr:to>
    <xdr:sp macro="" textlink="">
      <xdr:nvSpPr>
        <xdr:cNvPr id="596" name="楕円 595"/>
        <xdr:cNvSpPr/>
      </xdr:nvSpPr>
      <xdr:spPr>
        <a:xfrm>
          <a:off x="21272500" y="66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61570</xdr:rowOff>
    </xdr:from>
    <xdr:to>
      <xdr:col>116</xdr:col>
      <xdr:colOff>63500</xdr:colOff>
      <xdr:row>39</xdr:row>
      <xdr:rowOff>63801</xdr:rowOff>
    </xdr:to>
    <xdr:cxnSp macro="">
      <xdr:nvCxnSpPr>
        <xdr:cNvPr id="597" name="直線コネクタ 596"/>
        <xdr:cNvCxnSpPr/>
      </xdr:nvCxnSpPr>
      <xdr:spPr>
        <a:xfrm flipV="1">
          <a:off x="21323300" y="6748120"/>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17664</xdr:rowOff>
    </xdr:from>
    <xdr:to>
      <xdr:col>107</xdr:col>
      <xdr:colOff>101600</xdr:colOff>
      <xdr:row>39</xdr:row>
      <xdr:rowOff>119264</xdr:rowOff>
    </xdr:to>
    <xdr:sp macro="" textlink="">
      <xdr:nvSpPr>
        <xdr:cNvPr id="598" name="楕円 597"/>
        <xdr:cNvSpPr/>
      </xdr:nvSpPr>
      <xdr:spPr>
        <a:xfrm>
          <a:off x="20383500" y="67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63801</xdr:rowOff>
    </xdr:from>
    <xdr:to>
      <xdr:col>111</xdr:col>
      <xdr:colOff>177800</xdr:colOff>
      <xdr:row>39</xdr:row>
      <xdr:rowOff>68464</xdr:rowOff>
    </xdr:to>
    <xdr:cxnSp macro="">
      <xdr:nvCxnSpPr>
        <xdr:cNvPr id="599" name="直線コネクタ 598"/>
        <xdr:cNvCxnSpPr/>
      </xdr:nvCxnSpPr>
      <xdr:spPr>
        <a:xfrm flipV="1">
          <a:off x="20434300" y="675035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15790</xdr:rowOff>
    </xdr:from>
    <xdr:to>
      <xdr:col>102</xdr:col>
      <xdr:colOff>165100</xdr:colOff>
      <xdr:row>39</xdr:row>
      <xdr:rowOff>117390</xdr:rowOff>
    </xdr:to>
    <xdr:sp macro="" textlink="">
      <xdr:nvSpPr>
        <xdr:cNvPr id="600" name="楕円 599"/>
        <xdr:cNvSpPr/>
      </xdr:nvSpPr>
      <xdr:spPr>
        <a:xfrm>
          <a:off x="19494500" y="67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66590</xdr:rowOff>
    </xdr:from>
    <xdr:to>
      <xdr:col>107</xdr:col>
      <xdr:colOff>50800</xdr:colOff>
      <xdr:row>39</xdr:row>
      <xdr:rowOff>68464</xdr:rowOff>
    </xdr:to>
    <xdr:cxnSp macro="">
      <xdr:nvCxnSpPr>
        <xdr:cNvPr id="601" name="直線コネクタ 600"/>
        <xdr:cNvCxnSpPr/>
      </xdr:nvCxnSpPr>
      <xdr:spPr>
        <a:xfrm>
          <a:off x="19545300" y="675314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13275</xdr:rowOff>
    </xdr:from>
    <xdr:to>
      <xdr:col>98</xdr:col>
      <xdr:colOff>38100</xdr:colOff>
      <xdr:row>39</xdr:row>
      <xdr:rowOff>114875</xdr:rowOff>
    </xdr:to>
    <xdr:sp macro="" textlink="">
      <xdr:nvSpPr>
        <xdr:cNvPr id="602" name="楕円 601"/>
        <xdr:cNvSpPr/>
      </xdr:nvSpPr>
      <xdr:spPr>
        <a:xfrm>
          <a:off x="18605500" y="66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64075</xdr:rowOff>
    </xdr:from>
    <xdr:to>
      <xdr:col>102</xdr:col>
      <xdr:colOff>114300</xdr:colOff>
      <xdr:row>39</xdr:row>
      <xdr:rowOff>66590</xdr:rowOff>
    </xdr:to>
    <xdr:cxnSp macro="">
      <xdr:nvCxnSpPr>
        <xdr:cNvPr id="603" name="直線コネクタ 602"/>
        <xdr:cNvCxnSpPr/>
      </xdr:nvCxnSpPr>
      <xdr:spPr>
        <a:xfrm>
          <a:off x="18656300" y="675062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131128</xdr:rowOff>
    </xdr:from>
    <xdr:ext cx="534377" cy="259045"/>
    <xdr:sp macro="" textlink="">
      <xdr:nvSpPr>
        <xdr:cNvPr id="608" name="n_1mainValue【一般廃棄物処理施設】&#10;一人当たり有形固定資産（償却資産）額"/>
        <xdr:cNvSpPr txBox="1"/>
      </xdr:nvSpPr>
      <xdr:spPr>
        <a:xfrm>
          <a:off x="21043411" y="64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135791</xdr:rowOff>
    </xdr:from>
    <xdr:ext cx="534377" cy="259045"/>
    <xdr:sp macro="" textlink="">
      <xdr:nvSpPr>
        <xdr:cNvPr id="609" name="n_2mainValue【一般廃棄物処理施設】&#10;一人当たり有形固定資産（償却資産）額"/>
        <xdr:cNvSpPr txBox="1"/>
      </xdr:nvSpPr>
      <xdr:spPr>
        <a:xfrm>
          <a:off x="20167111" y="647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133917</xdr:rowOff>
    </xdr:from>
    <xdr:ext cx="534377" cy="259045"/>
    <xdr:sp macro="" textlink="">
      <xdr:nvSpPr>
        <xdr:cNvPr id="610" name="n_3mainValue【一般廃棄物処理施設】&#10;一人当たり有形固定資産（償却資産）額"/>
        <xdr:cNvSpPr txBox="1"/>
      </xdr:nvSpPr>
      <xdr:spPr>
        <a:xfrm>
          <a:off x="19278111" y="64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131402</xdr:rowOff>
    </xdr:from>
    <xdr:ext cx="534377" cy="259045"/>
    <xdr:sp macro="" textlink="">
      <xdr:nvSpPr>
        <xdr:cNvPr id="611" name="n_4mainValue【一般廃棄物処理施設】&#10;一人当たり有形固定資産（償却資産）額"/>
        <xdr:cNvSpPr txBox="1"/>
      </xdr:nvSpPr>
      <xdr:spPr>
        <a:xfrm>
          <a:off x="18389111" y="64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653" name="楕円 652"/>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654" name="【保健センター・保健所】&#10;有形固定資産減価償却率該当値テキスト"/>
        <xdr:cNvSpPr txBox="1"/>
      </xdr:nvSpPr>
      <xdr:spPr>
        <a:xfrm>
          <a:off x="16357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655" name="楕円 654"/>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55517</xdr:rowOff>
    </xdr:to>
    <xdr:cxnSp macro="">
      <xdr:nvCxnSpPr>
        <xdr:cNvPr id="656" name="直線コネクタ 655"/>
        <xdr:cNvCxnSpPr/>
      </xdr:nvCxnSpPr>
      <xdr:spPr>
        <a:xfrm>
          <a:off x="15481300" y="102967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57" name="楕円 656"/>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9797</xdr:rowOff>
    </xdr:to>
    <xdr:cxnSp macro="">
      <xdr:nvCxnSpPr>
        <xdr:cNvPr id="658" name="直線コネクタ 657"/>
        <xdr:cNvCxnSpPr/>
      </xdr:nvCxnSpPr>
      <xdr:spPr>
        <a:xfrm>
          <a:off x="14592300" y="102527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659" name="楕円 658"/>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137160</xdr:rowOff>
    </xdr:to>
    <xdr:cxnSp macro="">
      <xdr:nvCxnSpPr>
        <xdr:cNvPr id="660" name="直線コネクタ 659"/>
        <xdr:cNvCxnSpPr/>
      </xdr:nvCxnSpPr>
      <xdr:spPr>
        <a:xfrm>
          <a:off x="13703300" y="102053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163104</xdr:rowOff>
    </xdr:from>
    <xdr:to>
      <xdr:col>67</xdr:col>
      <xdr:colOff>101600</xdr:colOff>
      <xdr:row>59</xdr:row>
      <xdr:rowOff>93254</xdr:rowOff>
    </xdr:to>
    <xdr:sp macro="" textlink="">
      <xdr:nvSpPr>
        <xdr:cNvPr id="661" name="楕円 660"/>
        <xdr:cNvSpPr/>
      </xdr:nvSpPr>
      <xdr:spPr>
        <a:xfrm>
          <a:off x="1276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42454</xdr:rowOff>
    </xdr:from>
    <xdr:to>
      <xdr:col>71</xdr:col>
      <xdr:colOff>177800</xdr:colOff>
      <xdr:row>59</xdr:row>
      <xdr:rowOff>89807</xdr:rowOff>
    </xdr:to>
    <xdr:cxnSp macro="">
      <xdr:nvCxnSpPr>
        <xdr:cNvPr id="662" name="直線コネクタ 661"/>
        <xdr:cNvCxnSpPr/>
      </xdr:nvCxnSpPr>
      <xdr:spPr>
        <a:xfrm>
          <a:off x="12814300" y="101580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51724</xdr:rowOff>
    </xdr:from>
    <xdr:ext cx="405111" cy="259045"/>
    <xdr:sp macro="" textlink="">
      <xdr:nvSpPr>
        <xdr:cNvPr id="667" name="n_1mainValue【保健センター・保健所】&#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669" name="n_3mainValue【保健センター・保健所】&#10;有形固定資産減価償却率"/>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109781</xdr:rowOff>
    </xdr:from>
    <xdr:ext cx="405111" cy="259045"/>
    <xdr:sp macro="" textlink="">
      <xdr:nvSpPr>
        <xdr:cNvPr id="670" name="n_4mainValue【保健センター・保健所】&#10;有形固定資産減価償却率"/>
        <xdr:cNvSpPr txBox="1"/>
      </xdr:nvSpPr>
      <xdr:spPr>
        <a:xfrm>
          <a:off x="12611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710" name="楕円 709"/>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711"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712" name="楕円 711"/>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713" name="直線コネクタ 712"/>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90170</xdr:rowOff>
    </xdr:from>
    <xdr:to>
      <xdr:col>107</xdr:col>
      <xdr:colOff>101600</xdr:colOff>
      <xdr:row>64</xdr:row>
      <xdr:rowOff>20320</xdr:rowOff>
    </xdr:to>
    <xdr:sp macro="" textlink="">
      <xdr:nvSpPr>
        <xdr:cNvPr id="714" name="楕円 713"/>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140970</xdr:rowOff>
    </xdr:to>
    <xdr:cxnSp macro="">
      <xdr:nvCxnSpPr>
        <xdr:cNvPr id="715" name="直線コネクタ 714"/>
        <xdr:cNvCxnSpPr/>
      </xdr:nvCxnSpPr>
      <xdr:spPr>
        <a:xfrm>
          <a:off x="20434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716" name="楕円 715"/>
        <xdr:cNvSpPr/>
      </xdr:nvSpPr>
      <xdr:spPr>
        <a:xfrm>
          <a:off x="19494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140970</xdr:rowOff>
    </xdr:from>
    <xdr:to>
      <xdr:col>107</xdr:col>
      <xdr:colOff>50800</xdr:colOff>
      <xdr:row>63</xdr:row>
      <xdr:rowOff>140970</xdr:rowOff>
    </xdr:to>
    <xdr:cxnSp macro="">
      <xdr:nvCxnSpPr>
        <xdr:cNvPr id="717" name="直線コネクタ 716"/>
        <xdr:cNvCxnSpPr/>
      </xdr:nvCxnSpPr>
      <xdr:spPr>
        <a:xfrm>
          <a:off x="19545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718" name="楕円 717"/>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140970</xdr:rowOff>
    </xdr:from>
    <xdr:to>
      <xdr:col>102</xdr:col>
      <xdr:colOff>114300</xdr:colOff>
      <xdr:row>63</xdr:row>
      <xdr:rowOff>140970</xdr:rowOff>
    </xdr:to>
    <xdr:cxnSp macro="">
      <xdr:nvCxnSpPr>
        <xdr:cNvPr id="719" name="直線コネクタ 718"/>
        <xdr:cNvCxnSpPr/>
      </xdr:nvCxnSpPr>
      <xdr:spPr>
        <a:xfrm>
          <a:off x="18656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724"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11447</xdr:rowOff>
    </xdr:from>
    <xdr:ext cx="469744" cy="259045"/>
    <xdr:sp macro="" textlink="">
      <xdr:nvSpPr>
        <xdr:cNvPr id="725" name="n_2mainValue【保健センター・保健所】&#10;一人当たり面積"/>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726" name="n_3mainValue【保健センター・保健所】&#10;一人当たり面積"/>
        <xdr:cNvSpPr txBox="1"/>
      </xdr:nvSpPr>
      <xdr:spPr>
        <a:xfrm>
          <a:off x="19310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727" name="n_4mainValue【保健センター・保健所】&#10;一人当たり面積"/>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769" name="楕円 768"/>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137540</xdr:rowOff>
    </xdr:from>
    <xdr:ext cx="405111" cy="259045"/>
    <xdr:sp macro="" textlink="">
      <xdr:nvSpPr>
        <xdr:cNvPr id="770" name="【消防施設】&#10;有形固定資産減価償却率該当値テキスト"/>
        <xdr:cNvSpPr txBox="1"/>
      </xdr:nvSpPr>
      <xdr:spPr>
        <a:xfrm>
          <a:off x="16357600" y="1385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771" name="楕円 770"/>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165463</xdr:rowOff>
    </xdr:from>
    <xdr:to>
      <xdr:col>85</xdr:col>
      <xdr:colOff>127000</xdr:colOff>
      <xdr:row>84</xdr:row>
      <xdr:rowOff>23405</xdr:rowOff>
    </xdr:to>
    <xdr:cxnSp macro="">
      <xdr:nvCxnSpPr>
        <xdr:cNvPr id="772" name="直線コネクタ 771"/>
        <xdr:cNvCxnSpPr/>
      </xdr:nvCxnSpPr>
      <xdr:spPr>
        <a:xfrm flipV="1">
          <a:off x="15481300" y="14052913"/>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773" name="楕円 772"/>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23405</xdr:rowOff>
    </xdr:to>
    <xdr:cxnSp macro="">
      <xdr:nvCxnSpPr>
        <xdr:cNvPr id="774" name="直線コネクタ 773"/>
        <xdr:cNvCxnSpPr/>
      </xdr:nvCxnSpPr>
      <xdr:spPr>
        <a:xfrm>
          <a:off x="14592300" y="1437458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75" name="楕円 774"/>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144236</xdr:rowOff>
    </xdr:to>
    <xdr:cxnSp macro="">
      <xdr:nvCxnSpPr>
        <xdr:cNvPr id="776" name="直線コネクタ 775"/>
        <xdr:cNvCxnSpPr/>
      </xdr:nvCxnSpPr>
      <xdr:spPr>
        <a:xfrm>
          <a:off x="13703300" y="143027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130992</xdr:rowOff>
    </xdr:from>
    <xdr:to>
      <xdr:col>67</xdr:col>
      <xdr:colOff>101600</xdr:colOff>
      <xdr:row>83</xdr:row>
      <xdr:rowOff>61142</xdr:rowOff>
    </xdr:to>
    <xdr:sp macro="" textlink="">
      <xdr:nvSpPr>
        <xdr:cNvPr id="777" name="楕円 776"/>
        <xdr:cNvSpPr/>
      </xdr:nvSpPr>
      <xdr:spPr>
        <a:xfrm>
          <a:off x="12763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10342</xdr:rowOff>
    </xdr:from>
    <xdr:to>
      <xdr:col>71</xdr:col>
      <xdr:colOff>177800</xdr:colOff>
      <xdr:row>83</xdr:row>
      <xdr:rowOff>72389</xdr:rowOff>
    </xdr:to>
    <xdr:cxnSp macro="">
      <xdr:nvCxnSpPr>
        <xdr:cNvPr id="778" name="直線コネクタ 777"/>
        <xdr:cNvCxnSpPr/>
      </xdr:nvCxnSpPr>
      <xdr:spPr>
        <a:xfrm>
          <a:off x="12814300" y="142406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783" name="n_1mainValue【消防施設】&#10;有形固定資産減価償却率"/>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784" name="n_2mainValue【消防施設】&#10;有形固定資産減価償却率"/>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85" name="n_3mainValue【消防施設】&#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786" name="n_4main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24" name="楕円 823"/>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5" name="【消防施設】&#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26" name="楕円 825"/>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81535</xdr:rowOff>
    </xdr:to>
    <xdr:cxnSp macro="">
      <xdr:nvCxnSpPr>
        <xdr:cNvPr id="827" name="直線コネクタ 826"/>
        <xdr:cNvCxnSpPr/>
      </xdr:nvCxnSpPr>
      <xdr:spPr>
        <a:xfrm flipV="1">
          <a:off x="21323300" y="146182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28" name="楕円 827"/>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81535</xdr:rowOff>
    </xdr:to>
    <xdr:cxnSp macro="">
      <xdr:nvCxnSpPr>
        <xdr:cNvPr id="829" name="直線コネクタ 828"/>
        <xdr:cNvCxnSpPr/>
      </xdr:nvCxnSpPr>
      <xdr:spPr>
        <a:xfrm>
          <a:off x="20434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830" name="楕円 829"/>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831" name="直線コネクタ 830"/>
        <xdr:cNvCxnSpPr/>
      </xdr:nvCxnSpPr>
      <xdr:spPr>
        <a:xfrm>
          <a:off x="19545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32" name="楕円 831"/>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63246</xdr:rowOff>
    </xdr:to>
    <xdr:cxnSp macro="">
      <xdr:nvCxnSpPr>
        <xdr:cNvPr id="833" name="直線コネクタ 832"/>
        <xdr:cNvCxnSpPr/>
      </xdr:nvCxnSpPr>
      <xdr:spPr>
        <a:xfrm>
          <a:off x="18656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38"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39" name="n_2main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840" name="n_3mainValue【消防施設】&#10;一人当たり面積"/>
        <xdr:cNvSpPr txBox="1"/>
      </xdr:nvSpPr>
      <xdr:spPr>
        <a:xfrm>
          <a:off x="19310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41" name="n_4mainValue【消防施設】&#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79284</xdr:rowOff>
    </xdr:from>
    <xdr:to>
      <xdr:col>85</xdr:col>
      <xdr:colOff>177800</xdr:colOff>
      <xdr:row>109</xdr:row>
      <xdr:rowOff>9434</xdr:rowOff>
    </xdr:to>
    <xdr:sp macro="" textlink="">
      <xdr:nvSpPr>
        <xdr:cNvPr id="883" name="楕円 882"/>
        <xdr:cNvSpPr/>
      </xdr:nvSpPr>
      <xdr:spPr>
        <a:xfrm>
          <a:off x="162687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165661</xdr:rowOff>
    </xdr:from>
    <xdr:ext cx="405111" cy="259045"/>
    <xdr:sp macro="" textlink="">
      <xdr:nvSpPr>
        <xdr:cNvPr id="884" name="【庁舎】&#10;有形固定資産減価償却率該当値テキスト"/>
        <xdr:cNvSpPr txBox="1"/>
      </xdr:nvSpPr>
      <xdr:spPr>
        <a:xfrm>
          <a:off x="16357600" y="185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885" name="楕円 884"/>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118655</xdr:rowOff>
    </xdr:from>
    <xdr:to>
      <xdr:col>85</xdr:col>
      <xdr:colOff>127000</xdr:colOff>
      <xdr:row>108</xdr:row>
      <xdr:rowOff>130084</xdr:rowOff>
    </xdr:to>
    <xdr:cxnSp macro="">
      <xdr:nvCxnSpPr>
        <xdr:cNvPr id="886" name="直線コネクタ 885"/>
        <xdr:cNvCxnSpPr/>
      </xdr:nvCxnSpPr>
      <xdr:spPr>
        <a:xfrm>
          <a:off x="15481300" y="186352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887" name="楕円 886"/>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118655</xdr:rowOff>
    </xdr:to>
    <xdr:cxnSp macro="">
      <xdr:nvCxnSpPr>
        <xdr:cNvPr id="888" name="直線コネクタ 887"/>
        <xdr:cNvCxnSpPr/>
      </xdr:nvCxnSpPr>
      <xdr:spPr>
        <a:xfrm>
          <a:off x="14592300" y="186254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46627</xdr:rowOff>
    </xdr:from>
    <xdr:to>
      <xdr:col>72</xdr:col>
      <xdr:colOff>38100</xdr:colOff>
      <xdr:row>108</xdr:row>
      <xdr:rowOff>148227</xdr:rowOff>
    </xdr:to>
    <xdr:sp macro="" textlink="">
      <xdr:nvSpPr>
        <xdr:cNvPr id="889" name="楕円 888"/>
        <xdr:cNvSpPr/>
      </xdr:nvSpPr>
      <xdr:spPr>
        <a:xfrm>
          <a:off x="13652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97427</xdr:rowOff>
    </xdr:from>
    <xdr:to>
      <xdr:col>76</xdr:col>
      <xdr:colOff>114300</xdr:colOff>
      <xdr:row>108</xdr:row>
      <xdr:rowOff>108857</xdr:rowOff>
    </xdr:to>
    <xdr:cxnSp macro="">
      <xdr:nvCxnSpPr>
        <xdr:cNvPr id="890" name="直線コネクタ 889"/>
        <xdr:cNvCxnSpPr/>
      </xdr:nvCxnSpPr>
      <xdr:spPr>
        <a:xfrm>
          <a:off x="13703300" y="1861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35198</xdr:rowOff>
    </xdr:from>
    <xdr:to>
      <xdr:col>67</xdr:col>
      <xdr:colOff>101600</xdr:colOff>
      <xdr:row>108</xdr:row>
      <xdr:rowOff>136798</xdr:rowOff>
    </xdr:to>
    <xdr:sp macro="" textlink="">
      <xdr:nvSpPr>
        <xdr:cNvPr id="891" name="楕円 890"/>
        <xdr:cNvSpPr/>
      </xdr:nvSpPr>
      <xdr:spPr>
        <a:xfrm>
          <a:off x="1276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85998</xdr:rowOff>
    </xdr:from>
    <xdr:to>
      <xdr:col>71</xdr:col>
      <xdr:colOff>177800</xdr:colOff>
      <xdr:row>108</xdr:row>
      <xdr:rowOff>97427</xdr:rowOff>
    </xdr:to>
    <xdr:cxnSp macro="">
      <xdr:nvCxnSpPr>
        <xdr:cNvPr id="892" name="直線コネクタ 891"/>
        <xdr:cNvCxnSpPr/>
      </xdr:nvCxnSpPr>
      <xdr:spPr>
        <a:xfrm>
          <a:off x="12814300" y="186025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160582</xdr:rowOff>
    </xdr:from>
    <xdr:ext cx="405111" cy="259045"/>
    <xdr:sp macro="" textlink="">
      <xdr:nvSpPr>
        <xdr:cNvPr id="897" name="n_1mainValue【庁舎】&#10;有形固定資産減価償却率"/>
        <xdr:cNvSpPr txBox="1"/>
      </xdr:nvSpPr>
      <xdr:spPr>
        <a:xfrm>
          <a:off x="15266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898" name="n_2mainValue【庁舎】&#10;有形固定資産減価償却率"/>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139354</xdr:rowOff>
    </xdr:from>
    <xdr:ext cx="405111" cy="259045"/>
    <xdr:sp macro="" textlink="">
      <xdr:nvSpPr>
        <xdr:cNvPr id="899" name="n_3mainValue【庁舎】&#10;有形固定資産減価償却率"/>
        <xdr:cNvSpPr txBox="1"/>
      </xdr:nvSpPr>
      <xdr:spPr>
        <a:xfrm>
          <a:off x="13500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127925</xdr:rowOff>
    </xdr:from>
    <xdr:ext cx="405111" cy="259045"/>
    <xdr:sp macro="" textlink="">
      <xdr:nvSpPr>
        <xdr:cNvPr id="900" name="n_4mainValue【庁舎】&#10;有形固定資産減価償却率"/>
        <xdr:cNvSpPr txBox="1"/>
      </xdr:nvSpPr>
      <xdr:spPr>
        <a:xfrm>
          <a:off x="12611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938" name="楕円 937"/>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939" name="【庁舎】&#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940" name="楕円 939"/>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105918</xdr:rowOff>
    </xdr:to>
    <xdr:cxnSp macro="">
      <xdr:nvCxnSpPr>
        <xdr:cNvPr id="941" name="直線コネクタ 940"/>
        <xdr:cNvCxnSpPr/>
      </xdr:nvCxnSpPr>
      <xdr:spPr>
        <a:xfrm>
          <a:off x="21323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942" name="楕円 941"/>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105918</xdr:rowOff>
    </xdr:to>
    <xdr:cxnSp macro="">
      <xdr:nvCxnSpPr>
        <xdr:cNvPr id="943" name="直線コネクタ 942"/>
        <xdr:cNvCxnSpPr/>
      </xdr:nvCxnSpPr>
      <xdr:spPr>
        <a:xfrm>
          <a:off x="20434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944" name="楕円 943"/>
        <xdr:cNvSpPr/>
      </xdr:nvSpPr>
      <xdr:spPr>
        <a:xfrm>
          <a:off x="19494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105918</xdr:rowOff>
    </xdr:to>
    <xdr:cxnSp macro="">
      <xdr:nvCxnSpPr>
        <xdr:cNvPr id="945" name="直線コネクタ 944"/>
        <xdr:cNvCxnSpPr/>
      </xdr:nvCxnSpPr>
      <xdr:spPr>
        <a:xfrm>
          <a:off x="19545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46" name="楕円 945"/>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103632</xdr:rowOff>
    </xdr:to>
    <xdr:cxnSp macro="">
      <xdr:nvCxnSpPr>
        <xdr:cNvPr id="947" name="直線コネクタ 946"/>
        <xdr:cNvCxnSpPr/>
      </xdr:nvCxnSpPr>
      <xdr:spPr>
        <a:xfrm>
          <a:off x="18656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952" name="n_1mainValue【庁舎】&#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953" name="n_2mainValue【庁舎】&#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954" name="n_3mainValue【庁舎】&#10;一人当たり面積"/>
        <xdr:cNvSpPr txBox="1"/>
      </xdr:nvSpPr>
      <xdr:spPr>
        <a:xfrm>
          <a:off x="19310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955" name="n_4mainValue【庁舎】&#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有形固定資産減価償却率が高い施設は、「庁舎」、「図書館」、「一般廃棄物処理施設」である。「庁舎」は令和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年中の新庁舎の完成に向け建替事業を進めているほか、「図書館」は蕨駅西口地区市街地再開発事業（令和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公共公益施設として新図書館を整備することが決定しているため、いずれも今後指標の改善が見込まれる。また、「一般廃棄物処理施設」については、蕨戸田衛生センターにおいて「循環型社会形成推進地域計画」に基づく基幹的設備改良事業（令和元～</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年度）を行っていることから、引き続き有形固定資産減価償却率の低下が見込まれる。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36070697</v>
      </c>
      <c r="BO4" s="426"/>
      <c r="BP4" s="426"/>
      <c r="BQ4" s="426"/>
      <c r="BR4" s="426"/>
      <c r="BS4" s="426"/>
      <c r="BT4" s="426"/>
      <c r="BU4" s="427"/>
      <c r="BV4" s="425">
        <v>25751178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12</v>
      </c>
      <c r="CU4" s="610"/>
      <c r="CV4" s="610"/>
      <c r="CW4" s="610"/>
      <c r="CX4" s="610"/>
      <c r="CY4" s="610"/>
      <c r="CZ4" s="610"/>
      <c r="DA4" s="611"/>
      <c r="DB4" s="609">
        <v>10.7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33849689</v>
      </c>
      <c r="BO5" s="431"/>
      <c r="BP5" s="431"/>
      <c r="BQ5" s="431"/>
      <c r="BR5" s="431"/>
      <c r="BS5" s="431"/>
      <c r="BT5" s="431"/>
      <c r="BU5" s="432"/>
      <c r="BV5" s="430">
        <v>24085741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85.1</v>
      </c>
      <c r="CU5" s="401"/>
      <c r="CV5" s="401"/>
      <c r="CW5" s="401"/>
      <c r="CX5" s="401"/>
      <c r="CY5" s="401"/>
      <c r="CZ5" s="401"/>
      <c r="DA5" s="402"/>
      <c r="DB5" s="400">
        <v>89.9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2221008</v>
      </c>
      <c r="BO6" s="431"/>
      <c r="BP6" s="431"/>
      <c r="BQ6" s="431"/>
      <c r="BR6" s="431"/>
      <c r="BS6" s="431"/>
      <c r="BT6" s="431"/>
      <c r="BU6" s="432"/>
      <c r="BV6" s="430">
        <v>1665437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89.8</v>
      </c>
      <c r="CU6" s="584"/>
      <c r="CV6" s="584"/>
      <c r="CW6" s="584"/>
      <c r="CX6" s="584"/>
      <c r="CY6" s="584"/>
      <c r="CZ6" s="584"/>
      <c r="DA6" s="585"/>
      <c r="DB6" s="583">
        <v>94.9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429978</v>
      </c>
      <c r="BO7" s="431"/>
      <c r="BP7" s="431"/>
      <c r="BQ7" s="431"/>
      <c r="BR7" s="431"/>
      <c r="BS7" s="431"/>
      <c r="BT7" s="431"/>
      <c r="BU7" s="432"/>
      <c r="BV7" s="430">
        <v>123316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14867043</v>
      </c>
      <c r="CU7" s="431"/>
      <c r="CV7" s="431"/>
      <c r="CW7" s="431"/>
      <c r="CX7" s="431"/>
      <c r="CY7" s="431"/>
      <c r="CZ7" s="431"/>
      <c r="DA7" s="432"/>
      <c r="DB7" s="430">
        <v>14363529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1791030</v>
      </c>
      <c r="BO8" s="431"/>
      <c r="BP8" s="431"/>
      <c r="BQ8" s="431"/>
      <c r="BR8" s="431"/>
      <c r="BS8" s="431"/>
      <c r="BT8" s="431"/>
      <c r="BU8" s="432"/>
      <c r="BV8" s="430">
        <v>1542121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0.88</v>
      </c>
      <c r="CU8" s="544"/>
      <c r="CV8" s="544"/>
      <c r="CW8" s="544"/>
      <c r="CX8" s="544"/>
      <c r="CY8" s="544"/>
      <c r="CZ8" s="544"/>
      <c r="DA8" s="545"/>
      <c r="DB8" s="543">
        <v>0.87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74283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248909</v>
      </c>
      <c r="BO9" s="431"/>
      <c r="BP9" s="431"/>
      <c r="BQ9" s="431"/>
      <c r="BR9" s="431"/>
      <c r="BS9" s="431"/>
      <c r="BT9" s="431"/>
      <c r="BU9" s="432"/>
      <c r="BV9" s="430">
        <v>39082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8.4</v>
      </c>
      <c r="CU9" s="401"/>
      <c r="CV9" s="401"/>
      <c r="CW9" s="401"/>
      <c r="CX9" s="401"/>
      <c r="CY9" s="401"/>
      <c r="CZ9" s="401"/>
      <c r="DA9" s="402"/>
      <c r="DB9" s="400">
        <v>8.6999999999999993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72260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236156</v>
      </c>
      <c r="BO10" s="431"/>
      <c r="BP10" s="431"/>
      <c r="BQ10" s="431"/>
      <c r="BR10" s="431"/>
      <c r="BS10" s="431"/>
      <c r="BT10" s="431"/>
      <c r="BU10" s="432"/>
      <c r="BV10" s="430">
        <v>3427</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102</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75749</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121</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261584</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68234</v>
      </c>
      <c r="S13" s="534"/>
      <c r="T13" s="534"/>
      <c r="U13" s="534"/>
      <c r="V13" s="535"/>
      <c r="W13" s="521" t="s">
        <v>140</v>
      </c>
      <c r="X13" s="443"/>
      <c r="Y13" s="443"/>
      <c r="Z13" s="443"/>
      <c r="AA13" s="443"/>
      <c r="AB13" s="444"/>
      <c r="AC13" s="406">
        <v>72</v>
      </c>
      <c r="AD13" s="407"/>
      <c r="AE13" s="407"/>
      <c r="AF13" s="407"/>
      <c r="AG13" s="408"/>
      <c r="AH13" s="406">
        <v>47</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485065</v>
      </c>
      <c r="BO13" s="431"/>
      <c r="BP13" s="431"/>
      <c r="BQ13" s="431"/>
      <c r="BR13" s="431"/>
      <c r="BS13" s="431"/>
      <c r="BT13" s="431"/>
      <c r="BU13" s="432"/>
      <c r="BV13" s="430">
        <v>-219075</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2.2999999999999998</v>
      </c>
      <c r="CU13" s="401"/>
      <c r="CV13" s="401"/>
      <c r="CW13" s="401"/>
      <c r="CX13" s="401"/>
      <c r="CY13" s="401"/>
      <c r="CZ13" s="401"/>
      <c r="DA13" s="402"/>
      <c r="DB13" s="400">
        <v>1.9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75679</v>
      </c>
      <c r="S14" s="534"/>
      <c r="T14" s="534"/>
      <c r="U14" s="534"/>
      <c r="V14" s="535"/>
      <c r="W14" s="536"/>
      <c r="X14" s="446"/>
      <c r="Y14" s="446"/>
      <c r="Z14" s="446"/>
      <c r="AA14" s="446"/>
      <c r="AB14" s="447"/>
      <c r="AC14" s="526">
        <v>0.2</v>
      </c>
      <c r="AD14" s="527"/>
      <c r="AE14" s="527"/>
      <c r="AF14" s="527"/>
      <c r="AG14" s="528"/>
      <c r="AH14" s="526">
        <v>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130</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68282</v>
      </c>
      <c r="S15" s="534"/>
      <c r="T15" s="534"/>
      <c r="U15" s="534"/>
      <c r="V15" s="535"/>
      <c r="W15" s="521" t="s">
        <v>147</v>
      </c>
      <c r="X15" s="443"/>
      <c r="Y15" s="443"/>
      <c r="Z15" s="443"/>
      <c r="AA15" s="443"/>
      <c r="AB15" s="444"/>
      <c r="AC15" s="406">
        <v>6773</v>
      </c>
      <c r="AD15" s="407"/>
      <c r="AE15" s="407"/>
      <c r="AF15" s="407"/>
      <c r="AG15" s="408"/>
      <c r="AH15" s="406">
        <v>6837</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9895217</v>
      </c>
      <c r="BO15" s="426"/>
      <c r="BP15" s="426"/>
      <c r="BQ15" s="426"/>
      <c r="BR15" s="426"/>
      <c r="BS15" s="426"/>
      <c r="BT15" s="426"/>
      <c r="BU15" s="427"/>
      <c r="BV15" s="425">
        <v>9588273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21.2</v>
      </c>
      <c r="AD16" s="527"/>
      <c r="AE16" s="527"/>
      <c r="AF16" s="527"/>
      <c r="AG16" s="528"/>
      <c r="AH16" s="526">
        <v>21.4</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11295369</v>
      </c>
      <c r="BO16" s="431"/>
      <c r="BP16" s="431"/>
      <c r="BQ16" s="431"/>
      <c r="BR16" s="431"/>
      <c r="BS16" s="431"/>
      <c r="BT16" s="431"/>
      <c r="BU16" s="432"/>
      <c r="BV16" s="430">
        <v>10880404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25114</v>
      </c>
      <c r="AD17" s="407"/>
      <c r="AE17" s="407"/>
      <c r="AF17" s="407"/>
      <c r="AG17" s="408"/>
      <c r="AH17" s="406">
        <v>25018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12635713</v>
      </c>
      <c r="BO17" s="431"/>
      <c r="BP17" s="431"/>
      <c r="BQ17" s="431"/>
      <c r="BR17" s="431"/>
      <c r="BS17" s="431"/>
      <c r="BT17" s="431"/>
      <c r="BU17" s="432"/>
      <c r="BV17" s="430">
        <v>12303677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5.1100000000000003</v>
      </c>
      <c r="M18" s="495"/>
      <c r="N18" s="495"/>
      <c r="O18" s="495"/>
      <c r="P18" s="495"/>
      <c r="Q18" s="495"/>
      <c r="R18" s="496"/>
      <c r="S18" s="496"/>
      <c r="T18" s="496"/>
      <c r="U18" s="496"/>
      <c r="V18" s="497"/>
      <c r="W18" s="511"/>
      <c r="X18" s="512"/>
      <c r="Y18" s="512"/>
      <c r="Z18" s="512"/>
      <c r="AA18" s="512"/>
      <c r="AB18" s="522"/>
      <c r="AC18" s="394">
        <v>78.599999999999994</v>
      </c>
      <c r="AD18" s="395"/>
      <c r="AE18" s="395"/>
      <c r="AF18" s="395"/>
      <c r="AG18" s="498"/>
      <c r="AH18" s="394">
        <v>78.400000000000006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12996434</v>
      </c>
      <c r="BO18" s="431"/>
      <c r="BP18" s="431"/>
      <c r="BQ18" s="431"/>
      <c r="BR18" s="431"/>
      <c r="BS18" s="431"/>
      <c r="BT18" s="431"/>
      <c r="BU18" s="432"/>
      <c r="BV18" s="430">
        <v>13313277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14537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19428020</v>
      </c>
      <c r="BO19" s="431"/>
      <c r="BP19" s="431"/>
      <c r="BQ19" s="431"/>
      <c r="BR19" s="431"/>
      <c r="BS19" s="431"/>
      <c r="BT19" s="431"/>
      <c r="BU19" s="432"/>
      <c r="BV19" s="430">
        <v>18195075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36827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17844792</v>
      </c>
      <c r="BO23" s="431"/>
      <c r="BP23" s="431"/>
      <c r="BQ23" s="431"/>
      <c r="BR23" s="431"/>
      <c r="BS23" s="431"/>
      <c r="BT23" s="431"/>
      <c r="BU23" s="432"/>
      <c r="BV23" s="430">
        <v>17300912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8850</v>
      </c>
      <c r="R24" s="407"/>
      <c r="S24" s="407"/>
      <c r="T24" s="407"/>
      <c r="U24" s="407"/>
      <c r="V24" s="408"/>
      <c r="W24" s="472"/>
      <c r="X24" s="463"/>
      <c r="Y24" s="464"/>
      <c r="Z24" s="403" t="s">
        <v>171</v>
      </c>
      <c r="AA24" s="404"/>
      <c r="AB24" s="404"/>
      <c r="AC24" s="404"/>
      <c r="AD24" s="404"/>
      <c r="AE24" s="404"/>
      <c r="AF24" s="404"/>
      <c r="AG24" s="405"/>
      <c r="AH24" s="406">
        <v>456</v>
      </c>
      <c r="AI24" s="407"/>
      <c r="AJ24" s="407"/>
      <c r="AK24" s="407"/>
      <c r="AL24" s="408"/>
      <c r="AM24" s="406">
        <v>1374840</v>
      </c>
      <c r="AN24" s="407"/>
      <c r="AO24" s="407"/>
      <c r="AP24" s="407"/>
      <c r="AQ24" s="407"/>
      <c r="AR24" s="408"/>
      <c r="AS24" s="406">
        <v>3015</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15730028</v>
      </c>
      <c r="BO24" s="431"/>
      <c r="BP24" s="431"/>
      <c r="BQ24" s="431"/>
      <c r="BR24" s="431"/>
      <c r="BS24" s="431"/>
      <c r="BT24" s="431"/>
      <c r="BU24" s="432"/>
      <c r="BV24" s="430">
        <v>15455602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7750</v>
      </c>
      <c r="R25" s="407"/>
      <c r="S25" s="407"/>
      <c r="T25" s="407"/>
      <c r="U25" s="407"/>
      <c r="V25" s="408"/>
      <c r="W25" s="472"/>
      <c r="X25" s="463"/>
      <c r="Y25" s="464"/>
      <c r="Z25" s="403" t="s">
        <v>174</v>
      </c>
      <c r="AA25" s="404"/>
      <c r="AB25" s="404"/>
      <c r="AC25" s="404"/>
      <c r="AD25" s="404"/>
      <c r="AE25" s="404"/>
      <c r="AF25" s="404"/>
      <c r="AG25" s="405"/>
      <c r="AH25" s="406">
        <v>84</v>
      </c>
      <c r="AI25" s="407"/>
      <c r="AJ25" s="407"/>
      <c r="AK25" s="407"/>
      <c r="AL25" s="408"/>
      <c r="AM25" s="406">
        <v>246708</v>
      </c>
      <c r="AN25" s="407"/>
      <c r="AO25" s="407"/>
      <c r="AP25" s="407"/>
      <c r="AQ25" s="407"/>
      <c r="AR25" s="408"/>
      <c r="AS25" s="406">
        <v>2937</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4413961</v>
      </c>
      <c r="BO25" s="426"/>
      <c r="BP25" s="426"/>
      <c r="BQ25" s="426"/>
      <c r="BR25" s="426"/>
      <c r="BS25" s="426"/>
      <c r="BT25" s="426"/>
      <c r="BU25" s="427"/>
      <c r="BV25" s="425">
        <v>3651859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7150</v>
      </c>
      <c r="R26" s="407"/>
      <c r="S26" s="407"/>
      <c r="T26" s="407"/>
      <c r="U26" s="407"/>
      <c r="V26" s="408"/>
      <c r="W26" s="472"/>
      <c r="X26" s="463"/>
      <c r="Y26" s="464"/>
      <c r="Z26" s="403" t="s">
        <v>177</v>
      </c>
      <c r="AA26" s="485"/>
      <c r="AB26" s="485"/>
      <c r="AC26" s="485"/>
      <c r="AD26" s="485"/>
      <c r="AE26" s="485"/>
      <c r="AF26" s="485"/>
      <c r="AG26" s="486"/>
      <c r="AH26" s="406">
        <v>2</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v>250000</v>
      </c>
      <c r="BO26" s="431"/>
      <c r="BP26" s="431"/>
      <c r="BQ26" s="431"/>
      <c r="BR26" s="431"/>
      <c r="BS26" s="431"/>
      <c r="BT26" s="431"/>
      <c r="BU26" s="432"/>
      <c r="BV26" s="430">
        <v>275000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4750</v>
      </c>
      <c r="R27" s="407"/>
      <c r="S27" s="407"/>
      <c r="T27" s="407"/>
      <c r="U27" s="407"/>
      <c r="V27" s="408"/>
      <c r="W27" s="472"/>
      <c r="X27" s="463"/>
      <c r="Y27" s="464"/>
      <c r="Z27" s="403" t="s">
        <v>181</v>
      </c>
      <c r="AA27" s="404"/>
      <c r="AB27" s="404"/>
      <c r="AC27" s="404"/>
      <c r="AD27" s="404"/>
      <c r="AE27" s="404"/>
      <c r="AF27" s="404"/>
      <c r="AG27" s="405"/>
      <c r="AH27" s="406">
        <v>3</v>
      </c>
      <c r="AI27" s="407"/>
      <c r="AJ27" s="407"/>
      <c r="AK27" s="407"/>
      <c r="AL27" s="408"/>
      <c r="AM27" s="406">
        <v>11676</v>
      </c>
      <c r="AN27" s="407"/>
      <c r="AO27" s="407"/>
      <c r="AP27" s="407"/>
      <c r="AQ27" s="407"/>
      <c r="AR27" s="408"/>
      <c r="AS27" s="406">
        <v>3892</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130</v>
      </c>
      <c r="BO27" s="434"/>
      <c r="BP27" s="434"/>
      <c r="BQ27" s="434"/>
      <c r="BR27" s="434"/>
      <c r="BS27" s="434"/>
      <c r="BT27" s="434"/>
      <c r="BU27" s="435"/>
      <c r="BV27" s="433" t="s">
        <v>130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4250</v>
      </c>
      <c r="R28" s="407"/>
      <c r="S28" s="407"/>
      <c r="T28" s="407"/>
      <c r="U28" s="407"/>
      <c r="V28" s="408"/>
      <c r="W28" s="472"/>
      <c r="X28" s="463"/>
      <c r="Y28" s="464"/>
      <c r="Z28" s="403" t="s">
        <v>184</v>
      </c>
      <c r="AA28" s="404"/>
      <c r="AB28" s="404"/>
      <c r="AC28" s="404"/>
      <c r="AD28" s="404"/>
      <c r="AE28" s="404"/>
      <c r="AF28" s="404"/>
      <c r="AG28" s="405"/>
      <c r="AH28" s="406" t="s">
        <v>130</v>
      </c>
      <c r="AI28" s="407"/>
      <c r="AJ28" s="407"/>
      <c r="AK28" s="407"/>
      <c r="AL28" s="408"/>
      <c r="AM28" s="406" t="s">
        <v>130</v>
      </c>
      <c r="AN28" s="407"/>
      <c r="AO28" s="407"/>
      <c r="AP28" s="407"/>
      <c r="AQ28" s="407"/>
      <c r="AR28" s="408"/>
      <c r="AS28" s="406" t="s">
        <v>130</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2458196</v>
      </c>
      <c r="BO28" s="426"/>
      <c r="BP28" s="426"/>
      <c r="BQ28" s="426"/>
      <c r="BR28" s="426"/>
      <c r="BS28" s="426"/>
      <c r="BT28" s="426"/>
      <c r="BU28" s="427"/>
      <c r="BV28" s="425">
        <v>2222040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4150</v>
      </c>
      <c r="R29" s="407"/>
      <c r="S29" s="407"/>
      <c r="T29" s="407"/>
      <c r="U29" s="407"/>
      <c r="V29" s="408"/>
      <c r="W29" s="473"/>
      <c r="X29" s="474"/>
      <c r="Y29" s="475"/>
      <c r="Z29" s="403" t="s">
        <v>187</v>
      </c>
      <c r="AA29" s="404"/>
      <c r="AB29" s="404"/>
      <c r="AC29" s="404"/>
      <c r="AD29" s="404"/>
      <c r="AE29" s="404"/>
      <c r="AF29" s="404"/>
      <c r="AG29" s="405"/>
      <c r="AH29" s="406">
        <v>459</v>
      </c>
      <c r="AI29" s="407"/>
      <c r="AJ29" s="407"/>
      <c r="AK29" s="407"/>
      <c r="AL29" s="408"/>
      <c r="AM29" s="406">
        <v>1386516</v>
      </c>
      <c r="AN29" s="407"/>
      <c r="AO29" s="407"/>
      <c r="AP29" s="407"/>
      <c r="AQ29" s="407"/>
      <c r="AR29" s="408"/>
      <c r="AS29" s="406">
        <v>3021</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t="s">
        <v>130</v>
      </c>
      <c r="BO29" s="431"/>
      <c r="BP29" s="431"/>
      <c r="BQ29" s="431"/>
      <c r="BR29" s="431"/>
      <c r="BS29" s="431"/>
      <c r="BT29" s="431"/>
      <c r="BU29" s="432"/>
      <c r="BV29" s="430" t="s">
        <v>130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101.6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3886631</v>
      </c>
      <c r="BO30" s="434"/>
      <c r="BP30" s="434"/>
      <c r="BQ30" s="434"/>
      <c r="BR30" s="434"/>
      <c r="BS30" s="434"/>
      <c r="BT30" s="434"/>
      <c r="BU30" s="435"/>
      <c r="BV30" s="433">
        <v>3352823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蕨市国民健康保険特別会計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蕨市水道事業会計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戸田競艇企業団（モーターボート競走事業会計）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蕨市土地開発公社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蕨都市計画事業錦町土地区画整理事業特別会計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蕨市介護保険特別会計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蕨市立病院事業会計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蕨戸田衛生センター組合（一般会計）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蕨市施設管理公社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蕨市公共用地先行取得事業特別会計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蕨市後期高齢者医療特別会計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IF('各会計、関係団体の財政状況及び健全化判断比率'!B33="","",'各会計、関係団体の財政状況及び健全化判断比率'!B33)</f>
        <v>蕨市公共下水道事業会計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埼玉県後期高齢者医療広域連合（一般会計）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埼玉県後期高齢者医療広域連合（後期高齢者医療事業特別会計）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埼玉県市町村総合事務組合（一般会計）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埼玉県市町村総合事務組合（交通災害共済事業特別会計）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彩の国さいたま人づくり広域連合（一般会計）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KBkSH/Xqush2D31CgpDm3dwQJhFI8NyhnhgzNgenL5Zlry4uIuKyAxX7awcUPvrx6ib3ZAHHQl0IvYH/+d6Aw==" saltValue="2NwUmNUTYo9JxxFpIbfJ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12075386</v>
      </c>
      <c r="S5" s="698"/>
      <c r="T5" s="698"/>
      <c r="U5" s="698"/>
      <c r="V5" s="698"/>
      <c r="W5" s="698"/>
      <c r="X5" s="698"/>
      <c r="Y5" s="741"/>
      <c r="Z5" s="759">
        <v>33.5</v>
      </c>
      <c r="AA5" s="759"/>
      <c r="AB5" s="759"/>
      <c r="AC5" s="759"/>
      <c r="AD5" s="760">
        <v>11007377</v>
      </c>
      <c r="AE5" s="760"/>
      <c r="AF5" s="760"/>
      <c r="AG5" s="760"/>
      <c r="AH5" s="760"/>
      <c r="AI5" s="760"/>
      <c r="AJ5" s="760"/>
      <c r="AK5" s="760"/>
      <c r="AL5" s="742">
        <v>76.099999999999994</v>
      </c>
      <c r="AM5" s="715"/>
      <c r="AN5" s="715"/>
      <c r="AO5" s="743"/>
      <c r="AP5" s="710" t="s">
        <v>225</v>
      </c>
      <c r="AQ5" s="711"/>
      <c r="AR5" s="711"/>
      <c r="AS5" s="711"/>
      <c r="AT5" s="711"/>
      <c r="AU5" s="711"/>
      <c r="AV5" s="711"/>
      <c r="AW5" s="711"/>
      <c r="AX5" s="711"/>
      <c r="AY5" s="711"/>
      <c r="AZ5" s="711"/>
      <c r="BA5" s="711"/>
      <c r="BB5" s="711"/>
      <c r="BC5" s="711"/>
      <c r="BD5" s="711"/>
      <c r="BE5" s="711"/>
      <c r="BF5" s="712"/>
      <c r="BG5" s="642">
        <v>11007377</v>
      </c>
      <c r="BH5" s="643"/>
      <c r="BI5" s="643"/>
      <c r="BJ5" s="643"/>
      <c r="BK5" s="643"/>
      <c r="BL5" s="643"/>
      <c r="BM5" s="643"/>
      <c r="BN5" s="644"/>
      <c r="BO5" s="675">
        <v>91.2</v>
      </c>
      <c r="BP5" s="675"/>
      <c r="BQ5" s="675"/>
      <c r="BR5" s="675"/>
      <c r="BS5" s="676">
        <v>66189</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119161</v>
      </c>
      <c r="S6" s="643"/>
      <c r="T6" s="643"/>
      <c r="U6" s="643"/>
      <c r="V6" s="643"/>
      <c r="W6" s="643"/>
      <c r="X6" s="643"/>
      <c r="Y6" s="644"/>
      <c r="Z6" s="675">
        <v>0.3</v>
      </c>
      <c r="AA6" s="675"/>
      <c r="AB6" s="675"/>
      <c r="AC6" s="675"/>
      <c r="AD6" s="676">
        <v>119161</v>
      </c>
      <c r="AE6" s="676"/>
      <c r="AF6" s="676"/>
      <c r="AG6" s="676"/>
      <c r="AH6" s="676"/>
      <c r="AI6" s="676"/>
      <c r="AJ6" s="676"/>
      <c r="AK6" s="676"/>
      <c r="AL6" s="645">
        <v>0.8</v>
      </c>
      <c r="AM6" s="646"/>
      <c r="AN6" s="646"/>
      <c r="AO6" s="677"/>
      <c r="AP6" s="639" t="s">
        <v>230</v>
      </c>
      <c r="AQ6" s="640"/>
      <c r="AR6" s="640"/>
      <c r="AS6" s="640"/>
      <c r="AT6" s="640"/>
      <c r="AU6" s="640"/>
      <c r="AV6" s="640"/>
      <c r="AW6" s="640"/>
      <c r="AX6" s="640"/>
      <c r="AY6" s="640"/>
      <c r="AZ6" s="640"/>
      <c r="BA6" s="640"/>
      <c r="BB6" s="640"/>
      <c r="BC6" s="640"/>
      <c r="BD6" s="640"/>
      <c r="BE6" s="640"/>
      <c r="BF6" s="641"/>
      <c r="BG6" s="642">
        <v>11007377</v>
      </c>
      <c r="BH6" s="643"/>
      <c r="BI6" s="643"/>
      <c r="BJ6" s="643"/>
      <c r="BK6" s="643"/>
      <c r="BL6" s="643"/>
      <c r="BM6" s="643"/>
      <c r="BN6" s="644"/>
      <c r="BO6" s="675">
        <v>91.2</v>
      </c>
      <c r="BP6" s="675"/>
      <c r="BQ6" s="675"/>
      <c r="BR6" s="675"/>
      <c r="BS6" s="676">
        <v>66189</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234102</v>
      </c>
      <c r="CS6" s="643"/>
      <c r="CT6" s="643"/>
      <c r="CU6" s="643"/>
      <c r="CV6" s="643"/>
      <c r="CW6" s="643"/>
      <c r="CX6" s="643"/>
      <c r="CY6" s="644"/>
      <c r="CZ6" s="742">
        <v>0.7</v>
      </c>
      <c r="DA6" s="715"/>
      <c r="DB6" s="715"/>
      <c r="DC6" s="745"/>
      <c r="DD6" s="648">
        <v>1607</v>
      </c>
      <c r="DE6" s="643"/>
      <c r="DF6" s="643"/>
      <c r="DG6" s="643"/>
      <c r="DH6" s="643"/>
      <c r="DI6" s="643"/>
      <c r="DJ6" s="643"/>
      <c r="DK6" s="643"/>
      <c r="DL6" s="643"/>
      <c r="DM6" s="643"/>
      <c r="DN6" s="643"/>
      <c r="DO6" s="643"/>
      <c r="DP6" s="644"/>
      <c r="DQ6" s="648">
        <v>234102</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9472</v>
      </c>
      <c r="S7" s="643"/>
      <c r="T7" s="643"/>
      <c r="U7" s="643"/>
      <c r="V7" s="643"/>
      <c r="W7" s="643"/>
      <c r="X7" s="643"/>
      <c r="Y7" s="644"/>
      <c r="Z7" s="675">
        <v>0</v>
      </c>
      <c r="AA7" s="675"/>
      <c r="AB7" s="675"/>
      <c r="AC7" s="675"/>
      <c r="AD7" s="676">
        <v>9472</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5772838</v>
      </c>
      <c r="BH7" s="643"/>
      <c r="BI7" s="643"/>
      <c r="BJ7" s="643"/>
      <c r="BK7" s="643"/>
      <c r="BL7" s="643"/>
      <c r="BM7" s="643"/>
      <c r="BN7" s="644"/>
      <c r="BO7" s="675">
        <v>47.8</v>
      </c>
      <c r="BP7" s="675"/>
      <c r="BQ7" s="675"/>
      <c r="BR7" s="675"/>
      <c r="BS7" s="676">
        <v>66189</v>
      </c>
      <c r="BT7" s="676"/>
      <c r="BU7" s="676"/>
      <c r="BV7" s="676"/>
      <c r="BW7" s="676"/>
      <c r="BX7" s="676"/>
      <c r="BY7" s="676"/>
      <c r="BZ7" s="676"/>
      <c r="CA7" s="676"/>
      <c r="CB7" s="730"/>
      <c r="CD7" s="681" t="s">
        <v>234</v>
      </c>
      <c r="CE7" s="682"/>
      <c r="CF7" s="682"/>
      <c r="CG7" s="682"/>
      <c r="CH7" s="682"/>
      <c r="CI7" s="682"/>
      <c r="CJ7" s="682"/>
      <c r="CK7" s="682"/>
      <c r="CL7" s="682"/>
      <c r="CM7" s="682"/>
      <c r="CN7" s="682"/>
      <c r="CO7" s="682"/>
      <c r="CP7" s="682"/>
      <c r="CQ7" s="683"/>
      <c r="CR7" s="642">
        <v>11244024</v>
      </c>
      <c r="CS7" s="643"/>
      <c r="CT7" s="643"/>
      <c r="CU7" s="643"/>
      <c r="CV7" s="643"/>
      <c r="CW7" s="643"/>
      <c r="CX7" s="643"/>
      <c r="CY7" s="644"/>
      <c r="CZ7" s="675">
        <v>33.200000000000003</v>
      </c>
      <c r="DA7" s="675"/>
      <c r="DB7" s="675"/>
      <c r="DC7" s="675"/>
      <c r="DD7" s="648">
        <v>906785</v>
      </c>
      <c r="DE7" s="643"/>
      <c r="DF7" s="643"/>
      <c r="DG7" s="643"/>
      <c r="DH7" s="643"/>
      <c r="DI7" s="643"/>
      <c r="DJ7" s="643"/>
      <c r="DK7" s="643"/>
      <c r="DL7" s="643"/>
      <c r="DM7" s="643"/>
      <c r="DN7" s="643"/>
      <c r="DO7" s="643"/>
      <c r="DP7" s="644"/>
      <c r="DQ7" s="648">
        <v>2757936</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50245</v>
      </c>
      <c r="S8" s="643"/>
      <c r="T8" s="643"/>
      <c r="U8" s="643"/>
      <c r="V8" s="643"/>
      <c r="W8" s="643"/>
      <c r="X8" s="643"/>
      <c r="Y8" s="644"/>
      <c r="Z8" s="675">
        <v>0.1</v>
      </c>
      <c r="AA8" s="675"/>
      <c r="AB8" s="675"/>
      <c r="AC8" s="675"/>
      <c r="AD8" s="676">
        <v>50245</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145223</v>
      </c>
      <c r="BH8" s="643"/>
      <c r="BI8" s="643"/>
      <c r="BJ8" s="643"/>
      <c r="BK8" s="643"/>
      <c r="BL8" s="643"/>
      <c r="BM8" s="643"/>
      <c r="BN8" s="644"/>
      <c r="BO8" s="675">
        <v>1.2</v>
      </c>
      <c r="BP8" s="675"/>
      <c r="BQ8" s="675"/>
      <c r="BR8" s="675"/>
      <c r="BS8" s="648" t="s">
        <v>237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11760338</v>
      </c>
      <c r="CS8" s="643"/>
      <c r="CT8" s="643"/>
      <c r="CU8" s="643"/>
      <c r="CV8" s="643"/>
      <c r="CW8" s="643"/>
      <c r="CX8" s="643"/>
      <c r="CY8" s="644"/>
      <c r="CZ8" s="675">
        <v>34.700000000000003</v>
      </c>
      <c r="DA8" s="675"/>
      <c r="DB8" s="675"/>
      <c r="DC8" s="675"/>
      <c r="DD8" s="648">
        <v>65462</v>
      </c>
      <c r="DE8" s="643"/>
      <c r="DF8" s="643"/>
      <c r="DG8" s="643"/>
      <c r="DH8" s="643"/>
      <c r="DI8" s="643"/>
      <c r="DJ8" s="643"/>
      <c r="DK8" s="643"/>
      <c r="DL8" s="643"/>
      <c r="DM8" s="643"/>
      <c r="DN8" s="643"/>
      <c r="DO8" s="643"/>
      <c r="DP8" s="644"/>
      <c r="DQ8" s="648">
        <v>5638583</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60289</v>
      </c>
      <c r="S9" s="643"/>
      <c r="T9" s="643"/>
      <c r="U9" s="643"/>
      <c r="V9" s="643"/>
      <c r="W9" s="643"/>
      <c r="X9" s="643"/>
      <c r="Y9" s="644"/>
      <c r="Z9" s="675">
        <v>0.2</v>
      </c>
      <c r="AA9" s="675"/>
      <c r="AB9" s="675"/>
      <c r="AC9" s="675"/>
      <c r="AD9" s="676">
        <v>60289</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5078625</v>
      </c>
      <c r="BH9" s="643"/>
      <c r="BI9" s="643"/>
      <c r="BJ9" s="643"/>
      <c r="BK9" s="643"/>
      <c r="BL9" s="643"/>
      <c r="BM9" s="643"/>
      <c r="BN9" s="644"/>
      <c r="BO9" s="675">
        <v>42.1</v>
      </c>
      <c r="BP9" s="675"/>
      <c r="BQ9" s="675"/>
      <c r="BR9" s="675"/>
      <c r="BS9" s="648" t="s">
        <v>237</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2119141</v>
      </c>
      <c r="CS9" s="643"/>
      <c r="CT9" s="643"/>
      <c r="CU9" s="643"/>
      <c r="CV9" s="643"/>
      <c r="CW9" s="643"/>
      <c r="CX9" s="643"/>
      <c r="CY9" s="644"/>
      <c r="CZ9" s="675">
        <v>6.3</v>
      </c>
      <c r="DA9" s="675"/>
      <c r="DB9" s="675"/>
      <c r="DC9" s="675"/>
      <c r="DD9" s="648">
        <v>7150</v>
      </c>
      <c r="DE9" s="643"/>
      <c r="DF9" s="643"/>
      <c r="DG9" s="643"/>
      <c r="DH9" s="643"/>
      <c r="DI9" s="643"/>
      <c r="DJ9" s="643"/>
      <c r="DK9" s="643"/>
      <c r="DL9" s="643"/>
      <c r="DM9" s="643"/>
      <c r="DN9" s="643"/>
      <c r="DO9" s="643"/>
      <c r="DP9" s="644"/>
      <c r="DQ9" s="648">
        <v>1983741</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138</v>
      </c>
      <c r="S10" s="643"/>
      <c r="T10" s="643"/>
      <c r="U10" s="643"/>
      <c r="V10" s="643"/>
      <c r="W10" s="643"/>
      <c r="X10" s="643"/>
      <c r="Y10" s="644"/>
      <c r="Z10" s="675" t="s">
        <v>237</v>
      </c>
      <c r="AA10" s="675"/>
      <c r="AB10" s="675"/>
      <c r="AC10" s="675"/>
      <c r="AD10" s="676" t="s">
        <v>237</v>
      </c>
      <c r="AE10" s="676"/>
      <c r="AF10" s="676"/>
      <c r="AG10" s="676"/>
      <c r="AH10" s="676"/>
      <c r="AI10" s="676"/>
      <c r="AJ10" s="676"/>
      <c r="AK10" s="676"/>
      <c r="AL10" s="645" t="s">
        <v>237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217346</v>
      </c>
      <c r="BH10" s="643"/>
      <c r="BI10" s="643"/>
      <c r="BJ10" s="643"/>
      <c r="BK10" s="643"/>
      <c r="BL10" s="643"/>
      <c r="BM10" s="643"/>
      <c r="BN10" s="644"/>
      <c r="BO10" s="675">
        <v>1.8</v>
      </c>
      <c r="BP10" s="675"/>
      <c r="BQ10" s="675"/>
      <c r="BR10" s="675"/>
      <c r="BS10" s="648" t="s">
        <v>237</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16180</v>
      </c>
      <c r="CS10" s="643"/>
      <c r="CT10" s="643"/>
      <c r="CU10" s="643"/>
      <c r="CV10" s="643"/>
      <c r="CW10" s="643"/>
      <c r="CX10" s="643"/>
      <c r="CY10" s="644"/>
      <c r="CZ10" s="675">
        <v>0</v>
      </c>
      <c r="DA10" s="675"/>
      <c r="DB10" s="675"/>
      <c r="DC10" s="675"/>
      <c r="DD10" s="648" t="s">
        <v>138</v>
      </c>
      <c r="DE10" s="643"/>
      <c r="DF10" s="643"/>
      <c r="DG10" s="643"/>
      <c r="DH10" s="643"/>
      <c r="DI10" s="643"/>
      <c r="DJ10" s="643"/>
      <c r="DK10" s="643"/>
      <c r="DL10" s="643"/>
      <c r="DM10" s="643"/>
      <c r="DN10" s="643"/>
      <c r="DO10" s="643"/>
      <c r="DP10" s="644"/>
      <c r="DQ10" s="648">
        <v>11091</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1426826</v>
      </c>
      <c r="S11" s="643"/>
      <c r="T11" s="643"/>
      <c r="U11" s="643"/>
      <c r="V11" s="643"/>
      <c r="W11" s="643"/>
      <c r="X11" s="643"/>
      <c r="Y11" s="644"/>
      <c r="Z11" s="645">
        <v>4</v>
      </c>
      <c r="AA11" s="646"/>
      <c r="AB11" s="646"/>
      <c r="AC11" s="647"/>
      <c r="AD11" s="648">
        <v>1426826</v>
      </c>
      <c r="AE11" s="643"/>
      <c r="AF11" s="643"/>
      <c r="AG11" s="643"/>
      <c r="AH11" s="643"/>
      <c r="AI11" s="643"/>
      <c r="AJ11" s="643"/>
      <c r="AK11" s="644"/>
      <c r="AL11" s="645">
        <v>9.9</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331644</v>
      </c>
      <c r="BH11" s="643"/>
      <c r="BI11" s="643"/>
      <c r="BJ11" s="643"/>
      <c r="BK11" s="643"/>
      <c r="BL11" s="643"/>
      <c r="BM11" s="643"/>
      <c r="BN11" s="644"/>
      <c r="BO11" s="675">
        <v>2.7</v>
      </c>
      <c r="BP11" s="675"/>
      <c r="BQ11" s="675"/>
      <c r="BR11" s="675"/>
      <c r="BS11" s="648">
        <v>66189</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9504</v>
      </c>
      <c r="CS11" s="643"/>
      <c r="CT11" s="643"/>
      <c r="CU11" s="643"/>
      <c r="CV11" s="643"/>
      <c r="CW11" s="643"/>
      <c r="CX11" s="643"/>
      <c r="CY11" s="644"/>
      <c r="CZ11" s="675">
        <v>0</v>
      </c>
      <c r="DA11" s="675"/>
      <c r="DB11" s="675"/>
      <c r="DC11" s="675"/>
      <c r="DD11" s="648" t="s">
        <v>138</v>
      </c>
      <c r="DE11" s="643"/>
      <c r="DF11" s="643"/>
      <c r="DG11" s="643"/>
      <c r="DH11" s="643"/>
      <c r="DI11" s="643"/>
      <c r="DJ11" s="643"/>
      <c r="DK11" s="643"/>
      <c r="DL11" s="643"/>
      <c r="DM11" s="643"/>
      <c r="DN11" s="643"/>
      <c r="DO11" s="643"/>
      <c r="DP11" s="644"/>
      <c r="DQ11" s="648">
        <v>7401</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138</v>
      </c>
      <c r="S12" s="643"/>
      <c r="T12" s="643"/>
      <c r="U12" s="643"/>
      <c r="V12" s="643"/>
      <c r="W12" s="643"/>
      <c r="X12" s="643"/>
      <c r="Y12" s="644"/>
      <c r="Z12" s="675" t="s">
        <v>237</v>
      </c>
      <c r="AA12" s="675"/>
      <c r="AB12" s="675"/>
      <c r="AC12" s="675"/>
      <c r="AD12" s="676" t="s">
        <v>237</v>
      </c>
      <c r="AE12" s="676"/>
      <c r="AF12" s="676"/>
      <c r="AG12" s="676"/>
      <c r="AH12" s="676"/>
      <c r="AI12" s="676"/>
      <c r="AJ12" s="676"/>
      <c r="AK12" s="676"/>
      <c r="AL12" s="645" t="s">
        <v>249</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4470535</v>
      </c>
      <c r="BH12" s="643"/>
      <c r="BI12" s="643"/>
      <c r="BJ12" s="643"/>
      <c r="BK12" s="643"/>
      <c r="BL12" s="643"/>
      <c r="BM12" s="643"/>
      <c r="BN12" s="644"/>
      <c r="BO12" s="675">
        <v>37</v>
      </c>
      <c r="BP12" s="675"/>
      <c r="BQ12" s="675"/>
      <c r="BR12" s="675"/>
      <c r="BS12" s="648" t="s">
        <v>138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573766</v>
      </c>
      <c r="CS12" s="643"/>
      <c r="CT12" s="643"/>
      <c r="CU12" s="643"/>
      <c r="CV12" s="643"/>
      <c r="CW12" s="643"/>
      <c r="CX12" s="643"/>
      <c r="CY12" s="644"/>
      <c r="CZ12" s="675">
        <v>1.7</v>
      </c>
      <c r="DA12" s="675"/>
      <c r="DB12" s="675"/>
      <c r="DC12" s="675"/>
      <c r="DD12" s="648">
        <v>2026</v>
      </c>
      <c r="DE12" s="643"/>
      <c r="DF12" s="643"/>
      <c r="DG12" s="643"/>
      <c r="DH12" s="643"/>
      <c r="DI12" s="643"/>
      <c r="DJ12" s="643"/>
      <c r="DK12" s="643"/>
      <c r="DL12" s="643"/>
      <c r="DM12" s="643"/>
      <c r="DN12" s="643"/>
      <c r="DO12" s="643"/>
      <c r="DP12" s="644"/>
      <c r="DQ12" s="648">
        <v>431836</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249</v>
      </c>
      <c r="AA13" s="675"/>
      <c r="AB13" s="675"/>
      <c r="AC13" s="675"/>
      <c r="AD13" s="676" t="s">
        <v>138</v>
      </c>
      <c r="AE13" s="676"/>
      <c r="AF13" s="676"/>
      <c r="AG13" s="676"/>
      <c r="AH13" s="676"/>
      <c r="AI13" s="676"/>
      <c r="AJ13" s="676"/>
      <c r="AK13" s="676"/>
      <c r="AL13" s="645" t="s">
        <v>138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4465490</v>
      </c>
      <c r="BH13" s="643"/>
      <c r="BI13" s="643"/>
      <c r="BJ13" s="643"/>
      <c r="BK13" s="643"/>
      <c r="BL13" s="643"/>
      <c r="BM13" s="643"/>
      <c r="BN13" s="644"/>
      <c r="BO13" s="675">
        <v>37</v>
      </c>
      <c r="BP13" s="675"/>
      <c r="BQ13" s="675"/>
      <c r="BR13" s="675"/>
      <c r="BS13" s="648" t="s">
        <v>138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2397994</v>
      </c>
      <c r="CS13" s="643"/>
      <c r="CT13" s="643"/>
      <c r="CU13" s="643"/>
      <c r="CV13" s="643"/>
      <c r="CW13" s="643"/>
      <c r="CX13" s="643"/>
      <c r="CY13" s="644"/>
      <c r="CZ13" s="675">
        <v>7.1</v>
      </c>
      <c r="DA13" s="675"/>
      <c r="DB13" s="675"/>
      <c r="DC13" s="675"/>
      <c r="DD13" s="648">
        <v>1235786</v>
      </c>
      <c r="DE13" s="643"/>
      <c r="DF13" s="643"/>
      <c r="DG13" s="643"/>
      <c r="DH13" s="643"/>
      <c r="DI13" s="643"/>
      <c r="DJ13" s="643"/>
      <c r="DK13" s="643"/>
      <c r="DL13" s="643"/>
      <c r="DM13" s="643"/>
      <c r="DN13" s="643"/>
      <c r="DO13" s="643"/>
      <c r="DP13" s="644"/>
      <c r="DQ13" s="648">
        <v>1784561</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237</v>
      </c>
      <c r="S14" s="643"/>
      <c r="T14" s="643"/>
      <c r="U14" s="643"/>
      <c r="V14" s="643"/>
      <c r="W14" s="643"/>
      <c r="X14" s="643"/>
      <c r="Y14" s="644"/>
      <c r="Z14" s="675" t="s">
        <v>237</v>
      </c>
      <c r="AA14" s="675"/>
      <c r="AB14" s="675"/>
      <c r="AC14" s="675"/>
      <c r="AD14" s="676" t="s">
        <v>138</v>
      </c>
      <c r="AE14" s="676"/>
      <c r="AF14" s="676"/>
      <c r="AG14" s="676"/>
      <c r="AH14" s="676"/>
      <c r="AI14" s="676"/>
      <c r="AJ14" s="676"/>
      <c r="AK14" s="676"/>
      <c r="AL14" s="645" t="s">
        <v>138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49733</v>
      </c>
      <c r="BH14" s="643"/>
      <c r="BI14" s="643"/>
      <c r="BJ14" s="643"/>
      <c r="BK14" s="643"/>
      <c r="BL14" s="643"/>
      <c r="BM14" s="643"/>
      <c r="BN14" s="644"/>
      <c r="BO14" s="675">
        <v>0.4</v>
      </c>
      <c r="BP14" s="675"/>
      <c r="BQ14" s="675"/>
      <c r="BR14" s="675"/>
      <c r="BS14" s="648" t="s">
        <v>249</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1262977</v>
      </c>
      <c r="CS14" s="643"/>
      <c r="CT14" s="643"/>
      <c r="CU14" s="643"/>
      <c r="CV14" s="643"/>
      <c r="CW14" s="643"/>
      <c r="CX14" s="643"/>
      <c r="CY14" s="644"/>
      <c r="CZ14" s="675">
        <v>3.7</v>
      </c>
      <c r="DA14" s="675"/>
      <c r="DB14" s="675"/>
      <c r="DC14" s="675"/>
      <c r="DD14" s="648">
        <v>395056</v>
      </c>
      <c r="DE14" s="643"/>
      <c r="DF14" s="643"/>
      <c r="DG14" s="643"/>
      <c r="DH14" s="643"/>
      <c r="DI14" s="643"/>
      <c r="DJ14" s="643"/>
      <c r="DK14" s="643"/>
      <c r="DL14" s="643"/>
      <c r="DM14" s="643"/>
      <c r="DN14" s="643"/>
      <c r="DO14" s="643"/>
      <c r="DP14" s="644"/>
      <c r="DQ14" s="648">
        <v>892022</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249</v>
      </c>
      <c r="S15" s="643"/>
      <c r="T15" s="643"/>
      <c r="U15" s="643"/>
      <c r="V15" s="643"/>
      <c r="W15" s="643"/>
      <c r="X15" s="643"/>
      <c r="Y15" s="644"/>
      <c r="Z15" s="675" t="s">
        <v>138</v>
      </c>
      <c r="AA15" s="675"/>
      <c r="AB15" s="675"/>
      <c r="AC15" s="675"/>
      <c r="AD15" s="676" t="s">
        <v>237</v>
      </c>
      <c r="AE15" s="676"/>
      <c r="AF15" s="676"/>
      <c r="AG15" s="676"/>
      <c r="AH15" s="676"/>
      <c r="AI15" s="676"/>
      <c r="AJ15" s="676"/>
      <c r="AK15" s="676"/>
      <c r="AL15" s="645" t="s">
        <v>237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714271</v>
      </c>
      <c r="BH15" s="643"/>
      <c r="BI15" s="643"/>
      <c r="BJ15" s="643"/>
      <c r="BK15" s="643"/>
      <c r="BL15" s="643"/>
      <c r="BM15" s="643"/>
      <c r="BN15" s="644"/>
      <c r="BO15" s="675">
        <v>5.9</v>
      </c>
      <c r="BP15" s="675"/>
      <c r="BQ15" s="675"/>
      <c r="BR15" s="675"/>
      <c r="BS15" s="648" t="s">
        <v>138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2588374</v>
      </c>
      <c r="CS15" s="643"/>
      <c r="CT15" s="643"/>
      <c r="CU15" s="643"/>
      <c r="CV15" s="643"/>
      <c r="CW15" s="643"/>
      <c r="CX15" s="643"/>
      <c r="CY15" s="644"/>
      <c r="CZ15" s="675">
        <v>7.6</v>
      </c>
      <c r="DA15" s="675"/>
      <c r="DB15" s="675"/>
      <c r="DC15" s="675"/>
      <c r="DD15" s="648">
        <v>303311</v>
      </c>
      <c r="DE15" s="643"/>
      <c r="DF15" s="643"/>
      <c r="DG15" s="643"/>
      <c r="DH15" s="643"/>
      <c r="DI15" s="643"/>
      <c r="DJ15" s="643"/>
      <c r="DK15" s="643"/>
      <c r="DL15" s="643"/>
      <c r="DM15" s="643"/>
      <c r="DN15" s="643"/>
      <c r="DO15" s="643"/>
      <c r="DP15" s="644"/>
      <c r="DQ15" s="648">
        <v>1829460</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16324</v>
      </c>
      <c r="S16" s="643"/>
      <c r="T16" s="643"/>
      <c r="U16" s="643"/>
      <c r="V16" s="643"/>
      <c r="W16" s="643"/>
      <c r="X16" s="643"/>
      <c r="Y16" s="644"/>
      <c r="Z16" s="675">
        <v>0</v>
      </c>
      <c r="AA16" s="675"/>
      <c r="AB16" s="675"/>
      <c r="AC16" s="675"/>
      <c r="AD16" s="676">
        <v>16324</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237</v>
      </c>
      <c r="BP16" s="675"/>
      <c r="BQ16" s="675"/>
      <c r="BR16" s="675"/>
      <c r="BS16" s="648" t="s">
        <v>138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138</v>
      </c>
      <c r="CS16" s="643"/>
      <c r="CT16" s="643"/>
      <c r="CU16" s="643"/>
      <c r="CV16" s="643"/>
      <c r="CW16" s="643"/>
      <c r="CX16" s="643"/>
      <c r="CY16" s="644"/>
      <c r="CZ16" s="675" t="s">
        <v>237</v>
      </c>
      <c r="DA16" s="675"/>
      <c r="DB16" s="675"/>
      <c r="DC16" s="675"/>
      <c r="DD16" s="648" t="s">
        <v>237</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36860</v>
      </c>
      <c r="S17" s="643"/>
      <c r="T17" s="643"/>
      <c r="U17" s="643"/>
      <c r="V17" s="643"/>
      <c r="W17" s="643"/>
      <c r="X17" s="643"/>
      <c r="Y17" s="644"/>
      <c r="Z17" s="675">
        <v>0.1</v>
      </c>
      <c r="AA17" s="675"/>
      <c r="AB17" s="675"/>
      <c r="AC17" s="675"/>
      <c r="AD17" s="676">
        <v>36860</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237</v>
      </c>
      <c r="BP17" s="675"/>
      <c r="BQ17" s="675"/>
      <c r="BR17" s="675"/>
      <c r="BS17" s="648" t="s">
        <v>237</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1643289</v>
      </c>
      <c r="CS17" s="643"/>
      <c r="CT17" s="643"/>
      <c r="CU17" s="643"/>
      <c r="CV17" s="643"/>
      <c r="CW17" s="643"/>
      <c r="CX17" s="643"/>
      <c r="CY17" s="644"/>
      <c r="CZ17" s="675">
        <v>4.9000000000000004</v>
      </c>
      <c r="DA17" s="675"/>
      <c r="DB17" s="675"/>
      <c r="DC17" s="675"/>
      <c r="DD17" s="648" t="s">
        <v>138</v>
      </c>
      <c r="DE17" s="643"/>
      <c r="DF17" s="643"/>
      <c r="DG17" s="643"/>
      <c r="DH17" s="643"/>
      <c r="DI17" s="643"/>
      <c r="DJ17" s="643"/>
      <c r="DK17" s="643"/>
      <c r="DL17" s="643"/>
      <c r="DM17" s="643"/>
      <c r="DN17" s="643"/>
      <c r="DO17" s="643"/>
      <c r="DP17" s="644"/>
      <c r="DQ17" s="648">
        <v>1636279</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78409</v>
      </c>
      <c r="S18" s="643"/>
      <c r="T18" s="643"/>
      <c r="U18" s="643"/>
      <c r="V18" s="643"/>
      <c r="W18" s="643"/>
      <c r="X18" s="643"/>
      <c r="Y18" s="644"/>
      <c r="Z18" s="675">
        <v>0.2</v>
      </c>
      <c r="AA18" s="675"/>
      <c r="AB18" s="675"/>
      <c r="AC18" s="675"/>
      <c r="AD18" s="676">
        <v>78409</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237</v>
      </c>
      <c r="BH18" s="643"/>
      <c r="BI18" s="643"/>
      <c r="BJ18" s="643"/>
      <c r="BK18" s="643"/>
      <c r="BL18" s="643"/>
      <c r="BM18" s="643"/>
      <c r="BN18" s="644"/>
      <c r="BO18" s="675" t="s">
        <v>249</v>
      </c>
      <c r="BP18" s="675"/>
      <c r="BQ18" s="675"/>
      <c r="BR18" s="675"/>
      <c r="BS18" s="648" t="s">
        <v>237</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237</v>
      </c>
      <c r="CS18" s="643"/>
      <c r="CT18" s="643"/>
      <c r="CU18" s="643"/>
      <c r="CV18" s="643"/>
      <c r="CW18" s="643"/>
      <c r="CX18" s="643"/>
      <c r="CY18" s="644"/>
      <c r="CZ18" s="675" t="s">
        <v>138</v>
      </c>
      <c r="DA18" s="675"/>
      <c r="DB18" s="675"/>
      <c r="DC18" s="675"/>
      <c r="DD18" s="648" t="s">
        <v>237</v>
      </c>
      <c r="DE18" s="643"/>
      <c r="DF18" s="643"/>
      <c r="DG18" s="643"/>
      <c r="DH18" s="643"/>
      <c r="DI18" s="643"/>
      <c r="DJ18" s="643"/>
      <c r="DK18" s="643"/>
      <c r="DL18" s="643"/>
      <c r="DM18" s="643"/>
      <c r="DN18" s="643"/>
      <c r="DO18" s="643"/>
      <c r="DP18" s="644"/>
      <c r="DQ18" s="648" t="s">
        <v>237</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68394</v>
      </c>
      <c r="S19" s="643"/>
      <c r="T19" s="643"/>
      <c r="U19" s="643"/>
      <c r="V19" s="643"/>
      <c r="W19" s="643"/>
      <c r="X19" s="643"/>
      <c r="Y19" s="644"/>
      <c r="Z19" s="675">
        <v>0.2</v>
      </c>
      <c r="AA19" s="675"/>
      <c r="AB19" s="675"/>
      <c r="AC19" s="675"/>
      <c r="AD19" s="676">
        <v>68394</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1068009</v>
      </c>
      <c r="BH19" s="643"/>
      <c r="BI19" s="643"/>
      <c r="BJ19" s="643"/>
      <c r="BK19" s="643"/>
      <c r="BL19" s="643"/>
      <c r="BM19" s="643"/>
      <c r="BN19" s="644"/>
      <c r="BO19" s="675">
        <v>8.8000000000000007</v>
      </c>
      <c r="BP19" s="675"/>
      <c r="BQ19" s="675"/>
      <c r="BR19" s="675"/>
      <c r="BS19" s="648" t="s">
        <v>237</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237</v>
      </c>
      <c r="CS19" s="643"/>
      <c r="CT19" s="643"/>
      <c r="CU19" s="643"/>
      <c r="CV19" s="643"/>
      <c r="CW19" s="643"/>
      <c r="CX19" s="643"/>
      <c r="CY19" s="644"/>
      <c r="CZ19" s="675" t="s">
        <v>237</v>
      </c>
      <c r="DA19" s="675"/>
      <c r="DB19" s="675"/>
      <c r="DC19" s="675"/>
      <c r="DD19" s="648" t="s">
        <v>237</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8296</v>
      </c>
      <c r="S20" s="643"/>
      <c r="T20" s="643"/>
      <c r="U20" s="643"/>
      <c r="V20" s="643"/>
      <c r="W20" s="643"/>
      <c r="X20" s="643"/>
      <c r="Y20" s="644"/>
      <c r="Z20" s="675">
        <v>0</v>
      </c>
      <c r="AA20" s="675"/>
      <c r="AB20" s="675"/>
      <c r="AC20" s="675"/>
      <c r="AD20" s="676">
        <v>8296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1068009</v>
      </c>
      <c r="BH20" s="643"/>
      <c r="BI20" s="643"/>
      <c r="BJ20" s="643"/>
      <c r="BK20" s="643"/>
      <c r="BL20" s="643"/>
      <c r="BM20" s="643"/>
      <c r="BN20" s="644"/>
      <c r="BO20" s="675">
        <v>8.8000000000000007</v>
      </c>
      <c r="BP20" s="675"/>
      <c r="BQ20" s="675"/>
      <c r="BR20" s="675"/>
      <c r="BS20" s="648" t="s">
        <v>237</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33849689</v>
      </c>
      <c r="CS20" s="643"/>
      <c r="CT20" s="643"/>
      <c r="CU20" s="643"/>
      <c r="CV20" s="643"/>
      <c r="CW20" s="643"/>
      <c r="CX20" s="643"/>
      <c r="CY20" s="644"/>
      <c r="CZ20" s="675">
        <v>100</v>
      </c>
      <c r="DA20" s="675"/>
      <c r="DB20" s="675"/>
      <c r="DC20" s="675"/>
      <c r="DD20" s="648">
        <v>2917183</v>
      </c>
      <c r="DE20" s="643"/>
      <c r="DF20" s="643"/>
      <c r="DG20" s="643"/>
      <c r="DH20" s="643"/>
      <c r="DI20" s="643"/>
      <c r="DJ20" s="643"/>
      <c r="DK20" s="643"/>
      <c r="DL20" s="643"/>
      <c r="DM20" s="643"/>
      <c r="DN20" s="643"/>
      <c r="DO20" s="643"/>
      <c r="DP20" s="644"/>
      <c r="DQ20" s="648">
        <v>17207012</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1719</v>
      </c>
      <c r="S21" s="643"/>
      <c r="T21" s="643"/>
      <c r="U21" s="643"/>
      <c r="V21" s="643"/>
      <c r="W21" s="643"/>
      <c r="X21" s="643"/>
      <c r="Y21" s="644"/>
      <c r="Z21" s="675">
        <v>0</v>
      </c>
      <c r="AA21" s="675"/>
      <c r="AB21" s="675"/>
      <c r="AC21" s="675"/>
      <c r="AD21" s="676">
        <v>1719</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237</v>
      </c>
      <c r="BH21" s="643"/>
      <c r="BI21" s="643"/>
      <c r="BJ21" s="643"/>
      <c r="BK21" s="643"/>
      <c r="BL21" s="643"/>
      <c r="BM21" s="643"/>
      <c r="BN21" s="644"/>
      <c r="BO21" s="675" t="s">
        <v>237</v>
      </c>
      <c r="BP21" s="675"/>
      <c r="BQ21" s="675"/>
      <c r="BR21" s="675"/>
      <c r="BS21" s="648" t="s">
        <v>237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1539644</v>
      </c>
      <c r="S22" s="643"/>
      <c r="T22" s="643"/>
      <c r="U22" s="643"/>
      <c r="V22" s="643"/>
      <c r="W22" s="643"/>
      <c r="X22" s="643"/>
      <c r="Y22" s="644"/>
      <c r="Z22" s="675">
        <v>4.3</v>
      </c>
      <c r="AA22" s="675"/>
      <c r="AB22" s="675"/>
      <c r="AC22" s="675"/>
      <c r="AD22" s="676">
        <v>1427347</v>
      </c>
      <c r="AE22" s="676"/>
      <c r="AF22" s="676"/>
      <c r="AG22" s="676"/>
      <c r="AH22" s="676"/>
      <c r="AI22" s="676"/>
      <c r="AJ22" s="676"/>
      <c r="AK22" s="676"/>
      <c r="AL22" s="645">
        <v>9.9</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249</v>
      </c>
      <c r="BH22" s="643"/>
      <c r="BI22" s="643"/>
      <c r="BJ22" s="643"/>
      <c r="BK22" s="643"/>
      <c r="BL22" s="643"/>
      <c r="BM22" s="643"/>
      <c r="BN22" s="644"/>
      <c r="BO22" s="675" t="s">
        <v>138</v>
      </c>
      <c r="BP22" s="675"/>
      <c r="BQ22" s="675"/>
      <c r="BR22" s="675"/>
      <c r="BS22" s="648" t="s">
        <v>138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1427347</v>
      </c>
      <c r="S23" s="643"/>
      <c r="T23" s="643"/>
      <c r="U23" s="643"/>
      <c r="V23" s="643"/>
      <c r="W23" s="643"/>
      <c r="X23" s="643"/>
      <c r="Y23" s="644"/>
      <c r="Z23" s="675">
        <v>4</v>
      </c>
      <c r="AA23" s="675"/>
      <c r="AB23" s="675"/>
      <c r="AC23" s="675"/>
      <c r="AD23" s="676">
        <v>1427347</v>
      </c>
      <c r="AE23" s="676"/>
      <c r="AF23" s="676"/>
      <c r="AG23" s="676"/>
      <c r="AH23" s="676"/>
      <c r="AI23" s="676"/>
      <c r="AJ23" s="676"/>
      <c r="AK23" s="676"/>
      <c r="AL23" s="645">
        <v>9.9</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1068009</v>
      </c>
      <c r="BH23" s="643"/>
      <c r="BI23" s="643"/>
      <c r="BJ23" s="643"/>
      <c r="BK23" s="643"/>
      <c r="BL23" s="643"/>
      <c r="BM23" s="643"/>
      <c r="BN23" s="644"/>
      <c r="BO23" s="675">
        <v>8.8000000000000007</v>
      </c>
      <c r="BP23" s="675"/>
      <c r="BQ23" s="675"/>
      <c r="BR23" s="675"/>
      <c r="BS23" s="648" t="s">
        <v>138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112278</v>
      </c>
      <c r="S24" s="643"/>
      <c r="T24" s="643"/>
      <c r="U24" s="643"/>
      <c r="V24" s="643"/>
      <c r="W24" s="643"/>
      <c r="X24" s="643"/>
      <c r="Y24" s="644"/>
      <c r="Z24" s="675">
        <v>0.3</v>
      </c>
      <c r="AA24" s="675"/>
      <c r="AB24" s="675"/>
      <c r="AC24" s="675"/>
      <c r="AD24" s="676" t="s">
        <v>237</v>
      </c>
      <c r="AE24" s="676"/>
      <c r="AF24" s="676"/>
      <c r="AG24" s="676"/>
      <c r="AH24" s="676"/>
      <c r="AI24" s="676"/>
      <c r="AJ24" s="676"/>
      <c r="AK24" s="676"/>
      <c r="AL24" s="645" t="s">
        <v>237</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138</v>
      </c>
      <c r="BH24" s="643"/>
      <c r="BI24" s="643"/>
      <c r="BJ24" s="643"/>
      <c r="BK24" s="643"/>
      <c r="BL24" s="643"/>
      <c r="BM24" s="643"/>
      <c r="BN24" s="644"/>
      <c r="BO24" s="675" t="s">
        <v>237</v>
      </c>
      <c r="BP24" s="675"/>
      <c r="BQ24" s="675"/>
      <c r="BR24" s="675"/>
      <c r="BS24" s="648" t="s">
        <v>237</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13827217</v>
      </c>
      <c r="CS24" s="698"/>
      <c r="CT24" s="698"/>
      <c r="CU24" s="698"/>
      <c r="CV24" s="698"/>
      <c r="CW24" s="698"/>
      <c r="CX24" s="698"/>
      <c r="CY24" s="741"/>
      <c r="CZ24" s="742">
        <v>40.799999999999997</v>
      </c>
      <c r="DA24" s="715"/>
      <c r="DB24" s="715"/>
      <c r="DC24" s="745"/>
      <c r="DD24" s="740">
        <v>7755179</v>
      </c>
      <c r="DE24" s="698"/>
      <c r="DF24" s="698"/>
      <c r="DG24" s="698"/>
      <c r="DH24" s="698"/>
      <c r="DI24" s="698"/>
      <c r="DJ24" s="698"/>
      <c r="DK24" s="741"/>
      <c r="DL24" s="740">
        <v>7640727</v>
      </c>
      <c r="DM24" s="698"/>
      <c r="DN24" s="698"/>
      <c r="DO24" s="698"/>
      <c r="DP24" s="698"/>
      <c r="DQ24" s="698"/>
      <c r="DR24" s="698"/>
      <c r="DS24" s="698"/>
      <c r="DT24" s="698"/>
      <c r="DU24" s="698"/>
      <c r="DV24" s="741"/>
      <c r="DW24" s="742">
        <v>50</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19</v>
      </c>
      <c r="S25" s="643"/>
      <c r="T25" s="643"/>
      <c r="U25" s="643"/>
      <c r="V25" s="643"/>
      <c r="W25" s="643"/>
      <c r="X25" s="643"/>
      <c r="Y25" s="644"/>
      <c r="Z25" s="675">
        <v>0</v>
      </c>
      <c r="AA25" s="675"/>
      <c r="AB25" s="675"/>
      <c r="AC25" s="675"/>
      <c r="AD25" s="676" t="s">
        <v>237</v>
      </c>
      <c r="AE25" s="676"/>
      <c r="AF25" s="676"/>
      <c r="AG25" s="676"/>
      <c r="AH25" s="676"/>
      <c r="AI25" s="676"/>
      <c r="AJ25" s="676"/>
      <c r="AK25" s="676"/>
      <c r="AL25" s="645" t="s">
        <v>237</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237</v>
      </c>
      <c r="BH25" s="643"/>
      <c r="BI25" s="643"/>
      <c r="BJ25" s="643"/>
      <c r="BK25" s="643"/>
      <c r="BL25" s="643"/>
      <c r="BM25" s="643"/>
      <c r="BN25" s="644"/>
      <c r="BO25" s="675" t="s">
        <v>138</v>
      </c>
      <c r="BP25" s="675"/>
      <c r="BQ25" s="675"/>
      <c r="BR25" s="675"/>
      <c r="BS25" s="648" t="s">
        <v>249</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4086452</v>
      </c>
      <c r="CS25" s="661"/>
      <c r="CT25" s="661"/>
      <c r="CU25" s="661"/>
      <c r="CV25" s="661"/>
      <c r="CW25" s="661"/>
      <c r="CX25" s="661"/>
      <c r="CY25" s="662"/>
      <c r="CZ25" s="645">
        <v>12.1</v>
      </c>
      <c r="DA25" s="663"/>
      <c r="DB25" s="663"/>
      <c r="DC25" s="664"/>
      <c r="DD25" s="648">
        <v>3696333</v>
      </c>
      <c r="DE25" s="661"/>
      <c r="DF25" s="661"/>
      <c r="DG25" s="661"/>
      <c r="DH25" s="661"/>
      <c r="DI25" s="661"/>
      <c r="DJ25" s="661"/>
      <c r="DK25" s="662"/>
      <c r="DL25" s="648">
        <v>3616510</v>
      </c>
      <c r="DM25" s="661"/>
      <c r="DN25" s="661"/>
      <c r="DO25" s="661"/>
      <c r="DP25" s="661"/>
      <c r="DQ25" s="661"/>
      <c r="DR25" s="661"/>
      <c r="DS25" s="661"/>
      <c r="DT25" s="661"/>
      <c r="DU25" s="661"/>
      <c r="DV25" s="662"/>
      <c r="DW25" s="645">
        <v>23.7</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15412616</v>
      </c>
      <c r="S26" s="643"/>
      <c r="T26" s="643"/>
      <c r="U26" s="643"/>
      <c r="V26" s="643"/>
      <c r="W26" s="643"/>
      <c r="X26" s="643"/>
      <c r="Y26" s="644"/>
      <c r="Z26" s="675">
        <v>42.7</v>
      </c>
      <c r="AA26" s="675"/>
      <c r="AB26" s="675"/>
      <c r="AC26" s="675"/>
      <c r="AD26" s="676">
        <v>14232310</v>
      </c>
      <c r="AE26" s="676"/>
      <c r="AF26" s="676"/>
      <c r="AG26" s="676"/>
      <c r="AH26" s="676"/>
      <c r="AI26" s="676"/>
      <c r="AJ26" s="676"/>
      <c r="AK26" s="676"/>
      <c r="AL26" s="645">
        <v>98.4</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237</v>
      </c>
      <c r="BH26" s="643"/>
      <c r="BI26" s="643"/>
      <c r="BJ26" s="643"/>
      <c r="BK26" s="643"/>
      <c r="BL26" s="643"/>
      <c r="BM26" s="643"/>
      <c r="BN26" s="644"/>
      <c r="BO26" s="675" t="s">
        <v>138</v>
      </c>
      <c r="BP26" s="675"/>
      <c r="BQ26" s="675"/>
      <c r="BR26" s="675"/>
      <c r="BS26" s="648" t="s">
        <v>138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2720645</v>
      </c>
      <c r="CS26" s="643"/>
      <c r="CT26" s="643"/>
      <c r="CU26" s="643"/>
      <c r="CV26" s="643"/>
      <c r="CW26" s="643"/>
      <c r="CX26" s="643"/>
      <c r="CY26" s="644"/>
      <c r="CZ26" s="645">
        <v>8</v>
      </c>
      <c r="DA26" s="663"/>
      <c r="DB26" s="663"/>
      <c r="DC26" s="664"/>
      <c r="DD26" s="648">
        <v>2489353</v>
      </c>
      <c r="DE26" s="643"/>
      <c r="DF26" s="643"/>
      <c r="DG26" s="643"/>
      <c r="DH26" s="643"/>
      <c r="DI26" s="643"/>
      <c r="DJ26" s="643"/>
      <c r="DK26" s="644"/>
      <c r="DL26" s="648" t="s">
        <v>237</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7084</v>
      </c>
      <c r="S27" s="643"/>
      <c r="T27" s="643"/>
      <c r="U27" s="643"/>
      <c r="V27" s="643"/>
      <c r="W27" s="643"/>
      <c r="X27" s="643"/>
      <c r="Y27" s="644"/>
      <c r="Z27" s="675">
        <v>0</v>
      </c>
      <c r="AA27" s="675"/>
      <c r="AB27" s="675"/>
      <c r="AC27" s="675"/>
      <c r="AD27" s="676">
        <v>7084</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12075386</v>
      </c>
      <c r="BH27" s="643"/>
      <c r="BI27" s="643"/>
      <c r="BJ27" s="643"/>
      <c r="BK27" s="643"/>
      <c r="BL27" s="643"/>
      <c r="BM27" s="643"/>
      <c r="BN27" s="644"/>
      <c r="BO27" s="675">
        <v>100</v>
      </c>
      <c r="BP27" s="675"/>
      <c r="BQ27" s="675"/>
      <c r="BR27" s="675"/>
      <c r="BS27" s="648">
        <v>66189</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8097476</v>
      </c>
      <c r="CS27" s="661"/>
      <c r="CT27" s="661"/>
      <c r="CU27" s="661"/>
      <c r="CV27" s="661"/>
      <c r="CW27" s="661"/>
      <c r="CX27" s="661"/>
      <c r="CY27" s="662"/>
      <c r="CZ27" s="645">
        <v>23.9</v>
      </c>
      <c r="DA27" s="663"/>
      <c r="DB27" s="663"/>
      <c r="DC27" s="664"/>
      <c r="DD27" s="648">
        <v>2422567</v>
      </c>
      <c r="DE27" s="661"/>
      <c r="DF27" s="661"/>
      <c r="DG27" s="661"/>
      <c r="DH27" s="661"/>
      <c r="DI27" s="661"/>
      <c r="DJ27" s="661"/>
      <c r="DK27" s="662"/>
      <c r="DL27" s="648">
        <v>2387938</v>
      </c>
      <c r="DM27" s="661"/>
      <c r="DN27" s="661"/>
      <c r="DO27" s="661"/>
      <c r="DP27" s="661"/>
      <c r="DQ27" s="661"/>
      <c r="DR27" s="661"/>
      <c r="DS27" s="661"/>
      <c r="DT27" s="661"/>
      <c r="DU27" s="661"/>
      <c r="DV27" s="662"/>
      <c r="DW27" s="645">
        <v>15.6</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102547</v>
      </c>
      <c r="S28" s="643"/>
      <c r="T28" s="643"/>
      <c r="U28" s="643"/>
      <c r="V28" s="643"/>
      <c r="W28" s="643"/>
      <c r="X28" s="643"/>
      <c r="Y28" s="644"/>
      <c r="Z28" s="675">
        <v>0.3</v>
      </c>
      <c r="AA28" s="675"/>
      <c r="AB28" s="675"/>
      <c r="AC28" s="675"/>
      <c r="AD28" s="676" t="s">
        <v>237</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1643289</v>
      </c>
      <c r="CS28" s="643"/>
      <c r="CT28" s="643"/>
      <c r="CU28" s="643"/>
      <c r="CV28" s="643"/>
      <c r="CW28" s="643"/>
      <c r="CX28" s="643"/>
      <c r="CY28" s="644"/>
      <c r="CZ28" s="645">
        <v>4.9000000000000004</v>
      </c>
      <c r="DA28" s="663"/>
      <c r="DB28" s="663"/>
      <c r="DC28" s="664"/>
      <c r="DD28" s="648">
        <v>1636279</v>
      </c>
      <c r="DE28" s="643"/>
      <c r="DF28" s="643"/>
      <c r="DG28" s="643"/>
      <c r="DH28" s="643"/>
      <c r="DI28" s="643"/>
      <c r="DJ28" s="643"/>
      <c r="DK28" s="644"/>
      <c r="DL28" s="648">
        <v>1636279</v>
      </c>
      <c r="DM28" s="643"/>
      <c r="DN28" s="643"/>
      <c r="DO28" s="643"/>
      <c r="DP28" s="643"/>
      <c r="DQ28" s="643"/>
      <c r="DR28" s="643"/>
      <c r="DS28" s="643"/>
      <c r="DT28" s="643"/>
      <c r="DU28" s="643"/>
      <c r="DV28" s="644"/>
      <c r="DW28" s="645">
        <v>10.7</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296824</v>
      </c>
      <c r="S29" s="643"/>
      <c r="T29" s="643"/>
      <c r="U29" s="643"/>
      <c r="V29" s="643"/>
      <c r="W29" s="643"/>
      <c r="X29" s="643"/>
      <c r="Y29" s="644"/>
      <c r="Z29" s="675">
        <v>0.8</v>
      </c>
      <c r="AA29" s="675"/>
      <c r="AB29" s="675"/>
      <c r="AC29" s="675"/>
      <c r="AD29" s="676">
        <v>125258</v>
      </c>
      <c r="AE29" s="676"/>
      <c r="AF29" s="676"/>
      <c r="AG29" s="676"/>
      <c r="AH29" s="676"/>
      <c r="AI29" s="676"/>
      <c r="AJ29" s="676"/>
      <c r="AK29" s="676"/>
      <c r="AL29" s="645">
        <v>0.9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1" t="s">
        <v>304</v>
      </c>
      <c r="CG29" s="682"/>
      <c r="CH29" s="682"/>
      <c r="CI29" s="682"/>
      <c r="CJ29" s="682"/>
      <c r="CK29" s="682"/>
      <c r="CL29" s="682"/>
      <c r="CM29" s="682"/>
      <c r="CN29" s="682"/>
      <c r="CO29" s="682"/>
      <c r="CP29" s="682"/>
      <c r="CQ29" s="683"/>
      <c r="CR29" s="642">
        <v>1643289</v>
      </c>
      <c r="CS29" s="661"/>
      <c r="CT29" s="661"/>
      <c r="CU29" s="661"/>
      <c r="CV29" s="661"/>
      <c r="CW29" s="661"/>
      <c r="CX29" s="661"/>
      <c r="CY29" s="662"/>
      <c r="CZ29" s="645">
        <v>4.9000000000000004</v>
      </c>
      <c r="DA29" s="663"/>
      <c r="DB29" s="663"/>
      <c r="DC29" s="664"/>
      <c r="DD29" s="648">
        <v>1636279</v>
      </c>
      <c r="DE29" s="661"/>
      <c r="DF29" s="661"/>
      <c r="DG29" s="661"/>
      <c r="DH29" s="661"/>
      <c r="DI29" s="661"/>
      <c r="DJ29" s="661"/>
      <c r="DK29" s="662"/>
      <c r="DL29" s="648">
        <v>1636279</v>
      </c>
      <c r="DM29" s="661"/>
      <c r="DN29" s="661"/>
      <c r="DO29" s="661"/>
      <c r="DP29" s="661"/>
      <c r="DQ29" s="661"/>
      <c r="DR29" s="661"/>
      <c r="DS29" s="661"/>
      <c r="DT29" s="661"/>
      <c r="DU29" s="661"/>
      <c r="DV29" s="662"/>
      <c r="DW29" s="645">
        <v>10.7</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74583</v>
      </c>
      <c r="S30" s="643"/>
      <c r="T30" s="643"/>
      <c r="U30" s="643"/>
      <c r="V30" s="643"/>
      <c r="W30" s="643"/>
      <c r="X30" s="643"/>
      <c r="Y30" s="644"/>
      <c r="Z30" s="675">
        <v>0.2</v>
      </c>
      <c r="AA30" s="675"/>
      <c r="AB30" s="675"/>
      <c r="AC30" s="675"/>
      <c r="AD30" s="676">
        <v>11356</v>
      </c>
      <c r="AE30" s="676"/>
      <c r="AF30" s="676"/>
      <c r="AG30" s="676"/>
      <c r="AH30" s="676"/>
      <c r="AI30" s="676"/>
      <c r="AJ30" s="676"/>
      <c r="AK30" s="676"/>
      <c r="AL30" s="645">
        <v>0.1</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1" t="s">
        <v>308</v>
      </c>
      <c r="CG30" s="682"/>
      <c r="CH30" s="682"/>
      <c r="CI30" s="682"/>
      <c r="CJ30" s="682"/>
      <c r="CK30" s="682"/>
      <c r="CL30" s="682"/>
      <c r="CM30" s="682"/>
      <c r="CN30" s="682"/>
      <c r="CO30" s="682"/>
      <c r="CP30" s="682"/>
      <c r="CQ30" s="683"/>
      <c r="CR30" s="642">
        <v>1569820</v>
      </c>
      <c r="CS30" s="643"/>
      <c r="CT30" s="643"/>
      <c r="CU30" s="643"/>
      <c r="CV30" s="643"/>
      <c r="CW30" s="643"/>
      <c r="CX30" s="643"/>
      <c r="CY30" s="644"/>
      <c r="CZ30" s="645">
        <v>4.5999999999999996</v>
      </c>
      <c r="DA30" s="663"/>
      <c r="DB30" s="663"/>
      <c r="DC30" s="664"/>
      <c r="DD30" s="648">
        <v>1562810</v>
      </c>
      <c r="DE30" s="643"/>
      <c r="DF30" s="643"/>
      <c r="DG30" s="643"/>
      <c r="DH30" s="643"/>
      <c r="DI30" s="643"/>
      <c r="DJ30" s="643"/>
      <c r="DK30" s="644"/>
      <c r="DL30" s="648">
        <v>1562810</v>
      </c>
      <c r="DM30" s="643"/>
      <c r="DN30" s="643"/>
      <c r="DO30" s="643"/>
      <c r="DP30" s="643"/>
      <c r="DQ30" s="643"/>
      <c r="DR30" s="643"/>
      <c r="DS30" s="643"/>
      <c r="DT30" s="643"/>
      <c r="DU30" s="643"/>
      <c r="DV30" s="644"/>
      <c r="DW30" s="645">
        <v>10.199999999999999</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13862213</v>
      </c>
      <c r="S31" s="643"/>
      <c r="T31" s="643"/>
      <c r="U31" s="643"/>
      <c r="V31" s="643"/>
      <c r="W31" s="643"/>
      <c r="X31" s="643"/>
      <c r="Y31" s="644"/>
      <c r="Z31" s="675">
        <v>38.4</v>
      </c>
      <c r="AA31" s="675"/>
      <c r="AB31" s="675"/>
      <c r="AC31" s="675"/>
      <c r="AD31" s="676" t="s">
        <v>138</v>
      </c>
      <c r="AE31" s="676"/>
      <c r="AF31" s="676"/>
      <c r="AG31" s="676"/>
      <c r="AH31" s="676"/>
      <c r="AI31" s="676"/>
      <c r="AJ31" s="676"/>
      <c r="AK31" s="676"/>
      <c r="AL31" s="645" t="s">
        <v>138</v>
      </c>
      <c r="AM31" s="646"/>
      <c r="AN31" s="646"/>
      <c r="AO31" s="677"/>
      <c r="AP31" s="717" t="s">
        <v>310</v>
      </c>
      <c r="AQ31" s="718"/>
      <c r="AR31" s="718"/>
      <c r="AS31" s="718"/>
      <c r="AT31" s="723" t="s">
        <v>311</v>
      </c>
      <c r="AU31" s="231"/>
      <c r="AV31" s="231"/>
      <c r="AW31" s="231"/>
      <c r="AX31" s="710" t="s">
        <v>187</v>
      </c>
      <c r="AY31" s="711"/>
      <c r="AZ31" s="711"/>
      <c r="BA31" s="711"/>
      <c r="BB31" s="711"/>
      <c r="BC31" s="711"/>
      <c r="BD31" s="711"/>
      <c r="BE31" s="711"/>
      <c r="BF31" s="712"/>
      <c r="BG31" s="713">
        <v>98.6</v>
      </c>
      <c r="BH31" s="714"/>
      <c r="BI31" s="714"/>
      <c r="BJ31" s="714"/>
      <c r="BK31" s="714"/>
      <c r="BL31" s="714"/>
      <c r="BM31" s="715">
        <v>96.3</v>
      </c>
      <c r="BN31" s="714"/>
      <c r="BO31" s="714"/>
      <c r="BP31" s="714"/>
      <c r="BQ31" s="716"/>
      <c r="BR31" s="713">
        <v>98.7</v>
      </c>
      <c r="BS31" s="714"/>
      <c r="BT31" s="714"/>
      <c r="BU31" s="714"/>
      <c r="BV31" s="714"/>
      <c r="BW31" s="714"/>
      <c r="BX31" s="715">
        <v>96.2</v>
      </c>
      <c r="BY31" s="714"/>
      <c r="BZ31" s="714"/>
      <c r="CA31" s="714"/>
      <c r="CB31" s="716"/>
      <c r="CD31" s="733"/>
      <c r="CE31" s="734"/>
      <c r="CF31" s="681" t="s">
        <v>312</v>
      </c>
      <c r="CG31" s="682"/>
      <c r="CH31" s="682"/>
      <c r="CI31" s="682"/>
      <c r="CJ31" s="682"/>
      <c r="CK31" s="682"/>
      <c r="CL31" s="682"/>
      <c r="CM31" s="682"/>
      <c r="CN31" s="682"/>
      <c r="CO31" s="682"/>
      <c r="CP31" s="682"/>
      <c r="CQ31" s="683"/>
      <c r="CR31" s="642">
        <v>73469</v>
      </c>
      <c r="CS31" s="661"/>
      <c r="CT31" s="661"/>
      <c r="CU31" s="661"/>
      <c r="CV31" s="661"/>
      <c r="CW31" s="661"/>
      <c r="CX31" s="661"/>
      <c r="CY31" s="662"/>
      <c r="CZ31" s="645">
        <v>0.2</v>
      </c>
      <c r="DA31" s="663"/>
      <c r="DB31" s="663"/>
      <c r="DC31" s="664"/>
      <c r="DD31" s="648">
        <v>73469</v>
      </c>
      <c r="DE31" s="661"/>
      <c r="DF31" s="661"/>
      <c r="DG31" s="661"/>
      <c r="DH31" s="661"/>
      <c r="DI31" s="661"/>
      <c r="DJ31" s="661"/>
      <c r="DK31" s="662"/>
      <c r="DL31" s="648">
        <v>73469</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237</v>
      </c>
      <c r="S32" s="643"/>
      <c r="T32" s="643"/>
      <c r="U32" s="643"/>
      <c r="V32" s="643"/>
      <c r="W32" s="643"/>
      <c r="X32" s="643"/>
      <c r="Y32" s="644"/>
      <c r="Z32" s="675" t="s">
        <v>138</v>
      </c>
      <c r="AA32" s="675"/>
      <c r="AB32" s="675"/>
      <c r="AC32" s="675"/>
      <c r="AD32" s="676" t="s">
        <v>237</v>
      </c>
      <c r="AE32" s="676"/>
      <c r="AF32" s="676"/>
      <c r="AG32" s="676"/>
      <c r="AH32" s="676"/>
      <c r="AI32" s="676"/>
      <c r="AJ32" s="676"/>
      <c r="AK32" s="676"/>
      <c r="AL32" s="645" t="s">
        <v>138</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v>
      </c>
      <c r="BH32" s="661"/>
      <c r="BI32" s="661"/>
      <c r="BJ32" s="661"/>
      <c r="BK32" s="661"/>
      <c r="BL32" s="661"/>
      <c r="BM32" s="646">
        <v>95.1</v>
      </c>
      <c r="BN32" s="727"/>
      <c r="BO32" s="727"/>
      <c r="BP32" s="727"/>
      <c r="BQ32" s="688"/>
      <c r="BR32" s="726">
        <v>98.2</v>
      </c>
      <c r="BS32" s="661"/>
      <c r="BT32" s="661"/>
      <c r="BU32" s="661"/>
      <c r="BV32" s="661"/>
      <c r="BW32" s="661"/>
      <c r="BX32" s="646">
        <v>94.9</v>
      </c>
      <c r="BY32" s="727"/>
      <c r="BZ32" s="727"/>
      <c r="CA32" s="727"/>
      <c r="CB32" s="688"/>
      <c r="CD32" s="735"/>
      <c r="CE32" s="736"/>
      <c r="CF32" s="681" t="s">
        <v>316</v>
      </c>
      <c r="CG32" s="682"/>
      <c r="CH32" s="682"/>
      <c r="CI32" s="682"/>
      <c r="CJ32" s="682"/>
      <c r="CK32" s="682"/>
      <c r="CL32" s="682"/>
      <c r="CM32" s="682"/>
      <c r="CN32" s="682"/>
      <c r="CO32" s="682"/>
      <c r="CP32" s="682"/>
      <c r="CQ32" s="683"/>
      <c r="CR32" s="642" t="s">
        <v>138</v>
      </c>
      <c r="CS32" s="643"/>
      <c r="CT32" s="643"/>
      <c r="CU32" s="643"/>
      <c r="CV32" s="643"/>
      <c r="CW32" s="643"/>
      <c r="CX32" s="643"/>
      <c r="CY32" s="644"/>
      <c r="CZ32" s="645" t="s">
        <v>138</v>
      </c>
      <c r="DA32" s="663"/>
      <c r="DB32" s="663"/>
      <c r="DC32" s="664"/>
      <c r="DD32" s="648" t="s">
        <v>237</v>
      </c>
      <c r="DE32" s="643"/>
      <c r="DF32" s="643"/>
      <c r="DG32" s="643"/>
      <c r="DH32" s="643"/>
      <c r="DI32" s="643"/>
      <c r="DJ32" s="643"/>
      <c r="DK32" s="644"/>
      <c r="DL32" s="648" t="s">
        <v>138</v>
      </c>
      <c r="DM32" s="643"/>
      <c r="DN32" s="643"/>
      <c r="DO32" s="643"/>
      <c r="DP32" s="643"/>
      <c r="DQ32" s="643"/>
      <c r="DR32" s="643"/>
      <c r="DS32" s="643"/>
      <c r="DT32" s="643"/>
      <c r="DU32" s="643"/>
      <c r="DV32" s="644"/>
      <c r="DW32" s="645" t="s">
        <v>237</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1577753</v>
      </c>
      <c r="S33" s="643"/>
      <c r="T33" s="643"/>
      <c r="U33" s="643"/>
      <c r="V33" s="643"/>
      <c r="W33" s="643"/>
      <c r="X33" s="643"/>
      <c r="Y33" s="644"/>
      <c r="Z33" s="675">
        <v>4.4000000000000004</v>
      </c>
      <c r="AA33" s="675"/>
      <c r="AB33" s="675"/>
      <c r="AC33" s="675"/>
      <c r="AD33" s="676" t="s">
        <v>249</v>
      </c>
      <c r="AE33" s="676"/>
      <c r="AF33" s="676"/>
      <c r="AG33" s="676"/>
      <c r="AH33" s="676"/>
      <c r="AI33" s="676"/>
      <c r="AJ33" s="676"/>
      <c r="AK33" s="676"/>
      <c r="AL33" s="645" t="s">
        <v>138</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99.1</v>
      </c>
      <c r="BH33" s="627"/>
      <c r="BI33" s="627"/>
      <c r="BJ33" s="627"/>
      <c r="BK33" s="627"/>
      <c r="BL33" s="627"/>
      <c r="BM33" s="669">
        <v>97.2</v>
      </c>
      <c r="BN33" s="627"/>
      <c r="BO33" s="627"/>
      <c r="BP33" s="627"/>
      <c r="BQ33" s="671"/>
      <c r="BR33" s="709">
        <v>99.1</v>
      </c>
      <c r="BS33" s="627"/>
      <c r="BT33" s="627"/>
      <c r="BU33" s="627"/>
      <c r="BV33" s="627"/>
      <c r="BW33" s="627"/>
      <c r="BX33" s="669">
        <v>97.1</v>
      </c>
      <c r="BY33" s="627"/>
      <c r="BZ33" s="627"/>
      <c r="CA33" s="627"/>
      <c r="CB33" s="671"/>
      <c r="CD33" s="681" t="s">
        <v>319</v>
      </c>
      <c r="CE33" s="682"/>
      <c r="CF33" s="682"/>
      <c r="CG33" s="682"/>
      <c r="CH33" s="682"/>
      <c r="CI33" s="682"/>
      <c r="CJ33" s="682"/>
      <c r="CK33" s="682"/>
      <c r="CL33" s="682"/>
      <c r="CM33" s="682"/>
      <c r="CN33" s="682"/>
      <c r="CO33" s="682"/>
      <c r="CP33" s="682"/>
      <c r="CQ33" s="683"/>
      <c r="CR33" s="642">
        <v>17105289</v>
      </c>
      <c r="CS33" s="661"/>
      <c r="CT33" s="661"/>
      <c r="CU33" s="661"/>
      <c r="CV33" s="661"/>
      <c r="CW33" s="661"/>
      <c r="CX33" s="661"/>
      <c r="CY33" s="662"/>
      <c r="CZ33" s="645">
        <v>50.5</v>
      </c>
      <c r="DA33" s="663"/>
      <c r="DB33" s="663"/>
      <c r="DC33" s="664"/>
      <c r="DD33" s="648">
        <v>8123278</v>
      </c>
      <c r="DE33" s="661"/>
      <c r="DF33" s="661"/>
      <c r="DG33" s="661"/>
      <c r="DH33" s="661"/>
      <c r="DI33" s="661"/>
      <c r="DJ33" s="661"/>
      <c r="DK33" s="662"/>
      <c r="DL33" s="648">
        <v>5355707</v>
      </c>
      <c r="DM33" s="661"/>
      <c r="DN33" s="661"/>
      <c r="DO33" s="661"/>
      <c r="DP33" s="661"/>
      <c r="DQ33" s="661"/>
      <c r="DR33" s="661"/>
      <c r="DS33" s="661"/>
      <c r="DT33" s="661"/>
      <c r="DU33" s="661"/>
      <c r="DV33" s="662"/>
      <c r="DW33" s="645">
        <v>35.1</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97893</v>
      </c>
      <c r="S34" s="643"/>
      <c r="T34" s="643"/>
      <c r="U34" s="643"/>
      <c r="V34" s="643"/>
      <c r="W34" s="643"/>
      <c r="X34" s="643"/>
      <c r="Y34" s="644"/>
      <c r="Z34" s="675">
        <v>0.3</v>
      </c>
      <c r="AA34" s="675"/>
      <c r="AB34" s="675"/>
      <c r="AC34" s="675"/>
      <c r="AD34" s="676">
        <v>88837</v>
      </c>
      <c r="AE34" s="676"/>
      <c r="AF34" s="676"/>
      <c r="AG34" s="676"/>
      <c r="AH34" s="676"/>
      <c r="AI34" s="676"/>
      <c r="AJ34" s="676"/>
      <c r="AK34" s="676"/>
      <c r="AL34" s="645">
        <v>0.6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3548580</v>
      </c>
      <c r="CS34" s="643"/>
      <c r="CT34" s="643"/>
      <c r="CU34" s="643"/>
      <c r="CV34" s="643"/>
      <c r="CW34" s="643"/>
      <c r="CX34" s="643"/>
      <c r="CY34" s="644"/>
      <c r="CZ34" s="645">
        <v>10.5</v>
      </c>
      <c r="DA34" s="663"/>
      <c r="DB34" s="663"/>
      <c r="DC34" s="664"/>
      <c r="DD34" s="648">
        <v>2895025</v>
      </c>
      <c r="DE34" s="643"/>
      <c r="DF34" s="643"/>
      <c r="DG34" s="643"/>
      <c r="DH34" s="643"/>
      <c r="DI34" s="643"/>
      <c r="DJ34" s="643"/>
      <c r="DK34" s="644"/>
      <c r="DL34" s="648">
        <v>2245324</v>
      </c>
      <c r="DM34" s="643"/>
      <c r="DN34" s="643"/>
      <c r="DO34" s="643"/>
      <c r="DP34" s="643"/>
      <c r="DQ34" s="643"/>
      <c r="DR34" s="643"/>
      <c r="DS34" s="643"/>
      <c r="DT34" s="643"/>
      <c r="DU34" s="643"/>
      <c r="DV34" s="644"/>
      <c r="DW34" s="645">
        <v>14.7</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42969</v>
      </c>
      <c r="S35" s="643"/>
      <c r="T35" s="643"/>
      <c r="U35" s="643"/>
      <c r="V35" s="643"/>
      <c r="W35" s="643"/>
      <c r="X35" s="643"/>
      <c r="Y35" s="644"/>
      <c r="Z35" s="675">
        <v>0.1</v>
      </c>
      <c r="AA35" s="675"/>
      <c r="AB35" s="675"/>
      <c r="AC35" s="675"/>
      <c r="AD35" s="676" t="s">
        <v>138</v>
      </c>
      <c r="AE35" s="676"/>
      <c r="AF35" s="676"/>
      <c r="AG35" s="676"/>
      <c r="AH35" s="676"/>
      <c r="AI35" s="676"/>
      <c r="AJ35" s="676"/>
      <c r="AK35" s="676"/>
      <c r="AL35" s="645" t="s">
        <v>138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45326</v>
      </c>
      <c r="CS35" s="661"/>
      <c r="CT35" s="661"/>
      <c r="CU35" s="661"/>
      <c r="CV35" s="661"/>
      <c r="CW35" s="661"/>
      <c r="CX35" s="661"/>
      <c r="CY35" s="662"/>
      <c r="CZ35" s="645">
        <v>0.1</v>
      </c>
      <c r="DA35" s="663"/>
      <c r="DB35" s="663"/>
      <c r="DC35" s="664"/>
      <c r="DD35" s="648">
        <v>41050</v>
      </c>
      <c r="DE35" s="661"/>
      <c r="DF35" s="661"/>
      <c r="DG35" s="661"/>
      <c r="DH35" s="661"/>
      <c r="DI35" s="661"/>
      <c r="DJ35" s="661"/>
      <c r="DK35" s="662"/>
      <c r="DL35" s="648">
        <v>40399</v>
      </c>
      <c r="DM35" s="661"/>
      <c r="DN35" s="661"/>
      <c r="DO35" s="661"/>
      <c r="DP35" s="661"/>
      <c r="DQ35" s="661"/>
      <c r="DR35" s="661"/>
      <c r="DS35" s="661"/>
      <c r="DT35" s="661"/>
      <c r="DU35" s="661"/>
      <c r="DV35" s="662"/>
      <c r="DW35" s="645">
        <v>0.3</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20000</v>
      </c>
      <c r="S36" s="643"/>
      <c r="T36" s="643"/>
      <c r="U36" s="643"/>
      <c r="V36" s="643"/>
      <c r="W36" s="643"/>
      <c r="X36" s="643"/>
      <c r="Y36" s="644"/>
      <c r="Z36" s="675">
        <v>0.1</v>
      </c>
      <c r="AA36" s="675"/>
      <c r="AB36" s="675"/>
      <c r="AC36" s="675"/>
      <c r="AD36" s="676" t="s">
        <v>237</v>
      </c>
      <c r="AE36" s="676"/>
      <c r="AF36" s="676"/>
      <c r="AG36" s="676"/>
      <c r="AH36" s="676"/>
      <c r="AI36" s="676"/>
      <c r="AJ36" s="676"/>
      <c r="AK36" s="676"/>
      <c r="AL36" s="645" t="s">
        <v>138</v>
      </c>
      <c r="AM36" s="646"/>
      <c r="AN36" s="646"/>
      <c r="AO36" s="677"/>
      <c r="AP36" s="235"/>
      <c r="AQ36" s="694" t="s">
        <v>327</v>
      </c>
      <c r="AR36" s="695"/>
      <c r="AS36" s="695"/>
      <c r="AT36" s="695"/>
      <c r="AU36" s="695"/>
      <c r="AV36" s="695"/>
      <c r="AW36" s="695"/>
      <c r="AX36" s="695"/>
      <c r="AY36" s="696"/>
      <c r="AZ36" s="697">
        <v>2995680</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52364</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10415506</v>
      </c>
      <c r="CS36" s="643"/>
      <c r="CT36" s="643"/>
      <c r="CU36" s="643"/>
      <c r="CV36" s="643"/>
      <c r="CW36" s="643"/>
      <c r="CX36" s="643"/>
      <c r="CY36" s="644"/>
      <c r="CZ36" s="645">
        <v>30.8</v>
      </c>
      <c r="DA36" s="663"/>
      <c r="DB36" s="663"/>
      <c r="DC36" s="664"/>
      <c r="DD36" s="648">
        <v>2663977</v>
      </c>
      <c r="DE36" s="643"/>
      <c r="DF36" s="643"/>
      <c r="DG36" s="643"/>
      <c r="DH36" s="643"/>
      <c r="DI36" s="643"/>
      <c r="DJ36" s="643"/>
      <c r="DK36" s="644"/>
      <c r="DL36" s="648">
        <v>1583122</v>
      </c>
      <c r="DM36" s="643"/>
      <c r="DN36" s="643"/>
      <c r="DO36" s="643"/>
      <c r="DP36" s="643"/>
      <c r="DQ36" s="643"/>
      <c r="DR36" s="643"/>
      <c r="DS36" s="643"/>
      <c r="DT36" s="643"/>
      <c r="DU36" s="643"/>
      <c r="DV36" s="644"/>
      <c r="DW36" s="645">
        <v>10.4</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1665437</v>
      </c>
      <c r="S37" s="643"/>
      <c r="T37" s="643"/>
      <c r="U37" s="643"/>
      <c r="V37" s="643"/>
      <c r="W37" s="643"/>
      <c r="X37" s="643"/>
      <c r="Y37" s="644"/>
      <c r="Z37" s="675">
        <v>4.5999999999999996</v>
      </c>
      <c r="AA37" s="675"/>
      <c r="AB37" s="675"/>
      <c r="AC37" s="675"/>
      <c r="AD37" s="676" t="s">
        <v>237</v>
      </c>
      <c r="AE37" s="676"/>
      <c r="AF37" s="676"/>
      <c r="AG37" s="676"/>
      <c r="AH37" s="676"/>
      <c r="AI37" s="676"/>
      <c r="AJ37" s="676"/>
      <c r="AK37" s="676"/>
      <c r="AL37" s="645" t="s">
        <v>138</v>
      </c>
      <c r="AM37" s="646"/>
      <c r="AN37" s="646"/>
      <c r="AO37" s="677"/>
      <c r="AQ37" s="685" t="s">
        <v>331</v>
      </c>
      <c r="AR37" s="686"/>
      <c r="AS37" s="686"/>
      <c r="AT37" s="686"/>
      <c r="AU37" s="686"/>
      <c r="AV37" s="686"/>
      <c r="AW37" s="686"/>
      <c r="AX37" s="686"/>
      <c r="AY37" s="687"/>
      <c r="AZ37" s="642">
        <v>576027</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-182623</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584984</v>
      </c>
      <c r="CS37" s="661"/>
      <c r="CT37" s="661"/>
      <c r="CU37" s="661"/>
      <c r="CV37" s="661"/>
      <c r="CW37" s="661"/>
      <c r="CX37" s="661"/>
      <c r="CY37" s="662"/>
      <c r="CZ37" s="645">
        <v>1.7</v>
      </c>
      <c r="DA37" s="663"/>
      <c r="DB37" s="663"/>
      <c r="DC37" s="664"/>
      <c r="DD37" s="648">
        <v>584984</v>
      </c>
      <c r="DE37" s="661"/>
      <c r="DF37" s="661"/>
      <c r="DG37" s="661"/>
      <c r="DH37" s="661"/>
      <c r="DI37" s="661"/>
      <c r="DJ37" s="661"/>
      <c r="DK37" s="662"/>
      <c r="DL37" s="648">
        <v>399332</v>
      </c>
      <c r="DM37" s="661"/>
      <c r="DN37" s="661"/>
      <c r="DO37" s="661"/>
      <c r="DP37" s="661"/>
      <c r="DQ37" s="661"/>
      <c r="DR37" s="661"/>
      <c r="DS37" s="661"/>
      <c r="DT37" s="661"/>
      <c r="DU37" s="661"/>
      <c r="DV37" s="662"/>
      <c r="DW37" s="645">
        <v>2.6</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797078</v>
      </c>
      <c r="S38" s="643"/>
      <c r="T38" s="643"/>
      <c r="U38" s="643"/>
      <c r="V38" s="643"/>
      <c r="W38" s="643"/>
      <c r="X38" s="643"/>
      <c r="Y38" s="644"/>
      <c r="Z38" s="675">
        <v>2.2000000000000002</v>
      </c>
      <c r="AA38" s="675"/>
      <c r="AB38" s="675"/>
      <c r="AC38" s="675"/>
      <c r="AD38" s="676">
        <v>1131</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257110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12532</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2151503</v>
      </c>
      <c r="CS38" s="643"/>
      <c r="CT38" s="643"/>
      <c r="CU38" s="643"/>
      <c r="CV38" s="643"/>
      <c r="CW38" s="643"/>
      <c r="CX38" s="643"/>
      <c r="CY38" s="644"/>
      <c r="CZ38" s="645">
        <v>6.4</v>
      </c>
      <c r="DA38" s="663"/>
      <c r="DB38" s="663"/>
      <c r="DC38" s="664"/>
      <c r="DD38" s="648">
        <v>1783540</v>
      </c>
      <c r="DE38" s="643"/>
      <c r="DF38" s="643"/>
      <c r="DG38" s="643"/>
      <c r="DH38" s="643"/>
      <c r="DI38" s="643"/>
      <c r="DJ38" s="643"/>
      <c r="DK38" s="644"/>
      <c r="DL38" s="648">
        <v>1486862</v>
      </c>
      <c r="DM38" s="643"/>
      <c r="DN38" s="643"/>
      <c r="DO38" s="643"/>
      <c r="DP38" s="643"/>
      <c r="DQ38" s="643"/>
      <c r="DR38" s="643"/>
      <c r="DS38" s="643"/>
      <c r="DT38" s="643"/>
      <c r="DU38" s="643"/>
      <c r="DV38" s="644"/>
      <c r="DW38" s="645">
        <v>9.6999999999999993</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2113700</v>
      </c>
      <c r="S39" s="643"/>
      <c r="T39" s="643"/>
      <c r="U39" s="643"/>
      <c r="V39" s="643"/>
      <c r="W39" s="643"/>
      <c r="X39" s="643"/>
      <c r="Y39" s="644"/>
      <c r="Z39" s="675">
        <v>5.9</v>
      </c>
      <c r="AA39" s="675"/>
      <c r="AB39" s="675"/>
      <c r="AC39" s="675"/>
      <c r="AD39" s="676" t="s">
        <v>138</v>
      </c>
      <c r="AE39" s="676"/>
      <c r="AF39" s="676"/>
      <c r="AG39" s="676"/>
      <c r="AH39" s="676"/>
      <c r="AI39" s="676"/>
      <c r="AJ39" s="676"/>
      <c r="AK39" s="676"/>
      <c r="AL39" s="645" t="s">
        <v>237</v>
      </c>
      <c r="AM39" s="646"/>
      <c r="AN39" s="646"/>
      <c r="AO39" s="677"/>
      <c r="AQ39" s="685" t="s">
        <v>339</v>
      </c>
      <c r="AR39" s="686"/>
      <c r="AS39" s="686"/>
      <c r="AT39" s="686"/>
      <c r="AU39" s="686"/>
      <c r="AV39" s="686"/>
      <c r="AW39" s="686"/>
      <c r="AX39" s="686"/>
      <c r="AY39" s="687"/>
      <c r="AZ39" s="642">
        <v>11040</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18230</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789964</v>
      </c>
      <c r="CS39" s="661"/>
      <c r="CT39" s="661"/>
      <c r="CU39" s="661"/>
      <c r="CV39" s="661"/>
      <c r="CW39" s="661"/>
      <c r="CX39" s="661"/>
      <c r="CY39" s="662"/>
      <c r="CZ39" s="645">
        <v>2.2999999999999998</v>
      </c>
      <c r="DA39" s="663"/>
      <c r="DB39" s="663"/>
      <c r="DC39" s="664"/>
      <c r="DD39" s="648">
        <v>739686</v>
      </c>
      <c r="DE39" s="661"/>
      <c r="DF39" s="661"/>
      <c r="DG39" s="661"/>
      <c r="DH39" s="661"/>
      <c r="DI39" s="661"/>
      <c r="DJ39" s="661"/>
      <c r="DK39" s="662"/>
      <c r="DL39" s="648" t="s">
        <v>237</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237</v>
      </c>
      <c r="S40" s="643"/>
      <c r="T40" s="643"/>
      <c r="U40" s="643"/>
      <c r="V40" s="643"/>
      <c r="W40" s="643"/>
      <c r="X40" s="643"/>
      <c r="Y40" s="644"/>
      <c r="Z40" s="675" t="s">
        <v>138</v>
      </c>
      <c r="AA40" s="675"/>
      <c r="AB40" s="675"/>
      <c r="AC40" s="675"/>
      <c r="AD40" s="676" t="s">
        <v>138</v>
      </c>
      <c r="AE40" s="676"/>
      <c r="AF40" s="676"/>
      <c r="AG40" s="676"/>
      <c r="AH40" s="676"/>
      <c r="AI40" s="676"/>
      <c r="AJ40" s="676"/>
      <c r="AK40" s="676"/>
      <c r="AL40" s="645" t="s">
        <v>138</v>
      </c>
      <c r="AM40" s="646"/>
      <c r="AN40" s="646"/>
      <c r="AO40" s="677"/>
      <c r="AQ40" s="685" t="s">
        <v>343</v>
      </c>
      <c r="AR40" s="686"/>
      <c r="AS40" s="686"/>
      <c r="AT40" s="686"/>
      <c r="AU40" s="686"/>
      <c r="AV40" s="686"/>
      <c r="AW40" s="686"/>
      <c r="AX40" s="686"/>
      <c r="AY40" s="687"/>
      <c r="AZ40" s="642" t="s">
        <v>237</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154410</v>
      </c>
      <c r="CS40" s="643"/>
      <c r="CT40" s="643"/>
      <c r="CU40" s="643"/>
      <c r="CV40" s="643"/>
      <c r="CW40" s="643"/>
      <c r="CX40" s="643"/>
      <c r="CY40" s="644"/>
      <c r="CZ40" s="645">
        <v>0.5</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237</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138</v>
      </c>
      <c r="AA41" s="675"/>
      <c r="AB41" s="675"/>
      <c r="AC41" s="675"/>
      <c r="AD41" s="676" t="s">
        <v>237</v>
      </c>
      <c r="AE41" s="676"/>
      <c r="AF41" s="676"/>
      <c r="AG41" s="676"/>
      <c r="AH41" s="676"/>
      <c r="AI41" s="676"/>
      <c r="AJ41" s="676"/>
      <c r="AK41" s="676"/>
      <c r="AL41" s="645" t="s">
        <v>138</v>
      </c>
      <c r="AM41" s="646"/>
      <c r="AN41" s="646"/>
      <c r="AO41" s="677"/>
      <c r="AQ41" s="685" t="s">
        <v>348</v>
      </c>
      <c r="AR41" s="686"/>
      <c r="AS41" s="686"/>
      <c r="AT41" s="686"/>
      <c r="AU41" s="686"/>
      <c r="AV41" s="686"/>
      <c r="AW41" s="686"/>
      <c r="AX41" s="686"/>
      <c r="AY41" s="687"/>
      <c r="AZ41" s="642">
        <v>671420</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803900</v>
      </c>
      <c r="S42" s="643"/>
      <c r="T42" s="643"/>
      <c r="U42" s="643"/>
      <c r="V42" s="643"/>
      <c r="W42" s="643"/>
      <c r="X42" s="643"/>
      <c r="Y42" s="644"/>
      <c r="Z42" s="675">
        <v>2.2000000000000002</v>
      </c>
      <c r="AA42" s="675"/>
      <c r="AB42" s="675"/>
      <c r="AC42" s="675"/>
      <c r="AD42" s="676" t="s">
        <v>138</v>
      </c>
      <c r="AE42" s="676"/>
      <c r="AF42" s="676"/>
      <c r="AG42" s="676"/>
      <c r="AH42" s="676"/>
      <c r="AI42" s="676"/>
      <c r="AJ42" s="676"/>
      <c r="AK42" s="676"/>
      <c r="AL42" s="645" t="s">
        <v>237</v>
      </c>
      <c r="AM42" s="646"/>
      <c r="AN42" s="646"/>
      <c r="AO42" s="677"/>
      <c r="AQ42" s="678" t="s">
        <v>352</v>
      </c>
      <c r="AR42" s="679"/>
      <c r="AS42" s="679"/>
      <c r="AT42" s="679"/>
      <c r="AU42" s="679"/>
      <c r="AV42" s="679"/>
      <c r="AW42" s="679"/>
      <c r="AX42" s="679"/>
      <c r="AY42" s="680"/>
      <c r="AZ42" s="626">
        <v>1480083</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230</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2917183</v>
      </c>
      <c r="CS42" s="643"/>
      <c r="CT42" s="643"/>
      <c r="CU42" s="643"/>
      <c r="CV42" s="643"/>
      <c r="CW42" s="643"/>
      <c r="CX42" s="643"/>
      <c r="CY42" s="644"/>
      <c r="CZ42" s="645">
        <v>8.6</v>
      </c>
      <c r="DA42" s="646"/>
      <c r="DB42" s="646"/>
      <c r="DC42" s="647"/>
      <c r="DD42" s="648">
        <v>1328555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36070697</v>
      </c>
      <c r="S43" s="665"/>
      <c r="T43" s="665"/>
      <c r="U43" s="665"/>
      <c r="V43" s="665"/>
      <c r="W43" s="665"/>
      <c r="X43" s="665"/>
      <c r="Y43" s="666"/>
      <c r="Z43" s="667">
        <v>100</v>
      </c>
      <c r="AA43" s="667"/>
      <c r="AB43" s="667"/>
      <c r="AC43" s="667"/>
      <c r="AD43" s="668">
        <v>14465976</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98655</v>
      </c>
      <c r="CS43" s="661"/>
      <c r="CT43" s="661"/>
      <c r="CU43" s="661"/>
      <c r="CV43" s="661"/>
      <c r="CW43" s="661"/>
      <c r="CX43" s="661"/>
      <c r="CY43" s="662"/>
      <c r="CZ43" s="645">
        <v>0.3</v>
      </c>
      <c r="DA43" s="663"/>
      <c r="DB43" s="663"/>
      <c r="DC43" s="664"/>
      <c r="DD43" s="648">
        <v>97861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2917183</v>
      </c>
      <c r="CS44" s="643"/>
      <c r="CT44" s="643"/>
      <c r="CU44" s="643"/>
      <c r="CV44" s="643"/>
      <c r="CW44" s="643"/>
      <c r="CX44" s="643"/>
      <c r="CY44" s="644"/>
      <c r="CZ44" s="645">
        <v>8.6</v>
      </c>
      <c r="DA44" s="646"/>
      <c r="DB44" s="646"/>
      <c r="DC44" s="647"/>
      <c r="DD44" s="648">
        <v>1328555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439913</v>
      </c>
      <c r="CS45" s="661"/>
      <c r="CT45" s="661"/>
      <c r="CU45" s="661"/>
      <c r="CV45" s="661"/>
      <c r="CW45" s="661"/>
      <c r="CX45" s="661"/>
      <c r="CY45" s="662"/>
      <c r="CZ45" s="645">
        <v>1.3</v>
      </c>
      <c r="DA45" s="663"/>
      <c r="DB45" s="663"/>
      <c r="DC45" s="664"/>
      <c r="DD45" s="648">
        <v>83165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2477270</v>
      </c>
      <c r="CS46" s="643"/>
      <c r="CT46" s="643"/>
      <c r="CU46" s="643"/>
      <c r="CV46" s="643"/>
      <c r="CW46" s="643"/>
      <c r="CX46" s="643"/>
      <c r="CY46" s="644"/>
      <c r="CZ46" s="645">
        <v>7.3</v>
      </c>
      <c r="DA46" s="646"/>
      <c r="DB46" s="646"/>
      <c r="DC46" s="647"/>
      <c r="DD46" s="648">
        <v>1245390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237</v>
      </c>
      <c r="CS47" s="661"/>
      <c r="CT47" s="661"/>
      <c r="CU47" s="661"/>
      <c r="CV47" s="661"/>
      <c r="CW47" s="661"/>
      <c r="CX47" s="661"/>
      <c r="CY47" s="662"/>
      <c r="CZ47" s="645" t="s">
        <v>138</v>
      </c>
      <c r="DA47" s="663"/>
      <c r="DB47" s="663"/>
      <c r="DC47" s="664"/>
      <c r="DD47" s="648" t="s">
        <v>138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138</v>
      </c>
      <c r="CS48" s="643"/>
      <c r="CT48" s="643"/>
      <c r="CU48" s="643"/>
      <c r="CV48" s="643"/>
      <c r="CW48" s="643"/>
      <c r="CX48" s="643"/>
      <c r="CY48" s="644"/>
      <c r="CZ48" s="645" t="s">
        <v>237</v>
      </c>
      <c r="DA48" s="646"/>
      <c r="DB48" s="646"/>
      <c r="DC48" s="647"/>
      <c r="DD48" s="648" t="s">
        <v>237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33849689</v>
      </c>
      <c r="CS49" s="627"/>
      <c r="CT49" s="627"/>
      <c r="CU49" s="627"/>
      <c r="CV49" s="627"/>
      <c r="CW49" s="627"/>
      <c r="CX49" s="627"/>
      <c r="CY49" s="628"/>
      <c r="CZ49" s="629">
        <v>100</v>
      </c>
      <c r="DA49" s="630"/>
      <c r="DB49" s="630"/>
      <c r="DC49" s="631"/>
      <c r="DD49" s="632">
        <v>17207012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h14eUpwstgeXIBJ1rmJ59syYEXXf+mgdRCuae08R7wMGzt2wRsD6IYR5Jo9QWuwf8ClomUXhVU1kqR9leGWLA==" saltValue="feRtNuF/WemgeK8Lmwkn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35653</v>
      </c>
      <c r="R7" s="1162"/>
      <c r="S7" s="1162"/>
      <c r="T7" s="1162"/>
      <c r="U7" s="1162"/>
      <c r="V7" s="1162">
        <v>33532</v>
      </c>
      <c r="W7" s="1162"/>
      <c r="X7" s="1162"/>
      <c r="Y7" s="1162"/>
      <c r="Z7" s="1162"/>
      <c r="AA7" s="1162">
        <v>2121</v>
      </c>
      <c r="AB7" s="1162"/>
      <c r="AC7" s="1162"/>
      <c r="AD7" s="1162"/>
      <c r="AE7" s="1163"/>
      <c r="AF7" s="1164">
        <v>1738</v>
      </c>
      <c r="AG7" s="1165"/>
      <c r="AH7" s="1165"/>
      <c r="AI7" s="1165"/>
      <c r="AJ7" s="1166"/>
      <c r="AK7" s="1148">
        <v>20</v>
      </c>
      <c r="AL7" s="1149"/>
      <c r="AM7" s="1149"/>
      <c r="AN7" s="1149"/>
      <c r="AO7" s="1149"/>
      <c r="AP7" s="1149">
        <v>15851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590</v>
      </c>
      <c r="BT7" s="1153"/>
      <c r="BU7" s="1153"/>
      <c r="BV7" s="1153"/>
      <c r="BW7" s="1153"/>
      <c r="BX7" s="1153"/>
      <c r="BY7" s="1153"/>
      <c r="BZ7" s="1153"/>
      <c r="CA7" s="1153"/>
      <c r="CB7" s="1153"/>
      <c r="CC7" s="1153"/>
      <c r="CD7" s="1153"/>
      <c r="CE7" s="1153"/>
      <c r="CF7" s="1153"/>
      <c r="CG7" s="1154"/>
      <c r="CH7" s="1145" t="s">
        <v>596</v>
      </c>
      <c r="CI7" s="1146"/>
      <c r="CJ7" s="1146"/>
      <c r="CK7" s="1146"/>
      <c r="CL7" s="1147"/>
      <c r="CM7" s="1145">
        <v>6</v>
      </c>
      <c r="CN7" s="1146"/>
      <c r="CO7" s="1146"/>
      <c r="CP7" s="1146"/>
      <c r="CQ7" s="1147"/>
      <c r="CR7" s="1145">
        <v>5</v>
      </c>
      <c r="CS7" s="1146"/>
      <c r="CT7" s="1146"/>
      <c r="CU7" s="1146"/>
      <c r="CV7" s="1147"/>
      <c r="CW7" s="1145">
        <v>4</v>
      </c>
      <c r="CX7" s="1146"/>
      <c r="CY7" s="1146"/>
      <c r="CZ7" s="1146"/>
      <c r="DA7" s="1147"/>
      <c r="DB7" s="1145" t="s">
        <v>596</v>
      </c>
      <c r="DC7" s="1146"/>
      <c r="DD7" s="1146"/>
      <c r="DE7" s="1146"/>
      <c r="DF7" s="1147"/>
      <c r="DG7" s="1145">
        <v>2595</v>
      </c>
      <c r="DH7" s="1146"/>
      <c r="DI7" s="1146"/>
      <c r="DJ7" s="1146"/>
      <c r="DK7" s="1147"/>
      <c r="DL7" s="1145" t="s">
        <v>596</v>
      </c>
      <c r="DM7" s="1146"/>
      <c r="DN7" s="1146"/>
      <c r="DO7" s="1146"/>
      <c r="DP7" s="1147"/>
      <c r="DQ7" s="1145" t="s">
        <v>596</v>
      </c>
      <c r="DR7" s="1146"/>
      <c r="DS7" s="1146"/>
      <c r="DT7" s="1146"/>
      <c r="DU7" s="1147"/>
      <c r="DV7" s="1172"/>
      <c r="DW7" s="1173"/>
      <c r="DX7" s="1173"/>
      <c r="DY7" s="1173"/>
      <c r="DZ7" s="1174"/>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1272</v>
      </c>
      <c r="R8" s="1101"/>
      <c r="S8" s="1101"/>
      <c r="T8" s="1101"/>
      <c r="U8" s="1101"/>
      <c r="V8" s="1101">
        <v>1174</v>
      </c>
      <c r="W8" s="1101"/>
      <c r="X8" s="1101"/>
      <c r="Y8" s="1101"/>
      <c r="Z8" s="1101"/>
      <c r="AA8" s="1101">
        <v>98</v>
      </c>
      <c r="AB8" s="1101"/>
      <c r="AC8" s="1101"/>
      <c r="AD8" s="1101"/>
      <c r="AE8" s="1102"/>
      <c r="AF8" s="1094">
        <v>51</v>
      </c>
      <c r="AG8" s="1095"/>
      <c r="AH8" s="1095"/>
      <c r="AI8" s="1095"/>
      <c r="AJ8" s="1096"/>
      <c r="AK8" s="1143">
        <v>852</v>
      </c>
      <c r="AL8" s="1144"/>
      <c r="AM8" s="1144"/>
      <c r="AN8" s="1144"/>
      <c r="AO8" s="1144"/>
      <c r="AP8" s="1144">
        <v>1994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591</v>
      </c>
      <c r="BT8" s="1072"/>
      <c r="BU8" s="1072"/>
      <c r="BV8" s="1072"/>
      <c r="BW8" s="1072"/>
      <c r="BX8" s="1072"/>
      <c r="BY8" s="1072"/>
      <c r="BZ8" s="1072"/>
      <c r="CA8" s="1072"/>
      <c r="CB8" s="1072"/>
      <c r="CC8" s="1072"/>
      <c r="CD8" s="1072"/>
      <c r="CE8" s="1072"/>
      <c r="CF8" s="1072"/>
      <c r="CG8" s="1073"/>
      <c r="CH8" s="1046">
        <v>16</v>
      </c>
      <c r="CI8" s="1047"/>
      <c r="CJ8" s="1047"/>
      <c r="CK8" s="1047"/>
      <c r="CL8" s="1048"/>
      <c r="CM8" s="1046">
        <v>137</v>
      </c>
      <c r="CN8" s="1047"/>
      <c r="CO8" s="1047"/>
      <c r="CP8" s="1047"/>
      <c r="CQ8" s="1048"/>
      <c r="CR8" s="1046">
        <v>1</v>
      </c>
      <c r="CS8" s="1047"/>
      <c r="CT8" s="1047"/>
      <c r="CU8" s="1047"/>
      <c r="CV8" s="1048"/>
      <c r="CW8" s="1046" t="s">
        <v>596</v>
      </c>
      <c r="CX8" s="1047"/>
      <c r="CY8" s="1047"/>
      <c r="CZ8" s="1047"/>
      <c r="DA8" s="1048"/>
      <c r="DB8" s="1046" t="s">
        <v>596</v>
      </c>
      <c r="DC8" s="1047"/>
      <c r="DD8" s="1047"/>
      <c r="DE8" s="1047"/>
      <c r="DF8" s="1048"/>
      <c r="DG8" s="1046" t="s">
        <v>596</v>
      </c>
      <c r="DH8" s="1047"/>
      <c r="DI8" s="1047"/>
      <c r="DJ8" s="1047"/>
      <c r="DK8" s="1048"/>
      <c r="DL8" s="1046" t="s">
        <v>596</v>
      </c>
      <c r="DM8" s="1047"/>
      <c r="DN8" s="1047"/>
      <c r="DO8" s="1047"/>
      <c r="DP8" s="1048"/>
      <c r="DQ8" s="1046" t="s">
        <v>596</v>
      </c>
      <c r="DR8" s="1047"/>
      <c r="DS8" s="1047"/>
      <c r="DT8" s="1047"/>
      <c r="DU8" s="1048"/>
      <c r="DV8" s="1049"/>
      <c r="DW8" s="1050"/>
      <c r="DX8" s="1050"/>
      <c r="DY8" s="1050"/>
      <c r="DZ8" s="1051"/>
      <c r="EA8" s="256"/>
    </row>
    <row r="9" spans="1:131" s="257" customFormat="1" ht="26.25" customHeight="1" x14ac:dyDescent="0.15">
      <c r="A9" s="263">
        <v>3</v>
      </c>
      <c r="B9" s="1088" t="s">
        <v>390</v>
      </c>
      <c r="C9" s="1089"/>
      <c r="D9" s="1089"/>
      <c r="E9" s="1089"/>
      <c r="F9" s="1089"/>
      <c r="G9" s="1089"/>
      <c r="H9" s="1089"/>
      <c r="I9" s="1089"/>
      <c r="J9" s="1089"/>
      <c r="K9" s="1089"/>
      <c r="L9" s="1089"/>
      <c r="M9" s="1089"/>
      <c r="N9" s="1089"/>
      <c r="O9" s="1089"/>
      <c r="P9" s="1090"/>
      <c r="Q9" s="1100">
        <v>95</v>
      </c>
      <c r="R9" s="1101"/>
      <c r="S9" s="1101"/>
      <c r="T9" s="1101"/>
      <c r="U9" s="1101"/>
      <c r="V9" s="1101">
        <v>93</v>
      </c>
      <c r="W9" s="1101"/>
      <c r="X9" s="1101"/>
      <c r="Y9" s="1101"/>
      <c r="Z9" s="1101"/>
      <c r="AA9" s="1101">
        <v>2</v>
      </c>
      <c r="AB9" s="1101"/>
      <c r="AC9" s="1101"/>
      <c r="AD9" s="1101"/>
      <c r="AE9" s="1102"/>
      <c r="AF9" s="1094">
        <v>2</v>
      </c>
      <c r="AG9" s="1095"/>
      <c r="AH9" s="1095"/>
      <c r="AI9" s="1095"/>
      <c r="AJ9" s="1096"/>
      <c r="AK9" s="1143">
        <v>3</v>
      </c>
      <c r="AL9" s="1144"/>
      <c r="AM9" s="1144"/>
      <c r="AN9" s="1144"/>
      <c r="AO9" s="1144"/>
      <c r="AP9" s="1144">
        <v>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36077</v>
      </c>
      <c r="R23" s="1126"/>
      <c r="S23" s="1126"/>
      <c r="T23" s="1126"/>
      <c r="U23" s="1126"/>
      <c r="V23" s="1126">
        <v>33856</v>
      </c>
      <c r="W23" s="1126"/>
      <c r="X23" s="1126"/>
      <c r="Y23" s="1126"/>
      <c r="Z23" s="1126"/>
      <c r="AA23" s="1126">
        <v>2221</v>
      </c>
      <c r="AB23" s="1126"/>
      <c r="AC23" s="1126"/>
      <c r="AD23" s="1126"/>
      <c r="AE23" s="1127"/>
      <c r="AF23" s="1128">
        <v>1791</v>
      </c>
      <c r="AG23" s="1126"/>
      <c r="AH23" s="1126"/>
      <c r="AI23" s="1126"/>
      <c r="AJ23" s="1129"/>
      <c r="AK23" s="1130"/>
      <c r="AL23" s="1131"/>
      <c r="AM23" s="1131"/>
      <c r="AN23" s="1131"/>
      <c r="AO23" s="1131"/>
      <c r="AP23" s="1126">
        <v>17845</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6617</v>
      </c>
      <c r="R28" s="1111"/>
      <c r="S28" s="1111"/>
      <c r="T28" s="1111"/>
      <c r="U28" s="1111"/>
      <c r="V28" s="1111">
        <v>6564</v>
      </c>
      <c r="W28" s="1111"/>
      <c r="X28" s="1111"/>
      <c r="Y28" s="1111"/>
      <c r="Z28" s="1111"/>
      <c r="AA28" s="1111">
        <v>52</v>
      </c>
      <c r="AB28" s="1111"/>
      <c r="AC28" s="1111"/>
      <c r="AD28" s="1111"/>
      <c r="AE28" s="1112"/>
      <c r="AF28" s="1113">
        <v>52</v>
      </c>
      <c r="AG28" s="1111"/>
      <c r="AH28" s="1111"/>
      <c r="AI28" s="1111"/>
      <c r="AJ28" s="1114"/>
      <c r="AK28" s="1115">
        <v>671</v>
      </c>
      <c r="AL28" s="1103"/>
      <c r="AM28" s="1103"/>
      <c r="AN28" s="1103"/>
      <c r="AO28" s="1103"/>
      <c r="AP28" s="1103" t="s">
        <v>592</v>
      </c>
      <c r="AQ28" s="1103"/>
      <c r="AR28" s="1103"/>
      <c r="AS28" s="1103"/>
      <c r="AT28" s="1103"/>
      <c r="AU28" s="1103" t="s">
        <v>593</v>
      </c>
      <c r="AV28" s="1103"/>
      <c r="AW28" s="1103"/>
      <c r="AX28" s="1103"/>
      <c r="AY28" s="1103"/>
      <c r="AZ28" s="1104" t="s">
        <v>594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5429</v>
      </c>
      <c r="R29" s="1101"/>
      <c r="S29" s="1101"/>
      <c r="T29" s="1101"/>
      <c r="U29" s="1101"/>
      <c r="V29" s="1101">
        <v>5140</v>
      </c>
      <c r="W29" s="1101"/>
      <c r="X29" s="1101"/>
      <c r="Y29" s="1101"/>
      <c r="Z29" s="1101"/>
      <c r="AA29" s="1101">
        <v>290</v>
      </c>
      <c r="AB29" s="1101"/>
      <c r="AC29" s="1101"/>
      <c r="AD29" s="1101"/>
      <c r="AE29" s="1102"/>
      <c r="AF29" s="1094">
        <v>290</v>
      </c>
      <c r="AG29" s="1095"/>
      <c r="AH29" s="1095"/>
      <c r="AI29" s="1095"/>
      <c r="AJ29" s="1096"/>
      <c r="AK29" s="1037">
        <v>784</v>
      </c>
      <c r="AL29" s="1028"/>
      <c r="AM29" s="1028"/>
      <c r="AN29" s="1028"/>
      <c r="AO29" s="1028"/>
      <c r="AP29" s="1028" t="s">
        <v>592</v>
      </c>
      <c r="AQ29" s="1028"/>
      <c r="AR29" s="1028"/>
      <c r="AS29" s="1028"/>
      <c r="AT29" s="1028"/>
      <c r="AU29" s="1028" t="s">
        <v>592</v>
      </c>
      <c r="AV29" s="1028"/>
      <c r="AW29" s="1028"/>
      <c r="AX29" s="1028"/>
      <c r="AY29" s="1028"/>
      <c r="AZ29" s="1099" t="s">
        <v>592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873</v>
      </c>
      <c r="R30" s="1101"/>
      <c r="S30" s="1101"/>
      <c r="T30" s="1101"/>
      <c r="U30" s="1101"/>
      <c r="V30" s="1101">
        <v>871</v>
      </c>
      <c r="W30" s="1101"/>
      <c r="X30" s="1101"/>
      <c r="Y30" s="1101"/>
      <c r="Z30" s="1101"/>
      <c r="AA30" s="1101">
        <v>3</v>
      </c>
      <c r="AB30" s="1101"/>
      <c r="AC30" s="1101"/>
      <c r="AD30" s="1101"/>
      <c r="AE30" s="1102"/>
      <c r="AF30" s="1094">
        <v>3</v>
      </c>
      <c r="AG30" s="1095"/>
      <c r="AH30" s="1095"/>
      <c r="AI30" s="1095"/>
      <c r="AJ30" s="1096"/>
      <c r="AK30" s="1037">
        <v>157</v>
      </c>
      <c r="AL30" s="1028"/>
      <c r="AM30" s="1028"/>
      <c r="AN30" s="1028"/>
      <c r="AO30" s="1028"/>
      <c r="AP30" s="1028" t="s">
        <v>592</v>
      </c>
      <c r="AQ30" s="1028"/>
      <c r="AR30" s="1028"/>
      <c r="AS30" s="1028"/>
      <c r="AT30" s="1028"/>
      <c r="AU30" s="1028" t="s">
        <v>592</v>
      </c>
      <c r="AV30" s="1028"/>
      <c r="AW30" s="1028"/>
      <c r="AX30" s="1028"/>
      <c r="AY30" s="1028"/>
      <c r="AZ30" s="1099" t="s">
        <v>594</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1248</v>
      </c>
      <c r="R31" s="1101"/>
      <c r="S31" s="1101"/>
      <c r="T31" s="1101"/>
      <c r="U31" s="1101"/>
      <c r="V31" s="1101">
        <v>1220</v>
      </c>
      <c r="W31" s="1101"/>
      <c r="X31" s="1101"/>
      <c r="Y31" s="1101"/>
      <c r="Z31" s="1101"/>
      <c r="AA31" s="1101">
        <v>28</v>
      </c>
      <c r="AB31" s="1101"/>
      <c r="AC31" s="1101"/>
      <c r="AD31" s="1101"/>
      <c r="AE31" s="1102"/>
      <c r="AF31" s="1094">
        <v>1534</v>
      </c>
      <c r="AG31" s="1095"/>
      <c r="AH31" s="1095"/>
      <c r="AI31" s="1095"/>
      <c r="AJ31" s="1096"/>
      <c r="AK31" s="1037">
        <v>11</v>
      </c>
      <c r="AL31" s="1028"/>
      <c r="AM31" s="1028"/>
      <c r="AN31" s="1028"/>
      <c r="AO31" s="1028"/>
      <c r="AP31" s="1028">
        <v>2826</v>
      </c>
      <c r="AQ31" s="1028"/>
      <c r="AR31" s="1028"/>
      <c r="AS31" s="1028"/>
      <c r="AT31" s="1028"/>
      <c r="AU31" s="1028" t="s">
        <v>592</v>
      </c>
      <c r="AV31" s="1028"/>
      <c r="AW31" s="1028"/>
      <c r="AX31" s="1028"/>
      <c r="AY31" s="1028"/>
      <c r="AZ31" s="1099" t="s">
        <v>592</v>
      </c>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410</v>
      </c>
      <c r="C32" s="1089"/>
      <c r="D32" s="1089"/>
      <c r="E32" s="1089"/>
      <c r="F32" s="1089"/>
      <c r="G32" s="1089"/>
      <c r="H32" s="1089"/>
      <c r="I32" s="1089"/>
      <c r="J32" s="1089"/>
      <c r="K32" s="1089"/>
      <c r="L32" s="1089"/>
      <c r="M32" s="1089"/>
      <c r="N32" s="1089"/>
      <c r="O32" s="1089"/>
      <c r="P32" s="1090"/>
      <c r="Q32" s="1100">
        <v>2642</v>
      </c>
      <c r="R32" s="1101"/>
      <c r="S32" s="1101"/>
      <c r="T32" s="1101"/>
      <c r="U32" s="1101"/>
      <c r="V32" s="1101">
        <v>2987</v>
      </c>
      <c r="W32" s="1101"/>
      <c r="X32" s="1101"/>
      <c r="Y32" s="1101"/>
      <c r="Z32" s="1101"/>
      <c r="AA32" s="1101">
        <v>-345</v>
      </c>
      <c r="AB32" s="1101"/>
      <c r="AC32" s="1101"/>
      <c r="AD32" s="1101"/>
      <c r="AE32" s="1102"/>
      <c r="AF32" s="1094">
        <v>825</v>
      </c>
      <c r="AG32" s="1095"/>
      <c r="AH32" s="1095"/>
      <c r="AI32" s="1095"/>
      <c r="AJ32" s="1096"/>
      <c r="AK32" s="1037">
        <v>257</v>
      </c>
      <c r="AL32" s="1028"/>
      <c r="AM32" s="1028"/>
      <c r="AN32" s="1028"/>
      <c r="AO32" s="1028"/>
      <c r="AP32" s="1028">
        <v>272</v>
      </c>
      <c r="AQ32" s="1028"/>
      <c r="AR32" s="1028"/>
      <c r="AS32" s="1028"/>
      <c r="AT32" s="1028"/>
      <c r="AU32" s="1028">
        <v>189</v>
      </c>
      <c r="AV32" s="1028"/>
      <c r="AW32" s="1028"/>
      <c r="AX32" s="1028"/>
      <c r="AY32" s="1028"/>
      <c r="AZ32" s="1099" t="s">
        <v>592</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1643</v>
      </c>
      <c r="R33" s="1101"/>
      <c r="S33" s="1101"/>
      <c r="T33" s="1101"/>
      <c r="U33" s="1101"/>
      <c r="V33" s="1101">
        <v>1729</v>
      </c>
      <c r="W33" s="1101"/>
      <c r="X33" s="1101"/>
      <c r="Y33" s="1101"/>
      <c r="Z33" s="1101"/>
      <c r="AA33" s="1101">
        <v>-86</v>
      </c>
      <c r="AB33" s="1101"/>
      <c r="AC33" s="1101"/>
      <c r="AD33" s="1101"/>
      <c r="AE33" s="1102"/>
      <c r="AF33" s="1094">
        <v>69</v>
      </c>
      <c r="AG33" s="1095"/>
      <c r="AH33" s="1095"/>
      <c r="AI33" s="1095"/>
      <c r="AJ33" s="1096"/>
      <c r="AK33" s="1037">
        <v>576</v>
      </c>
      <c r="AL33" s="1028"/>
      <c r="AM33" s="1028"/>
      <c r="AN33" s="1028"/>
      <c r="AO33" s="1028"/>
      <c r="AP33" s="1028">
        <v>5564</v>
      </c>
      <c r="AQ33" s="1028"/>
      <c r="AR33" s="1028"/>
      <c r="AS33" s="1028"/>
      <c r="AT33" s="1028"/>
      <c r="AU33" s="1028">
        <v>3466</v>
      </c>
      <c r="AV33" s="1028"/>
      <c r="AW33" s="1028"/>
      <c r="AX33" s="1028"/>
      <c r="AY33" s="1028"/>
      <c r="AZ33" s="1099" t="s">
        <v>592</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2773</v>
      </c>
      <c r="AG63" s="1016"/>
      <c r="AH63" s="1016"/>
      <c r="AI63" s="1016"/>
      <c r="AJ63" s="1081"/>
      <c r="AK63" s="1082"/>
      <c r="AL63" s="1020"/>
      <c r="AM63" s="1020"/>
      <c r="AN63" s="1020"/>
      <c r="AO63" s="1020"/>
      <c r="AP63" s="1016">
        <v>8662</v>
      </c>
      <c r="AQ63" s="1016"/>
      <c r="AR63" s="1016"/>
      <c r="AS63" s="1016"/>
      <c r="AT63" s="1016"/>
      <c r="AU63" s="1016">
        <v>3655</v>
      </c>
      <c r="AV63" s="1016"/>
      <c r="AW63" s="1016"/>
      <c r="AX63" s="1016"/>
      <c r="AY63" s="1016"/>
      <c r="AZ63" s="1076"/>
      <c r="BA63" s="1076"/>
      <c r="BB63" s="1076"/>
      <c r="BC63" s="1076"/>
      <c r="BD63" s="1076"/>
      <c r="BE63" s="1017"/>
      <c r="BF63" s="1017"/>
      <c r="BG63" s="1017"/>
      <c r="BH63" s="1017"/>
      <c r="BI63" s="1018"/>
      <c r="BJ63" s="1077" t="s">
        <v>414</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400</v>
      </c>
      <c r="AG66" s="1065"/>
      <c r="AH66" s="1065"/>
      <c r="AI66" s="1065"/>
      <c r="AJ66" s="1066"/>
      <c r="AK66" s="1058" t="s">
        <v>420</v>
      </c>
      <c r="AL66" s="1053"/>
      <c r="AM66" s="1053"/>
      <c r="AN66" s="1053"/>
      <c r="AO66" s="1054"/>
      <c r="AP66" s="1058" t="s">
        <v>402</v>
      </c>
      <c r="AQ66" s="1059"/>
      <c r="AR66" s="1059"/>
      <c r="AS66" s="1059"/>
      <c r="AT66" s="1060"/>
      <c r="AU66" s="1058" t="s">
        <v>421</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64073</v>
      </c>
      <c r="R68" s="1039"/>
      <c r="S68" s="1039"/>
      <c r="T68" s="1039"/>
      <c r="U68" s="1039"/>
      <c r="V68" s="1039">
        <v>54816</v>
      </c>
      <c r="W68" s="1039"/>
      <c r="X68" s="1039"/>
      <c r="Y68" s="1039"/>
      <c r="Z68" s="1039"/>
      <c r="AA68" s="1039">
        <v>9258</v>
      </c>
      <c r="AB68" s="1039"/>
      <c r="AC68" s="1039"/>
      <c r="AD68" s="1039"/>
      <c r="AE68" s="1039"/>
      <c r="AF68" s="1039">
        <v>8261</v>
      </c>
      <c r="AG68" s="1039"/>
      <c r="AH68" s="1039"/>
      <c r="AI68" s="1039"/>
      <c r="AJ68" s="1039"/>
      <c r="AK68" s="1039" t="s">
        <v>592</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4076</v>
      </c>
      <c r="R69" s="1028"/>
      <c r="S69" s="1028"/>
      <c r="T69" s="1028"/>
      <c r="U69" s="1028"/>
      <c r="V69" s="1028">
        <v>3914</v>
      </c>
      <c r="W69" s="1028"/>
      <c r="X69" s="1028"/>
      <c r="Y69" s="1028"/>
      <c r="Z69" s="1028"/>
      <c r="AA69" s="1028">
        <v>162</v>
      </c>
      <c r="AB69" s="1028"/>
      <c r="AC69" s="1028"/>
      <c r="AD69" s="1028"/>
      <c r="AE69" s="1028"/>
      <c r="AF69" s="1028">
        <v>162</v>
      </c>
      <c r="AG69" s="1028"/>
      <c r="AH69" s="1028"/>
      <c r="AI69" s="1028"/>
      <c r="AJ69" s="1028"/>
      <c r="AK69" s="1028" t="s">
        <v>592</v>
      </c>
      <c r="AL69" s="1028"/>
      <c r="AM69" s="1028"/>
      <c r="AN69" s="1028"/>
      <c r="AO69" s="1028"/>
      <c r="AP69" s="1028">
        <v>1559</v>
      </c>
      <c r="AQ69" s="1028"/>
      <c r="AR69" s="1028"/>
      <c r="AS69" s="1028"/>
      <c r="AT69" s="1028"/>
      <c r="AU69" s="1028">
        <v>647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1662</v>
      </c>
      <c r="R70" s="1028"/>
      <c r="S70" s="1028"/>
      <c r="T70" s="1028"/>
      <c r="U70" s="1028"/>
      <c r="V70" s="1028">
        <v>1628</v>
      </c>
      <c r="W70" s="1028"/>
      <c r="X70" s="1028"/>
      <c r="Y70" s="1028"/>
      <c r="Z70" s="1028"/>
      <c r="AA70" s="1028">
        <v>35</v>
      </c>
      <c r="AB70" s="1028"/>
      <c r="AC70" s="1028"/>
      <c r="AD70" s="1028"/>
      <c r="AE70" s="1028"/>
      <c r="AF70" s="1028">
        <v>35</v>
      </c>
      <c r="AG70" s="1028"/>
      <c r="AH70" s="1028"/>
      <c r="AI70" s="1028"/>
      <c r="AJ70" s="1028"/>
      <c r="AK70" s="1028" t="s">
        <v>594</v>
      </c>
      <c r="AL70" s="1028"/>
      <c r="AM70" s="1028"/>
      <c r="AN70" s="1028"/>
      <c r="AO70" s="1028"/>
      <c r="AP70" s="1028" t="s">
        <v>592</v>
      </c>
      <c r="AQ70" s="1028"/>
      <c r="AR70" s="1028"/>
      <c r="AS70" s="1028"/>
      <c r="AT70" s="1028"/>
      <c r="AU70" s="1028" t="s">
        <v>592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586</v>
      </c>
      <c r="C71" s="1032"/>
      <c r="D71" s="1032"/>
      <c r="E71" s="1032"/>
      <c r="F71" s="1032"/>
      <c r="G71" s="1032"/>
      <c r="H71" s="1032"/>
      <c r="I71" s="1032"/>
      <c r="J71" s="1032"/>
      <c r="K71" s="1032"/>
      <c r="L71" s="1032"/>
      <c r="M71" s="1032"/>
      <c r="N71" s="1032"/>
      <c r="O71" s="1032"/>
      <c r="P71" s="1033"/>
      <c r="Q71" s="1034">
        <v>778014</v>
      </c>
      <c r="R71" s="1028"/>
      <c r="S71" s="1028"/>
      <c r="T71" s="1028"/>
      <c r="U71" s="1028"/>
      <c r="V71" s="1028">
        <v>737977</v>
      </c>
      <c r="W71" s="1028"/>
      <c r="X71" s="1028"/>
      <c r="Y71" s="1028"/>
      <c r="Z71" s="1028"/>
      <c r="AA71" s="1028">
        <v>40037</v>
      </c>
      <c r="AB71" s="1028"/>
      <c r="AC71" s="1028"/>
      <c r="AD71" s="1028"/>
      <c r="AE71" s="1028"/>
      <c r="AF71" s="1028">
        <v>40037</v>
      </c>
      <c r="AG71" s="1028"/>
      <c r="AH71" s="1028"/>
      <c r="AI71" s="1028"/>
      <c r="AJ71" s="1028"/>
      <c r="AK71" s="1028">
        <v>7130</v>
      </c>
      <c r="AL71" s="1028"/>
      <c r="AM71" s="1028"/>
      <c r="AN71" s="1028"/>
      <c r="AO71" s="1028"/>
      <c r="AP71" s="1028" t="s">
        <v>592</v>
      </c>
      <c r="AQ71" s="1028"/>
      <c r="AR71" s="1028"/>
      <c r="AS71" s="1028"/>
      <c r="AT71" s="1028"/>
      <c r="AU71" s="1028" t="s">
        <v>592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23332</v>
      </c>
      <c r="R72" s="1028"/>
      <c r="S72" s="1028"/>
      <c r="T72" s="1028"/>
      <c r="U72" s="1028"/>
      <c r="V72" s="1028">
        <v>22338</v>
      </c>
      <c r="W72" s="1028"/>
      <c r="X72" s="1028"/>
      <c r="Y72" s="1028"/>
      <c r="Z72" s="1028"/>
      <c r="AA72" s="1028">
        <v>994</v>
      </c>
      <c r="AB72" s="1028"/>
      <c r="AC72" s="1028"/>
      <c r="AD72" s="1028"/>
      <c r="AE72" s="1028"/>
      <c r="AF72" s="1028">
        <v>994</v>
      </c>
      <c r="AG72" s="1028"/>
      <c r="AH72" s="1028"/>
      <c r="AI72" s="1028"/>
      <c r="AJ72" s="1028"/>
      <c r="AK72" s="1028">
        <v>28</v>
      </c>
      <c r="AL72" s="1028"/>
      <c r="AM72" s="1028"/>
      <c r="AN72" s="1028"/>
      <c r="AO72" s="1028"/>
      <c r="AP72" s="1028" t="s">
        <v>594</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284</v>
      </c>
      <c r="R73" s="1028"/>
      <c r="S73" s="1028"/>
      <c r="T73" s="1028"/>
      <c r="U73" s="1028"/>
      <c r="V73" s="1028">
        <v>122</v>
      </c>
      <c r="W73" s="1028"/>
      <c r="X73" s="1028"/>
      <c r="Y73" s="1028"/>
      <c r="Z73" s="1028"/>
      <c r="AA73" s="1028">
        <v>162</v>
      </c>
      <c r="AB73" s="1028"/>
      <c r="AC73" s="1028"/>
      <c r="AD73" s="1028"/>
      <c r="AE73" s="1028"/>
      <c r="AF73" s="1028">
        <v>162</v>
      </c>
      <c r="AG73" s="1028"/>
      <c r="AH73" s="1028"/>
      <c r="AI73" s="1028"/>
      <c r="AJ73" s="1028"/>
      <c r="AK73" s="1028" t="s">
        <v>592</v>
      </c>
      <c r="AL73" s="1028"/>
      <c r="AM73" s="1028"/>
      <c r="AN73" s="1028"/>
      <c r="AO73" s="1028"/>
      <c r="AP73" s="1028" t="s">
        <v>595</v>
      </c>
      <c r="AQ73" s="1028"/>
      <c r="AR73" s="1028"/>
      <c r="AS73" s="1028"/>
      <c r="AT73" s="1028"/>
      <c r="AU73" s="1028" t="s">
        <v>592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313</v>
      </c>
      <c r="R74" s="1028"/>
      <c r="S74" s="1028"/>
      <c r="T74" s="1028"/>
      <c r="U74" s="1028"/>
      <c r="V74" s="1028">
        <v>295</v>
      </c>
      <c r="W74" s="1028"/>
      <c r="X74" s="1028"/>
      <c r="Y74" s="1028"/>
      <c r="Z74" s="1028"/>
      <c r="AA74" s="1028">
        <v>18</v>
      </c>
      <c r="AB74" s="1028"/>
      <c r="AC74" s="1028"/>
      <c r="AD74" s="1028"/>
      <c r="AE74" s="1028"/>
      <c r="AF74" s="1028">
        <v>18</v>
      </c>
      <c r="AG74" s="1028"/>
      <c r="AH74" s="1028"/>
      <c r="AI74" s="1028"/>
      <c r="AJ74" s="1028"/>
      <c r="AK74" s="1028">
        <v>12</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49669</v>
      </c>
      <c r="AG88" s="1016"/>
      <c r="AH88" s="1016"/>
      <c r="AI88" s="1016"/>
      <c r="AJ88" s="1016"/>
      <c r="AK88" s="1020"/>
      <c r="AL88" s="1020"/>
      <c r="AM88" s="1020"/>
      <c r="AN88" s="1020"/>
      <c r="AO88" s="1020"/>
      <c r="AP88" s="1016">
        <v>1559</v>
      </c>
      <c r="AQ88" s="1016"/>
      <c r="AR88" s="1016"/>
      <c r="AS88" s="1016"/>
      <c r="AT88" s="1016"/>
      <c r="AU88" s="1016">
        <v>647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v>
      </c>
      <c r="CS102" s="1008"/>
      <c r="CT102" s="1008"/>
      <c r="CU102" s="1008"/>
      <c r="CV102" s="1009"/>
      <c r="CW102" s="1007">
        <v>4</v>
      </c>
      <c r="CX102" s="1008"/>
      <c r="CY102" s="1008"/>
      <c r="CZ102" s="1008"/>
      <c r="DA102" s="1009"/>
      <c r="DB102" s="1007" t="s">
        <v>597</v>
      </c>
      <c r="DC102" s="1008"/>
      <c r="DD102" s="1008"/>
      <c r="DE102" s="1008"/>
      <c r="DF102" s="1009"/>
      <c r="DG102" s="1007">
        <v>2595</v>
      </c>
      <c r="DH102" s="1008"/>
      <c r="DI102" s="1008"/>
      <c r="DJ102" s="1008"/>
      <c r="DK102" s="1009"/>
      <c r="DL102" s="1007" t="s">
        <v>596</v>
      </c>
      <c r="DM102" s="1008"/>
      <c r="DN102" s="1008"/>
      <c r="DO102" s="1008"/>
      <c r="DP102" s="1009"/>
      <c r="DQ102" s="1007" t="s">
        <v>596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306</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306</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306</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1526516</v>
      </c>
      <c r="AB110" s="944"/>
      <c r="AC110" s="944"/>
      <c r="AD110" s="944"/>
      <c r="AE110" s="945"/>
      <c r="AF110" s="946">
        <v>1581054</v>
      </c>
      <c r="AG110" s="944"/>
      <c r="AH110" s="944"/>
      <c r="AI110" s="944"/>
      <c r="AJ110" s="945"/>
      <c r="AK110" s="946">
        <v>1643289</v>
      </c>
      <c r="AL110" s="944"/>
      <c r="AM110" s="944"/>
      <c r="AN110" s="944"/>
      <c r="AO110" s="945"/>
      <c r="AP110" s="947">
        <v>12.2</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17592849</v>
      </c>
      <c r="BR110" s="891"/>
      <c r="BS110" s="891"/>
      <c r="BT110" s="891"/>
      <c r="BU110" s="891"/>
      <c r="BV110" s="891">
        <v>17300912</v>
      </c>
      <c r="BW110" s="891"/>
      <c r="BX110" s="891"/>
      <c r="BY110" s="891"/>
      <c r="BZ110" s="891"/>
      <c r="CA110" s="891">
        <v>17844792</v>
      </c>
      <c r="CB110" s="891"/>
      <c r="CC110" s="891"/>
      <c r="CD110" s="891"/>
      <c r="CE110" s="891"/>
      <c r="CF110" s="915">
        <v>132.6</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394</v>
      </c>
      <c r="DH110" s="891"/>
      <c r="DI110" s="891"/>
      <c r="DJ110" s="891"/>
      <c r="DK110" s="891"/>
      <c r="DL110" s="891" t="s">
        <v>439</v>
      </c>
      <c r="DM110" s="891"/>
      <c r="DN110" s="891"/>
      <c r="DO110" s="891"/>
      <c r="DP110" s="891"/>
      <c r="DQ110" s="891" t="s">
        <v>394</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442</v>
      </c>
      <c r="AG111" s="972"/>
      <c r="AH111" s="972"/>
      <c r="AI111" s="972"/>
      <c r="AJ111" s="973"/>
      <c r="AK111" s="974" t="s">
        <v>440</v>
      </c>
      <c r="AL111" s="972"/>
      <c r="AM111" s="972"/>
      <c r="AN111" s="972"/>
      <c r="AO111" s="973"/>
      <c r="AP111" s="975" t="s">
        <v>394</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v>3123428</v>
      </c>
      <c r="BR111" s="863"/>
      <c r="BS111" s="863"/>
      <c r="BT111" s="863"/>
      <c r="BU111" s="863"/>
      <c r="BV111" s="863">
        <v>2855954</v>
      </c>
      <c r="BW111" s="863"/>
      <c r="BX111" s="863"/>
      <c r="BY111" s="863"/>
      <c r="BZ111" s="863"/>
      <c r="CA111" s="863">
        <v>2598157</v>
      </c>
      <c r="CB111" s="863"/>
      <c r="CC111" s="863"/>
      <c r="CD111" s="863"/>
      <c r="CE111" s="863"/>
      <c r="CF111" s="924">
        <v>19.3</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445</v>
      </c>
      <c r="DH111" s="863"/>
      <c r="DI111" s="863"/>
      <c r="DJ111" s="863"/>
      <c r="DK111" s="863"/>
      <c r="DL111" s="863" t="s">
        <v>439</v>
      </c>
      <c r="DM111" s="863"/>
      <c r="DN111" s="863"/>
      <c r="DO111" s="863"/>
      <c r="DP111" s="863"/>
      <c r="DQ111" s="863" t="s">
        <v>439</v>
      </c>
      <c r="DR111" s="863"/>
      <c r="DS111" s="863"/>
      <c r="DT111" s="863"/>
      <c r="DU111" s="863"/>
      <c r="DV111" s="840" t="s">
        <v>446</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394</v>
      </c>
      <c r="AG112" s="826"/>
      <c r="AH112" s="826"/>
      <c r="AI112" s="826"/>
      <c r="AJ112" s="827"/>
      <c r="AK112" s="828" t="s">
        <v>394</v>
      </c>
      <c r="AL112" s="826"/>
      <c r="AM112" s="826"/>
      <c r="AN112" s="826"/>
      <c r="AO112" s="827"/>
      <c r="AP112" s="873" t="s">
        <v>446</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3533142</v>
      </c>
      <c r="BR112" s="863"/>
      <c r="BS112" s="863"/>
      <c r="BT112" s="863"/>
      <c r="BU112" s="863"/>
      <c r="BV112" s="863">
        <v>3436775</v>
      </c>
      <c r="BW112" s="863"/>
      <c r="BX112" s="863"/>
      <c r="BY112" s="863"/>
      <c r="BZ112" s="863"/>
      <c r="CA112" s="863">
        <v>3655401</v>
      </c>
      <c r="CB112" s="863"/>
      <c r="CC112" s="863"/>
      <c r="CD112" s="863"/>
      <c r="CE112" s="863"/>
      <c r="CF112" s="924">
        <v>27.2</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439</v>
      </c>
      <c r="DM112" s="863"/>
      <c r="DN112" s="863"/>
      <c r="DO112" s="863"/>
      <c r="DP112" s="863"/>
      <c r="DQ112" s="863" t="s">
        <v>394</v>
      </c>
      <c r="DR112" s="863"/>
      <c r="DS112" s="863"/>
      <c r="DT112" s="863"/>
      <c r="DU112" s="863"/>
      <c r="DV112" s="840" t="s">
        <v>440</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328712</v>
      </c>
      <c r="AB113" s="972"/>
      <c r="AC113" s="972"/>
      <c r="AD113" s="972"/>
      <c r="AE113" s="973"/>
      <c r="AF113" s="974">
        <v>320213</v>
      </c>
      <c r="AG113" s="972"/>
      <c r="AH113" s="972"/>
      <c r="AI113" s="972"/>
      <c r="AJ113" s="973"/>
      <c r="AK113" s="974">
        <v>334362</v>
      </c>
      <c r="AL113" s="972"/>
      <c r="AM113" s="972"/>
      <c r="AN113" s="972"/>
      <c r="AO113" s="973"/>
      <c r="AP113" s="975">
        <v>2.5</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61996</v>
      </c>
      <c r="BR113" s="863"/>
      <c r="BS113" s="863"/>
      <c r="BT113" s="863"/>
      <c r="BU113" s="863"/>
      <c r="BV113" s="863">
        <v>253927</v>
      </c>
      <c r="BW113" s="863"/>
      <c r="BX113" s="863"/>
      <c r="BY113" s="863"/>
      <c r="BZ113" s="863"/>
      <c r="CA113" s="863">
        <v>646659</v>
      </c>
      <c r="CB113" s="863"/>
      <c r="CC113" s="863"/>
      <c r="CD113" s="863"/>
      <c r="CE113" s="863"/>
      <c r="CF113" s="924">
        <v>4.8</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446</v>
      </c>
      <c r="DH113" s="826"/>
      <c r="DI113" s="826"/>
      <c r="DJ113" s="826"/>
      <c r="DK113" s="827"/>
      <c r="DL113" s="828" t="s">
        <v>394</v>
      </c>
      <c r="DM113" s="826"/>
      <c r="DN113" s="826"/>
      <c r="DO113" s="826"/>
      <c r="DP113" s="827"/>
      <c r="DQ113" s="828" t="s">
        <v>394</v>
      </c>
      <c r="DR113" s="826"/>
      <c r="DS113" s="826"/>
      <c r="DT113" s="826"/>
      <c r="DU113" s="827"/>
      <c r="DV113" s="873" t="s">
        <v>394</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39513</v>
      </c>
      <c r="AB114" s="826"/>
      <c r="AC114" s="826"/>
      <c r="AD114" s="826"/>
      <c r="AE114" s="827"/>
      <c r="AF114" s="828">
        <v>26185</v>
      </c>
      <c r="AG114" s="826"/>
      <c r="AH114" s="826"/>
      <c r="AI114" s="826"/>
      <c r="AJ114" s="827"/>
      <c r="AK114" s="828">
        <v>17959</v>
      </c>
      <c r="AL114" s="826"/>
      <c r="AM114" s="826"/>
      <c r="AN114" s="826"/>
      <c r="AO114" s="827"/>
      <c r="AP114" s="873">
        <v>0.1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2625961</v>
      </c>
      <c r="BR114" s="863"/>
      <c r="BS114" s="863"/>
      <c r="BT114" s="863"/>
      <c r="BU114" s="863"/>
      <c r="BV114" s="863">
        <v>2499994</v>
      </c>
      <c r="BW114" s="863"/>
      <c r="BX114" s="863"/>
      <c r="BY114" s="863"/>
      <c r="BZ114" s="863"/>
      <c r="CA114" s="863">
        <v>2726407</v>
      </c>
      <c r="CB114" s="863"/>
      <c r="CC114" s="863"/>
      <c r="CD114" s="863"/>
      <c r="CE114" s="863"/>
      <c r="CF114" s="924">
        <v>20.3</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457</v>
      </c>
      <c r="DM114" s="826"/>
      <c r="DN114" s="826"/>
      <c r="DO114" s="826"/>
      <c r="DP114" s="827"/>
      <c r="DQ114" s="828" t="s">
        <v>440</v>
      </c>
      <c r="DR114" s="826"/>
      <c r="DS114" s="826"/>
      <c r="DT114" s="826"/>
      <c r="DU114" s="827"/>
      <c r="DV114" s="873" t="s">
        <v>439</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276514</v>
      </c>
      <c r="AB115" s="972"/>
      <c r="AC115" s="972"/>
      <c r="AD115" s="972"/>
      <c r="AE115" s="973"/>
      <c r="AF115" s="974">
        <v>273617</v>
      </c>
      <c r="AG115" s="972"/>
      <c r="AH115" s="972"/>
      <c r="AI115" s="972"/>
      <c r="AJ115" s="973"/>
      <c r="AK115" s="974">
        <v>260756</v>
      </c>
      <c r="AL115" s="972"/>
      <c r="AM115" s="972"/>
      <c r="AN115" s="972"/>
      <c r="AO115" s="973"/>
      <c r="AP115" s="975">
        <v>1.9</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440</v>
      </c>
      <c r="BW115" s="863"/>
      <c r="BX115" s="863"/>
      <c r="BY115" s="863"/>
      <c r="BZ115" s="863"/>
      <c r="CA115" s="863" t="s">
        <v>440</v>
      </c>
      <c r="CB115" s="863"/>
      <c r="CC115" s="863"/>
      <c r="CD115" s="863"/>
      <c r="CE115" s="863"/>
      <c r="CF115" s="924" t="s">
        <v>440</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3106948</v>
      </c>
      <c r="DH115" s="826"/>
      <c r="DI115" s="826"/>
      <c r="DJ115" s="826"/>
      <c r="DK115" s="827"/>
      <c r="DL115" s="828">
        <v>2851644</v>
      </c>
      <c r="DM115" s="826"/>
      <c r="DN115" s="826"/>
      <c r="DO115" s="826"/>
      <c r="DP115" s="827"/>
      <c r="DQ115" s="828">
        <v>2595317</v>
      </c>
      <c r="DR115" s="826"/>
      <c r="DS115" s="826"/>
      <c r="DT115" s="826"/>
      <c r="DU115" s="827"/>
      <c r="DV115" s="873">
        <v>19.3</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394</v>
      </c>
      <c r="AG116" s="826"/>
      <c r="AH116" s="826"/>
      <c r="AI116" s="826"/>
      <c r="AJ116" s="827"/>
      <c r="AK116" s="828" t="s">
        <v>394</v>
      </c>
      <c r="AL116" s="826"/>
      <c r="AM116" s="826"/>
      <c r="AN116" s="826"/>
      <c r="AO116" s="827"/>
      <c r="AP116" s="873" t="s">
        <v>439</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394</v>
      </c>
      <c r="BR116" s="863"/>
      <c r="BS116" s="863"/>
      <c r="BT116" s="863"/>
      <c r="BU116" s="863"/>
      <c r="BV116" s="863" t="s">
        <v>457</v>
      </c>
      <c r="BW116" s="863"/>
      <c r="BX116" s="863"/>
      <c r="BY116" s="863"/>
      <c r="BZ116" s="863"/>
      <c r="CA116" s="863" t="s">
        <v>394</v>
      </c>
      <c r="CB116" s="863"/>
      <c r="CC116" s="863"/>
      <c r="CD116" s="863"/>
      <c r="CE116" s="863"/>
      <c r="CF116" s="924" t="s">
        <v>442</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16480</v>
      </c>
      <c r="DH116" s="826"/>
      <c r="DI116" s="826"/>
      <c r="DJ116" s="826"/>
      <c r="DK116" s="827"/>
      <c r="DL116" s="828">
        <v>4310</v>
      </c>
      <c r="DM116" s="826"/>
      <c r="DN116" s="826"/>
      <c r="DO116" s="826"/>
      <c r="DP116" s="827"/>
      <c r="DQ116" s="828">
        <v>2840</v>
      </c>
      <c r="DR116" s="826"/>
      <c r="DS116" s="826"/>
      <c r="DT116" s="826"/>
      <c r="DU116" s="827"/>
      <c r="DV116" s="873">
        <v>0</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2171255</v>
      </c>
      <c r="AB117" s="958"/>
      <c r="AC117" s="958"/>
      <c r="AD117" s="958"/>
      <c r="AE117" s="959"/>
      <c r="AF117" s="960">
        <v>2201069</v>
      </c>
      <c r="AG117" s="958"/>
      <c r="AH117" s="958"/>
      <c r="AI117" s="958"/>
      <c r="AJ117" s="959"/>
      <c r="AK117" s="960">
        <v>2256366</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394</v>
      </c>
      <c r="BR117" s="863"/>
      <c r="BS117" s="863"/>
      <c r="BT117" s="863"/>
      <c r="BU117" s="863"/>
      <c r="BV117" s="863" t="s">
        <v>394</v>
      </c>
      <c r="BW117" s="863"/>
      <c r="BX117" s="863"/>
      <c r="BY117" s="863"/>
      <c r="BZ117" s="863"/>
      <c r="CA117" s="863" t="s">
        <v>439</v>
      </c>
      <c r="CB117" s="863"/>
      <c r="CC117" s="863"/>
      <c r="CD117" s="863"/>
      <c r="CE117" s="863"/>
      <c r="CF117" s="924" t="s">
        <v>394</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440</v>
      </c>
      <c r="DM117" s="826"/>
      <c r="DN117" s="826"/>
      <c r="DO117" s="826"/>
      <c r="DP117" s="827"/>
      <c r="DQ117" s="828" t="s">
        <v>440</v>
      </c>
      <c r="DR117" s="826"/>
      <c r="DS117" s="826"/>
      <c r="DT117" s="826"/>
      <c r="DU117" s="827"/>
      <c r="DV117" s="873" t="s">
        <v>394</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306</v>
      </c>
      <c r="AL118" s="951"/>
      <c r="AM118" s="951"/>
      <c r="AN118" s="951"/>
      <c r="AO118" s="952"/>
      <c r="AP118" s="954" t="s">
        <v>433</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446</v>
      </c>
      <c r="BR118" s="894"/>
      <c r="BS118" s="894"/>
      <c r="BT118" s="894"/>
      <c r="BU118" s="894"/>
      <c r="BV118" s="894" t="s">
        <v>394</v>
      </c>
      <c r="BW118" s="894"/>
      <c r="BX118" s="894"/>
      <c r="BY118" s="894"/>
      <c r="BZ118" s="894"/>
      <c r="CA118" s="894" t="s">
        <v>394</v>
      </c>
      <c r="CB118" s="894"/>
      <c r="CC118" s="894"/>
      <c r="CD118" s="894"/>
      <c r="CE118" s="894"/>
      <c r="CF118" s="924" t="s">
        <v>394</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440</v>
      </c>
      <c r="DM118" s="826"/>
      <c r="DN118" s="826"/>
      <c r="DO118" s="826"/>
      <c r="DP118" s="827"/>
      <c r="DQ118" s="828" t="s">
        <v>440</v>
      </c>
      <c r="DR118" s="826"/>
      <c r="DS118" s="826"/>
      <c r="DT118" s="826"/>
      <c r="DU118" s="827"/>
      <c r="DV118" s="873" t="s">
        <v>439</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440</v>
      </c>
      <c r="AB119" s="944"/>
      <c r="AC119" s="944"/>
      <c r="AD119" s="944"/>
      <c r="AE119" s="945"/>
      <c r="AF119" s="946" t="s">
        <v>440</v>
      </c>
      <c r="AG119" s="944"/>
      <c r="AH119" s="944"/>
      <c r="AI119" s="944"/>
      <c r="AJ119" s="945"/>
      <c r="AK119" s="946" t="s">
        <v>439</v>
      </c>
      <c r="AL119" s="944"/>
      <c r="AM119" s="944"/>
      <c r="AN119" s="944"/>
      <c r="AO119" s="945"/>
      <c r="AP119" s="947" t="s">
        <v>440</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469</v>
      </c>
      <c r="BP119" s="927"/>
      <c r="BQ119" s="931">
        <v>26937376</v>
      </c>
      <c r="BR119" s="894"/>
      <c r="BS119" s="894"/>
      <c r="BT119" s="894"/>
      <c r="BU119" s="894"/>
      <c r="BV119" s="894">
        <v>26347562</v>
      </c>
      <c r="BW119" s="894"/>
      <c r="BX119" s="894"/>
      <c r="BY119" s="894"/>
      <c r="BZ119" s="894"/>
      <c r="CA119" s="894">
        <v>27471416</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394</v>
      </c>
      <c r="DH119" s="809"/>
      <c r="DI119" s="809"/>
      <c r="DJ119" s="809"/>
      <c r="DK119" s="810"/>
      <c r="DL119" s="811" t="s">
        <v>439</v>
      </c>
      <c r="DM119" s="809"/>
      <c r="DN119" s="809"/>
      <c r="DO119" s="809"/>
      <c r="DP119" s="810"/>
      <c r="DQ119" s="811" t="s">
        <v>439</v>
      </c>
      <c r="DR119" s="809"/>
      <c r="DS119" s="809"/>
      <c r="DT119" s="809"/>
      <c r="DU119" s="810"/>
      <c r="DV119" s="897" t="s">
        <v>439</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394</v>
      </c>
      <c r="AB120" s="826"/>
      <c r="AC120" s="826"/>
      <c r="AD120" s="826"/>
      <c r="AE120" s="827"/>
      <c r="AF120" s="828" t="s">
        <v>394</v>
      </c>
      <c r="AG120" s="826"/>
      <c r="AH120" s="826"/>
      <c r="AI120" s="826"/>
      <c r="AJ120" s="827"/>
      <c r="AK120" s="828" t="s">
        <v>439</v>
      </c>
      <c r="AL120" s="826"/>
      <c r="AM120" s="826"/>
      <c r="AN120" s="826"/>
      <c r="AO120" s="827"/>
      <c r="AP120" s="873" t="s">
        <v>439</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6270251</v>
      </c>
      <c r="BR120" s="891"/>
      <c r="BS120" s="891"/>
      <c r="BT120" s="891"/>
      <c r="BU120" s="891"/>
      <c r="BV120" s="891">
        <v>6101629</v>
      </c>
      <c r="BW120" s="891"/>
      <c r="BX120" s="891"/>
      <c r="BY120" s="891"/>
      <c r="BZ120" s="891"/>
      <c r="CA120" s="891">
        <v>6948064</v>
      </c>
      <c r="CB120" s="891"/>
      <c r="CC120" s="891"/>
      <c r="CD120" s="891"/>
      <c r="CE120" s="891"/>
      <c r="CF120" s="915">
        <v>51.6</v>
      </c>
      <c r="CG120" s="916"/>
      <c r="CH120" s="916"/>
      <c r="CI120" s="916"/>
      <c r="CJ120" s="916"/>
      <c r="CK120" s="917" t="s">
        <v>473</v>
      </c>
      <c r="CL120" s="901"/>
      <c r="CM120" s="901"/>
      <c r="CN120" s="901"/>
      <c r="CO120" s="902"/>
      <c r="CP120" s="921" t="s">
        <v>411</v>
      </c>
      <c r="CQ120" s="922"/>
      <c r="CR120" s="922"/>
      <c r="CS120" s="922"/>
      <c r="CT120" s="922"/>
      <c r="CU120" s="922"/>
      <c r="CV120" s="922"/>
      <c r="CW120" s="922"/>
      <c r="CX120" s="922"/>
      <c r="CY120" s="922"/>
      <c r="CZ120" s="922"/>
      <c r="DA120" s="922"/>
      <c r="DB120" s="922"/>
      <c r="DC120" s="922"/>
      <c r="DD120" s="922"/>
      <c r="DE120" s="922"/>
      <c r="DF120" s="923"/>
      <c r="DG120" s="910" t="s">
        <v>394</v>
      </c>
      <c r="DH120" s="891"/>
      <c r="DI120" s="891"/>
      <c r="DJ120" s="891"/>
      <c r="DK120" s="891"/>
      <c r="DL120" s="891" t="s">
        <v>394</v>
      </c>
      <c r="DM120" s="891"/>
      <c r="DN120" s="891"/>
      <c r="DO120" s="891"/>
      <c r="DP120" s="891"/>
      <c r="DQ120" s="891">
        <v>3466452</v>
      </c>
      <c r="DR120" s="891"/>
      <c r="DS120" s="891"/>
      <c r="DT120" s="891"/>
      <c r="DU120" s="891"/>
      <c r="DV120" s="892">
        <v>25.8</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394</v>
      </c>
      <c r="AB121" s="826"/>
      <c r="AC121" s="826"/>
      <c r="AD121" s="826"/>
      <c r="AE121" s="827"/>
      <c r="AF121" s="828" t="s">
        <v>394</v>
      </c>
      <c r="AG121" s="826"/>
      <c r="AH121" s="826"/>
      <c r="AI121" s="826"/>
      <c r="AJ121" s="827"/>
      <c r="AK121" s="828" t="s">
        <v>439</v>
      </c>
      <c r="AL121" s="826"/>
      <c r="AM121" s="826"/>
      <c r="AN121" s="826"/>
      <c r="AO121" s="827"/>
      <c r="AP121" s="873" t="s">
        <v>440</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6160122</v>
      </c>
      <c r="BR121" s="863"/>
      <c r="BS121" s="863"/>
      <c r="BT121" s="863"/>
      <c r="BU121" s="863"/>
      <c r="BV121" s="863">
        <v>6142584</v>
      </c>
      <c r="BW121" s="863"/>
      <c r="BX121" s="863"/>
      <c r="BY121" s="863"/>
      <c r="BZ121" s="863"/>
      <c r="CA121" s="863">
        <v>6086301</v>
      </c>
      <c r="CB121" s="863"/>
      <c r="CC121" s="863"/>
      <c r="CD121" s="863"/>
      <c r="CE121" s="863"/>
      <c r="CF121" s="924">
        <v>45.2</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80159</v>
      </c>
      <c r="DH121" s="863"/>
      <c r="DI121" s="863"/>
      <c r="DJ121" s="863"/>
      <c r="DK121" s="863"/>
      <c r="DL121" s="863">
        <v>74049</v>
      </c>
      <c r="DM121" s="863"/>
      <c r="DN121" s="863"/>
      <c r="DO121" s="863"/>
      <c r="DP121" s="863"/>
      <c r="DQ121" s="863">
        <v>188949</v>
      </c>
      <c r="DR121" s="863"/>
      <c r="DS121" s="863"/>
      <c r="DT121" s="863"/>
      <c r="DU121" s="863"/>
      <c r="DV121" s="840">
        <v>1.4</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440</v>
      </c>
      <c r="AB122" s="826"/>
      <c r="AC122" s="826"/>
      <c r="AD122" s="826"/>
      <c r="AE122" s="827"/>
      <c r="AF122" s="828" t="s">
        <v>394</v>
      </c>
      <c r="AG122" s="826"/>
      <c r="AH122" s="826"/>
      <c r="AI122" s="826"/>
      <c r="AJ122" s="827"/>
      <c r="AK122" s="828" t="s">
        <v>439</v>
      </c>
      <c r="AL122" s="826"/>
      <c r="AM122" s="826"/>
      <c r="AN122" s="826"/>
      <c r="AO122" s="827"/>
      <c r="AP122" s="873" t="s">
        <v>394</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16251898</v>
      </c>
      <c r="BR122" s="894"/>
      <c r="BS122" s="894"/>
      <c r="BT122" s="894"/>
      <c r="BU122" s="894"/>
      <c r="BV122" s="894">
        <v>16060660</v>
      </c>
      <c r="BW122" s="894"/>
      <c r="BX122" s="894"/>
      <c r="BY122" s="894"/>
      <c r="BZ122" s="894"/>
      <c r="CA122" s="894">
        <v>16615026</v>
      </c>
      <c r="CB122" s="894"/>
      <c r="CC122" s="894"/>
      <c r="CD122" s="894"/>
      <c r="CE122" s="894"/>
      <c r="CF122" s="895">
        <v>123.5</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t="s">
        <v>394</v>
      </c>
      <c r="DH122" s="863"/>
      <c r="DI122" s="863"/>
      <c r="DJ122" s="863"/>
      <c r="DK122" s="863"/>
      <c r="DL122" s="863" t="s">
        <v>394</v>
      </c>
      <c r="DM122" s="863"/>
      <c r="DN122" s="863"/>
      <c r="DO122" s="863"/>
      <c r="DP122" s="863"/>
      <c r="DQ122" s="863" t="s">
        <v>439</v>
      </c>
      <c r="DR122" s="863"/>
      <c r="DS122" s="863"/>
      <c r="DT122" s="863"/>
      <c r="DU122" s="863"/>
      <c r="DV122" s="840" t="s">
        <v>439</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10802</v>
      </c>
      <c r="AB123" s="826"/>
      <c r="AC123" s="826"/>
      <c r="AD123" s="826"/>
      <c r="AE123" s="827"/>
      <c r="AF123" s="828">
        <v>10751</v>
      </c>
      <c r="AG123" s="826"/>
      <c r="AH123" s="826"/>
      <c r="AI123" s="826"/>
      <c r="AJ123" s="827"/>
      <c r="AK123" s="828" t="s">
        <v>440</v>
      </c>
      <c r="AL123" s="826"/>
      <c r="AM123" s="826"/>
      <c r="AN123" s="826"/>
      <c r="AO123" s="827"/>
      <c r="AP123" s="873" t="s">
        <v>439</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479</v>
      </c>
      <c r="BP123" s="927"/>
      <c r="BQ123" s="881">
        <v>28682271</v>
      </c>
      <c r="BR123" s="882"/>
      <c r="BS123" s="882"/>
      <c r="BT123" s="882"/>
      <c r="BU123" s="882"/>
      <c r="BV123" s="882">
        <v>28304873</v>
      </c>
      <c r="BW123" s="882"/>
      <c r="BX123" s="882"/>
      <c r="BY123" s="882"/>
      <c r="BZ123" s="882"/>
      <c r="CA123" s="882">
        <v>29649391</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394</v>
      </c>
      <c r="DH123" s="826"/>
      <c r="DI123" s="826"/>
      <c r="DJ123" s="826"/>
      <c r="DK123" s="827"/>
      <c r="DL123" s="828" t="s">
        <v>394</v>
      </c>
      <c r="DM123" s="826"/>
      <c r="DN123" s="826"/>
      <c r="DO123" s="826"/>
      <c r="DP123" s="827"/>
      <c r="DQ123" s="828" t="s">
        <v>394</v>
      </c>
      <c r="DR123" s="826"/>
      <c r="DS123" s="826"/>
      <c r="DT123" s="826"/>
      <c r="DU123" s="827"/>
      <c r="DV123" s="873" t="s">
        <v>394</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257681</v>
      </c>
      <c r="AB124" s="826"/>
      <c r="AC124" s="826"/>
      <c r="AD124" s="826"/>
      <c r="AE124" s="827"/>
      <c r="AF124" s="828">
        <v>255304</v>
      </c>
      <c r="AG124" s="826"/>
      <c r="AH124" s="826"/>
      <c r="AI124" s="826"/>
      <c r="AJ124" s="827"/>
      <c r="AK124" s="828">
        <v>256327</v>
      </c>
      <c r="AL124" s="826"/>
      <c r="AM124" s="826"/>
      <c r="AN124" s="826"/>
      <c r="AO124" s="827"/>
      <c r="AP124" s="873">
        <v>1.9</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440</v>
      </c>
      <c r="BR124" s="880"/>
      <c r="BS124" s="880"/>
      <c r="BT124" s="880"/>
      <c r="BU124" s="880"/>
      <c r="BV124" s="880" t="s">
        <v>440</v>
      </c>
      <c r="BW124" s="880"/>
      <c r="BX124" s="880"/>
      <c r="BY124" s="880"/>
      <c r="BZ124" s="880"/>
      <c r="CA124" s="880" t="s">
        <v>440</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v>3452983</v>
      </c>
      <c r="DH124" s="809"/>
      <c r="DI124" s="809"/>
      <c r="DJ124" s="809"/>
      <c r="DK124" s="810"/>
      <c r="DL124" s="811">
        <v>3362726</v>
      </c>
      <c r="DM124" s="809"/>
      <c r="DN124" s="809"/>
      <c r="DO124" s="809"/>
      <c r="DP124" s="810"/>
      <c r="DQ124" s="811" t="s">
        <v>439</v>
      </c>
      <c r="DR124" s="809"/>
      <c r="DS124" s="809"/>
      <c r="DT124" s="809"/>
      <c r="DU124" s="810"/>
      <c r="DV124" s="897" t="s">
        <v>394</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439</v>
      </c>
      <c r="AB125" s="826"/>
      <c r="AC125" s="826"/>
      <c r="AD125" s="826"/>
      <c r="AE125" s="827"/>
      <c r="AF125" s="828" t="s">
        <v>394</v>
      </c>
      <c r="AG125" s="826"/>
      <c r="AH125" s="826"/>
      <c r="AI125" s="826"/>
      <c r="AJ125" s="827"/>
      <c r="AK125" s="828" t="s">
        <v>439</v>
      </c>
      <c r="AL125" s="826"/>
      <c r="AM125" s="826"/>
      <c r="AN125" s="826"/>
      <c r="AO125" s="827"/>
      <c r="AP125" s="873" t="s">
        <v>439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394</v>
      </c>
      <c r="DH125" s="891"/>
      <c r="DI125" s="891"/>
      <c r="DJ125" s="891"/>
      <c r="DK125" s="891"/>
      <c r="DL125" s="891" t="s">
        <v>394</v>
      </c>
      <c r="DM125" s="891"/>
      <c r="DN125" s="891"/>
      <c r="DO125" s="891"/>
      <c r="DP125" s="891"/>
      <c r="DQ125" s="891" t="s">
        <v>439</v>
      </c>
      <c r="DR125" s="891"/>
      <c r="DS125" s="891"/>
      <c r="DT125" s="891"/>
      <c r="DU125" s="891"/>
      <c r="DV125" s="892" t="s">
        <v>439</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440</v>
      </c>
      <c r="AG126" s="826"/>
      <c r="AH126" s="826"/>
      <c r="AI126" s="826"/>
      <c r="AJ126" s="827"/>
      <c r="AK126" s="828" t="s">
        <v>394</v>
      </c>
      <c r="AL126" s="826"/>
      <c r="AM126" s="826"/>
      <c r="AN126" s="826"/>
      <c r="AO126" s="827"/>
      <c r="AP126" s="873" t="s">
        <v>440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439</v>
      </c>
      <c r="DH126" s="863"/>
      <c r="DI126" s="863"/>
      <c r="DJ126" s="863"/>
      <c r="DK126" s="863"/>
      <c r="DL126" s="863" t="s">
        <v>394</v>
      </c>
      <c r="DM126" s="863"/>
      <c r="DN126" s="863"/>
      <c r="DO126" s="863"/>
      <c r="DP126" s="863"/>
      <c r="DQ126" s="863" t="s">
        <v>394</v>
      </c>
      <c r="DR126" s="863"/>
      <c r="DS126" s="863"/>
      <c r="DT126" s="863"/>
      <c r="DU126" s="863"/>
      <c r="DV126" s="840" t="s">
        <v>394</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8031</v>
      </c>
      <c r="AB127" s="826"/>
      <c r="AC127" s="826"/>
      <c r="AD127" s="826"/>
      <c r="AE127" s="827"/>
      <c r="AF127" s="828">
        <v>7562</v>
      </c>
      <c r="AG127" s="826"/>
      <c r="AH127" s="826"/>
      <c r="AI127" s="826"/>
      <c r="AJ127" s="827"/>
      <c r="AK127" s="828">
        <v>4429</v>
      </c>
      <c r="AL127" s="826"/>
      <c r="AM127" s="826"/>
      <c r="AN127" s="826"/>
      <c r="AO127" s="827"/>
      <c r="AP127" s="873">
        <v>0</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394</v>
      </c>
      <c r="DH127" s="863"/>
      <c r="DI127" s="863"/>
      <c r="DJ127" s="863"/>
      <c r="DK127" s="863"/>
      <c r="DL127" s="863" t="s">
        <v>440</v>
      </c>
      <c r="DM127" s="863"/>
      <c r="DN127" s="863"/>
      <c r="DO127" s="863"/>
      <c r="DP127" s="863"/>
      <c r="DQ127" s="863" t="s">
        <v>394</v>
      </c>
      <c r="DR127" s="863"/>
      <c r="DS127" s="863"/>
      <c r="DT127" s="863"/>
      <c r="DU127" s="863"/>
      <c r="DV127" s="840" t="s">
        <v>439</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528129</v>
      </c>
      <c r="AB128" s="847"/>
      <c r="AC128" s="847"/>
      <c r="AD128" s="847"/>
      <c r="AE128" s="848"/>
      <c r="AF128" s="849">
        <v>450332</v>
      </c>
      <c r="AG128" s="847"/>
      <c r="AH128" s="847"/>
      <c r="AI128" s="847"/>
      <c r="AJ128" s="848"/>
      <c r="AK128" s="849">
        <v>469094</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440</v>
      </c>
      <c r="BG128" s="833"/>
      <c r="BH128" s="833"/>
      <c r="BI128" s="833"/>
      <c r="BJ128" s="833"/>
      <c r="BK128" s="833"/>
      <c r="BL128" s="856"/>
      <c r="BM128" s="832">
        <v>12.79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439</v>
      </c>
      <c r="DH128" s="837"/>
      <c r="DI128" s="837"/>
      <c r="DJ128" s="837"/>
      <c r="DK128" s="837"/>
      <c r="DL128" s="837" t="s">
        <v>439</v>
      </c>
      <c r="DM128" s="837"/>
      <c r="DN128" s="837"/>
      <c r="DO128" s="837"/>
      <c r="DP128" s="837"/>
      <c r="DQ128" s="837" t="s">
        <v>440</v>
      </c>
      <c r="DR128" s="837"/>
      <c r="DS128" s="837"/>
      <c r="DT128" s="837"/>
      <c r="DU128" s="837"/>
      <c r="DV128" s="838" t="s">
        <v>440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14377372</v>
      </c>
      <c r="AB129" s="826"/>
      <c r="AC129" s="826"/>
      <c r="AD129" s="826"/>
      <c r="AE129" s="827"/>
      <c r="AF129" s="828">
        <v>14363529</v>
      </c>
      <c r="AG129" s="826"/>
      <c r="AH129" s="826"/>
      <c r="AI129" s="826"/>
      <c r="AJ129" s="827"/>
      <c r="AK129" s="828">
        <v>14867043</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394</v>
      </c>
      <c r="BG129" s="816"/>
      <c r="BH129" s="816"/>
      <c r="BI129" s="816"/>
      <c r="BJ129" s="816"/>
      <c r="BK129" s="816"/>
      <c r="BL129" s="817"/>
      <c r="BM129" s="815">
        <v>17.79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1443382</v>
      </c>
      <c r="AB130" s="826"/>
      <c r="AC130" s="826"/>
      <c r="AD130" s="826"/>
      <c r="AE130" s="827"/>
      <c r="AF130" s="828">
        <v>1418633</v>
      </c>
      <c r="AG130" s="826"/>
      <c r="AH130" s="826"/>
      <c r="AI130" s="826"/>
      <c r="AJ130" s="827"/>
      <c r="AK130" s="828">
        <v>1410669</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2.2999999999999998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12933990</v>
      </c>
      <c r="AB131" s="809"/>
      <c r="AC131" s="809"/>
      <c r="AD131" s="809"/>
      <c r="AE131" s="810"/>
      <c r="AF131" s="811">
        <v>12944896</v>
      </c>
      <c r="AG131" s="809"/>
      <c r="AH131" s="809"/>
      <c r="AI131" s="809"/>
      <c r="AJ131" s="810"/>
      <c r="AK131" s="811">
        <v>13456374</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503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1.5443339599999999</v>
      </c>
      <c r="AB132" s="789"/>
      <c r="AC132" s="789"/>
      <c r="AD132" s="789"/>
      <c r="AE132" s="790"/>
      <c r="AF132" s="791">
        <v>2.5655208040000002</v>
      </c>
      <c r="AG132" s="789"/>
      <c r="AH132" s="789"/>
      <c r="AI132" s="789"/>
      <c r="AJ132" s="790"/>
      <c r="AK132" s="791">
        <v>2.7986959929999999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1.7</v>
      </c>
      <c r="AB133" s="768"/>
      <c r="AC133" s="768"/>
      <c r="AD133" s="768"/>
      <c r="AE133" s="769"/>
      <c r="AF133" s="767">
        <v>1.9</v>
      </c>
      <c r="AG133" s="768"/>
      <c r="AH133" s="768"/>
      <c r="AI133" s="768"/>
      <c r="AJ133" s="769"/>
      <c r="AK133" s="767">
        <v>2.2999999999999998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I8GcXhNDHiNPGj8fCHa3L1WGGI3O5CdU3CQcFVxlLwVdRI/c9epGsHorqpID2XYAdAakUJbkuHPuLuLENXklg==" saltValue="XadfZhdfviXIedrNNQhE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nvbbcyzJjeb9DQzqONM7sseED6dk3oPzg00FkVU1tG4Es7v7w0IslYLKOHlzw3PMExulCwE5bTNPpgKkezJ3Q==" saltValue="03owXH8YihQUyO4h5R94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yaE2NKuSbAriFza2ajwzg6JczBDJFsbQ3UuMH1VDseS464c4AgxBUnX3n69JQ95gVeb3AQTK9dS+6n66w3nhQ==" saltValue="gMl0gC6C559zNT+CxxNL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4086452</v>
      </c>
      <c r="AP9" s="314">
        <v>53947</v>
      </c>
      <c r="AQ9" s="315">
        <v>81198</v>
      </c>
      <c r="AR9" s="316">
        <v>-33.6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44254</v>
      </c>
      <c r="AP10" s="317">
        <v>584</v>
      </c>
      <c r="AQ10" s="318">
        <v>5531</v>
      </c>
      <c r="AR10" s="319">
        <v>-89.4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v>257944</v>
      </c>
      <c r="AP11" s="317">
        <v>3405</v>
      </c>
      <c r="AQ11" s="318">
        <v>1383</v>
      </c>
      <c r="AR11" s="319">
        <v>146.19999999999999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519</v>
      </c>
      <c r="AP12" s="317" t="s">
        <v>519</v>
      </c>
      <c r="AQ12" s="318">
        <v>8</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224233</v>
      </c>
      <c r="AP13" s="317">
        <v>2960</v>
      </c>
      <c r="AQ13" s="318">
        <v>2870</v>
      </c>
      <c r="AR13" s="319">
        <v>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98655</v>
      </c>
      <c r="AP14" s="317">
        <v>1302</v>
      </c>
      <c r="AQ14" s="318">
        <v>1754</v>
      </c>
      <c r="AR14" s="319">
        <v>-25.8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-37872</v>
      </c>
      <c r="AP15" s="317">
        <v>-500</v>
      </c>
      <c r="AQ15" s="318">
        <v>-6387</v>
      </c>
      <c r="AR15" s="319">
        <v>-92.2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4673666</v>
      </c>
      <c r="AP16" s="317">
        <v>61699</v>
      </c>
      <c r="AQ16" s="318">
        <v>86357</v>
      </c>
      <c r="AR16" s="319">
        <v>-28.6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6.06</v>
      </c>
      <c r="AP21" s="331">
        <v>8.1999999999999993</v>
      </c>
      <c r="AQ21" s="332">
        <v>-2.14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101.6</v>
      </c>
      <c r="AP22" s="336">
        <v>98</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1643289</v>
      </c>
      <c r="AP32" s="345">
        <v>21694</v>
      </c>
      <c r="AQ32" s="346">
        <v>54377</v>
      </c>
      <c r="AR32" s="347">
        <v>-60.1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519</v>
      </c>
      <c r="AP34" s="345" t="s">
        <v>519</v>
      </c>
      <c r="AQ34" s="346">
        <v>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334362</v>
      </c>
      <c r="AP35" s="345">
        <v>4414</v>
      </c>
      <c r="AQ35" s="346">
        <v>13654</v>
      </c>
      <c r="AR35" s="347">
        <v>-67.7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17959</v>
      </c>
      <c r="AP36" s="345">
        <v>237</v>
      </c>
      <c r="AQ36" s="346">
        <v>1462</v>
      </c>
      <c r="AR36" s="347">
        <v>-83.8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v>260756</v>
      </c>
      <c r="AP37" s="345">
        <v>3442</v>
      </c>
      <c r="AQ37" s="346">
        <v>670</v>
      </c>
      <c r="AR37" s="347">
        <v>413.7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-469094</v>
      </c>
      <c r="AP39" s="345">
        <v>-6193</v>
      </c>
      <c r="AQ39" s="346">
        <v>-4140</v>
      </c>
      <c r="AR39" s="347">
        <v>49.6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-1410669</v>
      </c>
      <c r="AP40" s="345">
        <v>-18623</v>
      </c>
      <c r="AQ40" s="346">
        <v>-48517</v>
      </c>
      <c r="AR40" s="347">
        <v>-61.6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376603</v>
      </c>
      <c r="AP41" s="345">
        <v>4972</v>
      </c>
      <c r="AQ41" s="346">
        <v>17509</v>
      </c>
      <c r="AR41" s="347">
        <v>-71.599999999999994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2399843</v>
      </c>
      <c r="AN51" s="367">
        <v>32474</v>
      </c>
      <c r="AO51" s="368">
        <v>-12.6</v>
      </c>
      <c r="AP51" s="369">
        <v>67319</v>
      </c>
      <c r="AQ51" s="370">
        <v>-27</v>
      </c>
      <c r="AR51" s="371">
        <v>14.4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1856981</v>
      </c>
      <c r="AN52" s="375">
        <v>25128</v>
      </c>
      <c r="AO52" s="376">
        <v>-20.399999999999999</v>
      </c>
      <c r="AP52" s="377">
        <v>38101</v>
      </c>
      <c r="AQ52" s="378">
        <v>2.4</v>
      </c>
      <c r="AR52" s="379">
        <v>-22.8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2704144</v>
      </c>
      <c r="AN53" s="367">
        <v>36260</v>
      </c>
      <c r="AO53" s="368">
        <v>11.7</v>
      </c>
      <c r="AP53" s="369">
        <v>70615</v>
      </c>
      <c r="AQ53" s="370">
        <v>4.9000000000000004</v>
      </c>
      <c r="AR53" s="371">
        <v>6.8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2166150</v>
      </c>
      <c r="AN54" s="375">
        <v>29046</v>
      </c>
      <c r="AO54" s="376">
        <v>15.6</v>
      </c>
      <c r="AP54" s="377">
        <v>37382</v>
      </c>
      <c r="AQ54" s="378">
        <v>-1.9</v>
      </c>
      <c r="AR54" s="379">
        <v>17.5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1583978</v>
      </c>
      <c r="AN55" s="367">
        <v>21046</v>
      </c>
      <c r="AO55" s="368">
        <v>-42</v>
      </c>
      <c r="AP55" s="369">
        <v>69185</v>
      </c>
      <c r="AQ55" s="370">
        <v>-2</v>
      </c>
      <c r="AR55" s="371">
        <v>-40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1204861</v>
      </c>
      <c r="AN56" s="375">
        <v>16009</v>
      </c>
      <c r="AO56" s="376">
        <v>-44.9</v>
      </c>
      <c r="AP56" s="377">
        <v>38519</v>
      </c>
      <c r="AQ56" s="378">
        <v>3</v>
      </c>
      <c r="AR56" s="379">
        <v>-47.9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2115739</v>
      </c>
      <c r="AN57" s="367">
        <v>27957</v>
      </c>
      <c r="AO57" s="368">
        <v>32.799999999999997</v>
      </c>
      <c r="AP57" s="369">
        <v>70166</v>
      </c>
      <c r="AQ57" s="370">
        <v>1.4</v>
      </c>
      <c r="AR57" s="371">
        <v>31.4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1870811</v>
      </c>
      <c r="AN58" s="375">
        <v>24720</v>
      </c>
      <c r="AO58" s="376">
        <v>54.4</v>
      </c>
      <c r="AP58" s="377">
        <v>36115</v>
      </c>
      <c r="AQ58" s="378">
        <v>-6.2</v>
      </c>
      <c r="AR58" s="379">
        <v>60.6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2917183</v>
      </c>
      <c r="AN59" s="367">
        <v>38511</v>
      </c>
      <c r="AO59" s="368">
        <v>37.799999999999997</v>
      </c>
      <c r="AP59" s="369">
        <v>70329</v>
      </c>
      <c r="AQ59" s="370">
        <v>0.2</v>
      </c>
      <c r="AR59" s="371">
        <v>37.6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2477270</v>
      </c>
      <c r="AN60" s="375">
        <v>32704</v>
      </c>
      <c r="AO60" s="376">
        <v>32.299999999999997</v>
      </c>
      <c r="AP60" s="377">
        <v>39403</v>
      </c>
      <c r="AQ60" s="378">
        <v>9.1</v>
      </c>
      <c r="AR60" s="379">
        <v>23.2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2344177</v>
      </c>
      <c r="AN61" s="382">
        <v>31250</v>
      </c>
      <c r="AO61" s="383">
        <v>5.5</v>
      </c>
      <c r="AP61" s="384">
        <v>69523</v>
      </c>
      <c r="AQ61" s="385">
        <v>-4.5</v>
      </c>
      <c r="AR61" s="371">
        <v>10</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1915215</v>
      </c>
      <c r="AN62" s="375">
        <v>25521</v>
      </c>
      <c r="AO62" s="376">
        <v>7.4</v>
      </c>
      <c r="AP62" s="377">
        <v>37904</v>
      </c>
      <c r="AQ62" s="378">
        <v>1.3</v>
      </c>
      <c r="AR62" s="379">
        <v>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HatmifZbWY2ddxIjsCKTg28iKN/yR0wbPjcOvtec0J/6k3mfxr6W7ZHaK1327mYZ+dFcqRj6tzdBap0x/9tbQ==" saltValue="ZswXtv/UT6DKwnyt+uxy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LkmKEWL484BZq1MSVcJYF51UqL1walKyBlTOzkOvzxEeNpC/6fKmG5Z3zzw4Gsdgpkekg+yBFBrkFHbxCQ6yfg==" saltValue="fB37qLdGqa/wHrlHGR1k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0ScLW/9OOUU5S/dujHX27q10IEY0Glkw6rKp97PUwU++UX2xos0aVPX9sKX0Be+0m/mRnKr2AiB3XGkAlQ8gAA==" saltValue="YoOWGUs30hXfcHhh/lye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13.6</v>
      </c>
      <c r="G47" s="12">
        <v>13.55</v>
      </c>
      <c r="H47" s="12">
        <v>17.25</v>
      </c>
      <c r="I47" s="12">
        <v>15.47</v>
      </c>
      <c r="J47" s="13">
        <v>16.53</v>
      </c>
    </row>
    <row r="48" spans="2:10" ht="57.75" customHeight="1" x14ac:dyDescent="0.15">
      <c r="B48" s="14"/>
      <c r="C48" s="1202" t="s">
        <v>4</v>
      </c>
      <c r="D48" s="1202"/>
      <c r="E48" s="1203"/>
      <c r="F48" s="15">
        <v>6.23</v>
      </c>
      <c r="G48" s="16">
        <v>12.54</v>
      </c>
      <c r="H48" s="16">
        <v>10.45</v>
      </c>
      <c r="I48" s="16">
        <v>10.74</v>
      </c>
      <c r="J48" s="17">
        <v>12.05</v>
      </c>
    </row>
    <row r="49" spans="2:10" ht="57.75" customHeight="1" thickBot="1" x14ac:dyDescent="0.2">
      <c r="B49" s="18"/>
      <c r="C49" s="1204" t="s">
        <v>5</v>
      </c>
      <c r="D49" s="1204"/>
      <c r="E49" s="1205"/>
      <c r="F49" s="19" t="s">
        <v>565</v>
      </c>
      <c r="G49" s="20">
        <v>6.3</v>
      </c>
      <c r="H49" s="20">
        <v>2.06</v>
      </c>
      <c r="I49" s="20" t="s">
        <v>566</v>
      </c>
      <c r="J49" s="21">
        <v>3.26</v>
      </c>
    </row>
    <row r="50" spans="2:10" ht="13.5" customHeight="1" x14ac:dyDescent="0.15"/>
  </sheetData>
  <sheetProtection algorithmName="SHA-512" hashValue="tyk1oDxDD00EspMtjxA4FyQmzKsiopuu+CdlEIyI4encSWppQ25EW07YowuxGrhlQMOW9AftOiJiJ/y6RLYEyQ==" saltValue="6/7y1r/aQPUeEeJ9HS6q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567</v>
      </c>
      <c r="D34" s="1212"/>
      <c r="E34" s="1213"/>
      <c r="F34" s="32">
        <v>6.17</v>
      </c>
      <c r="G34" s="33">
        <v>12.22</v>
      </c>
      <c r="H34" s="33">
        <v>10.38</v>
      </c>
      <c r="I34" s="33">
        <v>10.63</v>
      </c>
      <c r="J34" s="34">
        <v>11.69</v>
      </c>
      <c r="K34" s="22"/>
      <c r="L34" s="22"/>
      <c r="M34" s="22"/>
      <c r="N34" s="22"/>
      <c r="O34" s="22"/>
      <c r="P34" s="22"/>
    </row>
    <row r="35" spans="1:16" ht="39" customHeight="1" x14ac:dyDescent="0.15">
      <c r="A35" s="22"/>
      <c r="B35" s="35"/>
      <c r="C35" s="1206" t="s">
        <v>568</v>
      </c>
      <c r="D35" s="1207"/>
      <c r="E35" s="1208"/>
      <c r="F35" s="36">
        <v>9.7200000000000006</v>
      </c>
      <c r="G35" s="37">
        <v>9.5399999999999991</v>
      </c>
      <c r="H35" s="37">
        <v>10.76</v>
      </c>
      <c r="I35" s="37">
        <v>11.52</v>
      </c>
      <c r="J35" s="38">
        <v>10.32</v>
      </c>
      <c r="K35" s="22"/>
      <c r="L35" s="22"/>
      <c r="M35" s="22"/>
      <c r="N35" s="22"/>
      <c r="O35" s="22"/>
      <c r="P35" s="22"/>
    </row>
    <row r="36" spans="1:16" ht="39" customHeight="1" x14ac:dyDescent="0.15">
      <c r="A36" s="22"/>
      <c r="B36" s="35"/>
      <c r="C36" s="1206" t="s">
        <v>569</v>
      </c>
      <c r="D36" s="1207"/>
      <c r="E36" s="1208"/>
      <c r="F36" s="36">
        <v>7.74</v>
      </c>
      <c r="G36" s="37">
        <v>7.94</v>
      </c>
      <c r="H36" s="37">
        <v>7.68</v>
      </c>
      <c r="I36" s="37">
        <v>7.19</v>
      </c>
      <c r="J36" s="38">
        <v>5.54</v>
      </c>
      <c r="K36" s="22"/>
      <c r="L36" s="22"/>
      <c r="M36" s="22"/>
      <c r="N36" s="22"/>
      <c r="O36" s="22"/>
      <c r="P36" s="22"/>
    </row>
    <row r="37" spans="1:16" ht="39" customHeight="1" x14ac:dyDescent="0.15">
      <c r="A37" s="22"/>
      <c r="B37" s="35"/>
      <c r="C37" s="1206" t="s">
        <v>570</v>
      </c>
      <c r="D37" s="1207"/>
      <c r="E37" s="1208"/>
      <c r="F37" s="36">
        <v>0.79</v>
      </c>
      <c r="G37" s="37">
        <v>1.19</v>
      </c>
      <c r="H37" s="37">
        <v>1.01</v>
      </c>
      <c r="I37" s="37">
        <v>1.54</v>
      </c>
      <c r="J37" s="38">
        <v>1.94</v>
      </c>
      <c r="K37" s="22"/>
      <c r="L37" s="22"/>
      <c r="M37" s="22"/>
      <c r="N37" s="22"/>
      <c r="O37" s="22"/>
      <c r="P37" s="22"/>
    </row>
    <row r="38" spans="1:16" ht="39" customHeight="1" x14ac:dyDescent="0.15">
      <c r="A38" s="22"/>
      <c r="B38" s="35"/>
      <c r="C38" s="1206" t="s">
        <v>571</v>
      </c>
      <c r="D38" s="1207"/>
      <c r="E38" s="1208"/>
      <c r="F38" s="36" t="s">
        <v>519</v>
      </c>
      <c r="G38" s="37" t="s">
        <v>519</v>
      </c>
      <c r="H38" s="37" t="s">
        <v>519</v>
      </c>
      <c r="I38" s="37" t="s">
        <v>519</v>
      </c>
      <c r="J38" s="38">
        <v>0.46</v>
      </c>
      <c r="K38" s="22"/>
      <c r="L38" s="22"/>
      <c r="M38" s="22"/>
      <c r="N38" s="22"/>
      <c r="O38" s="22"/>
      <c r="P38" s="22"/>
    </row>
    <row r="39" spans="1:16" ht="39" customHeight="1" x14ac:dyDescent="0.15">
      <c r="A39" s="22"/>
      <c r="B39" s="35"/>
      <c r="C39" s="1206" t="s">
        <v>572</v>
      </c>
      <c r="D39" s="1207"/>
      <c r="E39" s="1208"/>
      <c r="F39" s="36">
        <v>1.28</v>
      </c>
      <c r="G39" s="37">
        <v>1.91</v>
      </c>
      <c r="H39" s="37">
        <v>0.31</v>
      </c>
      <c r="I39" s="37">
        <v>0.24</v>
      </c>
      <c r="J39" s="38">
        <v>0.35</v>
      </c>
      <c r="K39" s="22"/>
      <c r="L39" s="22"/>
      <c r="M39" s="22"/>
      <c r="N39" s="22"/>
      <c r="O39" s="22"/>
      <c r="P39" s="22"/>
    </row>
    <row r="40" spans="1:16" ht="39" customHeight="1" x14ac:dyDescent="0.15">
      <c r="A40" s="22"/>
      <c r="B40" s="35"/>
      <c r="C40" s="1206" t="s">
        <v>573</v>
      </c>
      <c r="D40" s="1207"/>
      <c r="E40" s="1208"/>
      <c r="F40" s="36">
        <v>0.02</v>
      </c>
      <c r="G40" s="37">
        <v>0.27</v>
      </c>
      <c r="H40" s="37">
        <v>0.04</v>
      </c>
      <c r="I40" s="37">
        <v>0.06</v>
      </c>
      <c r="J40" s="38">
        <v>0.34</v>
      </c>
      <c r="K40" s="22"/>
      <c r="L40" s="22"/>
      <c r="M40" s="22"/>
      <c r="N40" s="22"/>
      <c r="O40" s="22"/>
      <c r="P40" s="22"/>
    </row>
    <row r="41" spans="1:16" ht="39" customHeight="1" x14ac:dyDescent="0.15">
      <c r="A41" s="22"/>
      <c r="B41" s="35"/>
      <c r="C41" s="1206" t="s">
        <v>574</v>
      </c>
      <c r="D41" s="1207"/>
      <c r="E41" s="1208"/>
      <c r="F41" s="36">
        <v>0.04</v>
      </c>
      <c r="G41" s="37">
        <v>0.03</v>
      </c>
      <c r="H41" s="37">
        <v>0.02</v>
      </c>
      <c r="I41" s="37">
        <v>0.03</v>
      </c>
      <c r="J41" s="38">
        <v>0.01</v>
      </c>
      <c r="K41" s="22"/>
      <c r="L41" s="22"/>
      <c r="M41" s="22"/>
      <c r="N41" s="22"/>
      <c r="O41" s="22"/>
      <c r="P41" s="22"/>
    </row>
    <row r="42" spans="1:16" ht="39" customHeight="1" x14ac:dyDescent="0.15">
      <c r="A42" s="22"/>
      <c r="B42" s="39"/>
      <c r="C42" s="1206" t="s">
        <v>575</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576</v>
      </c>
      <c r="D43" s="1210"/>
      <c r="E43" s="1211"/>
      <c r="F43" s="41">
        <v>0.06</v>
      </c>
      <c r="G43" s="42">
        <v>0.09</v>
      </c>
      <c r="H43" s="42">
        <v>0.09</v>
      </c>
      <c r="I43" s="42">
        <v>0.55000000000000004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2wZQNyXRyLWdIxpmtwZMq2Uy7TWPRVMpjC/hhsgumtTfcY7yzWjjq9du59hPn590JuPoQPihWsWWZ+7cDAbtA==" saltValue="0Muv4veTvRH5pzGXkHdM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1436</v>
      </c>
      <c r="L45" s="60">
        <v>1493</v>
      </c>
      <c r="M45" s="60">
        <v>1527</v>
      </c>
      <c r="N45" s="60">
        <v>1581</v>
      </c>
      <c r="O45" s="61">
        <v>1643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34"/>
      <c r="C48" s="1235"/>
      <c r="D48" s="62"/>
      <c r="E48" s="1216" t="s">
        <v>15</v>
      </c>
      <c r="F48" s="1216"/>
      <c r="G48" s="1216"/>
      <c r="H48" s="1216"/>
      <c r="I48" s="1216"/>
      <c r="J48" s="1217"/>
      <c r="K48" s="63">
        <v>362</v>
      </c>
      <c r="L48" s="64">
        <v>346</v>
      </c>
      <c r="M48" s="64">
        <v>329</v>
      </c>
      <c r="N48" s="64">
        <v>320</v>
      </c>
      <c r="O48" s="65">
        <v>334</v>
      </c>
      <c r="P48" s="48"/>
      <c r="Q48" s="48"/>
      <c r="R48" s="48"/>
      <c r="S48" s="48"/>
      <c r="T48" s="48"/>
      <c r="U48" s="48"/>
    </row>
    <row r="49" spans="1:21" ht="30.75" customHeight="1" x14ac:dyDescent="0.15">
      <c r="A49" s="48"/>
      <c r="B49" s="1234"/>
      <c r="C49" s="1235"/>
      <c r="D49" s="62"/>
      <c r="E49" s="1216" t="s">
        <v>16</v>
      </c>
      <c r="F49" s="1216"/>
      <c r="G49" s="1216"/>
      <c r="H49" s="1216"/>
      <c r="I49" s="1216"/>
      <c r="J49" s="1217"/>
      <c r="K49" s="63">
        <v>64</v>
      </c>
      <c r="L49" s="64">
        <v>50</v>
      </c>
      <c r="M49" s="64">
        <v>40</v>
      </c>
      <c r="N49" s="64">
        <v>26</v>
      </c>
      <c r="O49" s="65">
        <v>18</v>
      </c>
      <c r="P49" s="48"/>
      <c r="Q49" s="48"/>
      <c r="R49" s="48"/>
      <c r="S49" s="48"/>
      <c r="T49" s="48"/>
      <c r="U49" s="48"/>
    </row>
    <row r="50" spans="1:21" ht="30.75" customHeight="1" x14ac:dyDescent="0.15">
      <c r="A50" s="48"/>
      <c r="B50" s="1234"/>
      <c r="C50" s="1235"/>
      <c r="D50" s="62"/>
      <c r="E50" s="1216" t="s">
        <v>17</v>
      </c>
      <c r="F50" s="1216"/>
      <c r="G50" s="1216"/>
      <c r="H50" s="1216"/>
      <c r="I50" s="1216"/>
      <c r="J50" s="1217"/>
      <c r="K50" s="63">
        <v>285</v>
      </c>
      <c r="L50" s="64">
        <v>282</v>
      </c>
      <c r="M50" s="64">
        <v>277</v>
      </c>
      <c r="N50" s="64">
        <v>274</v>
      </c>
      <c r="O50" s="65">
        <v>261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1899</v>
      </c>
      <c r="L52" s="64">
        <v>1952</v>
      </c>
      <c r="M52" s="64">
        <v>1971</v>
      </c>
      <c r="N52" s="64">
        <v>1869</v>
      </c>
      <c r="O52" s="65">
        <v>1880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248</v>
      </c>
      <c r="L53" s="69">
        <v>219</v>
      </c>
      <c r="M53" s="69">
        <v>202</v>
      </c>
      <c r="N53" s="69">
        <v>332</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BMxU87xQ79tj86BRGsYwOJQEn223rzHj8qwxofAtwKcyKF4Oxs5uC9NW6ec1MBVLjrX5L0GGdn/8atvmQszg==" saltValue="ipHht+MeAxh3BItGK13p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2" t="s">
        <v>30</v>
      </c>
      <c r="C41" s="1253"/>
      <c r="D41" s="102"/>
      <c r="E41" s="1254" t="s">
        <v>31</v>
      </c>
      <c r="F41" s="1254"/>
      <c r="G41" s="1254"/>
      <c r="H41" s="1255"/>
      <c r="I41" s="103">
        <v>17489</v>
      </c>
      <c r="J41" s="104">
        <v>17880</v>
      </c>
      <c r="K41" s="104">
        <v>17593</v>
      </c>
      <c r="L41" s="104">
        <v>17301</v>
      </c>
      <c r="M41" s="105">
        <v>17845</v>
      </c>
    </row>
    <row r="42" spans="2:13" ht="27.75" customHeight="1" x14ac:dyDescent="0.15">
      <c r="B42" s="1242"/>
      <c r="C42" s="1243"/>
      <c r="D42" s="106"/>
      <c r="E42" s="1246" t="s">
        <v>32</v>
      </c>
      <c r="F42" s="1246"/>
      <c r="G42" s="1246"/>
      <c r="H42" s="1247"/>
      <c r="I42" s="107">
        <v>3669</v>
      </c>
      <c r="J42" s="108">
        <v>3393</v>
      </c>
      <c r="K42" s="108">
        <v>3123</v>
      </c>
      <c r="L42" s="108">
        <v>2856</v>
      </c>
      <c r="M42" s="109">
        <v>2598</v>
      </c>
    </row>
    <row r="43" spans="2:13" ht="27.75" customHeight="1" x14ac:dyDescent="0.15">
      <c r="B43" s="1242"/>
      <c r="C43" s="1243"/>
      <c r="D43" s="106"/>
      <c r="E43" s="1246" t="s">
        <v>33</v>
      </c>
      <c r="F43" s="1246"/>
      <c r="G43" s="1246"/>
      <c r="H43" s="1247"/>
      <c r="I43" s="107">
        <v>4039</v>
      </c>
      <c r="J43" s="108">
        <v>3749</v>
      </c>
      <c r="K43" s="108">
        <v>3533</v>
      </c>
      <c r="L43" s="108">
        <v>3437</v>
      </c>
      <c r="M43" s="109">
        <v>3655</v>
      </c>
    </row>
    <row r="44" spans="2:13" ht="27.75" customHeight="1" x14ac:dyDescent="0.15">
      <c r="B44" s="1242"/>
      <c r="C44" s="1243"/>
      <c r="D44" s="106"/>
      <c r="E44" s="1246" t="s">
        <v>34</v>
      </c>
      <c r="F44" s="1246"/>
      <c r="G44" s="1246"/>
      <c r="H44" s="1247"/>
      <c r="I44" s="107">
        <v>185</v>
      </c>
      <c r="J44" s="108">
        <v>115</v>
      </c>
      <c r="K44" s="108">
        <v>62</v>
      </c>
      <c r="L44" s="108">
        <v>254</v>
      </c>
      <c r="M44" s="109">
        <v>647</v>
      </c>
    </row>
    <row r="45" spans="2:13" ht="27.75" customHeight="1" x14ac:dyDescent="0.15">
      <c r="B45" s="1242"/>
      <c r="C45" s="1243"/>
      <c r="D45" s="106"/>
      <c r="E45" s="1246" t="s">
        <v>35</v>
      </c>
      <c r="F45" s="1246"/>
      <c r="G45" s="1246"/>
      <c r="H45" s="1247"/>
      <c r="I45" s="107">
        <v>2585</v>
      </c>
      <c r="J45" s="108">
        <v>2737</v>
      </c>
      <c r="K45" s="108">
        <v>2626</v>
      </c>
      <c r="L45" s="108">
        <v>2500</v>
      </c>
      <c r="M45" s="109">
        <v>2726</v>
      </c>
    </row>
    <row r="46" spans="2:13" ht="27.75" customHeight="1" x14ac:dyDescent="0.15">
      <c r="B46" s="1242"/>
      <c r="C46" s="1243"/>
      <c r="D46" s="110"/>
      <c r="E46" s="1246" t="s">
        <v>36</v>
      </c>
      <c r="F46" s="1246"/>
      <c r="G46" s="1246"/>
      <c r="H46" s="1247"/>
      <c r="I46" s="107" t="s">
        <v>519</v>
      </c>
      <c r="J46" s="108" t="s">
        <v>519</v>
      </c>
      <c r="K46" s="108" t="s">
        <v>519</v>
      </c>
      <c r="L46" s="108" t="s">
        <v>519</v>
      </c>
      <c r="M46" s="109" t="s">
        <v>519</v>
      </c>
    </row>
    <row r="47" spans="2:13" ht="27.75" customHeight="1" x14ac:dyDescent="0.15">
      <c r="B47" s="1242"/>
      <c r="C47" s="1243"/>
      <c r="D47" s="111"/>
      <c r="E47" s="1256" t="s">
        <v>37</v>
      </c>
      <c r="F47" s="1257"/>
      <c r="G47" s="1257"/>
      <c r="H47" s="1258"/>
      <c r="I47" s="107" t="s">
        <v>519</v>
      </c>
      <c r="J47" s="108" t="s">
        <v>519</v>
      </c>
      <c r="K47" s="108" t="s">
        <v>519</v>
      </c>
      <c r="L47" s="108" t="s">
        <v>519</v>
      </c>
      <c r="M47" s="109" t="s">
        <v>519</v>
      </c>
    </row>
    <row r="48" spans="2:13" ht="27.75" customHeight="1" x14ac:dyDescent="0.15">
      <c r="B48" s="1242"/>
      <c r="C48" s="1243"/>
      <c r="D48" s="106"/>
      <c r="E48" s="1246" t="s">
        <v>38</v>
      </c>
      <c r="F48" s="1246"/>
      <c r="G48" s="1246"/>
      <c r="H48" s="1247"/>
      <c r="I48" s="107" t="s">
        <v>519</v>
      </c>
      <c r="J48" s="108" t="s">
        <v>519</v>
      </c>
      <c r="K48" s="108" t="s">
        <v>519</v>
      </c>
      <c r="L48" s="108" t="s">
        <v>519</v>
      </c>
      <c r="M48" s="109" t="s">
        <v>519</v>
      </c>
    </row>
    <row r="49" spans="2:13" ht="27.75" customHeight="1" x14ac:dyDescent="0.15">
      <c r="B49" s="1244"/>
      <c r="C49" s="1245"/>
      <c r="D49" s="106"/>
      <c r="E49" s="1246" t="s">
        <v>39</v>
      </c>
      <c r="F49" s="1246"/>
      <c r="G49" s="1246"/>
      <c r="H49" s="1247"/>
      <c r="I49" s="107" t="s">
        <v>519</v>
      </c>
      <c r="J49" s="108" t="s">
        <v>519</v>
      </c>
      <c r="K49" s="108" t="s">
        <v>519</v>
      </c>
      <c r="L49" s="108" t="s">
        <v>519</v>
      </c>
      <c r="M49" s="109" t="s">
        <v>519</v>
      </c>
    </row>
    <row r="50" spans="2:13" ht="27.75" customHeight="1" x14ac:dyDescent="0.15">
      <c r="B50" s="1240" t="s">
        <v>40</v>
      </c>
      <c r="C50" s="1241"/>
      <c r="D50" s="112"/>
      <c r="E50" s="1246" t="s">
        <v>41</v>
      </c>
      <c r="F50" s="1246"/>
      <c r="G50" s="1246"/>
      <c r="H50" s="1247"/>
      <c r="I50" s="107">
        <v>5052</v>
      </c>
      <c r="J50" s="108">
        <v>5170</v>
      </c>
      <c r="K50" s="108">
        <v>6270</v>
      </c>
      <c r="L50" s="108">
        <v>6102</v>
      </c>
      <c r="M50" s="109">
        <v>6948</v>
      </c>
    </row>
    <row r="51" spans="2:13" ht="27.75" customHeight="1" x14ac:dyDescent="0.15">
      <c r="B51" s="1242"/>
      <c r="C51" s="1243"/>
      <c r="D51" s="106"/>
      <c r="E51" s="1246" t="s">
        <v>42</v>
      </c>
      <c r="F51" s="1246"/>
      <c r="G51" s="1246"/>
      <c r="H51" s="1247"/>
      <c r="I51" s="107">
        <v>6091</v>
      </c>
      <c r="J51" s="108">
        <v>6116</v>
      </c>
      <c r="K51" s="108">
        <v>6160</v>
      </c>
      <c r="L51" s="108">
        <v>6143</v>
      </c>
      <c r="M51" s="109">
        <v>6086</v>
      </c>
    </row>
    <row r="52" spans="2:13" ht="27.75" customHeight="1" x14ac:dyDescent="0.15">
      <c r="B52" s="1244"/>
      <c r="C52" s="1245"/>
      <c r="D52" s="106"/>
      <c r="E52" s="1246" t="s">
        <v>43</v>
      </c>
      <c r="F52" s="1246"/>
      <c r="G52" s="1246"/>
      <c r="H52" s="1247"/>
      <c r="I52" s="107">
        <v>16563</v>
      </c>
      <c r="J52" s="108">
        <v>16457</v>
      </c>
      <c r="K52" s="108">
        <v>16252</v>
      </c>
      <c r="L52" s="108">
        <v>16061</v>
      </c>
      <c r="M52" s="109">
        <v>16615</v>
      </c>
    </row>
    <row r="53" spans="2:13" ht="27.75" customHeight="1" thickBot="1" x14ac:dyDescent="0.2">
      <c r="B53" s="1248" t="s">
        <v>44</v>
      </c>
      <c r="C53" s="1249"/>
      <c r="D53" s="113"/>
      <c r="E53" s="1250" t="s">
        <v>45</v>
      </c>
      <c r="F53" s="1250"/>
      <c r="G53" s="1250"/>
      <c r="H53" s="1251"/>
      <c r="I53" s="114">
        <v>261</v>
      </c>
      <c r="J53" s="115">
        <v>132</v>
      </c>
      <c r="K53" s="115">
        <v>-1745</v>
      </c>
      <c r="L53" s="115">
        <v>-1957</v>
      </c>
      <c r="M53" s="116">
        <v>-2178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YATSZuP6zPmGkDz9flvNMqyAQ9sw0ksWXhO4pHNsmfOJaurq50GDL2bVFdza0kNma/Lw47jTgG0VFDg8ETf7g==" saltValue="0YzkcYx7BCJvrAIOfGz1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2480</v>
      </c>
      <c r="G55" s="128">
        <v>2222</v>
      </c>
      <c r="H55" s="129">
        <v>2458</v>
      </c>
    </row>
    <row r="56" spans="2:8" ht="52.5" customHeight="1" x14ac:dyDescent="0.15">
      <c r="B56" s="130"/>
      <c r="C56" s="1269" t="s">
        <v>49</v>
      </c>
      <c r="D56" s="1269"/>
      <c r="E56" s="1270"/>
      <c r="F56" s="131" t="s">
        <v>519</v>
      </c>
      <c r="G56" s="131" t="s">
        <v>519</v>
      </c>
      <c r="H56" s="132" t="s">
        <v>519</v>
      </c>
    </row>
    <row r="57" spans="2:8" ht="53.25" customHeight="1" x14ac:dyDescent="0.15">
      <c r="B57" s="130"/>
      <c r="C57" s="1271" t="s">
        <v>50</v>
      </c>
      <c r="D57" s="1271"/>
      <c r="E57" s="1272"/>
      <c r="F57" s="133">
        <v>3351</v>
      </c>
      <c r="G57" s="133">
        <v>3353</v>
      </c>
      <c r="H57" s="134">
        <v>3887</v>
      </c>
    </row>
    <row r="58" spans="2:8" ht="45.75" customHeight="1" x14ac:dyDescent="0.15">
      <c r="B58" s="135"/>
      <c r="C58" s="1259" t="s">
        <v>598</v>
      </c>
      <c r="D58" s="1260"/>
      <c r="E58" s="1261"/>
      <c r="F58" s="136">
        <v>1504</v>
      </c>
      <c r="G58" s="136">
        <v>1506</v>
      </c>
      <c r="H58" s="137">
        <v>2008</v>
      </c>
    </row>
    <row r="59" spans="2:8" ht="45.75" customHeight="1" x14ac:dyDescent="0.15">
      <c r="B59" s="135"/>
      <c r="C59" s="1259" t="s">
        <v>599</v>
      </c>
      <c r="D59" s="1260"/>
      <c r="E59" s="1261"/>
      <c r="F59" s="136">
        <v>1317</v>
      </c>
      <c r="G59" s="136">
        <v>1318</v>
      </c>
      <c r="H59" s="137">
        <v>1320</v>
      </c>
    </row>
    <row r="60" spans="2:8" ht="45.75" customHeight="1" x14ac:dyDescent="0.15">
      <c r="B60" s="135"/>
      <c r="C60" s="1259" t="s">
        <v>600</v>
      </c>
      <c r="D60" s="1260"/>
      <c r="E60" s="1261"/>
      <c r="F60" s="136">
        <v>237</v>
      </c>
      <c r="G60" s="136">
        <v>228</v>
      </c>
      <c r="H60" s="137">
        <v>218</v>
      </c>
    </row>
    <row r="61" spans="2:8" ht="45.75" customHeight="1" x14ac:dyDescent="0.15">
      <c r="B61" s="135"/>
      <c r="C61" s="1259" t="s">
        <v>601</v>
      </c>
      <c r="D61" s="1260"/>
      <c r="E61" s="1261"/>
      <c r="F61" s="136">
        <v>189</v>
      </c>
      <c r="G61" s="136">
        <v>189</v>
      </c>
      <c r="H61" s="137">
        <v>189</v>
      </c>
    </row>
    <row r="62" spans="2:8" ht="45.75" customHeight="1" thickBot="1" x14ac:dyDescent="0.2">
      <c r="B62" s="138"/>
      <c r="C62" s="1262" t="s">
        <v>602</v>
      </c>
      <c r="D62" s="1263"/>
      <c r="E62" s="1264"/>
      <c r="F62" s="139">
        <v>73</v>
      </c>
      <c r="G62" s="139">
        <v>78</v>
      </c>
      <c r="H62" s="140">
        <v>112</v>
      </c>
    </row>
    <row r="63" spans="2:8" ht="52.5" customHeight="1" thickBot="1" x14ac:dyDescent="0.2">
      <c r="B63" s="141"/>
      <c r="C63" s="1265" t="s">
        <v>51</v>
      </c>
      <c r="D63" s="1265"/>
      <c r="E63" s="1266"/>
      <c r="F63" s="142">
        <v>5831</v>
      </c>
      <c r="G63" s="142">
        <v>5575</v>
      </c>
      <c r="H63" s="143">
        <v>6345</v>
      </c>
    </row>
    <row r="64" spans="2:8" ht="15" customHeight="1" x14ac:dyDescent="0.15"/>
  </sheetData>
  <sheetProtection algorithmName="SHA-512" hashValue="1W2CSGF8TdEyct+fef4Ej7Q8ZM2kd29POtGqpI5yP8NHF7B3txXmjwZMtaWFTiinL83Jf2BSYpBlMSojyTj8Bw==" saltValue="IwIRJvJVS1L1Mydfg0/C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560</v>
      </c>
      <c r="BQ50" s="1283"/>
      <c r="BR50" s="1283"/>
      <c r="BS50" s="1283"/>
      <c r="BT50" s="1283"/>
      <c r="BU50" s="1283"/>
      <c r="BV50" s="1283"/>
      <c r="BW50" s="1283"/>
      <c r="BX50" s="1283" t="s">
        <v>561</v>
      </c>
      <c r="BY50" s="1283"/>
      <c r="BZ50" s="1283"/>
      <c r="CA50" s="1283"/>
      <c r="CB50" s="1283"/>
      <c r="CC50" s="1283"/>
      <c r="CD50" s="1283"/>
      <c r="CE50" s="1283"/>
      <c r="CF50" s="1283" t="s">
        <v>562</v>
      </c>
      <c r="CG50" s="1283"/>
      <c r="CH50" s="1283"/>
      <c r="CI50" s="1283"/>
      <c r="CJ50" s="1283"/>
      <c r="CK50" s="1283"/>
      <c r="CL50" s="1283"/>
      <c r="CM50" s="1283"/>
      <c r="CN50" s="1283" t="s">
        <v>563</v>
      </c>
      <c r="CO50" s="1283"/>
      <c r="CP50" s="1283"/>
      <c r="CQ50" s="1283"/>
      <c r="CR50" s="1283"/>
      <c r="CS50" s="1283"/>
      <c r="CT50" s="1283"/>
      <c r="CU50" s="1283"/>
      <c r="CV50" s="1283" t="s">
        <v>564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v>2</v>
      </c>
      <c r="BQ51" s="1281"/>
      <c r="BR51" s="1281"/>
      <c r="BS51" s="1281"/>
      <c r="BT51" s="1281"/>
      <c r="BU51" s="1281"/>
      <c r="BV51" s="1281"/>
      <c r="BW51" s="1281"/>
      <c r="BX51" s="1281">
        <v>1</v>
      </c>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611</v>
      </c>
      <c r="BC53" s="1282"/>
      <c r="BD53" s="1282"/>
      <c r="BE53" s="1282"/>
      <c r="BF53" s="1282"/>
      <c r="BG53" s="1282"/>
      <c r="BH53" s="1282"/>
      <c r="BI53" s="1282"/>
      <c r="BJ53" s="1282"/>
      <c r="BK53" s="1282"/>
      <c r="BL53" s="1282"/>
      <c r="BM53" s="1282"/>
      <c r="BN53" s="1282"/>
      <c r="BO53" s="1282"/>
      <c r="BP53" s="1281">
        <v>68.099999999999994</v>
      </c>
      <c r="BQ53" s="1281"/>
      <c r="BR53" s="1281"/>
      <c r="BS53" s="1281"/>
      <c r="BT53" s="1281"/>
      <c r="BU53" s="1281"/>
      <c r="BV53" s="1281"/>
      <c r="BW53" s="1281"/>
      <c r="BX53" s="1281">
        <v>67.8</v>
      </c>
      <c r="BY53" s="1281"/>
      <c r="BZ53" s="1281"/>
      <c r="CA53" s="1281"/>
      <c r="CB53" s="1281"/>
      <c r="CC53" s="1281"/>
      <c r="CD53" s="1281"/>
      <c r="CE53" s="1281"/>
      <c r="CF53" s="1281">
        <v>69.3</v>
      </c>
      <c r="CG53" s="1281"/>
      <c r="CH53" s="1281"/>
      <c r="CI53" s="1281"/>
      <c r="CJ53" s="1281"/>
      <c r="CK53" s="1281"/>
      <c r="CL53" s="1281"/>
      <c r="CM53" s="1281"/>
      <c r="CN53" s="1281">
        <v>70.8</v>
      </c>
      <c r="CO53" s="1281"/>
      <c r="CP53" s="1281"/>
      <c r="CQ53" s="1281"/>
      <c r="CR53" s="1281"/>
      <c r="CS53" s="1281"/>
      <c r="CT53" s="1281"/>
      <c r="CU53" s="1281"/>
      <c r="CV53" s="1281">
        <v>70.8</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560</v>
      </c>
      <c r="BQ72" s="1283"/>
      <c r="BR72" s="1283"/>
      <c r="BS72" s="1283"/>
      <c r="BT72" s="1283"/>
      <c r="BU72" s="1283"/>
      <c r="BV72" s="1283"/>
      <c r="BW72" s="1283"/>
      <c r="BX72" s="1283" t="s">
        <v>561</v>
      </c>
      <c r="BY72" s="1283"/>
      <c r="BZ72" s="1283"/>
      <c r="CA72" s="1283"/>
      <c r="CB72" s="1283"/>
      <c r="CC72" s="1283"/>
      <c r="CD72" s="1283"/>
      <c r="CE72" s="1283"/>
      <c r="CF72" s="1283" t="s">
        <v>562</v>
      </c>
      <c r="CG72" s="1283"/>
      <c r="CH72" s="1283"/>
      <c r="CI72" s="1283"/>
      <c r="CJ72" s="1283"/>
      <c r="CK72" s="1283"/>
      <c r="CL72" s="1283"/>
      <c r="CM72" s="1283"/>
      <c r="CN72" s="1283" t="s">
        <v>563</v>
      </c>
      <c r="CO72" s="1283"/>
      <c r="CP72" s="1283"/>
      <c r="CQ72" s="1283"/>
      <c r="CR72" s="1283"/>
      <c r="CS72" s="1283"/>
      <c r="CT72" s="1283"/>
      <c r="CU72" s="1283"/>
      <c r="CV72" s="1283" t="s">
        <v>564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v>2</v>
      </c>
      <c r="BQ73" s="1281"/>
      <c r="BR73" s="1281"/>
      <c r="BS73" s="1281"/>
      <c r="BT73" s="1281"/>
      <c r="BU73" s="1281"/>
      <c r="BV73" s="1281"/>
      <c r="BW73" s="1281"/>
      <c r="BX73" s="1281">
        <v>1</v>
      </c>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4.0999999999999996</v>
      </c>
      <c r="BQ75" s="1281"/>
      <c r="BR75" s="1281"/>
      <c r="BS75" s="1281"/>
      <c r="BT75" s="1281"/>
      <c r="BU75" s="1281"/>
      <c r="BV75" s="1281"/>
      <c r="BW75" s="1281"/>
      <c r="BX75" s="1281">
        <v>3.3</v>
      </c>
      <c r="BY75" s="1281"/>
      <c r="BZ75" s="1281"/>
      <c r="CA75" s="1281"/>
      <c r="CB75" s="1281"/>
      <c r="CC75" s="1281"/>
      <c r="CD75" s="1281"/>
      <c r="CE75" s="1281"/>
      <c r="CF75" s="1281">
        <v>1.7</v>
      </c>
      <c r="CG75" s="1281"/>
      <c r="CH75" s="1281"/>
      <c r="CI75" s="1281"/>
      <c r="CJ75" s="1281"/>
      <c r="CK75" s="1281"/>
      <c r="CL75" s="1281"/>
      <c r="CM75" s="1281"/>
      <c r="CN75" s="1281">
        <v>1.9</v>
      </c>
      <c r="CO75" s="1281"/>
      <c r="CP75" s="1281"/>
      <c r="CQ75" s="1281"/>
      <c r="CR75" s="1281"/>
      <c r="CS75" s="1281"/>
      <c r="CT75" s="1281"/>
      <c r="CU75" s="1281"/>
      <c r="CV75" s="1281">
        <v>2.2999999999999998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70u8/ONgO39DBqexQRfdpmoUj8bxOGLhRquNrH9EqcADbUZ3iEysMGhBr9eRxQehc13cw3cAHXllKBthsDh8A==" saltValue="MmeY63XF8sgbIDUmM1evE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85" zoomScaleNormal="90" zoomScaleSheetLayoutView="8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rlf/aOgvcoknbWmYguKoJmKKtXAJm1W/mTTAgdzUs1k91If8R5O0a+mVlQoK8ySjrp9rwyuSKxRrzxCDu2z0IA==" saltValue="Nj7vtoUrh6pGXGUzi8Zj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TUvKaVok31FdscjOW90reFtq/cnlUxtNyScEB1Ocu7Ol6t9IO7knVOYnicUZ8DuvjXCXs+XWugsmMiLzBDGa/w==" saltValue="xgO76VJGZ+h/MxwVmZImu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32474</v>
      </c>
      <c r="E3" s="162"/>
      <c r="F3" s="163">
        <v>67319</v>
      </c>
      <c r="G3" s="164"/>
      <c r="H3" s="165"/>
    </row>
    <row r="4" spans="1:8" x14ac:dyDescent="0.15">
      <c r="A4" s="166"/>
      <c r="B4" s="167"/>
      <c r="C4" s="168"/>
      <c r="D4" s="169">
        <v>25128</v>
      </c>
      <c r="E4" s="170"/>
      <c r="F4" s="171">
        <v>38101</v>
      </c>
      <c r="G4" s="172"/>
      <c r="H4" s="173"/>
    </row>
    <row r="5" spans="1:8" x14ac:dyDescent="0.15">
      <c r="A5" s="154" t="s">
        <v>552</v>
      </c>
      <c r="B5" s="159"/>
      <c r="C5" s="160"/>
      <c r="D5" s="161">
        <v>36260</v>
      </c>
      <c r="E5" s="162"/>
      <c r="F5" s="163">
        <v>70615</v>
      </c>
      <c r="G5" s="164"/>
      <c r="H5" s="165"/>
    </row>
    <row r="6" spans="1:8" x14ac:dyDescent="0.15">
      <c r="A6" s="166"/>
      <c r="B6" s="167"/>
      <c r="C6" s="168"/>
      <c r="D6" s="169">
        <v>29046</v>
      </c>
      <c r="E6" s="170"/>
      <c r="F6" s="171">
        <v>37382</v>
      </c>
      <c r="G6" s="172"/>
      <c r="H6" s="173"/>
    </row>
    <row r="7" spans="1:8" x14ac:dyDescent="0.15">
      <c r="A7" s="154" t="s">
        <v>553</v>
      </c>
      <c r="B7" s="159"/>
      <c r="C7" s="160"/>
      <c r="D7" s="161">
        <v>21046</v>
      </c>
      <c r="E7" s="162"/>
      <c r="F7" s="163">
        <v>69185</v>
      </c>
      <c r="G7" s="164"/>
      <c r="H7" s="165"/>
    </row>
    <row r="8" spans="1:8" x14ac:dyDescent="0.15">
      <c r="A8" s="166"/>
      <c r="B8" s="167"/>
      <c r="C8" s="168"/>
      <c r="D8" s="169">
        <v>16009</v>
      </c>
      <c r="E8" s="170"/>
      <c r="F8" s="171">
        <v>38519</v>
      </c>
      <c r="G8" s="172"/>
      <c r="H8" s="173"/>
    </row>
    <row r="9" spans="1:8" x14ac:dyDescent="0.15">
      <c r="A9" s="154" t="s">
        <v>554</v>
      </c>
      <c r="B9" s="159"/>
      <c r="C9" s="160"/>
      <c r="D9" s="161">
        <v>27957</v>
      </c>
      <c r="E9" s="162"/>
      <c r="F9" s="163">
        <v>70166</v>
      </c>
      <c r="G9" s="164"/>
      <c r="H9" s="165"/>
    </row>
    <row r="10" spans="1:8" x14ac:dyDescent="0.15">
      <c r="A10" s="166"/>
      <c r="B10" s="167"/>
      <c r="C10" s="168"/>
      <c r="D10" s="169">
        <v>24720</v>
      </c>
      <c r="E10" s="170"/>
      <c r="F10" s="171">
        <v>36115</v>
      </c>
      <c r="G10" s="172"/>
      <c r="H10" s="173"/>
    </row>
    <row r="11" spans="1:8" x14ac:dyDescent="0.15">
      <c r="A11" s="154" t="s">
        <v>555</v>
      </c>
      <c r="B11" s="159"/>
      <c r="C11" s="160"/>
      <c r="D11" s="161">
        <v>38511</v>
      </c>
      <c r="E11" s="162"/>
      <c r="F11" s="163">
        <v>70329</v>
      </c>
      <c r="G11" s="164"/>
      <c r="H11" s="165"/>
    </row>
    <row r="12" spans="1:8" x14ac:dyDescent="0.15">
      <c r="A12" s="166"/>
      <c r="B12" s="167"/>
      <c r="C12" s="174"/>
      <c r="D12" s="169">
        <v>32704</v>
      </c>
      <c r="E12" s="170"/>
      <c r="F12" s="171">
        <v>39403</v>
      </c>
      <c r="G12" s="172"/>
      <c r="H12" s="173"/>
    </row>
    <row r="13" spans="1:8" x14ac:dyDescent="0.15">
      <c r="A13" s="154"/>
      <c r="B13" s="159"/>
      <c r="C13" s="175"/>
      <c r="D13" s="176">
        <v>31250</v>
      </c>
      <c r="E13" s="177"/>
      <c r="F13" s="178">
        <v>69523</v>
      </c>
      <c r="G13" s="179"/>
      <c r="H13" s="165"/>
    </row>
    <row r="14" spans="1:8" x14ac:dyDescent="0.15">
      <c r="A14" s="166"/>
      <c r="B14" s="167"/>
      <c r="C14" s="168"/>
      <c r="D14" s="169">
        <v>25521</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6.23</v>
      </c>
      <c r="C19" s="180">
        <f>ROUND(VALUE(SUBSTITUTE(実質収支比率等に係る経年分析!G$48,"▲","-")),2)</f>
        <v>12.54</v>
      </c>
      <c r="D19" s="180">
        <f>ROUND(VALUE(SUBSTITUTE(実質収支比率等に係る経年分析!H$48,"▲","-")),2)</f>
        <v>10.45</v>
      </c>
      <c r="E19" s="180">
        <f>ROUND(VALUE(SUBSTITUTE(実質収支比率等に係る経年分析!I$48,"▲","-")),2)</f>
        <v>10.74</v>
      </c>
      <c r="F19" s="180">
        <f>ROUND(VALUE(SUBSTITUTE(実質収支比率等に係る経年分析!J$48,"▲","-")),2)</f>
        <v>12.05</v>
      </c>
    </row>
    <row r="20" spans="1:11" x14ac:dyDescent="0.15">
      <c r="A20" s="180" t="s">
        <v>55</v>
      </c>
      <c r="B20" s="180">
        <f>ROUND(VALUE(SUBSTITUTE(実質収支比率等に係る経年分析!F$47,"▲","-")),2)</f>
        <v>13.6</v>
      </c>
      <c r="C20" s="180">
        <f>ROUND(VALUE(SUBSTITUTE(実質収支比率等に係る経年分析!G$47,"▲","-")),2)</f>
        <v>13.55</v>
      </c>
      <c r="D20" s="180">
        <f>ROUND(VALUE(SUBSTITUTE(実質収支比率等に係る経年分析!H$47,"▲","-")),2)</f>
        <v>17.25</v>
      </c>
      <c r="E20" s="180">
        <f>ROUND(VALUE(SUBSTITUTE(実質収支比率等に係る経年分析!I$47,"▲","-")),2)</f>
        <v>15.47</v>
      </c>
      <c r="F20" s="180">
        <f>ROUND(VALUE(SUBSTITUTE(実質収支比率等に係る経年分析!J$47,"▲","-")),2)</f>
        <v>16.53</v>
      </c>
    </row>
    <row r="21" spans="1:11" x14ac:dyDescent="0.15">
      <c r="A21" s="180" t="s">
        <v>56</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6.3</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3.26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0.55000000000000004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蕨市後期高齢者医療特別会計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蕨都市計画事業錦町土地区画整理事業特別会計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15">
      <c r="A31" s="181" t="str">
        <f>IF(連結実質赤字比率に係る赤字・黒字の構成分析!C$39="",NA(),連結実質赤字比率に係る赤字・黒字の構成分析!C$39)</f>
        <v>蕨市国民健康保険特別会計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15">
      <c r="A32" s="181" t="str">
        <f>IF(連結実質赤字比率に係る赤字・黒字の構成分析!C$38="",NA(),連結実質赤字比率に係る赤字・黒字の構成分析!C$38)</f>
        <v>蕨市公共下水道事業会計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蕨市介護保険特別会計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1.94</v>
      </c>
    </row>
    <row r="34" spans="1:16" x14ac:dyDescent="0.15">
      <c r="A34" s="181" t="str">
        <f>IF(連結実質赤字比率に係る赤字・黒字の構成分析!C$36="",NA(),連結実質赤字比率に係る赤字・黒字の構成分析!C$36)</f>
        <v>蕨市立病院事業会計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5.54</v>
      </c>
    </row>
    <row r="35" spans="1:16" x14ac:dyDescent="0.15">
      <c r="A35" s="181" t="str">
        <f>IF(連結実質赤字比率に係る赤字・黒字の構成分析!C$35="",NA(),連結実質赤字比率に係る赤字・黒字の構成分析!C$35)</f>
        <v>蕨市水道事業会計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9.7200000000000006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1899</v>
      </c>
      <c r="E42" s="182"/>
      <c r="F42" s="182"/>
      <c r="G42" s="182">
        <f>'実質公債費比率（分子）の構造'!L$52</f>
        <v>1952</v>
      </c>
      <c r="H42" s="182"/>
      <c r="I42" s="182"/>
      <c r="J42" s="182">
        <f>'実質公債費比率（分子）の構造'!M$52</f>
        <v>1971</v>
      </c>
      <c r="K42" s="182"/>
      <c r="L42" s="182"/>
      <c r="M42" s="182">
        <f>'実質公債費比率（分子）の構造'!N$52</f>
        <v>1869</v>
      </c>
      <c r="N42" s="182"/>
      <c r="O42" s="182"/>
      <c r="P42" s="182">
        <f>'実質公債費比率（分子）の構造'!O$52</f>
        <v>1880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285</v>
      </c>
      <c r="C44" s="182"/>
      <c r="D44" s="182"/>
      <c r="E44" s="182">
        <f>'実質公債費比率（分子）の構造'!L$50</f>
        <v>282</v>
      </c>
      <c r="F44" s="182"/>
      <c r="G44" s="182"/>
      <c r="H44" s="182">
        <f>'実質公債費比率（分子）の構造'!M$50</f>
        <v>277</v>
      </c>
      <c r="I44" s="182"/>
      <c r="J44" s="182"/>
      <c r="K44" s="182">
        <f>'実質公債費比率（分子）の構造'!N$50</f>
        <v>274</v>
      </c>
      <c r="L44" s="182"/>
      <c r="M44" s="182"/>
      <c r="N44" s="182">
        <f>'実質公債費比率（分子）の構造'!O$50</f>
        <v>261</v>
      </c>
      <c r="O44" s="182"/>
      <c r="P44" s="182"/>
    </row>
    <row r="45" spans="1:16" x14ac:dyDescent="0.15">
      <c r="A45" s="182" t="s">
        <v>66</v>
      </c>
      <c r="B45" s="182">
        <f>'実質公債費比率（分子）の構造'!K$49</f>
        <v>64</v>
      </c>
      <c r="C45" s="182"/>
      <c r="D45" s="182"/>
      <c r="E45" s="182">
        <f>'実質公債費比率（分子）の構造'!L$49</f>
        <v>50</v>
      </c>
      <c r="F45" s="182"/>
      <c r="G45" s="182"/>
      <c r="H45" s="182">
        <f>'実質公債費比率（分子）の構造'!M$49</f>
        <v>40</v>
      </c>
      <c r="I45" s="182"/>
      <c r="J45" s="182"/>
      <c r="K45" s="182">
        <f>'実質公債費比率（分子）の構造'!N$49</f>
        <v>26</v>
      </c>
      <c r="L45" s="182"/>
      <c r="M45" s="182"/>
      <c r="N45" s="182">
        <f>'実質公債費比率（分子）の構造'!O$49</f>
        <v>18</v>
      </c>
      <c r="O45" s="182"/>
      <c r="P45" s="182"/>
    </row>
    <row r="46" spans="1:16" x14ac:dyDescent="0.15">
      <c r="A46" s="182" t="s">
        <v>67</v>
      </c>
      <c r="B46" s="182">
        <f>'実質公債費比率（分子）の構造'!K$48</f>
        <v>362</v>
      </c>
      <c r="C46" s="182"/>
      <c r="D46" s="182"/>
      <c r="E46" s="182">
        <f>'実質公債費比率（分子）の構造'!L$48</f>
        <v>346</v>
      </c>
      <c r="F46" s="182"/>
      <c r="G46" s="182"/>
      <c r="H46" s="182">
        <f>'実質公債費比率（分子）の構造'!M$48</f>
        <v>329</v>
      </c>
      <c r="I46" s="182"/>
      <c r="J46" s="182"/>
      <c r="K46" s="182">
        <f>'実質公債費比率（分子）の構造'!N$48</f>
        <v>320</v>
      </c>
      <c r="L46" s="182"/>
      <c r="M46" s="182"/>
      <c r="N46" s="182">
        <f>'実質公債費比率（分子）の構造'!O$48</f>
        <v>334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1436</v>
      </c>
      <c r="C49" s="182"/>
      <c r="D49" s="182"/>
      <c r="E49" s="182">
        <f>'実質公債費比率（分子）の構造'!L$45</f>
        <v>1493</v>
      </c>
      <c r="F49" s="182"/>
      <c r="G49" s="182"/>
      <c r="H49" s="182">
        <f>'実質公債費比率（分子）の構造'!M$45</f>
        <v>1527</v>
      </c>
      <c r="I49" s="182"/>
      <c r="J49" s="182"/>
      <c r="K49" s="182">
        <f>'実質公債費比率（分子）の構造'!N$45</f>
        <v>1581</v>
      </c>
      <c r="L49" s="182"/>
      <c r="M49" s="182"/>
      <c r="N49" s="182">
        <f>'実質公債費比率（分子）の構造'!O$45</f>
        <v>1643</v>
      </c>
      <c r="O49" s="182"/>
      <c r="P49" s="182"/>
    </row>
    <row r="50" spans="1:16" x14ac:dyDescent="0.15">
      <c r="A50" s="182" t="s">
        <v>71</v>
      </c>
      <c r="B50" s="182" t="e">
        <f>NA()</f>
        <v>#N/A</v>
      </c>
      <c r="C50" s="182">
        <f>IF(ISNUMBER('実質公債費比率（分子）の構造'!K$53),'実質公債費比率（分子）の構造'!K$53,NA())</f>
        <v>248</v>
      </c>
      <c r="D50" s="182" t="e">
        <f>NA()</f>
        <v>#N/A</v>
      </c>
      <c r="E50" s="182" t="e">
        <f>NA()</f>
        <v>#N/A</v>
      </c>
      <c r="F50" s="182">
        <f>IF(ISNUMBER('実質公債費比率（分子）の構造'!L$53),'実質公債費比率（分子）の構造'!L$53,NA())</f>
        <v>219</v>
      </c>
      <c r="G50" s="182" t="e">
        <f>NA()</f>
        <v>#N/A</v>
      </c>
      <c r="H50" s="182" t="e">
        <f>NA()</f>
        <v>#N/A</v>
      </c>
      <c r="I50" s="182">
        <f>IF(ISNUMBER('実質公債費比率（分子）の構造'!M$53),'実質公債費比率（分子）の構造'!M$53,NA())</f>
        <v>202</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376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16563</v>
      </c>
      <c r="E56" s="181"/>
      <c r="F56" s="181"/>
      <c r="G56" s="181">
        <f>'将来負担比率（分子）の構造'!J$52</f>
        <v>16457</v>
      </c>
      <c r="H56" s="181"/>
      <c r="I56" s="181"/>
      <c r="J56" s="181">
        <f>'将来負担比率（分子）の構造'!K$52</f>
        <v>16252</v>
      </c>
      <c r="K56" s="181"/>
      <c r="L56" s="181"/>
      <c r="M56" s="181">
        <f>'将来負担比率（分子）の構造'!L$52</f>
        <v>16061</v>
      </c>
      <c r="N56" s="181"/>
      <c r="O56" s="181"/>
      <c r="P56" s="181">
        <f>'将来負担比率（分子）の構造'!M$52</f>
        <v>16615</v>
      </c>
    </row>
    <row r="57" spans="1:16" x14ac:dyDescent="0.15">
      <c r="A57" s="181" t="s">
        <v>42</v>
      </c>
      <c r="B57" s="181"/>
      <c r="C57" s="181"/>
      <c r="D57" s="181">
        <f>'将来負担比率（分子）の構造'!I$51</f>
        <v>6091</v>
      </c>
      <c r="E57" s="181"/>
      <c r="F57" s="181"/>
      <c r="G57" s="181">
        <f>'将来負担比率（分子）の構造'!J$51</f>
        <v>6116</v>
      </c>
      <c r="H57" s="181"/>
      <c r="I57" s="181"/>
      <c r="J57" s="181">
        <f>'将来負担比率（分子）の構造'!K$51</f>
        <v>6160</v>
      </c>
      <c r="K57" s="181"/>
      <c r="L57" s="181"/>
      <c r="M57" s="181">
        <f>'将来負担比率（分子）の構造'!L$51</f>
        <v>6143</v>
      </c>
      <c r="N57" s="181"/>
      <c r="O57" s="181"/>
      <c r="P57" s="181">
        <f>'将来負担比率（分子）の構造'!M$51</f>
        <v>6086</v>
      </c>
    </row>
    <row r="58" spans="1:16" x14ac:dyDescent="0.15">
      <c r="A58" s="181" t="s">
        <v>41</v>
      </c>
      <c r="B58" s="181"/>
      <c r="C58" s="181"/>
      <c r="D58" s="181">
        <f>'将来負担比率（分子）の構造'!I$50</f>
        <v>5052</v>
      </c>
      <c r="E58" s="181"/>
      <c r="F58" s="181"/>
      <c r="G58" s="181">
        <f>'将来負担比率（分子）の構造'!J$50</f>
        <v>5170</v>
      </c>
      <c r="H58" s="181"/>
      <c r="I58" s="181"/>
      <c r="J58" s="181">
        <f>'将来負担比率（分子）の構造'!K$50</f>
        <v>6270</v>
      </c>
      <c r="K58" s="181"/>
      <c r="L58" s="181"/>
      <c r="M58" s="181">
        <f>'将来負担比率（分子）の構造'!L$50</f>
        <v>6102</v>
      </c>
      <c r="N58" s="181"/>
      <c r="O58" s="181"/>
      <c r="P58" s="181">
        <f>'将来負担比率（分子）の構造'!M$50</f>
        <v>6948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2585</v>
      </c>
      <c r="C62" s="181"/>
      <c r="D62" s="181"/>
      <c r="E62" s="181">
        <f>'将来負担比率（分子）の構造'!J$45</f>
        <v>2737</v>
      </c>
      <c r="F62" s="181"/>
      <c r="G62" s="181"/>
      <c r="H62" s="181">
        <f>'将来負担比率（分子）の構造'!K$45</f>
        <v>2626</v>
      </c>
      <c r="I62" s="181"/>
      <c r="J62" s="181"/>
      <c r="K62" s="181">
        <f>'将来負担比率（分子）の構造'!L$45</f>
        <v>2500</v>
      </c>
      <c r="L62" s="181"/>
      <c r="M62" s="181"/>
      <c r="N62" s="181">
        <f>'将来負担比率（分子）の構造'!M$45</f>
        <v>2726</v>
      </c>
      <c r="O62" s="181"/>
      <c r="P62" s="181"/>
    </row>
    <row r="63" spans="1:16" x14ac:dyDescent="0.15">
      <c r="A63" s="181" t="s">
        <v>34</v>
      </c>
      <c r="B63" s="181">
        <f>'将来負担比率（分子）の構造'!I$44</f>
        <v>185</v>
      </c>
      <c r="C63" s="181"/>
      <c r="D63" s="181"/>
      <c r="E63" s="181">
        <f>'将来負担比率（分子）の構造'!J$44</f>
        <v>115</v>
      </c>
      <c r="F63" s="181"/>
      <c r="G63" s="181"/>
      <c r="H63" s="181">
        <f>'将来負担比率（分子）の構造'!K$44</f>
        <v>62</v>
      </c>
      <c r="I63" s="181"/>
      <c r="J63" s="181"/>
      <c r="K63" s="181">
        <f>'将来負担比率（分子）の構造'!L$44</f>
        <v>254</v>
      </c>
      <c r="L63" s="181"/>
      <c r="M63" s="181"/>
      <c r="N63" s="181">
        <f>'将来負担比率（分子）の構造'!M$44</f>
        <v>647</v>
      </c>
      <c r="O63" s="181"/>
      <c r="P63" s="181"/>
    </row>
    <row r="64" spans="1:16" x14ac:dyDescent="0.15">
      <c r="A64" s="181" t="s">
        <v>33</v>
      </c>
      <c r="B64" s="181">
        <f>'将来負担比率（分子）の構造'!I$43</f>
        <v>4039</v>
      </c>
      <c r="C64" s="181"/>
      <c r="D64" s="181"/>
      <c r="E64" s="181">
        <f>'将来負担比率（分子）の構造'!J$43</f>
        <v>3749</v>
      </c>
      <c r="F64" s="181"/>
      <c r="G64" s="181"/>
      <c r="H64" s="181">
        <f>'将来負担比率（分子）の構造'!K$43</f>
        <v>3533</v>
      </c>
      <c r="I64" s="181"/>
      <c r="J64" s="181"/>
      <c r="K64" s="181">
        <f>'将来負担比率（分子）の構造'!L$43</f>
        <v>3437</v>
      </c>
      <c r="L64" s="181"/>
      <c r="M64" s="181"/>
      <c r="N64" s="181">
        <f>'将来負担比率（分子）の構造'!M$43</f>
        <v>3655</v>
      </c>
      <c r="O64" s="181"/>
      <c r="P64" s="181"/>
    </row>
    <row r="65" spans="1:16" x14ac:dyDescent="0.15">
      <c r="A65" s="181" t="s">
        <v>32</v>
      </c>
      <c r="B65" s="181">
        <f>'将来負担比率（分子）の構造'!I$42</f>
        <v>3669</v>
      </c>
      <c r="C65" s="181"/>
      <c r="D65" s="181"/>
      <c r="E65" s="181">
        <f>'将来負担比率（分子）の構造'!J$42</f>
        <v>3393</v>
      </c>
      <c r="F65" s="181"/>
      <c r="G65" s="181"/>
      <c r="H65" s="181">
        <f>'将来負担比率（分子）の構造'!K$42</f>
        <v>3123</v>
      </c>
      <c r="I65" s="181"/>
      <c r="J65" s="181"/>
      <c r="K65" s="181">
        <f>'将来負担比率（分子）の構造'!L$42</f>
        <v>2856</v>
      </c>
      <c r="L65" s="181"/>
      <c r="M65" s="181"/>
      <c r="N65" s="181">
        <f>'将来負担比率（分子）の構造'!M$42</f>
        <v>2598</v>
      </c>
      <c r="O65" s="181"/>
      <c r="P65" s="181"/>
    </row>
    <row r="66" spans="1:16" x14ac:dyDescent="0.15">
      <c r="A66" s="181" t="s">
        <v>31</v>
      </c>
      <c r="B66" s="181">
        <f>'将来負担比率（分子）の構造'!I$41</f>
        <v>17489</v>
      </c>
      <c r="C66" s="181"/>
      <c r="D66" s="181"/>
      <c r="E66" s="181">
        <f>'将来負担比率（分子）の構造'!J$41</f>
        <v>17880</v>
      </c>
      <c r="F66" s="181"/>
      <c r="G66" s="181"/>
      <c r="H66" s="181">
        <f>'将来負担比率（分子）の構造'!K$41</f>
        <v>17593</v>
      </c>
      <c r="I66" s="181"/>
      <c r="J66" s="181"/>
      <c r="K66" s="181">
        <f>'将来負担比率（分子）の構造'!L$41</f>
        <v>17301</v>
      </c>
      <c r="L66" s="181"/>
      <c r="M66" s="181"/>
      <c r="N66" s="181">
        <f>'将来負担比率（分子）の構造'!M$41</f>
        <v>17845</v>
      </c>
      <c r="O66" s="181"/>
      <c r="P66" s="181"/>
    </row>
    <row r="67" spans="1:16" x14ac:dyDescent="0.15">
      <c r="A67" s="181" t="s">
        <v>75</v>
      </c>
      <c r="B67" s="181" t="e">
        <f>NA()</f>
        <v>#N/A</v>
      </c>
      <c r="C67" s="181">
        <f>IF(ISNUMBER('将来負担比率（分子）の構造'!I$53), IF('将来負担比率（分子）の構造'!I$53 &lt; 0, 0, '将来負担比率（分子）の構造'!I$53), NA())</f>
        <v>261</v>
      </c>
      <c r="D67" s="181" t="e">
        <f>NA()</f>
        <v>#N/A</v>
      </c>
      <c r="E67" s="181" t="e">
        <f>NA()</f>
        <v>#N/A</v>
      </c>
      <c r="F67" s="181">
        <f>IF(ISNUMBER('将来負担比率（分子）の構造'!J$53), IF('将来負担比率（分子）の構造'!J$53 &lt; 0, 0, '将来負担比率（分子）の構造'!J$53), NA())</f>
        <v>132</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2480</v>
      </c>
      <c r="C72" s="185">
        <f>基金残高に係る経年分析!G55</f>
        <v>2222</v>
      </c>
      <c r="D72" s="185">
        <f>基金残高に係る経年分析!H55</f>
        <v>2458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3351</v>
      </c>
      <c r="C74" s="185">
        <f>基金残高に係る経年分析!G57</f>
        <v>3353</v>
      </c>
      <c r="D74" s="185">
        <f>基金残高に係る経年分析!H57</f>
        <v>3887</v>
      </c>
    </row>
  </sheetData>
  <sheetProtection algorithmName="SHA-512" hashValue="QPeEXMugcKGKYmLPvJamgEzSpkTQHGb0YtSjlozmbfwGcfrKIswMti4aVwVISnpD3IDaVnmJz5PG7s7ztOcIbQ==" saltValue="nNswD3FCNbimNNeS2qds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2022-03-11T00:51:31Z</cp:lastPrinted>
  <dcterms:created xsi:type="dcterms:W3CDTF">2022-02-02T04:13:47Z</dcterms:created>
  <dcterms:modified xsi:type="dcterms:W3CDTF">2022-09-09T08:03:53Z</dcterms:modified>
  <cp:category/>
</cp:coreProperties>
</file>