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2年度決算\220908\"/>
    </mc:Choice>
  </mc:AlternateContent>
  <bookViews>
    <workbookView xWindow="0" yWindow="0" windowWidth="15360" windowHeight="7635"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<sst xmlns="http://schemas.openxmlformats.org/spreadsheetml/2006/main" count="1110" uniqueCount="616">
  <si>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</si>
  <si>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</si>
  <si>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</si>
  <si>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</si>
  <si>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</si>
  <si>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</si>
  <si>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</si>
  <si>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</si>
  <si>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</si>
  <si>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</si>
  <si>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</si>
  <si>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</si>
  <si>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</si>
  <si>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</si>
  <si>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</si>
  <si>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</si>
  <si>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</si>
  <si>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</si>
  <si>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</si>
  <si>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</si>
  <si>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</si>
  <si>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</si>
  <si>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</si>
  <si>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</si>
  <si>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</si>
  <si>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</si>
  <si>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</si>
  <si>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</si>
  <si>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</si>
  <si>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</si>
  <si>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</si>
  <si>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</si>
  <si>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</si>
  <si>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</si>
  <si>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</si>
  <si>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</si>
  <si>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</si>
  <si>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</si>
  <si>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</si>
  <si>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</si>
  <si>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</si>
  <si>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</si>
  <si>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</si>
  <si>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</si>
  <si>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</si>
  <si>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</si>
  <si>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</si>
  <si>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</si>
  <si>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</si>
  <si>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</si>
  <si>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</si>
  <si>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</si>
  <si>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</si>
  <si>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</si>
  <si>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</si>
  <si>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</si>
  <si>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</si>
  <si>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</si>
  <si>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</si>
  <si>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</si>
  <si>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</si>
  <si>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</si>
  <si>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</si>
  <si>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</si>
  <si>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</si>
  <si>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</si>
  <si>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</si>
  <si>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</si>
  <si>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</si>
  <si>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</si>
  <si>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</si>
  <si>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</si>
  <si>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</si>
  <si>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</si>
  <si>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</si>
  <si>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</si>
  <si>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</si>
  <si>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</si>
  <si>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</si>
  <si>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</si>
  <si>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</si>
  <si>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</si>
  <si>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</si>
  <si>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</si>
  <si>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</si>
  <si>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</si>
  <si>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</si>
  <si>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</si>
  <si>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</si>
  <si>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</si>
  <si>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</si>
  <si>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</si>
  <si>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</si>
  <si>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</si>
  <si>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</si>
  <si>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</si>
  <si>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</si>
  <si>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</si>
  <si>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</si>
  <si>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</si>
  <si>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</si>
  <si>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</si>
  <si>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</si>
  <si>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</si>
  <si>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</si>
  <si>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</si>
  <si>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</si>
  <si>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</si>
  <si>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</si>
  <si>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</si>
  <si>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</si>
  <si>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</si>
  <si>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</si>
  <si>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</si>
  <si>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</si>
  <si>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</si>
  <si>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</si>
  <si>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</si>
  <si>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</si>
  <si>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</si>
  <si>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</si>
  <si>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</si>
  <si>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</si>
  <si>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</si>
  <si>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</si>
  <si>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</si>
  <si>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</si>
  <si>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</si>
  <si>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</si>
  <si>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</si>
  <si>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</si>
  <si>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</si>
  <si>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</si>
  <si>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</si>
  <si>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</si>
  <si>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</si>
  <si>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</si>
  <si>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</si>
  <si>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</si>
  <si>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</si>
  <si>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</si>
  <si>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</si>
  <si>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</si>
  <si>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</si>
  <si>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</si>
  <si>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</si>
  <si>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</si>
  <si>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</si>
  <si>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</si>
  <si>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</si>
  <si>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</si>
  <si>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</si>
  <si>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</si>
  <si>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</si>
  <si>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</si>
  <si>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</si>
  <si>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</si>
  <si>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</si>
  <si>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</si>
  <si>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</si>
  <si>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</si>
  <si>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</si>
  <si>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</si>
  <si>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</si>
  <si>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</si>
  <si>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</si>
  <si>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</si>
  <si>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</si>
  <si>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</si>
  <si>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</si>
  <si>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</si>
  <si>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</si>
  <si>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</si>
  <si>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</si>
  <si>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</si>
  <si>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</si>
  <si>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</si>
  <si>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</si>
  <si>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</si>
  <si>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</si>
  <si>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</si>
  <si>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</si>
  <si>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</si>
  <si>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</si>
  <si>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</si>
  <si>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</si>
  <si>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</si>
  <si>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</si>
  <si>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</si>
  <si>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</si>
  <si>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</si>
  <si>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</si>
  <si>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</si>
  <si>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</si>
  <si>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</si>
  <si>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</si>
  <si>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</si>
  <si>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</si>
  <si>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</si>
  <si>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</si>
  <si>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</si>
  <si>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</si>
  <si>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</si>
  <si>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</si>
  <si>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</si>
  <si>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</si>
  <si>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</si>
  <si>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</si>
  <si>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</si>
  <si>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</si>
  <si>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</si>
  <si>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</si>
  <si>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</si>
  <si>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</si>
  <si>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</si>
  <si>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</si>
  <si>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</si>
  <si>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</si>
  <si>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</si>
  <si>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</si>
  <si>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</si>
  <si>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</si>
  <si>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</si>
  <si>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</si>
  <si>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</si>
  <si>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</si>
  <si>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</si>
  <si>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</si>
  <si>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</si>
  <si>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</si>
  <si>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</si>
  <si>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</si>
  <si>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</si>
  <si>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</si>
  <si>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</si>
  <si>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</si>
  <si>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</si>
  <si>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</si>
  <si>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</si>
  <si>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</si>
  <si>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</si>
  <si>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</si>
  <si>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</si>
  <si>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</si>
  <si>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</si>
  <si>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</si>
  <si>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</si>
  <si>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</si>
  <si>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</si>
  <si>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</si>
  <si>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</si>
  <si>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</si>
  <si>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</si>
  <si>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</si>
  <si>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</si>
  <si>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</si>
  <si>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</si>
  <si>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</si>
  <si>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</si>
  <si>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</si>
  <si>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</si>
  <si>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</si>
  <si>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</si>
  <si>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</si>
  <si>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</si>
  <si>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</si>
  <si>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</si>
  <si>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</si>
  <si>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</si>
  <si>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</si>
  <si>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</si>
  <si>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</si>
  <si>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</si>
  <si>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</si>
  <si>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</si>
  <si>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</si>
  <si>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</si>
  <si>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</si>
  <si>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</si>
  <si>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</si>
  <si>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</si>
  <si>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</si>
  <si>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</si>
  <si>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</si>
  <si>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</si>
  <si>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</si>
  <si>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</si>
  <si>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</si>
  <si>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</si>
  <si>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</si>
  <si>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</si>
  <si>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</si>
  <si>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</si>
  <si>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</si>
  <si>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</si>
  <si>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</si>
  <si>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</si>
  <si>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</si>
  <si>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</si>
  <si>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</si>
  <si>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</si>
  <si>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</si>
  <si>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</si>
  <si>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</si>
  <si>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</si>
  <si>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</si>
  <si>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</si>
  <si>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</si>
  <si>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</si>
  <si>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</si>
  <si>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</si>
  <si>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</si>
  <si>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</si>
  <si>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</si>
  <si>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</si>
  <si>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</si>
  <si>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</si>
  <si>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</si>
  <si>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</si>
  <si>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</si>
  <si>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</si>
  <si>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</si>
  <si>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</si>
  <si>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</si>
  <si>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</si>
  <si>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</si>
  <si>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</si>
  <si>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</si>
  <si>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</si>
  <si>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</si>
  <si>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</si>
  <si>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</si>
  <si>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</si>
  <si>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</si>
  <si>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</si>
  <si>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</si>
  <si>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</si>
  <si>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</si>
  <si>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</si>
  <si>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</si>
  <si>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</si>
  <si>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</si>
  <si>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</si>
  <si>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</si>
  <si>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</si>
  <si>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</si>
  <si>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</si>
  <si>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</si>
  <si>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</si>
  <si>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</si>
  <si>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</si>
  <si>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</si>
  <si>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</si>
  <si>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</si>
  <si>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</si>
  <si>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</si>
  <si>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</si>
  <si>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</si>
  <si>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</si>
  <si>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</si>
  <si>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</si>
  <si>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</si>
  <si>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</si>
  <si>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</si>
  <si>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</si>
  <si>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</si>
  <si>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</si>
  <si>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</si>
  <si>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</si>
  <si>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</si>
  <si>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</si>
  <si>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</si>
  <si>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</si>
  <si>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</si>
  <si>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</si>
  <si>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</si>
  <si>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</si>
  <si>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</si>
  <si>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</si>
  <si>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</si>
  <si>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</si>
  <si>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</si>
  <si>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</si>
  <si>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</si>
  <si>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</si>
  <si>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</si>
  <si>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</si>
  <si>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</si>
  <si>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</si>
  <si>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</si>
  <si>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</si>
  <si>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</si>
  <si>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</si>
  <si>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</si>
  <si>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</si>
  <si>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</si>
  <si>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</si>
  <si>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</si>
  <si>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</si>
  <si>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</si>
  <si>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</si>
  <si>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</si>
  <si>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</si>
  <si>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</si>
  <si>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</si>
  <si>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</si>
  <si>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</si>
  <si>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</si>
  <si>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</si>
  <si>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</si>
  <si>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</si>
  <si>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</si>
  <si>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</si>
  <si>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</si>
  <si>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</si>
  <si>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</si>
  <si>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</si>
  <si>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</si>
  <si>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</si>
  <si>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</si>
  <si>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</si>
  <si>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</si>
  <si>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</si>
  <si>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</si>
  <si>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</si>
  <si>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</si>
  <si>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</si>
  <si>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</si>
  <si>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</si>
  <si>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</si>
  <si>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</si>
  <si>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</si>
  <si>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</si>
  <si>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</si>
  <si>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</si>
  <si>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</si>
  <si>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</si>
  <si>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</si>
  <si>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</si>
  <si>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</si>
  <si>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</si>
  <si>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</si>
  <si>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</si>
  <si>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</si>
  <si>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</si>
  <si>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</si>
  <si>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</si>
  <si>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</si>
  <si>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</si>
  <si>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</si>
  <si>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</si>
  <si>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</si>
  <si>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</si>
  <si>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</si>
  <si>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</si>
  <si>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</si>
  <si>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</si>
  <si>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</si>
  <si>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</si>
  <si>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</si>
  <si>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</si>
  <si>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</si>
  <si>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</si>
  <si>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</si>
  <si>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</si>
  <si>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</si>
  <si>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</si>
  <si>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</si>
  <si>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</si>
  <si>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</si>
  <si>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</si>
  <si>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</si>
  <si>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</si>
  <si>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</si>
  <si>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</si>
  <si>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</si>
  <si>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</si>
  <si>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</si>
  <si>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</si>
  <si>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</si>
  <si>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</si>
  <si>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</si>
  <si>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</si>
  <si>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</si>
  <si>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</si>
  <si>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</si>
  <si>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</si>
  <si>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</si>
  <si>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</si>
  <si>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</si>
  <si>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</si>
  <si>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</si>
  <si>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</si>
  <si>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</si>
  <si>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</si>
  <si>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</si>
  <si>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</si>
  <si>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</si>
  <si>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</si>
  <si>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</si>
  <si>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</si>
  <si>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</si>
  <si>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</si>
  <si>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</si>
  <si>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</si>
  <si>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</si>
  <si>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</si>
  <si>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</si>
  <si>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</si>
  <si>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</si>
  <si>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</si>
  <si>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</si>
  <si>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</si>
  <si>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</si>
  <si>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</si>
  <si>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</si>
  <si>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</si>
  <si>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</si>
  <si>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</si>
  <si>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</si>
  <si>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</si>
  <si>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</si>
  <si>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</si>
  <si>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</si>
  <si>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</si>
  <si>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</si>
  <si>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</si>
  <si>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</si>
  <si>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</si>
  <si>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</si>
  <si>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</si>
  <si>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</si>
  <si>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</si>
  <si>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</si>
  <si>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</si>
  <si>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</si>
  <si>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</si>
  <si>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</si>
  <si>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</si>
  <si>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</si>
  <si>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</si>
  <si>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</si>
  <si>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</si>
  <si>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</si>
  <si>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</si>
  <si>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</si>
  <si>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</si>
  <si>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</si>
  <si>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</si>
  <si>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</si>
  <si>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</si>
  <si>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</si>
  <si>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</si>
  <si>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</si>
  <si>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</si>
  <si>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</si>
  <si>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</si>
  <si>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</si>
  <si>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</si>
  <si>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</si>
  <si>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</si>
  <si>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 0.02</t>
  </si>
  <si>
    <t>▲ 1.11</t>
  </si>
  <si>
    <t>一般会計</t>
  </si>
  <si>
    <t>下水道事業会計</t>
  </si>
  <si>
    <t>水道事業会計</t>
  </si>
  <si>
    <t>国民健康保険事業特別会計</t>
  </si>
  <si>
    <t>介護保険特別会計</t>
  </si>
  <si>
    <t>北新宿第二土地区画整理事業特別会計</t>
  </si>
  <si>
    <t>農業集落排水事業特別会計</t>
  </si>
  <si>
    <t>広田中央特定土地区画整理事業特別会計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</si>
  <si>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</si>
  <si>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</si>
  <si>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</si>
  <si>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</si>
  <si>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</si>
  <si>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</si>
  <si>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</si>
  <si>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</si>
  <si>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</si>
  <si>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</si>
  <si>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</si>
  <si>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</si>
  <si>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</si>
  <si>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</si>
  <si>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</si>
  <si>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</si>
  <si>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</si>
  <si>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</si>
  <si>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</si>
  <si>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</si>
  <si>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</si>
  <si>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</si>
  <si>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</si>
  <si>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</si>
  <si>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</si>
  <si>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</si>
  <si>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</si>
  <si>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彩北広域清掃組合</t>
    <rPh sb="0" eb="1">
      <t>イロドリ</t>
    </rPh>
    <rPh sb="1" eb="2">
      <t>キタ</t>
    </rPh>
    <rPh sb="2" eb="4">
      <t>コウイキ</t>
    </rPh>
    <rPh sb="4" eb="6">
      <t>セイソウ</t>
    </rPh>
    <rPh sb="6" eb="8">
      <t>クミアイ</t>
    </rPh>
    <phoneticPr fontId="18"/>
  </si>
  <si>
    <t>合併振興基金</t>
    <rPh sb="0" eb="2">
      <t>ガッペイ</t>
    </rPh>
    <rPh sb="2" eb="4">
      <t>シンコウ</t>
    </rPh>
    <rPh sb="4" eb="6">
      <t>キキン</t>
    </rPh>
    <phoneticPr fontId="5"/>
  </si>
  <si>
    <t>ごみ処理施設等整備基金</t>
    <rPh sb="2" eb="4">
      <t>ショリ</t>
    </rPh>
    <rPh sb="4" eb="6">
      <t>シセツ</t>
    </rPh>
    <rPh sb="6" eb="7">
      <t>トウ</t>
    </rPh>
    <rPh sb="7" eb="9">
      <t>セイビ</t>
    </rPh>
    <rPh sb="9" eb="11">
      <t>キキン</t>
    </rPh>
    <phoneticPr fontId="5"/>
  </si>
  <si>
    <t>公共施設等整備基金</t>
    <rPh sb="0" eb="2">
      <t>コウキョウ</t>
    </rPh>
    <rPh sb="2" eb="4">
      <t>シセツ</t>
    </rPh>
    <rPh sb="4" eb="5">
      <t>トウ</t>
    </rPh>
    <rPh sb="5" eb="7">
      <t>セイビ</t>
    </rPh>
    <rPh sb="7" eb="9">
      <t>キキン</t>
    </rPh>
    <phoneticPr fontId="5"/>
  </si>
  <si>
    <t>地域医療体制整備基金</t>
    <rPh sb="0" eb="2">
      <t>チイキ</t>
    </rPh>
    <rPh sb="2" eb="4">
      <t>イリョウ</t>
    </rPh>
    <rPh sb="4" eb="6">
      <t>タイセイ</t>
    </rPh>
    <rPh sb="6" eb="8">
      <t>セイビ</t>
    </rPh>
    <rPh sb="8" eb="10">
      <t>キキン</t>
    </rPh>
    <phoneticPr fontId="5"/>
  </si>
  <si>
    <t>コウノトリの里づくり基金</t>
    <rPh sb="6" eb="7">
      <t>サト</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</si>
  <si>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</si>
  <si>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</si>
  <si>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</si>
  <si>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</si>
  <si>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</si>
  <si>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</si>
  <si>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</si>
  <si>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</si>
  <si>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</si>
  <si>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</si>
  <si>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における将来負担比率、実質公債費率がともに減少傾向にある中、本市においては平成28年度以降、実質公債費比率が上昇していたが、令和元年度決算以降減少に転じている。しかし、令和４年度にかけて地方債の元利償還金がピークを迎えるため、実質公債費比率が上昇する見込みもあり、その後も投資的経費の平準化及び地方債充当事業の厳選を進め、将来負担の適正化に努めなければならない。</t>
    <rPh sb="70" eb="72">
      <t>レイワ</t>
    </rPh>
    <rPh sb="72" eb="74">
      <t>ガンネン</t>
    </rPh>
    <rPh sb="74" eb="75">
      <t>ド</t>
    </rPh>
    <rPh sb="75" eb="77">
      <t>ケッサン</t>
    </rPh>
    <rPh sb="77" eb="79">
      <t>イコウ</t>
    </rPh>
    <rPh sb="79" eb="81">
      <t>ゲンショウ</t>
    </rPh>
    <rPh sb="82" eb="83">
      <t>テン</t>
    </rPh>
    <rPh sb="92" eb="94">
      <t>レイワ</t>
    </rPh>
    <rPh sb="95" eb="96">
      <t>ネン</t>
    </rPh>
    <rPh sb="96" eb="97">
      <t>ド</t>
    </rPh>
    <rPh sb="101" eb="104">
      <t>チホウサイ</t>
    </rPh>
    <rPh sb="105" eb="107">
      <t>ガンリ</t>
    </rPh>
    <rPh sb="107" eb="110">
      <t>ショウカンキン</t>
    </rPh>
    <rPh sb="115" eb="116">
      <t>ムカ</t>
    </rPh>
    <rPh sb="121" eb="123">
      <t>ジッシツ</t>
    </rPh>
    <rPh sb="123" eb="126">
      <t>コウサイヒ</t>
    </rPh>
    <rPh sb="126" eb="128">
      <t>ヒリツ</t>
    </rPh>
    <rPh sb="129" eb="131">
      <t>ジョウショウ</t>
    </rPh>
    <rPh sb="133" eb="135">
      <t>ミコ</t>
    </rPh>
    <rPh sb="142" eb="143">
      <t>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</si>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</sst>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278C-4378-8E1B-9DB2F504BB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25233</c:v>
                </c:pt>
                <c:pt idx="1">
                  <c:v>19204</c:v>
                </c:pt>
                <c:pt idx="2">
                  <c:v>28209</c:v>
                </c:pt>
                <c:pt idx="3">
                  <c:v>27982</c:v>
                </c:pt>
                <c:pt idx="4">
                  <c:v>40700</c:v>
                </c:pt>
              </c:numCache>
            </c:numRef>
          </c:val>
          <c:smooth val="0"/>
          <c:extLst>
            <c:ext xmlns:c16="http://schemas.microsoft.com/office/drawing/2014/chart" uri="{C3380CC4-5D6E-409C-BE32-E72D297353CC}">
              <c16:uniqueId val="{00000001-278C-4378-8E1B-9DB2F504BB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8.34</c:v>
                </c:pt>
                <c:pt idx="2">
                  <c:v>8.8699999999999992</c:v>
                </c:pt>
                <c:pt idx="3">
                  <c:v>7.46</c:v>
                </c:pt>
                <c:pt idx="4">
                  <c:v>7.43</c:v>
                </c:pt>
              </c:numCache>
            </c:numRef>
          </c:val>
          <c:extLst>
            <c:ext xmlns:c16="http://schemas.microsoft.com/office/drawing/2014/chart" uri="{C3380CC4-5D6E-409C-BE32-E72D297353CC}">
              <c16:uniqueId val="{00000000-A7AE-4F7A-930B-C0020831B6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12.09</c:v>
                </c:pt>
                <c:pt idx="1">
                  <c:v>10.34</c:v>
                </c:pt>
                <c:pt idx="2">
                  <c:v>10.6</c:v>
                </c:pt>
                <c:pt idx="3">
                  <c:v>10.89</c:v>
                </c:pt>
                <c:pt idx="4">
                  <c:v>10.65</c:v>
                </c:pt>
              </c:numCache>
            </c:numRef>
          </c:val>
          <c:extLst>
            <c:ext xmlns:c16="http://schemas.microsoft.com/office/drawing/2014/chart" uri="{C3380CC4-5D6E-409C-BE32-E72D297353CC}">
              <c16:uniqueId val="{00000001-A7AE-4F7A-930B-C0020831B6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-0.02</c:v>
                </c:pt>
                <c:pt idx="2">
                  <c:v>0.81</c:v>
                </c:pt>
                <c:pt idx="3">
                  <c:v>-1.1100000000000001</c:v>
                </c:pt>
                <c:pt idx="4">
                  <c:v>0.11</c:v>
                </c:pt>
              </c:numCache>
            </c:numRef>
          </c:val>
          <c:smooth val="0"/>
          <c:extLst>
            <c:ext xmlns:c16="http://schemas.microsoft.com/office/drawing/2014/chart" uri="{C3380CC4-5D6E-409C-BE32-E72D297353CC}">
              <c16:uniqueId val="{00000002-A7AE-4F7A-930B-C0020831B6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0.05</c:v>
                </c:pt>
                <c:pt idx="6">
                  <c:v>#N/A</c:v>
                </c:pt>
                <c:pt idx="7">
                  <c:v>0.05</c:v>
                </c:pt>
                <c:pt idx="8">
                  <c:v>#N/A</c:v>
                </c:pt>
                <c:pt idx="9">
                  <c:v>0.02</c:v>
                </c:pt>
              </c:numCache>
            </c:numRef>
          </c:val>
          <c:extLst>
            <c:ext xmlns:c16="http://schemas.microsoft.com/office/drawing/2014/chart" uri="{C3380CC4-5D6E-409C-BE32-E72D297353CC}">
              <c16:uniqueId val="{00000000-8D93-4C9B-9EB8-24F15D5553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3-4C9B-9EB8-24F15D5553C6}"/>
            </c:ext>
          </c:extLst>
        </c:ser>
        <c:ser>
          <c:idx val="2"/>
          <c:order val="2"/>
          <c:tx>
            <c:strRef>
              <c:f>データシート!$A$29</c:f>
              <c:strCache>
                <c:ptCount val="1"/>
                <c:pt idx="0">
                  <c:v>広田中央特定土地区画整理事業特別会計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0.08</c:v>
                </c:pt>
                <c:pt idx="4">
                  <c:v>#N/A</c:v>
                </c:pt>
                <c:pt idx="5">
                  <c:v>0.17</c:v>
                </c:pt>
                <c:pt idx="6">
                  <c:v>#N/A</c:v>
                </c:pt>
                <c:pt idx="7">
                  <c:v>0.12</c:v>
                </c:pt>
                <c:pt idx="8">
                  <c:v>#N/A</c:v>
                </c:pt>
                <c:pt idx="9">
                  <c:v>0.13</c:v>
                </c:pt>
              </c:numCache>
            </c:numRef>
          </c:val>
          <c:extLst>
            <c:ext xmlns:c16="http://schemas.microsoft.com/office/drawing/2014/chart" uri="{C3380CC4-5D6E-409C-BE32-E72D297353CC}">
              <c16:uniqueId val="{00000002-8D93-4C9B-9EB8-24F15D5553C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0.09</c:v>
                </c:pt>
                <c:pt idx="6">
                  <c:v>#N/A</c:v>
                </c:pt>
                <c:pt idx="7">
                  <c:v>0.13</c:v>
                </c:pt>
                <c:pt idx="8">
                  <c:v>#N/A</c:v>
                </c:pt>
                <c:pt idx="9">
                  <c:v>0.16</c:v>
                </c:pt>
              </c:numCache>
            </c:numRef>
          </c:val>
          <c:extLst>
            <c:ext xmlns:c16="http://schemas.microsoft.com/office/drawing/2014/chart" uri="{C3380CC4-5D6E-409C-BE32-E72D297353CC}">
              <c16:uniqueId val="{00000003-8D93-4C9B-9EB8-24F15D5553C6}"/>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0.42</c:v>
                </c:pt>
                <c:pt idx="2">
                  <c:v>#N/A</c:v>
                </c:pt>
                <c:pt idx="3">
                  <c:v>0.62</c:v>
                </c:pt>
                <c:pt idx="4">
                  <c:v>#N/A</c:v>
                </c:pt>
                <c:pt idx="5">
                  <c:v>0.41</c:v>
                </c:pt>
                <c:pt idx="6">
                  <c:v>#N/A</c:v>
                </c:pt>
                <c:pt idx="7">
                  <c:v>0.4</c:v>
                </c:pt>
                <c:pt idx="8">
                  <c:v>#N/A</c:v>
                </c:pt>
                <c:pt idx="9">
                  <c:v>0.18</c:v>
                </c:pt>
              </c:numCache>
            </c:numRef>
          </c:val>
          <c:extLst>
            <c:ext xmlns:c16="http://schemas.microsoft.com/office/drawing/2014/chart" uri="{C3380CC4-5D6E-409C-BE32-E72D297353CC}">
              <c16:uniqueId val="{00000004-8D93-4C9B-9EB8-24F15D5553C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0.73</c:v>
                </c:pt>
                <c:pt idx="2">
                  <c:v>#N/A</c:v>
                </c:pt>
                <c:pt idx="3">
                  <c:v>0.9</c:v>
                </c:pt>
                <c:pt idx="4">
                  <c:v>#N/A</c:v>
                </c:pt>
                <c:pt idx="5">
                  <c:v>0.79</c:v>
                </c:pt>
                <c:pt idx="6">
                  <c:v>#N/A</c:v>
                </c:pt>
                <c:pt idx="7">
                  <c:v>0.67</c:v>
                </c:pt>
                <c:pt idx="8">
                  <c:v>#N/A</c:v>
                </c:pt>
                <c:pt idx="9">
                  <c:v>1.21</c:v>
                </c:pt>
              </c:numCache>
            </c:numRef>
          </c:val>
          <c:extLst>
            <c:ext xmlns:c16="http://schemas.microsoft.com/office/drawing/2014/chart" uri="{C3380CC4-5D6E-409C-BE32-E72D297353CC}">
              <c16:uniqueId val="{00000005-8D93-4C9B-9EB8-24F15D5553C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1.94</c:v>
                </c:pt>
                <c:pt idx="2">
                  <c:v>#N/A</c:v>
                </c:pt>
                <c:pt idx="3">
                  <c:v>2.83</c:v>
                </c:pt>
                <c:pt idx="4">
                  <c:v>#N/A</c:v>
                </c:pt>
                <c:pt idx="5">
                  <c:v>1.47</c:v>
                </c:pt>
                <c:pt idx="6">
                  <c:v>#N/A</c:v>
                </c:pt>
                <c:pt idx="7">
                  <c:v>1.45</c:v>
                </c:pt>
                <c:pt idx="8">
                  <c:v>#N/A</c:v>
                </c:pt>
                <c:pt idx="9">
                  <c:v>1.35</c:v>
                </c:pt>
              </c:numCache>
            </c:numRef>
          </c:val>
          <c:extLst>
            <c:ext xmlns:c16="http://schemas.microsoft.com/office/drawing/2014/chart" uri="{C3380CC4-5D6E-409C-BE32-E72D297353CC}">
              <c16:uniqueId val="{00000006-8D93-4C9B-9EB8-24F15D5553C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3.17</c:v>
                </c:pt>
                <c:pt idx="2">
                  <c:v>#N/A</c:v>
                </c:pt>
                <c:pt idx="3">
                  <c:v>2.75</c:v>
                </c:pt>
                <c:pt idx="4">
                  <c:v>#N/A</c:v>
                </c:pt>
                <c:pt idx="5">
                  <c:v>5.0599999999999996</c:v>
                </c:pt>
                <c:pt idx="6">
                  <c:v>#N/A</c:v>
                </c:pt>
                <c:pt idx="7">
                  <c:v>5.37</c:v>
                </c:pt>
                <c:pt idx="8">
                  <c:v>#N/A</c:v>
                </c:pt>
                <c:pt idx="9">
                  <c:v>4.6500000000000004</c:v>
                </c:pt>
              </c:numCache>
            </c:numRef>
          </c:val>
          <c:extLst>
            <c:ext xmlns:c16="http://schemas.microsoft.com/office/drawing/2014/chart" uri="{C3380CC4-5D6E-409C-BE32-E72D297353CC}">
              <c16:uniqueId val="{00000007-8D93-4C9B-9EB8-24F15D5553C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3.63</c:v>
                </c:pt>
                <c:pt idx="2">
                  <c:v>#N/A</c:v>
                </c:pt>
                <c:pt idx="3">
                  <c:v>4.3600000000000003</c:v>
                </c:pt>
                <c:pt idx="4">
                  <c:v>#N/A</c:v>
                </c:pt>
                <c:pt idx="5">
                  <c:v>5.08</c:v>
                </c:pt>
                <c:pt idx="6">
                  <c:v>#N/A</c:v>
                </c:pt>
                <c:pt idx="7">
                  <c:v>5.78</c:v>
                </c:pt>
                <c:pt idx="8">
                  <c:v>#N/A</c:v>
                </c:pt>
                <c:pt idx="9">
                  <c:v>6.31</c:v>
                </c:pt>
              </c:numCache>
            </c:numRef>
          </c:val>
          <c:extLst>
            <c:ext xmlns:c16="http://schemas.microsoft.com/office/drawing/2014/chart" uri="{C3380CC4-5D6E-409C-BE32-E72D297353CC}">
              <c16:uniqueId val="{00000008-8D93-4C9B-9EB8-24F15D5553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6.27</c:v>
                </c:pt>
                <c:pt idx="2">
                  <c:v>#N/A</c:v>
                </c:pt>
                <c:pt idx="3">
                  <c:v>7.62</c:v>
                </c:pt>
                <c:pt idx="4">
                  <c:v>#N/A</c:v>
                </c:pt>
                <c:pt idx="5">
                  <c:v>8.2799999999999994</c:v>
                </c:pt>
                <c:pt idx="6">
                  <c:v>#N/A</c:v>
                </c:pt>
                <c:pt idx="7">
                  <c:v>6.92</c:v>
                </c:pt>
                <c:pt idx="8">
                  <c:v>#N/A</c:v>
                </c:pt>
                <c:pt idx="9">
                  <c:v>7.1</c:v>
                </c:pt>
              </c:numCache>
            </c:numRef>
          </c:val>
          <c:extLst>
            <c:ext xmlns:c16="http://schemas.microsoft.com/office/drawing/2014/chart" uri="{C3380CC4-5D6E-409C-BE32-E72D297353CC}">
              <c16:uniqueId val="{00000009-8D93-4C9B-9EB8-24F15D5553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4656</c:v>
                </c:pt>
                <c:pt idx="5">
                  <c:v>4867</c:v>
                </c:pt>
                <c:pt idx="8">
                  <c:v>4938</c:v>
                </c:pt>
                <c:pt idx="11">
                  <c:v>4958</c:v>
                </c:pt>
                <c:pt idx="14">
                  <c:v>4865</c:v>
                </c:pt>
              </c:numCache>
            </c:numRef>
          </c:val>
          <c:extLst>
            <c:ext xmlns:c16="http://schemas.microsoft.com/office/drawing/2014/chart" uri="{C3380CC4-5D6E-409C-BE32-E72D297353CC}">
              <c16:uniqueId val="{00000000-A219-4DFD-9884-41BC69B08B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9-4DFD-9884-41BC69B08B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A219-4DFD-9884-41BC69B08B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192</c:v>
                </c:pt>
                <c:pt idx="3">
                  <c:v>189</c:v>
                </c:pt>
                <c:pt idx="6">
                  <c:v>135</c:v>
                </c:pt>
                <c:pt idx="9">
                  <c:v>79</c:v>
                </c:pt>
                <c:pt idx="12">
                  <c:v>65</c:v>
                </c:pt>
              </c:numCache>
            </c:numRef>
          </c:val>
          <c:extLst>
            <c:ext xmlns:c16="http://schemas.microsoft.com/office/drawing/2014/chart" uri="{C3380CC4-5D6E-409C-BE32-E72D297353CC}">
              <c16:uniqueId val="{00000003-A219-4DFD-9884-41BC69B08B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971</c:v>
                </c:pt>
                <c:pt idx="3">
                  <c:v>923</c:v>
                </c:pt>
                <c:pt idx="6">
                  <c:v>907</c:v>
                </c:pt>
                <c:pt idx="9">
                  <c:v>844</c:v>
                </c:pt>
                <c:pt idx="12">
                  <c:v>818</c:v>
                </c:pt>
              </c:numCache>
            </c:numRef>
          </c:val>
          <c:extLst>
            <c:ext xmlns:c16="http://schemas.microsoft.com/office/drawing/2014/chart" uri="{C3380CC4-5D6E-409C-BE32-E72D297353CC}">
              <c16:uniqueId val="{00000004-A219-4DFD-9884-41BC69B08B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9-4DFD-9884-41BC69B08B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9-4DFD-9884-41BC69B08B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4365</c:v>
                </c:pt>
                <c:pt idx="3">
                  <c:v>4629</c:v>
                </c:pt>
                <c:pt idx="6">
                  <c:v>4859</c:v>
                </c:pt>
                <c:pt idx="9">
                  <c:v>4862</c:v>
                </c:pt>
                <c:pt idx="12">
                  <c:v>4816</c:v>
                </c:pt>
              </c:numCache>
            </c:numRef>
          </c:val>
          <c:extLst>
            <c:ext xmlns:c16="http://schemas.microsoft.com/office/drawing/2014/chart" uri="{C3380CC4-5D6E-409C-BE32-E72D297353CC}">
              <c16:uniqueId val="{00000007-A219-4DFD-9884-41BC69B08B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877</c:v>
                </c:pt>
                <c:pt idx="2">
                  <c:v>#N/A</c:v>
                </c:pt>
                <c:pt idx="3">
                  <c:v>#N/A</c:v>
                </c:pt>
                <c:pt idx="4">
                  <c:v>874</c:v>
                </c:pt>
                <c:pt idx="5">
                  <c:v>#N/A</c:v>
                </c:pt>
                <c:pt idx="6">
                  <c:v>#N/A</c:v>
                </c:pt>
                <c:pt idx="7">
                  <c:v>963</c:v>
                </c:pt>
                <c:pt idx="8">
                  <c:v>#N/A</c:v>
                </c:pt>
                <c:pt idx="9">
                  <c:v>#N/A</c:v>
                </c:pt>
                <c:pt idx="10">
                  <c:v>827</c:v>
                </c:pt>
                <c:pt idx="11">
                  <c:v>#N/A</c:v>
                </c:pt>
                <c:pt idx="12">
                  <c:v>#N/A</c:v>
                </c:pt>
                <c:pt idx="13">
                  <c:v>834</c:v>
                </c:pt>
                <c:pt idx="14">
                  <c:v>#N/A</c:v>
                </c:pt>
              </c:numCache>
            </c:numRef>
          </c:val>
          <c:smooth val="0"/>
          <c:extLst>
            <c:ext xmlns:c16="http://schemas.microsoft.com/office/drawing/2014/chart" uri="{C3380CC4-5D6E-409C-BE32-E72D297353CC}">
              <c16:uniqueId val="{00000008-A219-4DFD-9884-41BC69B08B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49468</c:v>
                </c:pt>
                <c:pt idx="5">
                  <c:v>48185</c:v>
                </c:pt>
                <c:pt idx="8">
                  <c:v>46555</c:v>
                </c:pt>
                <c:pt idx="11">
                  <c:v>45436</c:v>
                </c:pt>
                <c:pt idx="14">
                  <c:v>45215</c:v>
                </c:pt>
              </c:numCache>
            </c:numRef>
          </c:val>
          <c:extLst>
            <c:ext xmlns:c16="http://schemas.microsoft.com/office/drawing/2014/chart" uri="{C3380CC4-5D6E-409C-BE32-E72D297353CC}">
              <c16:uniqueId val="{00000000-ECD2-4B81-B552-5ADD27C686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6838</c:v>
                </c:pt>
                <c:pt idx="5">
                  <c:v>7033</c:v>
                </c:pt>
                <c:pt idx="8">
                  <c:v>6570</c:v>
                </c:pt>
                <c:pt idx="11">
                  <c:v>6357</c:v>
                </c:pt>
                <c:pt idx="14">
                  <c:v>5985</c:v>
                </c:pt>
              </c:numCache>
            </c:numRef>
          </c:val>
          <c:extLst>
            <c:ext xmlns:c16="http://schemas.microsoft.com/office/drawing/2014/chart" uri="{C3380CC4-5D6E-409C-BE32-E72D297353CC}">
              <c16:uniqueId val="{00000001-ECD2-4B81-B552-5ADD27C686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7415</c:v>
                </c:pt>
                <c:pt idx="5">
                  <c:v>7288</c:v>
                </c:pt>
                <c:pt idx="8">
                  <c:v>7618</c:v>
                </c:pt>
                <c:pt idx="11">
                  <c:v>7661</c:v>
                </c:pt>
                <c:pt idx="14">
                  <c:v>7814</c:v>
                </c:pt>
              </c:numCache>
            </c:numRef>
          </c:val>
          <c:extLst>
            <c:ext xmlns:c16="http://schemas.microsoft.com/office/drawing/2014/chart" uri="{C3380CC4-5D6E-409C-BE32-E72D297353CC}">
              <c16:uniqueId val="{00000002-ECD2-4B81-B552-5ADD27C686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2-4B81-B552-5ADD27C686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2-4B81-B552-5ADD27C686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2-4B81-B552-5ADD27C686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6008</c:v>
                </c:pt>
                <c:pt idx="3">
                  <c:v>5918</c:v>
                </c:pt>
                <c:pt idx="6">
                  <c:v>5773</c:v>
                </c:pt>
                <c:pt idx="9">
                  <c:v>5689</c:v>
                </c:pt>
                <c:pt idx="12">
                  <c:v>5882</c:v>
                </c:pt>
              </c:numCache>
            </c:numRef>
          </c:val>
          <c:extLst>
            <c:ext xmlns:c16="http://schemas.microsoft.com/office/drawing/2014/chart" uri="{C3380CC4-5D6E-409C-BE32-E72D297353CC}">
              <c16:uniqueId val="{00000006-ECD2-4B81-B552-5ADD27C686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965</c:v>
                </c:pt>
                <c:pt idx="3">
                  <c:v>783</c:v>
                </c:pt>
                <c:pt idx="6">
                  <c:v>503</c:v>
                </c:pt>
                <c:pt idx="9">
                  <c:v>477</c:v>
                </c:pt>
                <c:pt idx="12">
                  <c:v>541</c:v>
                </c:pt>
              </c:numCache>
            </c:numRef>
          </c:val>
          <c:extLst>
            <c:ext xmlns:c16="http://schemas.microsoft.com/office/drawing/2014/chart" uri="{C3380CC4-5D6E-409C-BE32-E72D297353CC}">
              <c16:uniqueId val="{00000007-ECD2-4B81-B552-5ADD27C686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9255</c:v>
                </c:pt>
                <c:pt idx="3">
                  <c:v>9371</c:v>
                </c:pt>
                <c:pt idx="6">
                  <c:v>9258</c:v>
                </c:pt>
                <c:pt idx="9">
                  <c:v>8962</c:v>
                </c:pt>
                <c:pt idx="12">
                  <c:v>8549</c:v>
                </c:pt>
              </c:numCache>
            </c:numRef>
          </c:val>
          <c:extLst>
            <c:ext xmlns:c16="http://schemas.microsoft.com/office/drawing/2014/chart" uri="{C3380CC4-5D6E-409C-BE32-E72D297353CC}">
              <c16:uniqueId val="{00000008-ECD2-4B81-B552-5ADD27C686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380</c:v>
                </c:pt>
                <c:pt idx="3">
                  <c:v>382</c:v>
                </c:pt>
                <c:pt idx="6">
                  <c:v>383</c:v>
                </c:pt>
                <c:pt idx="9">
                  <c:v>384</c:v>
                </c:pt>
                <c:pt idx="12">
                  <c:v>386</c:v>
                </c:pt>
              </c:numCache>
            </c:numRef>
          </c:val>
          <c:extLst>
            <c:ext xmlns:c16="http://schemas.microsoft.com/office/drawing/2014/chart" uri="{C3380CC4-5D6E-409C-BE32-E72D297353CC}">
              <c16:uniqueId val="{00000009-ECD2-4B81-B552-5ADD27C686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51182</c:v>
                </c:pt>
                <c:pt idx="3">
                  <c:v>49247</c:v>
                </c:pt>
                <c:pt idx="6">
                  <c:v>47195</c:v>
                </c:pt>
                <c:pt idx="9">
                  <c:v>45745</c:v>
                </c:pt>
                <c:pt idx="12">
                  <c:v>45489</c:v>
                </c:pt>
              </c:numCache>
            </c:numRef>
          </c:val>
          <c:extLst>
            <c:ext xmlns:c16="http://schemas.microsoft.com/office/drawing/2014/chart" uri="{C3380CC4-5D6E-409C-BE32-E72D297353CC}">
              <c16:uniqueId val="{0000000A-ECD2-4B81-B552-5ADD27C686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4068</c:v>
                </c:pt>
                <c:pt idx="2">
                  <c:v>#N/A</c:v>
                </c:pt>
                <c:pt idx="3">
                  <c:v>#N/A</c:v>
                </c:pt>
                <c:pt idx="4">
                  <c:v>3194</c:v>
                </c:pt>
                <c:pt idx="5">
                  <c:v>#N/A</c:v>
                </c:pt>
                <c:pt idx="6">
                  <c:v>#N/A</c:v>
                </c:pt>
                <c:pt idx="7">
                  <c:v>2369</c:v>
                </c:pt>
                <c:pt idx="8">
                  <c:v>#N/A</c:v>
                </c:pt>
                <c:pt idx="9">
                  <c:v>#N/A</c:v>
                </c:pt>
                <c:pt idx="10">
                  <c:v>1804</c:v>
                </c:pt>
                <c:pt idx="11">
                  <c:v>#N/A</c:v>
                </c:pt>
                <c:pt idx="12">
                  <c:v>#N/A</c:v>
                </c:pt>
                <c:pt idx="13">
                  <c:v>1834</c:v>
                </c:pt>
                <c:pt idx="14">
                  <c:v>#N/A</c:v>
                </c:pt>
              </c:numCache>
            </c:numRef>
          </c:val>
          <c:smooth val="0"/>
          <c:extLst>
            <c:ext xmlns:c16="http://schemas.microsoft.com/office/drawing/2014/chart" uri="{C3380CC4-5D6E-409C-BE32-E72D297353CC}">
              <c16:uniqueId val="{0000000B-ECD2-4B81-B552-5ADD27C686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2574</c:v>
                </c:pt>
                <c:pt idx="1">
                  <c:v>2647</c:v>
                </c:pt>
                <c:pt idx="2">
                  <c:v>2643</c:v>
                </c:pt>
              </c:numCache>
            </c:numRef>
          </c:val>
          <c:extLst>
            <c:ext xmlns:c16="http://schemas.microsoft.com/office/drawing/2014/chart" uri="{C3380CC4-5D6E-409C-BE32-E72D297353CC}">
              <c16:uniqueId val="{00000000-DC13-4606-854A-57637B6994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1423</c:v>
                </c:pt>
                <c:pt idx="1">
                  <c:v>1130</c:v>
                </c:pt>
                <c:pt idx="2">
                  <c:v>833</c:v>
                </c:pt>
              </c:numCache>
            </c:numRef>
          </c:val>
          <c:extLst>
            <c:ext xmlns:c16="http://schemas.microsoft.com/office/drawing/2014/chart" uri="{C3380CC4-5D6E-409C-BE32-E72D297353CC}">
              <c16:uniqueId val="{00000001-DC13-4606-854A-57637B6994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5216</c:v>
                </c:pt>
                <c:pt idx="1">
                  <c:v>5624</c:v>
                </c:pt>
                <c:pt idx="2">
                  <c:v>6073</c:v>
                </c:pt>
              </c:numCache>
            </c:numRef>
          </c:val>
          <c:extLst>
            <c:ext xmlns:c16="http://schemas.microsoft.com/office/drawing/2014/chart" uri="{C3380CC4-5D6E-409C-BE32-E72D297353CC}">
              <c16:uniqueId val="{00000002-DC13-4606-854A-57637B6994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{4B11AC8D-9C0A-4B8D-AB05-4D08770E36F1}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8B-412F-808A-133DCF7D97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{D1105E45-7946-4F22-A2C1-731B47F51B67}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B-412F-808A-133DCF7D97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{F1850613-DD4F-42E8-8022-184AAEC1228A}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B-412F-808A-133DCF7D97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{CE773AA1-46FD-424B-B7AF-742D90C1463A}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B-412F-808A-133DCF7D97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{B2F9B89E-C5A3-45C1-B9F7-D21866C8C212}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B-412F-808A-133DCF7D973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{DDC51DE0-F0C2-4C08-8A42-5BE071E937AD}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8B-412F-808A-133DCF7D973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{5AFF82F3-BDCD-4CA6-9C0C-75BB03294C39}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8B-412F-808A-133DCF7D973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{F442C34F-08AB-4188-B447-CC61A8A258DB}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8B-412F-808A-133DCF7D973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{F7BF4914-855F-44F6-8D11-D3B0B9C1A17E}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8B-412F-808A-133DCF7D97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52.2</c:v>
                </c:pt>
                <c:pt idx="16">
                  <c:v>53.7</c:v>
                </c:pt>
                <c:pt idx="24">
                  <c:v>55.3</c:v>
                </c:pt>
                <c:pt idx="32">
                  <c:v>56.6</c:v>
                </c:pt>
              </c:numCache>
            </c:numRef>
          </c:xVal>
          <c:yVal>
            <c:numRef>
              <c:f>公会計指標分析・財政指標組合せ分析表!$BP$51:$DC$51</c:f>
              <c:numCache>
                <c:formatCode>#,##0.0;"▲ "#,##0.0</c:formatCode>
                <c:ptCount val="40"/>
                <c:pt idx="0">
                  <c:v>20.399999999999999</c:v>
                </c:pt>
                <c:pt idx="8">
                  <c:v>15.9</c:v>
                </c:pt>
                <c:pt idx="16">
                  <c:v>11.8</c:v>
                </c:pt>
                <c:pt idx="24">
                  <c:v>9</c:v>
                </c:pt>
                <c:pt idx="32">
                  <c:v>8.9</c:v>
                </c:pt>
              </c:numCache>
            </c:numRef>
          </c:yVal>
          <c:smooth val="0"/>
          <c:extLst>
            <c:ext xmlns:c16="http://schemas.microsoft.com/office/drawing/2014/chart" uri="{C3380CC4-5D6E-409C-BE32-E72D297353CC}">
              <c16:uniqueId val="{00000009-298B-412F-808A-133DCF7D97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{A6FF534D-79A1-4D5F-A043-AE77E754BEFC}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8B-412F-808A-133DCF7D97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{6D68FE30-DC9D-416A-AAB0-0C2368B4CB98}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B-412F-808A-133DCF7D97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{D45A0AC6-5361-473C-904D-E43C0381FB89}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B-412F-808A-133DCF7D97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{C6B5717B-1FF1-488A-8ECA-FC6D33C7AB8A}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B-412F-808A-133DCF7D97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{342E3F33-8897-4AFF-ACD1-FCA82541E4E0}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B-412F-808A-133DCF7D973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{256EF419-1910-4C51-8B66-723770A4E2C5}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8B-412F-808A-133DCF7D9734}"/>
                </c:ext>
              </c:extLst>
            </c:dLbl>
            <c:dLbl>
              <c:idx val="16"/>
              <c:layout>
                <c:manualLayout>
                  <c:x val="0"/>
                  <c:y val="-1.442752243193866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{C84638FA-5D0F-4724-92CC-64B92AC05B97}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8B-412F-808A-133DCF7D9734}"/>
                </c:ext>
              </c:extLst>
            </c:dLbl>
            <c:dLbl>
              <c:idx val="24"/>
              <c:layout>
                <c:manualLayout>
                  <c:x val="0"/>
                  <c:y val="1.442752243193864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{1D8979A4-AE6C-4246-9B1D-9F25408E6E77}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8B-412F-808A-133DCF7D973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{8ED0F5E6-5567-4DDC-A2C8-8EAC2B82FE1D}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8B-412F-808A-133DCF7D97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298B-412F-808A-133DCF7D973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{612E5C92-A27A-4B67-B0F9-A6F41EDF302B}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7A-4197-9AF4-680405192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{1398EEDA-3B99-487A-B8D1-40102CEAAF70}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7A-4197-9AF4-680405192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{C1342340-4EF9-4810-A722-FA09CBE20A67}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7A-4197-9AF4-680405192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{12F3E72B-76E6-4FE2-9255-6AB7CB9CC67D}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7A-4197-9AF4-680405192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{B735A4ED-3A60-41E0-81D0-9CFB9A5A4679}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7A-4197-9AF4-6804051926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{5CBC732C-F8D5-44C1-95C0-437445C9CB27}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7A-4197-9AF4-6804051926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{6643BA67-CC0A-4EAF-BC7F-65F722BE3496}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7A-4197-9AF4-6804051926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{2591BC73-A995-4357-BF96-5AD66A10F31F}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7A-4197-9AF4-6804051926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{A809FD18-E162-4548-AD30-50EC3E1B3411}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7A-4197-9AF4-680405192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4.0999999999999996</c:v>
                </c:pt>
                <c:pt idx="16">
                  <c:v>4.5</c:v>
                </c:pt>
                <c:pt idx="24">
                  <c:v>4.4000000000000004</c:v>
                </c:pt>
                <c:pt idx="32">
                  <c:v>4.3</c:v>
                </c:pt>
              </c:numCache>
            </c:numRef>
          </c:xVal>
          <c:yVal>
            <c:numRef>
              <c:f>公会計指標分析・財政指標組合せ分析表!$BP$73:$DC$73</c:f>
              <c:numCache>
                <c:formatCode>#,##0.0;"▲ "#,##0.0</c:formatCode>
                <c:ptCount val="40"/>
                <c:pt idx="0">
                  <c:v>20.399999999999999</c:v>
                </c:pt>
                <c:pt idx="8">
                  <c:v>15.9</c:v>
                </c:pt>
                <c:pt idx="16">
                  <c:v>11.8</c:v>
                </c:pt>
                <c:pt idx="24">
                  <c:v>9</c:v>
                </c:pt>
                <c:pt idx="32">
                  <c:v>8.9</c:v>
                </c:pt>
              </c:numCache>
            </c:numRef>
          </c:yVal>
          <c:smooth val="0"/>
          <c:extLst>
            <c:ext xmlns:c16="http://schemas.microsoft.com/office/drawing/2014/chart" uri="{C3380CC4-5D6E-409C-BE32-E72D297353CC}">
              <c16:uniqueId val="{00000009-207A-4197-9AF4-680405192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{81EB3F94-31E3-4C76-BC63-FC605C19D4F1}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7A-4197-9AF4-680405192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{A56A29B6-09EB-496A-B4ED-8D721662CBF7}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7A-4197-9AF4-680405192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{A69C82E7-12DF-4CDD-B66D-B679CBA52717}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7A-4197-9AF4-680405192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{3AAE1A27-AD78-42B8-8EBC-DB2B35D2CF94}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7A-4197-9AF4-680405192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{3B549D92-2712-4BEA-80FE-FED25427BEA5}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7A-4197-9AF4-6804051926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{D5E9B2AA-D7B9-4A66-899A-51378E964C17}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7A-4197-9AF4-6804051926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{7EA0DA98-F3DE-4DC3-864A-02525AC671D7}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7A-4197-9AF4-6804051926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{7F6D0906-1875-40CF-B2C6-E0CC495A8A0B}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7A-4197-9AF4-6804051926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{35ADFF77-B7FF-4C0F-98BE-5ACCA6CA83C9}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7A-4197-9AF4-680405192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207A-4197-9AF4-680405192601}"/>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類似団体平均と同様に前年度からの横ばいとなった。基準財政収入額が地方消費税交付金の算定額の増加等により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％の増加となった一方、基準財政需要額が高齢者保健福祉費及び合併特例債償還費の算定額の増加等により、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にとどまった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から類似団体内平均値を下回り続けている。引き続き、給与の適正化、委託料の削減及び市税滞納額の圧縮等を行うとともに、過去に借入を行った高利の地方債についての利率見直しに取り組み、公債費の伸びを抑え、健全財政の維持に一層、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類似団体平均及び県市町村平均を下回っている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ものの、全国平均を上回る結果となった。年々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弾力性は低下しており、前年度から０．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臨時財政対策債が減少したものの、地方消費税交付金等の増加により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増加したことで、分母が０．３７％増加した一方、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会計年度任用職員制度による臨時職員等からの任用替えに伴う人件費の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増加等により、それを上回る０．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％の増加となったことによるものである。一層の市税収入の確保や財政運用の効率化に努める。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97536</xdr:rowOff>
    </xdr:to>
    <xdr:cxnSp macro="">
      <xdr:nvCxnSpPr>
        <xdr:cNvPr id="130" name="直線コネクタ 129"/>
        <xdr:cNvCxnSpPr/>
      </xdr:nvCxnSpPr>
      <xdr:spPr>
        <a:xfrm>
          <a:off x="4114800" y="107177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87884</xdr:rowOff>
    </xdr:to>
    <xdr:cxnSp macro="">
      <xdr:nvCxnSpPr>
        <xdr:cNvPr id="133" name="直線コネクタ 132"/>
        <xdr:cNvCxnSpPr/>
      </xdr:nvCxnSpPr>
      <xdr:spPr>
        <a:xfrm>
          <a:off x="3225800" y="106840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54102</xdr:rowOff>
    </xdr:to>
    <xdr:cxnSp macro="">
      <xdr:nvCxnSpPr>
        <xdr:cNvPr id="136" name="直線コネクタ 135"/>
        <xdr:cNvCxnSpPr/>
      </xdr:nvCxnSpPr>
      <xdr:spPr>
        <a:xfrm>
          <a:off x="2336800" y="106791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49276</xdr:rowOff>
    </xdr:to>
    <xdr:cxnSp macro="">
      <xdr:nvCxnSpPr>
        <xdr:cNvPr id="139" name="直線コネクタ 138"/>
        <xdr:cNvCxnSpPr/>
      </xdr:nvCxnSpPr>
      <xdr:spPr>
        <a:xfrm>
          <a:off x="1447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0"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8" name="テキスト ボックス 157"/>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に比べ低い数値で推移しており、良好な状態を維持しているものの、前年度から１４．１％の増となった。人件費は前年度比１０．３％の増、物件費は１７．６％の増、維持補修費は２．０％の増となっている。今後さらに増加が見込まれる維持補修費の動向に注視しながら、職員数７００人体制の維持や委託業務の見直しを徹底し、財政負担を減らす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118376</xdr:rowOff>
    </xdr:from>
    <xdr:to>
      <xdr:col>23</xdr:col>
      <xdr:colOff>133350</xdr:colOff>
      <xdr:row>84</xdr:row>
      <xdr:rowOff>54237</xdr:rowOff>
    </xdr:to>
    <xdr:cxnSp macro="">
      <xdr:nvCxnSpPr>
        <xdr:cNvPr id="193" name="直線コネクタ 192"/>
        <xdr:cNvCxnSpPr/>
      </xdr:nvCxnSpPr>
      <xdr:spPr>
        <a:xfrm>
          <a:off x="4114800" y="14177276"/>
          <a:ext cx="838200" cy="27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40315</xdr:rowOff>
    </xdr:from>
    <xdr:to>
      <xdr:col>19</xdr:col>
      <xdr:colOff>133350</xdr:colOff>
      <xdr:row>82</xdr:row>
      <xdr:rowOff>118376</xdr:rowOff>
    </xdr:to>
    <xdr:cxnSp macro="">
      <xdr:nvCxnSpPr>
        <xdr:cNvPr id="196" name="直線コネクタ 195"/>
        <xdr:cNvCxnSpPr/>
      </xdr:nvCxnSpPr>
      <xdr:spPr>
        <a:xfrm>
          <a:off x="3225800" y="14099215"/>
          <a:ext cx="889000" cy="7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40315</xdr:rowOff>
    </xdr:from>
    <xdr:to>
      <xdr:col>15</xdr:col>
      <xdr:colOff>82550</xdr:colOff>
      <xdr:row>82</xdr:row>
      <xdr:rowOff>55738</xdr:rowOff>
    </xdr:to>
    <xdr:cxnSp macro="">
      <xdr:nvCxnSpPr>
        <xdr:cNvPr id="199" name="直線コネクタ 198"/>
        <xdr:cNvCxnSpPr/>
      </xdr:nvCxnSpPr>
      <xdr:spPr>
        <a:xfrm flipV="1">
          <a:off x="2336800" y="14099215"/>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48701</xdr:rowOff>
    </xdr:from>
    <xdr:to>
      <xdr:col>11</xdr:col>
      <xdr:colOff>31750</xdr:colOff>
      <xdr:row>82</xdr:row>
      <xdr:rowOff>55738</xdr:rowOff>
    </xdr:to>
    <xdr:cxnSp macro="">
      <xdr:nvCxnSpPr>
        <xdr:cNvPr id="202" name="直線コネクタ 201"/>
        <xdr:cNvCxnSpPr/>
      </xdr:nvCxnSpPr>
      <xdr:spPr>
        <a:xfrm>
          <a:off x="1447800" y="14107601"/>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3437</xdr:rowOff>
    </xdr:from>
    <xdr:to>
      <xdr:col>23</xdr:col>
      <xdr:colOff>184150</xdr:colOff>
      <xdr:row>84</xdr:row>
      <xdr:rowOff>105037</xdr:rowOff>
    </xdr:to>
    <xdr:sp macro="" textlink="">
      <xdr:nvSpPr>
        <xdr:cNvPr id="212" name="楕円 211"/>
        <xdr:cNvSpPr/>
      </xdr:nvSpPr>
      <xdr:spPr>
        <a:xfrm>
          <a:off x="4902200" y="144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19964</xdr:rowOff>
    </xdr:from>
    <xdr:ext cx="762000" cy="259045"/>
    <xdr:sp macro="" textlink="">
      <xdr:nvSpPr>
        <xdr:cNvPr id="213" name="人件費・物件費等の状況該当値テキスト"/>
        <xdr:cNvSpPr txBox="1"/>
      </xdr:nvSpPr>
      <xdr:spPr>
        <a:xfrm>
          <a:off x="5041900" y="142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67576</xdr:rowOff>
    </xdr:from>
    <xdr:to>
      <xdr:col>19</xdr:col>
      <xdr:colOff>184150</xdr:colOff>
      <xdr:row>82</xdr:row>
      <xdr:rowOff>169176</xdr:rowOff>
    </xdr:to>
    <xdr:sp macro="" textlink="">
      <xdr:nvSpPr>
        <xdr:cNvPr id="214" name="楕円 213"/>
        <xdr:cNvSpPr/>
      </xdr:nvSpPr>
      <xdr:spPr>
        <a:xfrm>
          <a:off x="4064000" y="141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7903</xdr:rowOff>
    </xdr:from>
    <xdr:ext cx="736600" cy="259045"/>
    <xdr:sp macro="" textlink="">
      <xdr:nvSpPr>
        <xdr:cNvPr id="215" name="テキスト ボックス 214"/>
        <xdr:cNvSpPr txBox="1"/>
      </xdr:nvSpPr>
      <xdr:spPr>
        <a:xfrm>
          <a:off x="3733800" y="1389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160965</xdr:rowOff>
    </xdr:from>
    <xdr:to>
      <xdr:col>15</xdr:col>
      <xdr:colOff>133350</xdr:colOff>
      <xdr:row>82</xdr:row>
      <xdr:rowOff>91115</xdr:rowOff>
    </xdr:to>
    <xdr:sp macro="" textlink="">
      <xdr:nvSpPr>
        <xdr:cNvPr id="216" name="楕円 215"/>
        <xdr:cNvSpPr/>
      </xdr:nvSpPr>
      <xdr:spPr>
        <a:xfrm>
          <a:off x="3175000" y="140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101292</xdr:rowOff>
    </xdr:from>
    <xdr:ext cx="762000" cy="259045"/>
    <xdr:sp macro="" textlink="">
      <xdr:nvSpPr>
        <xdr:cNvPr id="217" name="テキスト ボックス 216"/>
        <xdr:cNvSpPr txBox="1"/>
      </xdr:nvSpPr>
      <xdr:spPr>
        <a:xfrm>
          <a:off x="2844800" y="1381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4938</xdr:rowOff>
    </xdr:from>
    <xdr:to>
      <xdr:col>11</xdr:col>
      <xdr:colOff>82550</xdr:colOff>
      <xdr:row>82</xdr:row>
      <xdr:rowOff>106538</xdr:rowOff>
    </xdr:to>
    <xdr:sp macro="" textlink="">
      <xdr:nvSpPr>
        <xdr:cNvPr id="218" name="楕円 217"/>
        <xdr:cNvSpPr/>
      </xdr:nvSpPr>
      <xdr:spPr>
        <a:xfrm>
          <a:off x="2286000" y="14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116715</xdr:rowOff>
    </xdr:from>
    <xdr:ext cx="762000" cy="259045"/>
    <xdr:sp macro="" textlink="">
      <xdr:nvSpPr>
        <xdr:cNvPr id="219" name="テキスト ボックス 218"/>
        <xdr:cNvSpPr txBox="1"/>
      </xdr:nvSpPr>
      <xdr:spPr>
        <a:xfrm>
          <a:off x="1955800" y="138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169351</xdr:rowOff>
    </xdr:from>
    <xdr:to>
      <xdr:col>7</xdr:col>
      <xdr:colOff>31750</xdr:colOff>
      <xdr:row>82</xdr:row>
      <xdr:rowOff>99501</xdr:rowOff>
    </xdr:to>
    <xdr:sp macro="" textlink="">
      <xdr:nvSpPr>
        <xdr:cNvPr id="220" name="楕円 219"/>
        <xdr:cNvSpPr/>
      </xdr:nvSpPr>
      <xdr:spPr>
        <a:xfrm>
          <a:off x="1397000" y="140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109678</xdr:rowOff>
    </xdr:from>
    <xdr:ext cx="762000" cy="259045"/>
    <xdr:sp macro="" textlink="">
      <xdr:nvSpPr>
        <xdr:cNvPr id="221" name="テキスト ボックス 220"/>
        <xdr:cNvSpPr txBox="1"/>
      </xdr:nvSpPr>
      <xdr:spPr>
        <a:xfrm>
          <a:off x="1066800" y="1382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57" name="直線コネクタ 256"/>
        <xdr:cNvCxnSpPr/>
      </xdr:nvCxnSpPr>
      <xdr:spPr>
        <a:xfrm>
          <a:off x="16179800" y="149152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0" name="直線コネクタ 259"/>
        <xdr:cNvCxnSpPr/>
      </xdr:nvCxnSpPr>
      <xdr:spPr>
        <a:xfrm>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3" name="直線コネクタ 262"/>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6" name="直線コネクタ 265"/>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類似団体内平均値に比べ低くなっており、職員数は少ない状態である。引き続き、職員数７００人体制を維持し、適正な定員管理を徹底する。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12277</xdr:rowOff>
    </xdr:to>
    <xdr:cxnSp macro="">
      <xdr:nvCxnSpPr>
        <xdr:cNvPr id="320" name="直線コネクタ 319"/>
        <xdr:cNvCxnSpPr/>
      </xdr:nvCxnSpPr>
      <xdr:spPr>
        <a:xfrm flipV="1">
          <a:off x="16179800" y="106361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12277</xdr:rowOff>
    </xdr:to>
    <xdr:cxnSp macro="">
      <xdr:nvCxnSpPr>
        <xdr:cNvPr id="323" name="直線コネクタ 322"/>
        <xdr:cNvCxnSpPr/>
      </xdr:nvCxnSpPr>
      <xdr:spPr>
        <a:xfrm>
          <a:off x="15290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6244</xdr:rowOff>
    </xdr:to>
    <xdr:cxnSp macro="">
      <xdr:nvCxnSpPr>
        <xdr:cNvPr id="326" name="直線コネクタ 325"/>
        <xdr:cNvCxnSpPr/>
      </xdr:nvCxnSpPr>
      <xdr:spPr>
        <a:xfrm flipV="1">
          <a:off x="14401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6244</xdr:rowOff>
    </xdr:to>
    <xdr:cxnSp macro="">
      <xdr:nvCxnSpPr>
        <xdr:cNvPr id="329" name="直線コネクタ 328"/>
        <xdr:cNvCxnSpPr/>
      </xdr:nvCxnSpPr>
      <xdr:spPr>
        <a:xfrm>
          <a:off x="13512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39" name="楕円 338"/>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0" name="定員管理の状況該当値テキスト"/>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1" name="楕円 340"/>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2" name="テキスト ボックス 34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3" name="楕円 342"/>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4" name="テキスト ボックス 343"/>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5" name="楕円 344"/>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6" name="テキスト ボックス 345"/>
        <xdr:cNvSpPr txBox="1"/>
      </xdr:nvSpPr>
      <xdr:spPr>
        <a:xfrm>
          <a:off x="14020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47" name="楕円 346"/>
        <xdr:cNvSpPr/>
      </xdr:nvSpPr>
      <xdr:spPr>
        <a:xfrm>
          <a:off x="13462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48" name="テキスト ボックス 347"/>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標準税収入額や普通交付税が増加し、さらに、元利償還金の額が大きく減少したため、０．１ポイント減少したが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全国市町村平均、県市町村平均及び早期健全化基準を下回る状態を維持してるものの、類似団体内平均値を０．１ポイント上回ることとなった。元利償還金の額は令和３年度から４年度がピークであると予測され、その後は実質公債費比率については緩やかに減少していく見込みである。今後も、事業の精査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78740</xdr:rowOff>
    </xdr:to>
    <xdr:cxnSp macro="">
      <xdr:nvCxnSpPr>
        <xdr:cNvPr id="381" name="直線コネクタ 380"/>
        <xdr:cNvCxnSpPr/>
      </xdr:nvCxnSpPr>
      <xdr:spPr>
        <a:xfrm flipV="1">
          <a:off x="16179800" y="692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4" name="直線コネクタ 383"/>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87" name="直線コネクタ 386"/>
        <xdr:cNvCxnSpPr/>
      </xdr:nvCxnSpPr>
      <xdr:spPr>
        <a:xfrm>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54610</xdr:rowOff>
    </xdr:to>
    <xdr:cxnSp macro="">
      <xdr:nvCxnSpPr>
        <xdr:cNvPr id="390" name="直線コネクタ 389"/>
        <xdr:cNvCxnSpPr/>
      </xdr:nvCxnSpPr>
      <xdr:spPr>
        <a:xfrm>
          <a:off x="13512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1"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5" name="テキスト ボックス 404"/>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8" name="楕円 407"/>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9" name="テキスト ボックス 408"/>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前年度から０．１ポイント低下し、全国市町村平均、及び県市町村平均を下回ったものの、引き続き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a:t>
          </a:r>
          <a:r>
            <a:rPr kumimoji="1" lang="ja-JP" altLang="en-US" sz="1300">
              <a:latin typeface="ＭＳ Ｐゴシック" panose="020B0600070205080204" pitchFamily="50" charset="-128"/>
              <a:ea typeface="ＭＳ Ｐゴシック" panose="020B0600070205080204" pitchFamily="50" charset="-128"/>
            </a:rPr>
            <a:t>る状況となった。今後も地方債現在高は減少していくので、将来負担比率についても減少していく見込みだが、後世への負担を少しでも軽減するよう、事業実施等について総点検を実施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149331</xdr:rowOff>
    </xdr:from>
    <xdr:to>
      <xdr:col>81</xdr:col>
      <xdr:colOff>44450</xdr:colOff>
      <xdr:row>14</xdr:row>
      <xdr:rowOff>151342</xdr:rowOff>
    </xdr:to>
    <xdr:cxnSp macro="">
      <xdr:nvCxnSpPr>
        <xdr:cNvPr id="443" name="直線コネクタ 442"/>
        <xdr:cNvCxnSpPr/>
      </xdr:nvCxnSpPr>
      <xdr:spPr>
        <a:xfrm flipV="1">
          <a:off x="16179800" y="254963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151342</xdr:rowOff>
    </xdr:from>
    <xdr:to>
      <xdr:col>77</xdr:col>
      <xdr:colOff>44450</xdr:colOff>
      <xdr:row>15</xdr:row>
      <xdr:rowOff>36195</xdr:rowOff>
    </xdr:to>
    <xdr:cxnSp macro="">
      <xdr:nvCxnSpPr>
        <xdr:cNvPr id="446" name="直線コネクタ 445"/>
        <xdr:cNvCxnSpPr/>
      </xdr:nvCxnSpPr>
      <xdr:spPr>
        <a:xfrm flipV="1">
          <a:off x="15290800" y="25516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118639</xdr:rowOff>
    </xdr:to>
    <xdr:cxnSp macro="">
      <xdr:nvCxnSpPr>
        <xdr:cNvPr id="449" name="直線コネクタ 448"/>
        <xdr:cNvCxnSpPr/>
      </xdr:nvCxnSpPr>
      <xdr:spPr>
        <a:xfrm flipV="1">
          <a:off x="14401800" y="2607945"/>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118639</xdr:rowOff>
    </xdr:from>
    <xdr:to>
      <xdr:col>68</xdr:col>
      <xdr:colOff>152400</xdr:colOff>
      <xdr:row>16</xdr:row>
      <xdr:rowOff>37677</xdr:rowOff>
    </xdr:to>
    <xdr:cxnSp macro="">
      <xdr:nvCxnSpPr>
        <xdr:cNvPr id="452" name="直線コネクタ 451"/>
        <xdr:cNvCxnSpPr/>
      </xdr:nvCxnSpPr>
      <xdr:spPr>
        <a:xfrm flipV="1">
          <a:off x="13512800" y="26903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98531</xdr:rowOff>
    </xdr:from>
    <xdr:to>
      <xdr:col>81</xdr:col>
      <xdr:colOff>95250</xdr:colOff>
      <xdr:row>15</xdr:row>
      <xdr:rowOff>28681</xdr:rowOff>
    </xdr:to>
    <xdr:sp macro="" textlink="">
      <xdr:nvSpPr>
        <xdr:cNvPr id="462" name="楕円 461"/>
        <xdr:cNvSpPr/>
      </xdr:nvSpPr>
      <xdr:spPr>
        <a:xfrm>
          <a:off x="16967200" y="24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70608</xdr:rowOff>
    </xdr:from>
    <xdr:ext cx="762000" cy="259045"/>
    <xdr:sp macro="" textlink="">
      <xdr:nvSpPr>
        <xdr:cNvPr id="463" name="将来負担の状況該当値テキスト"/>
        <xdr:cNvSpPr txBox="1"/>
      </xdr:nvSpPr>
      <xdr:spPr>
        <a:xfrm>
          <a:off x="17106900" y="247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100542</xdr:rowOff>
    </xdr:from>
    <xdr:to>
      <xdr:col>77</xdr:col>
      <xdr:colOff>95250</xdr:colOff>
      <xdr:row>15</xdr:row>
      <xdr:rowOff>30692</xdr:rowOff>
    </xdr:to>
    <xdr:sp macro="" textlink="">
      <xdr:nvSpPr>
        <xdr:cNvPr id="464" name="楕円 463"/>
        <xdr:cNvSpPr/>
      </xdr:nvSpPr>
      <xdr:spPr>
        <a:xfrm>
          <a:off x="16129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15469</xdr:rowOff>
    </xdr:from>
    <xdr:ext cx="736600" cy="259045"/>
    <xdr:sp macro="" textlink="">
      <xdr:nvSpPr>
        <xdr:cNvPr id="465" name="テキスト ボックス 464"/>
        <xdr:cNvSpPr txBox="1"/>
      </xdr:nvSpPr>
      <xdr:spPr>
        <a:xfrm>
          <a:off x="15798800" y="258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6" name="楕円 465"/>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71772</xdr:rowOff>
    </xdr:from>
    <xdr:ext cx="762000" cy="259045"/>
    <xdr:sp macro="" textlink="">
      <xdr:nvSpPr>
        <xdr:cNvPr id="467" name="テキスト ボックス 466"/>
        <xdr:cNvSpPr txBox="1"/>
      </xdr:nvSpPr>
      <xdr:spPr>
        <a:xfrm>
          <a:off x="14909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67839</xdr:rowOff>
    </xdr:from>
    <xdr:to>
      <xdr:col>68</xdr:col>
      <xdr:colOff>203200</xdr:colOff>
      <xdr:row>15</xdr:row>
      <xdr:rowOff>169439</xdr:rowOff>
    </xdr:to>
    <xdr:sp macro="" textlink="">
      <xdr:nvSpPr>
        <xdr:cNvPr id="468" name="楕円 467"/>
        <xdr:cNvSpPr/>
      </xdr:nvSpPr>
      <xdr:spPr>
        <a:xfrm>
          <a:off x="14351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154216</xdr:rowOff>
    </xdr:from>
    <xdr:ext cx="762000" cy="259045"/>
    <xdr:sp macro="" textlink="">
      <xdr:nvSpPr>
        <xdr:cNvPr id="469" name="テキスト ボックス 468"/>
        <xdr:cNvSpPr txBox="1"/>
      </xdr:nvSpPr>
      <xdr:spPr>
        <a:xfrm>
          <a:off x="14020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70" name="楕円 469"/>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71" name="テキスト ボックス 470"/>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７００人体制を維持するとともに、指定管理者制度の推進など行財政改革への取組みにより、類似団体平均、埼玉県平均を下回る傾向にある。今後も引き続き人件費の削減に努める。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12700</xdr:rowOff>
    </xdr:to>
    <xdr:cxnSp macro="">
      <xdr:nvCxnSpPr>
        <xdr:cNvPr id="66" name="直線コネクタ 65"/>
        <xdr:cNvCxnSpPr/>
      </xdr:nvCxnSpPr>
      <xdr:spPr>
        <a:xfrm>
          <a:off x="3987800" y="6093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115570</xdr:rowOff>
    </xdr:to>
    <xdr:cxnSp macro="">
      <xdr:nvCxnSpPr>
        <xdr:cNvPr id="69" name="直線コネクタ 68"/>
        <xdr:cNvCxnSpPr/>
      </xdr:nvCxnSpPr>
      <xdr:spPr>
        <a:xfrm flipV="1">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153670</xdr:rowOff>
    </xdr:to>
    <xdr:cxnSp macro="">
      <xdr:nvCxnSpPr>
        <xdr:cNvPr id="72" name="直線コネクタ 71"/>
        <xdr:cNvCxnSpPr/>
      </xdr:nvCxnSpPr>
      <xdr:spPr>
        <a:xfrm flipV="1">
          <a:off x="2209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43180</xdr:rowOff>
    </xdr:to>
    <xdr:cxnSp macro="">
      <xdr:nvCxnSpPr>
        <xdr:cNvPr id="75" name="直線コネクタ 74"/>
        <xdr:cNvCxnSpPr/>
      </xdr:nvCxnSpPr>
      <xdr:spPr>
        <a:xfrm flipV="1">
          <a:off x="1320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教育推進のための備品購入費等の増により、</a:t>
          </a:r>
          <a:r>
            <a:rPr kumimoji="1" lang="ja-JP" altLang="en-US" sz="1300">
              <a:latin typeface="ＭＳ Ｐゴシック" panose="020B0600070205080204" pitchFamily="50" charset="-128"/>
              <a:ea typeface="ＭＳ Ｐゴシック" panose="020B0600070205080204" pitchFamily="50" charset="-128"/>
            </a:rPr>
            <a:t>昨年度と比較すると、０．４ポイントの増加となり、類似団体内平均値を上回っている傾向が続いている。引き続き、経常的な委託業務の見直しを徹底し、財政負担を減らすよう努める。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50800</xdr:rowOff>
    </xdr:to>
    <xdr:cxnSp macro="">
      <xdr:nvCxnSpPr>
        <xdr:cNvPr id="129" name="直線コネクタ 128"/>
        <xdr:cNvCxnSpPr/>
      </xdr:nvCxnSpPr>
      <xdr:spPr>
        <a:xfrm>
          <a:off x="15671800" y="309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7257</xdr:rowOff>
    </xdr:to>
    <xdr:cxnSp macro="">
      <xdr:nvCxnSpPr>
        <xdr:cNvPr id="132" name="直線コネクタ 131"/>
        <xdr:cNvCxnSpPr/>
      </xdr:nvCxnSpPr>
      <xdr:spPr>
        <a:xfrm>
          <a:off x="14782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18143</xdr:rowOff>
    </xdr:to>
    <xdr:cxnSp macro="">
      <xdr:nvCxnSpPr>
        <xdr:cNvPr id="135" name="直線コネクタ 134"/>
        <xdr:cNvCxnSpPr/>
      </xdr:nvCxnSpPr>
      <xdr:spPr>
        <a:xfrm flipV="1">
          <a:off x="13893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8" name="直線コネクタ 137"/>
        <xdr:cNvCxnSpPr/>
      </xdr:nvCxnSpPr>
      <xdr:spPr>
        <a:xfrm flipV="1">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１０９，３８８千円、１．２％の増加となったが、引き続き類似団体内平均値を下回る結果となった。これは、保育施設の増加に伴う地域型保育給付費などの増によるものである。引き続き給付等に係る資格審査等の適正化や各種手当への上乗せの見直しを進めていくことで、財政を圧迫する要因を取り除い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94343</xdr:rowOff>
    </xdr:to>
    <xdr:cxnSp macro="">
      <xdr:nvCxnSpPr>
        <xdr:cNvPr id="192" name="直線コネクタ 191"/>
        <xdr:cNvCxnSpPr/>
      </xdr:nvCxnSpPr>
      <xdr:spPr>
        <a:xfrm flipV="1">
          <a:off x="3987800" y="9298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94343</xdr:rowOff>
    </xdr:to>
    <xdr:cxnSp macro="">
      <xdr:nvCxnSpPr>
        <xdr:cNvPr id="195" name="直線コネクタ 194"/>
        <xdr:cNvCxnSpPr/>
      </xdr:nvCxnSpPr>
      <xdr:spPr>
        <a:xfrm>
          <a:off x="3098800" y="9243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8" name="直線コネクタ 197"/>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80735</xdr:rowOff>
    </xdr:from>
    <xdr:to>
      <xdr:col>11</xdr:col>
      <xdr:colOff>9525</xdr:colOff>
      <xdr:row>53</xdr:row>
      <xdr:rowOff>156935</xdr:rowOff>
    </xdr:to>
    <xdr:cxnSp macro="">
      <xdr:nvCxnSpPr>
        <xdr:cNvPr id="201" name="直線コネクタ 200"/>
        <xdr:cNvCxnSpPr/>
      </xdr:nvCxnSpPr>
      <xdr:spPr>
        <a:xfrm>
          <a:off x="1320800" y="9167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160565</xdr:rowOff>
    </xdr:from>
    <xdr:to>
      <xdr:col>24</xdr:col>
      <xdr:colOff>76200</xdr:colOff>
      <xdr:row>54</xdr:row>
      <xdr:rowOff>90715</xdr:rowOff>
    </xdr:to>
    <xdr:sp macro="" textlink="">
      <xdr:nvSpPr>
        <xdr:cNvPr id="211" name="楕円 210"/>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5642</xdr:rowOff>
    </xdr:from>
    <xdr:ext cx="762000" cy="259045"/>
    <xdr:sp macro="" textlink="">
      <xdr:nvSpPr>
        <xdr:cNvPr id="212"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5" name="楕円 214"/>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6" name="テキスト ボックス 215"/>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7" name="楕円 216"/>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8" name="テキスト ボックス 217"/>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9" name="楕円 218"/>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20" name="テキスト ボックス 219"/>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０．８ポイント低下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88900</xdr:rowOff>
    </xdr:to>
    <xdr:cxnSp macro="">
      <xdr:nvCxnSpPr>
        <xdr:cNvPr id="255" name="直線コネクタ 254"/>
        <xdr:cNvCxnSpPr/>
      </xdr:nvCxnSpPr>
      <xdr:spPr>
        <a:xfrm flipV="1">
          <a:off x="15671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88900</xdr:rowOff>
    </xdr:to>
    <xdr:cxnSp macro="">
      <xdr:nvCxnSpPr>
        <xdr:cNvPr id="258" name="直線コネクタ 257"/>
        <xdr:cNvCxnSpPr/>
      </xdr:nvCxnSpPr>
      <xdr:spPr>
        <a:xfrm>
          <a:off x="14782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23585</xdr:rowOff>
    </xdr:to>
    <xdr:cxnSp macro="">
      <xdr:nvCxnSpPr>
        <xdr:cNvPr id="261" name="直線コネクタ 260"/>
        <xdr:cNvCxnSpPr/>
      </xdr:nvCxnSpPr>
      <xdr:spPr>
        <a:xfrm>
          <a:off x="13893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162378</xdr:rowOff>
    </xdr:to>
    <xdr:cxnSp macro="">
      <xdr:nvCxnSpPr>
        <xdr:cNvPr id="264" name="直線コネクタ 263"/>
        <xdr:cNvCxnSpPr/>
      </xdr:nvCxnSpPr>
      <xdr:spPr>
        <a:xfrm>
          <a:off x="13004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4" name="楕円 273"/>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5"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7" name="テキスト ボックス 276"/>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80" name="楕円 279"/>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81" name="テキスト ボックス 280"/>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昨年度と比較すると０．６ポイント低下したが、補助費等に係る経常収支比率は類似団体平均を上回っている。類似団体の人口１人当たりの決算額と比較すると、一部事務組合への負担金が多い。</a:t>
          </a:r>
        </a:p>
        <a:p>
          <a:r>
            <a:rPr kumimoji="1" lang="ja-JP" altLang="en-US" sz="1300">
              <a:latin typeface="ＭＳ Ｐゴシック" panose="020B0600070205080204" pitchFamily="50" charset="-128"/>
              <a:ea typeface="ＭＳ Ｐゴシック" panose="020B0600070205080204" pitchFamily="50" charset="-128"/>
            </a:rPr>
            <a:t>また、各種団体への補助金についても、引き続き交付団体の活動状況や収支決算状況、事業効果の検証等を行いながら、補助金等の適正化を図る。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159004</xdr:rowOff>
    </xdr:to>
    <xdr:cxnSp macro="">
      <xdr:nvCxnSpPr>
        <xdr:cNvPr id="314" name="直線コネクタ 313"/>
        <xdr:cNvCxnSpPr/>
      </xdr:nvCxnSpPr>
      <xdr:spPr>
        <a:xfrm flipV="1">
          <a:off x="15671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51562</xdr:rowOff>
    </xdr:to>
    <xdr:cxnSp macro="">
      <xdr:nvCxnSpPr>
        <xdr:cNvPr id="317" name="直線コネクタ 316"/>
        <xdr:cNvCxnSpPr/>
      </xdr:nvCxnSpPr>
      <xdr:spPr>
        <a:xfrm flipV="1">
          <a:off x="14782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78994</xdr:rowOff>
    </xdr:to>
    <xdr:cxnSp macro="">
      <xdr:nvCxnSpPr>
        <xdr:cNvPr id="320" name="直線コネクタ 319"/>
        <xdr:cNvCxnSpPr/>
      </xdr:nvCxnSpPr>
      <xdr:spPr>
        <a:xfrm flipV="1">
          <a:off x="13893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143002</xdr:rowOff>
    </xdr:to>
    <xdr:cxnSp macro="">
      <xdr:nvCxnSpPr>
        <xdr:cNvPr id="323" name="直線コネクタ 322"/>
        <xdr:cNvCxnSpPr/>
      </xdr:nvCxnSpPr>
      <xdr:spPr>
        <a:xfrm flipV="1">
          <a:off x="13004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5" name="楕円 334"/>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6" name="テキスト ボックス 33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7" name="楕円 33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8" name="テキスト ボックス 33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9" name="楕円 33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40" name="テキスト ボックス 33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41" name="楕円 340"/>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42" name="テキスト ボックス 341"/>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積極的に取り組んだ大型建設事業は一段落したが、それに伴う地方債の元利償還金は年々増加しており、公債費に係る経常収支比率は類似団体平均を４．９ポイント上回っている。令和３年度から４年度が償還のピークであると予測され、非常に厳しい財政運営となることが予想される。地方債充当事業の厳選を進めるとともに、過去に借入を行った高利の地方債について利率見直しに取り組み、公債費縮減に努めなければならない。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4536</xdr:rowOff>
    </xdr:from>
    <xdr:to>
      <xdr:col>24</xdr:col>
      <xdr:colOff>25400</xdr:colOff>
      <xdr:row>81</xdr:row>
      <xdr:rowOff>26307</xdr:rowOff>
    </xdr:to>
    <xdr:cxnSp macro="">
      <xdr:nvCxnSpPr>
        <xdr:cNvPr id="377" name="直線コネクタ 376"/>
        <xdr:cNvCxnSpPr/>
      </xdr:nvCxnSpPr>
      <xdr:spPr>
        <a:xfrm flipV="1">
          <a:off x="3987800" y="1389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26307</xdr:rowOff>
    </xdr:from>
    <xdr:to>
      <xdr:col>19</xdr:col>
      <xdr:colOff>187325</xdr:colOff>
      <xdr:row>81</xdr:row>
      <xdr:rowOff>26307</xdr:rowOff>
    </xdr:to>
    <xdr:cxnSp macro="">
      <xdr:nvCxnSpPr>
        <xdr:cNvPr id="380" name="直線コネクタ 379"/>
        <xdr:cNvCxnSpPr/>
      </xdr:nvCxnSpPr>
      <xdr:spPr>
        <a:xfrm>
          <a:off x="3098800" y="1391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26307</xdr:rowOff>
    </xdr:to>
    <xdr:cxnSp macro="">
      <xdr:nvCxnSpPr>
        <xdr:cNvPr id="383" name="直線コネクタ 382"/>
        <xdr:cNvCxnSpPr/>
      </xdr:nvCxnSpPr>
      <xdr:spPr>
        <a:xfrm>
          <a:off x="2209800" y="13826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23586</xdr:rowOff>
    </xdr:from>
    <xdr:to>
      <xdr:col>11</xdr:col>
      <xdr:colOff>9525</xdr:colOff>
      <xdr:row>80</xdr:row>
      <xdr:rowOff>110671</xdr:rowOff>
    </xdr:to>
    <xdr:cxnSp macro="">
      <xdr:nvCxnSpPr>
        <xdr:cNvPr id="386" name="直線コネクタ 385"/>
        <xdr:cNvCxnSpPr/>
      </xdr:nvCxnSpPr>
      <xdr:spPr>
        <a:xfrm>
          <a:off x="1320800" y="13739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6" name="楕円 395"/>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97263</xdr:rowOff>
    </xdr:from>
    <xdr:ext cx="762000" cy="259045"/>
    <xdr:sp macro="" textlink="">
      <xdr:nvSpPr>
        <xdr:cNvPr id="397" name="公債費該当値テキスト"/>
        <xdr:cNvSpPr txBox="1"/>
      </xdr:nvSpPr>
      <xdr:spPr>
        <a:xfrm>
          <a:off x="4914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398" name="楕円 397"/>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399" name="テキスト ボックス 398"/>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146957</xdr:rowOff>
    </xdr:from>
    <xdr:to>
      <xdr:col>15</xdr:col>
      <xdr:colOff>149225</xdr:colOff>
      <xdr:row>81</xdr:row>
      <xdr:rowOff>77107</xdr:rowOff>
    </xdr:to>
    <xdr:sp macro="" textlink="">
      <xdr:nvSpPr>
        <xdr:cNvPr id="400" name="楕円 399"/>
        <xdr:cNvSpPr/>
      </xdr:nvSpPr>
      <xdr:spPr>
        <a:xfrm>
          <a:off x="3048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61884</xdr:rowOff>
    </xdr:from>
    <xdr:ext cx="762000" cy="259045"/>
    <xdr:sp macro="" textlink="">
      <xdr:nvSpPr>
        <xdr:cNvPr id="401" name="テキスト ボックス 400"/>
        <xdr:cNvSpPr txBox="1"/>
      </xdr:nvSpPr>
      <xdr:spPr>
        <a:xfrm>
          <a:off x="2717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2" name="楕円 401"/>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3" name="テキスト ボックス 402"/>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144236</xdr:rowOff>
    </xdr:from>
    <xdr:to>
      <xdr:col>6</xdr:col>
      <xdr:colOff>171450</xdr:colOff>
      <xdr:row>80</xdr:row>
      <xdr:rowOff>74386</xdr:rowOff>
    </xdr:to>
    <xdr:sp macro="" textlink="">
      <xdr:nvSpPr>
        <xdr:cNvPr id="404" name="楕円 403"/>
        <xdr:cNvSpPr/>
      </xdr:nvSpPr>
      <xdr:spPr>
        <a:xfrm>
          <a:off x="1270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59163</xdr:rowOff>
    </xdr:from>
    <xdr:ext cx="762000" cy="259045"/>
    <xdr:sp macro="" textlink="">
      <xdr:nvSpPr>
        <xdr:cNvPr id="405" name="テキスト ボックス 404"/>
        <xdr:cNvSpPr txBox="1"/>
      </xdr:nvSpPr>
      <xdr:spPr>
        <a:xfrm>
          <a:off x="939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類似団体内平均値を５．２ポイント下回っている。健全財政維持のため、特に、扶助費、補助費等に注視し、これらの経費の適正化に努める。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157480</xdr:rowOff>
    </xdr:to>
    <xdr:cxnSp macro="">
      <xdr:nvCxnSpPr>
        <xdr:cNvPr id="438" name="直線コネクタ 437"/>
        <xdr:cNvCxnSpPr/>
      </xdr:nvCxnSpPr>
      <xdr:spPr>
        <a:xfrm>
          <a:off x="15671800" y="12814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127000</xdr:rowOff>
    </xdr:to>
    <xdr:cxnSp macro="">
      <xdr:nvCxnSpPr>
        <xdr:cNvPr id="441" name="直線コネクタ 440"/>
        <xdr:cNvCxnSpPr/>
      </xdr:nvCxnSpPr>
      <xdr:spPr>
        <a:xfrm>
          <a:off x="14782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127000</xdr:rowOff>
    </xdr:to>
    <xdr:cxnSp macro="">
      <xdr:nvCxnSpPr>
        <xdr:cNvPr id="444" name="直線コネクタ 443"/>
        <xdr:cNvCxnSpPr/>
      </xdr:nvCxnSpPr>
      <xdr:spPr>
        <a:xfrm flipV="1">
          <a:off x="13893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165100</xdr:rowOff>
    </xdr:to>
    <xdr:cxnSp macro="">
      <xdr:nvCxnSpPr>
        <xdr:cNvPr id="447" name="直線コネクタ 446"/>
        <xdr:cNvCxnSpPr/>
      </xdr:nvCxnSpPr>
      <xdr:spPr>
        <a:xfrm flipV="1">
          <a:off x="13004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9" name="楕円 458"/>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60" name="テキスト ボックス 45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61" name="楕円 460"/>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62" name="テキスト ボックス 46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3" name="楕円 46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4" name="テキスト ボックス 46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65" name="楕円 464"/>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66" name="テキスト ボックス 465"/>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6865</xdr:rowOff>
    </xdr:from>
    <xdr:to>
      <xdr:col>29</xdr:col>
      <xdr:colOff>127000</xdr:colOff>
      <xdr:row>17</xdr:row>
      <xdr:rowOff>7518</xdr:rowOff>
    </xdr:to>
    <xdr:cxnSp macro="">
      <xdr:nvCxnSpPr>
        <xdr:cNvPr id="52" name="直線コネクタ 51"/>
        <xdr:cNvCxnSpPr/>
      </xdr:nvCxnSpPr>
      <xdr:spPr bwMode="auto">
        <a:xfrm flipV="1">
          <a:off x="5003800" y="2969140"/>
          <a:ext cx="6477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169302</xdr:rowOff>
    </xdr:from>
    <xdr:to>
      <xdr:col>26</xdr:col>
      <xdr:colOff>50800</xdr:colOff>
      <xdr:row>17</xdr:row>
      <xdr:rowOff>7518</xdr:rowOff>
    </xdr:to>
    <xdr:cxnSp macro="">
      <xdr:nvCxnSpPr>
        <xdr:cNvPr id="55" name="直線コネクタ 54"/>
        <xdr:cNvCxnSpPr/>
      </xdr:nvCxnSpPr>
      <xdr:spPr bwMode="auto">
        <a:xfrm>
          <a:off x="4305300" y="2960127"/>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169302</xdr:rowOff>
    </xdr:from>
    <xdr:to>
      <xdr:col>22</xdr:col>
      <xdr:colOff>114300</xdr:colOff>
      <xdr:row>17</xdr:row>
      <xdr:rowOff>7780</xdr:rowOff>
    </xdr:to>
    <xdr:cxnSp macro="">
      <xdr:nvCxnSpPr>
        <xdr:cNvPr id="58" name="直線コネクタ 57"/>
        <xdr:cNvCxnSpPr/>
      </xdr:nvCxnSpPr>
      <xdr:spPr bwMode="auto">
        <a:xfrm flipV="1">
          <a:off x="3606800" y="2960127"/>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167049</xdr:rowOff>
    </xdr:from>
    <xdr:to>
      <xdr:col>18</xdr:col>
      <xdr:colOff>177800</xdr:colOff>
      <xdr:row>17</xdr:row>
      <xdr:rowOff>7780</xdr:rowOff>
    </xdr:to>
    <xdr:cxnSp macro="">
      <xdr:nvCxnSpPr>
        <xdr:cNvPr id="61" name="直線コネクタ 60"/>
        <xdr:cNvCxnSpPr/>
      </xdr:nvCxnSpPr>
      <xdr:spPr bwMode="auto">
        <a:xfrm>
          <a:off x="2908300" y="2957874"/>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127515</xdr:rowOff>
    </xdr:from>
    <xdr:to>
      <xdr:col>29</xdr:col>
      <xdr:colOff>177800</xdr:colOff>
      <xdr:row>17</xdr:row>
      <xdr:rowOff>57665</xdr:rowOff>
    </xdr:to>
    <xdr:sp macro="" textlink="">
      <xdr:nvSpPr>
        <xdr:cNvPr id="71" name="楕円 70"/>
        <xdr:cNvSpPr/>
      </xdr:nvSpPr>
      <xdr:spPr bwMode="auto">
        <a:xfrm>
          <a:off x="5600700" y="291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99592</xdr:rowOff>
    </xdr:from>
    <xdr:ext cx="762000" cy="259045"/>
    <xdr:sp macro="" textlink="">
      <xdr:nvSpPr>
        <xdr:cNvPr id="72" name="人口1人当たり決算額の推移該当値テキスト130"/>
        <xdr:cNvSpPr txBox="1"/>
      </xdr:nvSpPr>
      <xdr:spPr>
        <a:xfrm>
          <a:off x="5740400" y="28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128168</xdr:rowOff>
    </xdr:from>
    <xdr:to>
      <xdr:col>26</xdr:col>
      <xdr:colOff>101600</xdr:colOff>
      <xdr:row>17</xdr:row>
      <xdr:rowOff>58318</xdr:rowOff>
    </xdr:to>
    <xdr:sp macro="" textlink="">
      <xdr:nvSpPr>
        <xdr:cNvPr id="73" name="楕円 72"/>
        <xdr:cNvSpPr/>
      </xdr:nvSpPr>
      <xdr:spPr bwMode="auto">
        <a:xfrm>
          <a:off x="4953000" y="291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43095</xdr:rowOff>
    </xdr:from>
    <xdr:ext cx="736600" cy="259045"/>
    <xdr:sp macro="" textlink="">
      <xdr:nvSpPr>
        <xdr:cNvPr id="74" name="テキスト ボックス 73"/>
        <xdr:cNvSpPr txBox="1"/>
      </xdr:nvSpPr>
      <xdr:spPr>
        <a:xfrm>
          <a:off x="4622800" y="300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118502</xdr:rowOff>
    </xdr:from>
    <xdr:to>
      <xdr:col>22</xdr:col>
      <xdr:colOff>165100</xdr:colOff>
      <xdr:row>17</xdr:row>
      <xdr:rowOff>48652</xdr:rowOff>
    </xdr:to>
    <xdr:sp macro="" textlink="">
      <xdr:nvSpPr>
        <xdr:cNvPr id="75" name="楕円 74"/>
        <xdr:cNvSpPr/>
      </xdr:nvSpPr>
      <xdr:spPr bwMode="auto">
        <a:xfrm>
          <a:off x="4254500" y="29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33429</xdr:rowOff>
    </xdr:from>
    <xdr:ext cx="762000" cy="259045"/>
    <xdr:sp macro="" textlink="">
      <xdr:nvSpPr>
        <xdr:cNvPr id="76" name="テキスト ボックス 75"/>
        <xdr:cNvSpPr txBox="1"/>
      </xdr:nvSpPr>
      <xdr:spPr>
        <a:xfrm>
          <a:off x="3924300" y="299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128430</xdr:rowOff>
    </xdr:from>
    <xdr:to>
      <xdr:col>19</xdr:col>
      <xdr:colOff>38100</xdr:colOff>
      <xdr:row>17</xdr:row>
      <xdr:rowOff>58580</xdr:rowOff>
    </xdr:to>
    <xdr:sp macro="" textlink="">
      <xdr:nvSpPr>
        <xdr:cNvPr id="77" name="楕円 76"/>
        <xdr:cNvSpPr/>
      </xdr:nvSpPr>
      <xdr:spPr bwMode="auto">
        <a:xfrm>
          <a:off x="35560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43357</xdr:rowOff>
    </xdr:from>
    <xdr:ext cx="762000" cy="259045"/>
    <xdr:sp macro="" textlink="">
      <xdr:nvSpPr>
        <xdr:cNvPr id="78" name="テキスト ボックス 77"/>
        <xdr:cNvSpPr txBox="1"/>
      </xdr:nvSpPr>
      <xdr:spPr>
        <a:xfrm>
          <a:off x="3225800" y="300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116249</xdr:rowOff>
    </xdr:from>
    <xdr:to>
      <xdr:col>15</xdr:col>
      <xdr:colOff>101600</xdr:colOff>
      <xdr:row>17</xdr:row>
      <xdr:rowOff>46399</xdr:rowOff>
    </xdr:to>
    <xdr:sp macro="" textlink="">
      <xdr:nvSpPr>
        <xdr:cNvPr id="79" name="楕円 78"/>
        <xdr:cNvSpPr/>
      </xdr:nvSpPr>
      <xdr:spPr bwMode="auto">
        <a:xfrm>
          <a:off x="28575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31176</xdr:rowOff>
    </xdr:from>
    <xdr:ext cx="762000" cy="259045"/>
    <xdr:sp macro="" textlink="">
      <xdr:nvSpPr>
        <xdr:cNvPr id="80" name="テキスト ボックス 79"/>
        <xdr:cNvSpPr txBox="1"/>
      </xdr:nvSpPr>
      <xdr:spPr>
        <a:xfrm>
          <a:off x="2527300" y="29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89738</xdr:rowOff>
    </xdr:from>
    <xdr:to>
      <xdr:col>29</xdr:col>
      <xdr:colOff>127000</xdr:colOff>
      <xdr:row>35</xdr:row>
      <xdr:rowOff>93167</xdr:rowOff>
    </xdr:to>
    <xdr:cxnSp macro="">
      <xdr:nvCxnSpPr>
        <xdr:cNvPr id="111" name="直線コネクタ 110"/>
        <xdr:cNvCxnSpPr/>
      </xdr:nvCxnSpPr>
      <xdr:spPr bwMode="auto">
        <a:xfrm flipV="1">
          <a:off x="5003800" y="6700088"/>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42281</xdr:rowOff>
    </xdr:from>
    <xdr:to>
      <xdr:col>26</xdr:col>
      <xdr:colOff>50800</xdr:colOff>
      <xdr:row>35</xdr:row>
      <xdr:rowOff>93167</xdr:rowOff>
    </xdr:to>
    <xdr:cxnSp macro="">
      <xdr:nvCxnSpPr>
        <xdr:cNvPr id="114" name="直線コネクタ 113"/>
        <xdr:cNvCxnSpPr/>
      </xdr:nvCxnSpPr>
      <xdr:spPr bwMode="auto">
        <a:xfrm>
          <a:off x="4305300" y="6652631"/>
          <a:ext cx="698500" cy="5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42281</xdr:rowOff>
    </xdr:from>
    <xdr:to>
      <xdr:col>22</xdr:col>
      <xdr:colOff>114300</xdr:colOff>
      <xdr:row>35</xdr:row>
      <xdr:rowOff>76708</xdr:rowOff>
    </xdr:to>
    <xdr:cxnSp macro="">
      <xdr:nvCxnSpPr>
        <xdr:cNvPr id="117" name="直線コネクタ 116"/>
        <xdr:cNvCxnSpPr/>
      </xdr:nvCxnSpPr>
      <xdr:spPr bwMode="auto">
        <a:xfrm flipV="1">
          <a:off x="3606800" y="6652631"/>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75794</xdr:rowOff>
    </xdr:from>
    <xdr:to>
      <xdr:col>18</xdr:col>
      <xdr:colOff>177800</xdr:colOff>
      <xdr:row>35</xdr:row>
      <xdr:rowOff>76708</xdr:rowOff>
    </xdr:to>
    <xdr:cxnSp macro="">
      <xdr:nvCxnSpPr>
        <xdr:cNvPr id="120" name="直線コネクタ 119"/>
        <xdr:cNvCxnSpPr/>
      </xdr:nvCxnSpPr>
      <xdr:spPr bwMode="auto">
        <a:xfrm>
          <a:off x="2908300" y="6686144"/>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38938</xdr:rowOff>
    </xdr:from>
    <xdr:to>
      <xdr:col>29</xdr:col>
      <xdr:colOff>177800</xdr:colOff>
      <xdr:row>35</xdr:row>
      <xdr:rowOff>140538</xdr:rowOff>
    </xdr:to>
    <xdr:sp macro="" textlink="">
      <xdr:nvSpPr>
        <xdr:cNvPr id="130" name="楕円 129"/>
        <xdr:cNvSpPr/>
      </xdr:nvSpPr>
      <xdr:spPr bwMode="auto">
        <a:xfrm>
          <a:off x="5600700" y="664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11015</xdr:rowOff>
    </xdr:from>
    <xdr:ext cx="762000" cy="259045"/>
    <xdr:sp macro="" textlink="">
      <xdr:nvSpPr>
        <xdr:cNvPr id="131" name="人口1人当たり決算額の推移該当値テキスト445"/>
        <xdr:cNvSpPr txBox="1"/>
      </xdr:nvSpPr>
      <xdr:spPr>
        <a:xfrm>
          <a:off x="5740400" y="66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42367</xdr:rowOff>
    </xdr:from>
    <xdr:to>
      <xdr:col>26</xdr:col>
      <xdr:colOff>101600</xdr:colOff>
      <xdr:row>35</xdr:row>
      <xdr:rowOff>143967</xdr:rowOff>
    </xdr:to>
    <xdr:sp macro="" textlink="">
      <xdr:nvSpPr>
        <xdr:cNvPr id="132" name="楕円 131"/>
        <xdr:cNvSpPr/>
      </xdr:nvSpPr>
      <xdr:spPr bwMode="auto">
        <a:xfrm>
          <a:off x="4953000" y="66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128744</xdr:rowOff>
    </xdr:from>
    <xdr:ext cx="736600" cy="259045"/>
    <xdr:sp macro="" textlink="">
      <xdr:nvSpPr>
        <xdr:cNvPr id="133" name="テキスト ボックス 132"/>
        <xdr:cNvSpPr txBox="1"/>
      </xdr:nvSpPr>
      <xdr:spPr>
        <a:xfrm>
          <a:off x="4622800" y="67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334381</xdr:rowOff>
    </xdr:from>
    <xdr:to>
      <xdr:col>22</xdr:col>
      <xdr:colOff>165100</xdr:colOff>
      <xdr:row>35</xdr:row>
      <xdr:rowOff>93081</xdr:rowOff>
    </xdr:to>
    <xdr:sp macro="" textlink="">
      <xdr:nvSpPr>
        <xdr:cNvPr id="134" name="楕円 133"/>
        <xdr:cNvSpPr/>
      </xdr:nvSpPr>
      <xdr:spPr bwMode="auto">
        <a:xfrm>
          <a:off x="4254500" y="66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103258</xdr:rowOff>
    </xdr:from>
    <xdr:ext cx="762000" cy="259045"/>
    <xdr:sp macro="" textlink="">
      <xdr:nvSpPr>
        <xdr:cNvPr id="135" name="テキスト ボックス 134"/>
        <xdr:cNvSpPr txBox="1"/>
      </xdr:nvSpPr>
      <xdr:spPr>
        <a:xfrm>
          <a:off x="3924300" y="63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25908</xdr:rowOff>
    </xdr:from>
    <xdr:to>
      <xdr:col>19</xdr:col>
      <xdr:colOff>38100</xdr:colOff>
      <xdr:row>35</xdr:row>
      <xdr:rowOff>127508</xdr:rowOff>
    </xdr:to>
    <xdr:sp macro="" textlink="">
      <xdr:nvSpPr>
        <xdr:cNvPr id="136" name="楕円 135"/>
        <xdr:cNvSpPr/>
      </xdr:nvSpPr>
      <xdr:spPr bwMode="auto">
        <a:xfrm>
          <a:off x="35560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112285</xdr:rowOff>
    </xdr:from>
    <xdr:ext cx="762000" cy="259045"/>
    <xdr:sp macro="" textlink="">
      <xdr:nvSpPr>
        <xdr:cNvPr id="137" name="テキスト ボックス 136"/>
        <xdr:cNvSpPr txBox="1"/>
      </xdr:nvSpPr>
      <xdr:spPr>
        <a:xfrm>
          <a:off x="3225800" y="67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24994</xdr:rowOff>
    </xdr:from>
    <xdr:to>
      <xdr:col>15</xdr:col>
      <xdr:colOff>101600</xdr:colOff>
      <xdr:row>35</xdr:row>
      <xdr:rowOff>126594</xdr:rowOff>
    </xdr:to>
    <xdr:sp macro="" textlink="">
      <xdr:nvSpPr>
        <xdr:cNvPr id="138" name="楕円 137"/>
        <xdr:cNvSpPr/>
      </xdr:nvSpPr>
      <xdr:spPr bwMode="auto">
        <a:xfrm>
          <a:off x="2857500" y="663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111371</xdr:rowOff>
    </xdr:from>
    <xdr:ext cx="762000" cy="259045"/>
    <xdr:sp macro="" textlink="">
      <xdr:nvSpPr>
        <xdr:cNvPr id="139" name="テキスト ボックス 138"/>
        <xdr:cNvSpPr txBox="1"/>
      </xdr:nvSpPr>
      <xdr:spPr>
        <a:xfrm>
          <a:off x="2527300" y="67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56490</xdr:rowOff>
    </xdr:from>
    <xdr:to>
      <xdr:col>24</xdr:col>
      <xdr:colOff>63500</xdr:colOff>
      <xdr:row>36</xdr:row>
      <xdr:rowOff>165760</xdr:rowOff>
    </xdr:to>
    <xdr:cxnSp macro="">
      <xdr:nvCxnSpPr>
        <xdr:cNvPr id="65" name="直線コネクタ 64"/>
        <xdr:cNvCxnSpPr/>
      </xdr:nvCxnSpPr>
      <xdr:spPr>
        <a:xfrm flipV="1">
          <a:off x="3797300" y="6228690"/>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162474</xdr:rowOff>
    </xdr:from>
    <xdr:to>
      <xdr:col>19</xdr:col>
      <xdr:colOff>177800</xdr:colOff>
      <xdr:row>36</xdr:row>
      <xdr:rowOff>165760</xdr:rowOff>
    </xdr:to>
    <xdr:cxnSp macro="">
      <xdr:nvCxnSpPr>
        <xdr:cNvPr id="68" name="直線コネクタ 67"/>
        <xdr:cNvCxnSpPr/>
      </xdr:nvCxnSpPr>
      <xdr:spPr>
        <a:xfrm>
          <a:off x="2908300" y="6334674"/>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146787</xdr:rowOff>
    </xdr:from>
    <xdr:to>
      <xdr:col>15</xdr:col>
      <xdr:colOff>50800</xdr:colOff>
      <xdr:row>36</xdr:row>
      <xdr:rowOff>162474</xdr:rowOff>
    </xdr:to>
    <xdr:cxnSp macro="">
      <xdr:nvCxnSpPr>
        <xdr:cNvPr id="71" name="直線コネクタ 70"/>
        <xdr:cNvCxnSpPr/>
      </xdr:nvCxnSpPr>
      <xdr:spPr>
        <a:xfrm>
          <a:off x="2019300" y="6318987"/>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132928</xdr:rowOff>
    </xdr:from>
    <xdr:to>
      <xdr:col>10</xdr:col>
      <xdr:colOff>114300</xdr:colOff>
      <xdr:row>36</xdr:row>
      <xdr:rowOff>146787</xdr:rowOff>
    </xdr:to>
    <xdr:cxnSp macro="">
      <xdr:nvCxnSpPr>
        <xdr:cNvPr id="74" name="直線コネクタ 73"/>
        <xdr:cNvCxnSpPr/>
      </xdr:nvCxnSpPr>
      <xdr:spPr>
        <a:xfrm>
          <a:off x="1130300" y="6305128"/>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5690</xdr:rowOff>
    </xdr:from>
    <xdr:to>
      <xdr:col>24</xdr:col>
      <xdr:colOff>114300</xdr:colOff>
      <xdr:row>36</xdr:row>
      <xdr:rowOff>107290</xdr:rowOff>
    </xdr:to>
    <xdr:sp macro="" textlink="">
      <xdr:nvSpPr>
        <xdr:cNvPr id="84" name="楕円 83"/>
        <xdr:cNvSpPr/>
      </xdr:nvSpPr>
      <xdr:spPr>
        <a:xfrm>
          <a:off x="45847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155567</xdr:rowOff>
    </xdr:from>
    <xdr:ext cx="534377" cy="259045"/>
    <xdr:sp macro="" textlink="">
      <xdr:nvSpPr>
        <xdr:cNvPr id="85" name="人件費該当値テキスト"/>
        <xdr:cNvSpPr txBox="1"/>
      </xdr:nvSpPr>
      <xdr:spPr>
        <a:xfrm>
          <a:off x="4686300" y="61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114960</xdr:rowOff>
    </xdr:from>
    <xdr:to>
      <xdr:col>20</xdr:col>
      <xdr:colOff>38100</xdr:colOff>
      <xdr:row>37</xdr:row>
      <xdr:rowOff>45110</xdr:rowOff>
    </xdr:to>
    <xdr:sp macro="" textlink="">
      <xdr:nvSpPr>
        <xdr:cNvPr id="86" name="楕円 85"/>
        <xdr:cNvSpPr/>
      </xdr:nvSpPr>
      <xdr:spPr>
        <a:xfrm>
          <a:off x="3746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36237</xdr:rowOff>
    </xdr:from>
    <xdr:ext cx="534377" cy="259045"/>
    <xdr:sp macro="" textlink="">
      <xdr:nvSpPr>
        <xdr:cNvPr id="87" name="テキスト ボックス 86"/>
        <xdr:cNvSpPr txBox="1"/>
      </xdr:nvSpPr>
      <xdr:spPr>
        <a:xfrm>
          <a:off x="3530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111674</xdr:rowOff>
    </xdr:from>
    <xdr:to>
      <xdr:col>15</xdr:col>
      <xdr:colOff>101600</xdr:colOff>
      <xdr:row>37</xdr:row>
      <xdr:rowOff>41824</xdr:rowOff>
    </xdr:to>
    <xdr:sp macro="" textlink="">
      <xdr:nvSpPr>
        <xdr:cNvPr id="88" name="楕円 87"/>
        <xdr:cNvSpPr/>
      </xdr:nvSpPr>
      <xdr:spPr>
        <a:xfrm>
          <a:off x="2857500" y="62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32951</xdr:rowOff>
    </xdr:from>
    <xdr:ext cx="534377" cy="259045"/>
    <xdr:sp macro="" textlink="">
      <xdr:nvSpPr>
        <xdr:cNvPr id="89" name="テキスト ボックス 88"/>
        <xdr:cNvSpPr txBox="1"/>
      </xdr:nvSpPr>
      <xdr:spPr>
        <a:xfrm>
          <a:off x="2641111" y="63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95987</xdr:rowOff>
    </xdr:from>
    <xdr:to>
      <xdr:col>10</xdr:col>
      <xdr:colOff>165100</xdr:colOff>
      <xdr:row>37</xdr:row>
      <xdr:rowOff>26137</xdr:rowOff>
    </xdr:to>
    <xdr:sp macro="" textlink="">
      <xdr:nvSpPr>
        <xdr:cNvPr id="90" name="楕円 89"/>
        <xdr:cNvSpPr/>
      </xdr:nvSpPr>
      <xdr:spPr>
        <a:xfrm>
          <a:off x="1968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17264</xdr:rowOff>
    </xdr:from>
    <xdr:ext cx="534377" cy="259045"/>
    <xdr:sp macro="" textlink="">
      <xdr:nvSpPr>
        <xdr:cNvPr id="91" name="テキスト ボックス 90"/>
        <xdr:cNvSpPr txBox="1"/>
      </xdr:nvSpPr>
      <xdr:spPr>
        <a:xfrm>
          <a:off x="1752111" y="63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82128</xdr:rowOff>
    </xdr:from>
    <xdr:to>
      <xdr:col>6</xdr:col>
      <xdr:colOff>38100</xdr:colOff>
      <xdr:row>37</xdr:row>
      <xdr:rowOff>12278</xdr:rowOff>
    </xdr:to>
    <xdr:sp macro="" textlink="">
      <xdr:nvSpPr>
        <xdr:cNvPr id="92" name="楕円 91"/>
        <xdr:cNvSpPr/>
      </xdr:nvSpPr>
      <xdr:spPr>
        <a:xfrm>
          <a:off x="1079500" y="62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3405</xdr:rowOff>
    </xdr:from>
    <xdr:ext cx="534377" cy="259045"/>
    <xdr:sp macro="" textlink="">
      <xdr:nvSpPr>
        <xdr:cNvPr id="93" name="テキスト ボックス 92"/>
        <xdr:cNvSpPr txBox="1"/>
      </xdr:nvSpPr>
      <xdr:spPr>
        <a:xfrm>
          <a:off x="863111" y="63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171094</xdr:rowOff>
    </xdr:from>
    <xdr:to>
      <xdr:col>24</xdr:col>
      <xdr:colOff>63500</xdr:colOff>
      <xdr:row>57</xdr:row>
      <xdr:rowOff>444</xdr:rowOff>
    </xdr:to>
    <xdr:cxnSp macro="">
      <xdr:nvCxnSpPr>
        <xdr:cNvPr id="123" name="直線コネクタ 122"/>
        <xdr:cNvCxnSpPr/>
      </xdr:nvCxnSpPr>
      <xdr:spPr>
        <a:xfrm flipV="1">
          <a:off x="3797300" y="9429394"/>
          <a:ext cx="838200" cy="3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444</xdr:rowOff>
    </xdr:from>
    <xdr:to>
      <xdr:col>19</xdr:col>
      <xdr:colOff>177800</xdr:colOff>
      <xdr:row>57</xdr:row>
      <xdr:rowOff>119850</xdr:rowOff>
    </xdr:to>
    <xdr:cxnSp macro="">
      <xdr:nvCxnSpPr>
        <xdr:cNvPr id="126" name="直線コネクタ 125"/>
        <xdr:cNvCxnSpPr/>
      </xdr:nvCxnSpPr>
      <xdr:spPr>
        <a:xfrm flipV="1">
          <a:off x="2908300" y="9773094"/>
          <a:ext cx="8890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74130</xdr:rowOff>
    </xdr:from>
    <xdr:to>
      <xdr:col>15</xdr:col>
      <xdr:colOff>50800</xdr:colOff>
      <xdr:row>57</xdr:row>
      <xdr:rowOff>119850</xdr:rowOff>
    </xdr:to>
    <xdr:cxnSp macro="">
      <xdr:nvCxnSpPr>
        <xdr:cNvPr id="129" name="直線コネクタ 128"/>
        <xdr:cNvCxnSpPr/>
      </xdr:nvCxnSpPr>
      <xdr:spPr>
        <a:xfrm>
          <a:off x="2019300" y="984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74130</xdr:rowOff>
    </xdr:from>
    <xdr:to>
      <xdr:col>10</xdr:col>
      <xdr:colOff>114300</xdr:colOff>
      <xdr:row>57</xdr:row>
      <xdr:rowOff>98514</xdr:rowOff>
    </xdr:to>
    <xdr:cxnSp macro="">
      <xdr:nvCxnSpPr>
        <xdr:cNvPr id="132" name="直線コネクタ 131"/>
        <xdr:cNvCxnSpPr/>
      </xdr:nvCxnSpPr>
      <xdr:spPr>
        <a:xfrm flipV="1">
          <a:off x="1130300" y="98467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120294</xdr:rowOff>
    </xdr:from>
    <xdr:to>
      <xdr:col>24</xdr:col>
      <xdr:colOff>114300</xdr:colOff>
      <xdr:row>55</xdr:row>
      <xdr:rowOff>50444</xdr:rowOff>
    </xdr:to>
    <xdr:sp macro="" textlink="">
      <xdr:nvSpPr>
        <xdr:cNvPr id="142" name="楕円 141"/>
        <xdr:cNvSpPr/>
      </xdr:nvSpPr>
      <xdr:spPr>
        <a:xfrm>
          <a:off x="4584700" y="9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143171</xdr:rowOff>
    </xdr:from>
    <xdr:ext cx="534377" cy="259045"/>
    <xdr:sp macro="" textlink="">
      <xdr:nvSpPr>
        <xdr:cNvPr id="143" name="物件費該当値テキスト"/>
        <xdr:cNvSpPr txBox="1"/>
      </xdr:nvSpPr>
      <xdr:spPr>
        <a:xfrm>
          <a:off x="4686300" y="92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121094</xdr:rowOff>
    </xdr:from>
    <xdr:to>
      <xdr:col>20</xdr:col>
      <xdr:colOff>38100</xdr:colOff>
      <xdr:row>57</xdr:row>
      <xdr:rowOff>51244</xdr:rowOff>
    </xdr:to>
    <xdr:sp macro="" textlink="">
      <xdr:nvSpPr>
        <xdr:cNvPr id="144" name="楕円 143"/>
        <xdr:cNvSpPr/>
      </xdr:nvSpPr>
      <xdr:spPr>
        <a:xfrm>
          <a:off x="37465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42371</xdr:rowOff>
    </xdr:from>
    <xdr:ext cx="534377" cy="259045"/>
    <xdr:sp macro="" textlink="">
      <xdr:nvSpPr>
        <xdr:cNvPr id="145" name="テキスト ボックス 144"/>
        <xdr:cNvSpPr txBox="1"/>
      </xdr:nvSpPr>
      <xdr:spPr>
        <a:xfrm>
          <a:off x="3530111" y="98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69050</xdr:rowOff>
    </xdr:from>
    <xdr:to>
      <xdr:col>15</xdr:col>
      <xdr:colOff>101600</xdr:colOff>
      <xdr:row>57</xdr:row>
      <xdr:rowOff>170650</xdr:rowOff>
    </xdr:to>
    <xdr:sp macro="" textlink="">
      <xdr:nvSpPr>
        <xdr:cNvPr id="146" name="楕円 145"/>
        <xdr:cNvSpPr/>
      </xdr:nvSpPr>
      <xdr:spPr>
        <a:xfrm>
          <a:off x="2857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161777</xdr:rowOff>
    </xdr:from>
    <xdr:ext cx="534377" cy="259045"/>
    <xdr:sp macro="" textlink="">
      <xdr:nvSpPr>
        <xdr:cNvPr id="147" name="テキスト ボックス 146"/>
        <xdr:cNvSpPr txBox="1"/>
      </xdr:nvSpPr>
      <xdr:spPr>
        <a:xfrm>
          <a:off x="2641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23330</xdr:rowOff>
    </xdr:from>
    <xdr:to>
      <xdr:col>10</xdr:col>
      <xdr:colOff>165100</xdr:colOff>
      <xdr:row>57</xdr:row>
      <xdr:rowOff>124930</xdr:rowOff>
    </xdr:to>
    <xdr:sp macro="" textlink="">
      <xdr:nvSpPr>
        <xdr:cNvPr id="148" name="楕円 147"/>
        <xdr:cNvSpPr/>
      </xdr:nvSpPr>
      <xdr:spPr>
        <a:xfrm>
          <a:off x="1968500" y="97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116057</xdr:rowOff>
    </xdr:from>
    <xdr:ext cx="534377" cy="259045"/>
    <xdr:sp macro="" textlink="">
      <xdr:nvSpPr>
        <xdr:cNvPr id="149" name="テキスト ボックス 148"/>
        <xdr:cNvSpPr txBox="1"/>
      </xdr:nvSpPr>
      <xdr:spPr>
        <a:xfrm>
          <a:off x="1752111" y="98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47714</xdr:rowOff>
    </xdr:from>
    <xdr:to>
      <xdr:col>6</xdr:col>
      <xdr:colOff>38100</xdr:colOff>
      <xdr:row>57</xdr:row>
      <xdr:rowOff>149314</xdr:rowOff>
    </xdr:to>
    <xdr:sp macro="" textlink="">
      <xdr:nvSpPr>
        <xdr:cNvPr id="150" name="楕円 149"/>
        <xdr:cNvSpPr/>
      </xdr:nvSpPr>
      <xdr:spPr>
        <a:xfrm>
          <a:off x="1079500" y="98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140441</xdr:rowOff>
    </xdr:from>
    <xdr:ext cx="534377" cy="259045"/>
    <xdr:sp macro="" textlink="">
      <xdr:nvSpPr>
        <xdr:cNvPr id="151" name="テキスト ボックス 150"/>
        <xdr:cNvSpPr txBox="1"/>
      </xdr:nvSpPr>
      <xdr:spPr>
        <a:xfrm>
          <a:off x="863111" y="99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68224</xdr:rowOff>
    </xdr:from>
    <xdr:to>
      <xdr:col>24</xdr:col>
      <xdr:colOff>63500</xdr:colOff>
      <xdr:row>77</xdr:row>
      <xdr:rowOff>75388</xdr:rowOff>
    </xdr:to>
    <xdr:cxnSp macro="">
      <xdr:nvCxnSpPr>
        <xdr:cNvPr id="180" name="直線コネクタ 179"/>
        <xdr:cNvCxnSpPr/>
      </xdr:nvCxnSpPr>
      <xdr:spPr>
        <a:xfrm flipV="1">
          <a:off x="3797300" y="13269874"/>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75388</xdr:rowOff>
    </xdr:from>
    <xdr:to>
      <xdr:col>19</xdr:col>
      <xdr:colOff>177800</xdr:colOff>
      <xdr:row>77</xdr:row>
      <xdr:rowOff>135204</xdr:rowOff>
    </xdr:to>
    <xdr:cxnSp macro="">
      <xdr:nvCxnSpPr>
        <xdr:cNvPr id="183" name="直線コネクタ 182"/>
        <xdr:cNvCxnSpPr/>
      </xdr:nvCxnSpPr>
      <xdr:spPr>
        <a:xfrm flipV="1">
          <a:off x="2908300" y="13277038"/>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135204</xdr:rowOff>
    </xdr:from>
    <xdr:to>
      <xdr:col>15</xdr:col>
      <xdr:colOff>50800</xdr:colOff>
      <xdr:row>77</xdr:row>
      <xdr:rowOff>144957</xdr:rowOff>
    </xdr:to>
    <xdr:cxnSp macro="">
      <xdr:nvCxnSpPr>
        <xdr:cNvPr id="186" name="直線コネクタ 185"/>
        <xdr:cNvCxnSpPr/>
      </xdr:nvCxnSpPr>
      <xdr:spPr>
        <a:xfrm flipV="1">
          <a:off x="2019300" y="1333685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144957</xdr:rowOff>
    </xdr:from>
    <xdr:to>
      <xdr:col>10</xdr:col>
      <xdr:colOff>114300</xdr:colOff>
      <xdr:row>77</xdr:row>
      <xdr:rowOff>156769</xdr:rowOff>
    </xdr:to>
    <xdr:cxnSp macro="">
      <xdr:nvCxnSpPr>
        <xdr:cNvPr id="189" name="直線コネクタ 188"/>
        <xdr:cNvCxnSpPr/>
      </xdr:nvCxnSpPr>
      <xdr:spPr>
        <a:xfrm flipV="1">
          <a:off x="1130300" y="1334660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17424</xdr:rowOff>
    </xdr:from>
    <xdr:to>
      <xdr:col>24</xdr:col>
      <xdr:colOff>114300</xdr:colOff>
      <xdr:row>77</xdr:row>
      <xdr:rowOff>119024</xdr:rowOff>
    </xdr:to>
    <xdr:sp macro="" textlink="">
      <xdr:nvSpPr>
        <xdr:cNvPr id="199" name="楕円 198"/>
        <xdr:cNvSpPr/>
      </xdr:nvSpPr>
      <xdr:spPr>
        <a:xfrm>
          <a:off x="4584700" y="132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40301</xdr:rowOff>
    </xdr:from>
    <xdr:ext cx="469744" cy="259045"/>
    <xdr:sp macro="" textlink="">
      <xdr:nvSpPr>
        <xdr:cNvPr id="200" name="維持補修費該当値テキスト"/>
        <xdr:cNvSpPr txBox="1"/>
      </xdr:nvSpPr>
      <xdr:spPr>
        <a:xfrm>
          <a:off x="4686300" y="130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24588</xdr:rowOff>
    </xdr:from>
    <xdr:to>
      <xdr:col>20</xdr:col>
      <xdr:colOff>38100</xdr:colOff>
      <xdr:row>77</xdr:row>
      <xdr:rowOff>126188</xdr:rowOff>
    </xdr:to>
    <xdr:sp macro="" textlink="">
      <xdr:nvSpPr>
        <xdr:cNvPr id="201" name="楕円 200"/>
        <xdr:cNvSpPr/>
      </xdr:nvSpPr>
      <xdr:spPr>
        <a:xfrm>
          <a:off x="3746500" y="13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142715</xdr:rowOff>
    </xdr:from>
    <xdr:ext cx="469744" cy="259045"/>
    <xdr:sp macro="" textlink="">
      <xdr:nvSpPr>
        <xdr:cNvPr id="202" name="テキスト ボックス 201"/>
        <xdr:cNvSpPr txBox="1"/>
      </xdr:nvSpPr>
      <xdr:spPr>
        <a:xfrm>
          <a:off x="3562428" y="130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84404</xdr:rowOff>
    </xdr:from>
    <xdr:to>
      <xdr:col>15</xdr:col>
      <xdr:colOff>101600</xdr:colOff>
      <xdr:row>78</xdr:row>
      <xdr:rowOff>14554</xdr:rowOff>
    </xdr:to>
    <xdr:sp macro="" textlink="">
      <xdr:nvSpPr>
        <xdr:cNvPr id="203" name="楕円 202"/>
        <xdr:cNvSpPr/>
      </xdr:nvSpPr>
      <xdr:spPr>
        <a:xfrm>
          <a:off x="2857500" y="132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5681</xdr:rowOff>
    </xdr:from>
    <xdr:ext cx="469744" cy="259045"/>
    <xdr:sp macro="" textlink="">
      <xdr:nvSpPr>
        <xdr:cNvPr id="204" name="テキスト ボックス 203"/>
        <xdr:cNvSpPr txBox="1"/>
      </xdr:nvSpPr>
      <xdr:spPr>
        <a:xfrm>
          <a:off x="2673428" y="133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94157</xdr:rowOff>
    </xdr:from>
    <xdr:to>
      <xdr:col>10</xdr:col>
      <xdr:colOff>165100</xdr:colOff>
      <xdr:row>78</xdr:row>
      <xdr:rowOff>24307</xdr:rowOff>
    </xdr:to>
    <xdr:sp macro="" textlink="">
      <xdr:nvSpPr>
        <xdr:cNvPr id="205" name="楕円 204"/>
        <xdr:cNvSpPr/>
      </xdr:nvSpPr>
      <xdr:spPr>
        <a:xfrm>
          <a:off x="1968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15434</xdr:rowOff>
    </xdr:from>
    <xdr:ext cx="469744" cy="259045"/>
    <xdr:sp macro="" textlink="">
      <xdr:nvSpPr>
        <xdr:cNvPr id="206" name="テキスト ボックス 205"/>
        <xdr:cNvSpPr txBox="1"/>
      </xdr:nvSpPr>
      <xdr:spPr>
        <a:xfrm>
          <a:off x="1784428"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105969</xdr:rowOff>
    </xdr:from>
    <xdr:to>
      <xdr:col>6</xdr:col>
      <xdr:colOff>38100</xdr:colOff>
      <xdr:row>78</xdr:row>
      <xdr:rowOff>36119</xdr:rowOff>
    </xdr:to>
    <xdr:sp macro="" textlink="">
      <xdr:nvSpPr>
        <xdr:cNvPr id="207" name="楕円 206"/>
        <xdr:cNvSpPr/>
      </xdr:nvSpPr>
      <xdr:spPr>
        <a:xfrm>
          <a:off x="10795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27246</xdr:rowOff>
    </xdr:from>
    <xdr:ext cx="469744" cy="259045"/>
    <xdr:sp macro="" textlink="">
      <xdr:nvSpPr>
        <xdr:cNvPr id="208" name="テキスト ボックス 207"/>
        <xdr:cNvSpPr txBox="1"/>
      </xdr:nvSpPr>
      <xdr:spPr>
        <a:xfrm>
          <a:off x="895428" y="134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165646</xdr:rowOff>
    </xdr:from>
    <xdr:to>
      <xdr:col>24</xdr:col>
      <xdr:colOff>63500</xdr:colOff>
      <xdr:row>98</xdr:row>
      <xdr:rowOff>9258</xdr:rowOff>
    </xdr:to>
    <xdr:cxnSp macro="">
      <xdr:nvCxnSpPr>
        <xdr:cNvPr id="238" name="直線コネクタ 237"/>
        <xdr:cNvCxnSpPr/>
      </xdr:nvCxnSpPr>
      <xdr:spPr>
        <a:xfrm flipV="1">
          <a:off x="3797300" y="16796296"/>
          <a:ext cx="8382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9258</xdr:rowOff>
    </xdr:from>
    <xdr:to>
      <xdr:col>19</xdr:col>
      <xdr:colOff>177800</xdr:colOff>
      <xdr:row>98</xdr:row>
      <xdr:rowOff>88812</xdr:rowOff>
    </xdr:to>
    <xdr:cxnSp macro="">
      <xdr:nvCxnSpPr>
        <xdr:cNvPr id="241" name="直線コネクタ 240"/>
        <xdr:cNvCxnSpPr/>
      </xdr:nvCxnSpPr>
      <xdr:spPr>
        <a:xfrm flipV="1">
          <a:off x="2908300" y="16811358"/>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88812</xdr:rowOff>
    </xdr:from>
    <xdr:to>
      <xdr:col>15</xdr:col>
      <xdr:colOff>50800</xdr:colOff>
      <xdr:row>98</xdr:row>
      <xdr:rowOff>99250</xdr:rowOff>
    </xdr:to>
    <xdr:cxnSp macro="">
      <xdr:nvCxnSpPr>
        <xdr:cNvPr id="244" name="直線コネクタ 243"/>
        <xdr:cNvCxnSpPr/>
      </xdr:nvCxnSpPr>
      <xdr:spPr>
        <a:xfrm flipV="1">
          <a:off x="2019300" y="16890912"/>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99250</xdr:rowOff>
    </xdr:from>
    <xdr:to>
      <xdr:col>10</xdr:col>
      <xdr:colOff>114300</xdr:colOff>
      <xdr:row>98</xdr:row>
      <xdr:rowOff>126212</xdr:rowOff>
    </xdr:to>
    <xdr:cxnSp macro="">
      <xdr:nvCxnSpPr>
        <xdr:cNvPr id="247" name="直線コネクタ 246"/>
        <xdr:cNvCxnSpPr/>
      </xdr:nvCxnSpPr>
      <xdr:spPr>
        <a:xfrm flipV="1">
          <a:off x="1130300" y="16901350"/>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114846</xdr:rowOff>
    </xdr:from>
    <xdr:to>
      <xdr:col>24</xdr:col>
      <xdr:colOff>114300</xdr:colOff>
      <xdr:row>98</xdr:row>
      <xdr:rowOff>44996</xdr:rowOff>
    </xdr:to>
    <xdr:sp macro="" textlink="">
      <xdr:nvSpPr>
        <xdr:cNvPr id="257" name="楕円 256"/>
        <xdr:cNvSpPr/>
      </xdr:nvSpPr>
      <xdr:spPr>
        <a:xfrm>
          <a:off x="4584700" y="167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93273</xdr:rowOff>
    </xdr:from>
    <xdr:ext cx="534377" cy="259045"/>
    <xdr:sp macro="" textlink="">
      <xdr:nvSpPr>
        <xdr:cNvPr id="258" name="扶助費該当値テキスト"/>
        <xdr:cNvSpPr txBox="1"/>
      </xdr:nvSpPr>
      <xdr:spPr>
        <a:xfrm>
          <a:off x="4686300"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129908</xdr:rowOff>
    </xdr:from>
    <xdr:to>
      <xdr:col>20</xdr:col>
      <xdr:colOff>38100</xdr:colOff>
      <xdr:row>98</xdr:row>
      <xdr:rowOff>60058</xdr:rowOff>
    </xdr:to>
    <xdr:sp macro="" textlink="">
      <xdr:nvSpPr>
        <xdr:cNvPr id="259" name="楕円 258"/>
        <xdr:cNvSpPr/>
      </xdr:nvSpPr>
      <xdr:spPr>
        <a:xfrm>
          <a:off x="3746500" y="16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51185</xdr:rowOff>
    </xdr:from>
    <xdr:ext cx="534377" cy="259045"/>
    <xdr:sp macro="" textlink="">
      <xdr:nvSpPr>
        <xdr:cNvPr id="260" name="テキスト ボックス 259"/>
        <xdr:cNvSpPr txBox="1"/>
      </xdr:nvSpPr>
      <xdr:spPr>
        <a:xfrm>
          <a:off x="3530111" y="168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38012</xdr:rowOff>
    </xdr:from>
    <xdr:to>
      <xdr:col>15</xdr:col>
      <xdr:colOff>101600</xdr:colOff>
      <xdr:row>98</xdr:row>
      <xdr:rowOff>139612</xdr:rowOff>
    </xdr:to>
    <xdr:sp macro="" textlink="">
      <xdr:nvSpPr>
        <xdr:cNvPr id="261" name="楕円 260"/>
        <xdr:cNvSpPr/>
      </xdr:nvSpPr>
      <xdr:spPr>
        <a:xfrm>
          <a:off x="2857500" y="168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130739</xdr:rowOff>
    </xdr:from>
    <xdr:ext cx="534377" cy="259045"/>
    <xdr:sp macro="" textlink="">
      <xdr:nvSpPr>
        <xdr:cNvPr id="262" name="テキスト ボックス 261"/>
        <xdr:cNvSpPr txBox="1"/>
      </xdr:nvSpPr>
      <xdr:spPr>
        <a:xfrm>
          <a:off x="2641111" y="169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48450</xdr:rowOff>
    </xdr:from>
    <xdr:to>
      <xdr:col>10</xdr:col>
      <xdr:colOff>165100</xdr:colOff>
      <xdr:row>98</xdr:row>
      <xdr:rowOff>150050</xdr:rowOff>
    </xdr:to>
    <xdr:sp macro="" textlink="">
      <xdr:nvSpPr>
        <xdr:cNvPr id="263" name="楕円 262"/>
        <xdr:cNvSpPr/>
      </xdr:nvSpPr>
      <xdr:spPr>
        <a:xfrm>
          <a:off x="19685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141177</xdr:rowOff>
    </xdr:from>
    <xdr:ext cx="534377" cy="259045"/>
    <xdr:sp macro="" textlink="">
      <xdr:nvSpPr>
        <xdr:cNvPr id="264" name="テキスト ボックス 263"/>
        <xdr:cNvSpPr txBox="1"/>
      </xdr:nvSpPr>
      <xdr:spPr>
        <a:xfrm>
          <a:off x="1752111" y="169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75412</xdr:rowOff>
    </xdr:from>
    <xdr:to>
      <xdr:col>6</xdr:col>
      <xdr:colOff>38100</xdr:colOff>
      <xdr:row>99</xdr:row>
      <xdr:rowOff>5562</xdr:rowOff>
    </xdr:to>
    <xdr:sp macro="" textlink="">
      <xdr:nvSpPr>
        <xdr:cNvPr id="265" name="楕円 264"/>
        <xdr:cNvSpPr/>
      </xdr:nvSpPr>
      <xdr:spPr>
        <a:xfrm>
          <a:off x="1079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168139</xdr:rowOff>
    </xdr:from>
    <xdr:ext cx="534377" cy="259045"/>
    <xdr:sp macro="" textlink="">
      <xdr:nvSpPr>
        <xdr:cNvPr id="266" name="テキスト ボックス 265"/>
        <xdr:cNvSpPr txBox="1"/>
      </xdr:nvSpPr>
      <xdr:spPr>
        <a:xfrm>
          <a:off x="863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146406</xdr:rowOff>
    </xdr:from>
    <xdr:to>
      <xdr:col>55</xdr:col>
      <xdr:colOff>0</xdr:colOff>
      <xdr:row>37</xdr:row>
      <xdr:rowOff>85682</xdr:rowOff>
    </xdr:to>
    <xdr:cxnSp macro="">
      <xdr:nvCxnSpPr>
        <xdr:cNvPr id="295" name="直線コネクタ 294"/>
        <xdr:cNvCxnSpPr/>
      </xdr:nvCxnSpPr>
      <xdr:spPr>
        <a:xfrm flipV="1">
          <a:off x="9639300" y="5632806"/>
          <a:ext cx="838200" cy="7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85682</xdr:rowOff>
    </xdr:from>
    <xdr:to>
      <xdr:col>50</xdr:col>
      <xdr:colOff>114300</xdr:colOff>
      <xdr:row>37</xdr:row>
      <xdr:rowOff>88067</xdr:rowOff>
    </xdr:to>
    <xdr:cxnSp macro="">
      <xdr:nvCxnSpPr>
        <xdr:cNvPr id="298" name="直線コネクタ 297"/>
        <xdr:cNvCxnSpPr/>
      </xdr:nvCxnSpPr>
      <xdr:spPr>
        <a:xfrm flipV="1">
          <a:off x="8750300" y="642933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86589</xdr:rowOff>
    </xdr:from>
    <xdr:to>
      <xdr:col>45</xdr:col>
      <xdr:colOff>177800</xdr:colOff>
      <xdr:row>37</xdr:row>
      <xdr:rowOff>88067</xdr:rowOff>
    </xdr:to>
    <xdr:cxnSp macro="">
      <xdr:nvCxnSpPr>
        <xdr:cNvPr id="301" name="直線コネクタ 300"/>
        <xdr:cNvCxnSpPr/>
      </xdr:nvCxnSpPr>
      <xdr:spPr>
        <a:xfrm>
          <a:off x="7861300" y="6430239"/>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75623</xdr:rowOff>
    </xdr:from>
    <xdr:to>
      <xdr:col>41</xdr:col>
      <xdr:colOff>50800</xdr:colOff>
      <xdr:row>37</xdr:row>
      <xdr:rowOff>86589</xdr:rowOff>
    </xdr:to>
    <xdr:cxnSp macro="">
      <xdr:nvCxnSpPr>
        <xdr:cNvPr id="304" name="直線コネクタ 303"/>
        <xdr:cNvCxnSpPr/>
      </xdr:nvCxnSpPr>
      <xdr:spPr>
        <a:xfrm>
          <a:off x="6972300" y="6419273"/>
          <a:ext cx="8890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95606</xdr:rowOff>
    </xdr:from>
    <xdr:to>
      <xdr:col>55</xdr:col>
      <xdr:colOff>50800</xdr:colOff>
      <xdr:row>33</xdr:row>
      <xdr:rowOff>25756</xdr:rowOff>
    </xdr:to>
    <xdr:sp macro="" textlink="">
      <xdr:nvSpPr>
        <xdr:cNvPr id="314" name="楕円 313"/>
        <xdr:cNvSpPr/>
      </xdr:nvSpPr>
      <xdr:spPr>
        <a:xfrm>
          <a:off x="10426700" y="55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74033</xdr:rowOff>
    </xdr:from>
    <xdr:ext cx="599010" cy="259045"/>
    <xdr:sp macro="" textlink="">
      <xdr:nvSpPr>
        <xdr:cNvPr id="315" name="補助費等該当値テキスト"/>
        <xdr:cNvSpPr txBox="1"/>
      </xdr:nvSpPr>
      <xdr:spPr>
        <a:xfrm>
          <a:off x="10528300" y="55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34882</xdr:rowOff>
    </xdr:from>
    <xdr:to>
      <xdr:col>50</xdr:col>
      <xdr:colOff>165100</xdr:colOff>
      <xdr:row>37</xdr:row>
      <xdr:rowOff>136482</xdr:rowOff>
    </xdr:to>
    <xdr:sp macro="" textlink="">
      <xdr:nvSpPr>
        <xdr:cNvPr id="316" name="楕円 315"/>
        <xdr:cNvSpPr/>
      </xdr:nvSpPr>
      <xdr:spPr>
        <a:xfrm>
          <a:off x="9588500" y="63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153009</xdr:rowOff>
    </xdr:from>
    <xdr:ext cx="534377" cy="259045"/>
    <xdr:sp macro="" textlink="">
      <xdr:nvSpPr>
        <xdr:cNvPr id="317" name="テキスト ボックス 316"/>
        <xdr:cNvSpPr txBox="1"/>
      </xdr:nvSpPr>
      <xdr:spPr>
        <a:xfrm>
          <a:off x="9372111" y="61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37267</xdr:rowOff>
    </xdr:from>
    <xdr:to>
      <xdr:col>46</xdr:col>
      <xdr:colOff>38100</xdr:colOff>
      <xdr:row>37</xdr:row>
      <xdr:rowOff>138867</xdr:rowOff>
    </xdr:to>
    <xdr:sp macro="" textlink="">
      <xdr:nvSpPr>
        <xdr:cNvPr id="318" name="楕円 317"/>
        <xdr:cNvSpPr/>
      </xdr:nvSpPr>
      <xdr:spPr>
        <a:xfrm>
          <a:off x="8699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155394</xdr:rowOff>
    </xdr:from>
    <xdr:ext cx="534377" cy="259045"/>
    <xdr:sp macro="" textlink="">
      <xdr:nvSpPr>
        <xdr:cNvPr id="319" name="テキスト ボックス 318"/>
        <xdr:cNvSpPr txBox="1"/>
      </xdr:nvSpPr>
      <xdr:spPr>
        <a:xfrm>
          <a:off x="8483111" y="61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35789</xdr:rowOff>
    </xdr:from>
    <xdr:to>
      <xdr:col>41</xdr:col>
      <xdr:colOff>101600</xdr:colOff>
      <xdr:row>37</xdr:row>
      <xdr:rowOff>137389</xdr:rowOff>
    </xdr:to>
    <xdr:sp macro="" textlink="">
      <xdr:nvSpPr>
        <xdr:cNvPr id="320" name="楕円 319"/>
        <xdr:cNvSpPr/>
      </xdr:nvSpPr>
      <xdr:spPr>
        <a:xfrm>
          <a:off x="78105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153916</xdr:rowOff>
    </xdr:from>
    <xdr:ext cx="534377" cy="259045"/>
    <xdr:sp macro="" textlink="">
      <xdr:nvSpPr>
        <xdr:cNvPr id="321" name="テキスト ボックス 320"/>
        <xdr:cNvSpPr txBox="1"/>
      </xdr:nvSpPr>
      <xdr:spPr>
        <a:xfrm>
          <a:off x="7594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24823</xdr:rowOff>
    </xdr:from>
    <xdr:to>
      <xdr:col>36</xdr:col>
      <xdr:colOff>165100</xdr:colOff>
      <xdr:row>37</xdr:row>
      <xdr:rowOff>126423</xdr:rowOff>
    </xdr:to>
    <xdr:sp macro="" textlink="">
      <xdr:nvSpPr>
        <xdr:cNvPr id="322" name="楕円 321"/>
        <xdr:cNvSpPr/>
      </xdr:nvSpPr>
      <xdr:spPr>
        <a:xfrm>
          <a:off x="6921500" y="63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142950</xdr:rowOff>
    </xdr:from>
    <xdr:ext cx="534377" cy="259045"/>
    <xdr:sp macro="" textlink="">
      <xdr:nvSpPr>
        <xdr:cNvPr id="323" name="テキスト ボックス 322"/>
        <xdr:cNvSpPr txBox="1"/>
      </xdr:nvSpPr>
      <xdr:spPr>
        <a:xfrm>
          <a:off x="6705111" y="61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77216</xdr:rowOff>
    </xdr:from>
    <xdr:to>
      <xdr:col>55</xdr:col>
      <xdr:colOff>0</xdr:colOff>
      <xdr:row>58</xdr:row>
      <xdr:rowOff>2677</xdr:rowOff>
    </xdr:to>
    <xdr:cxnSp macro="">
      <xdr:nvCxnSpPr>
        <xdr:cNvPr id="352" name="直線コネクタ 351"/>
        <xdr:cNvCxnSpPr/>
      </xdr:nvCxnSpPr>
      <xdr:spPr>
        <a:xfrm flipV="1">
          <a:off x="9639300" y="9849866"/>
          <a:ext cx="838200" cy="9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xdr:rowOff>
    </xdr:from>
    <xdr:to>
      <xdr:col>50</xdr:col>
      <xdr:colOff>114300</xdr:colOff>
      <xdr:row>58</xdr:row>
      <xdr:rowOff>2677</xdr:rowOff>
    </xdr:to>
    <xdr:cxnSp macro="">
      <xdr:nvCxnSpPr>
        <xdr:cNvPr id="355" name="直線コネクタ 354"/>
        <xdr:cNvCxnSpPr/>
      </xdr:nvCxnSpPr>
      <xdr:spPr>
        <a:xfrm>
          <a:off x="8750300" y="994504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xdr:rowOff>
    </xdr:from>
    <xdr:to>
      <xdr:col>45</xdr:col>
      <xdr:colOff>177800</xdr:colOff>
      <xdr:row>58</xdr:row>
      <xdr:rowOff>69566</xdr:rowOff>
    </xdr:to>
    <xdr:cxnSp macro="">
      <xdr:nvCxnSpPr>
        <xdr:cNvPr id="358" name="直線コネクタ 357"/>
        <xdr:cNvCxnSpPr/>
      </xdr:nvCxnSpPr>
      <xdr:spPr>
        <a:xfrm flipV="1">
          <a:off x="7861300" y="994504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23625</xdr:rowOff>
    </xdr:from>
    <xdr:to>
      <xdr:col>41</xdr:col>
      <xdr:colOff>50800</xdr:colOff>
      <xdr:row>58</xdr:row>
      <xdr:rowOff>69566</xdr:rowOff>
    </xdr:to>
    <xdr:cxnSp macro="">
      <xdr:nvCxnSpPr>
        <xdr:cNvPr id="361" name="直線コネクタ 360"/>
        <xdr:cNvCxnSpPr/>
      </xdr:nvCxnSpPr>
      <xdr:spPr>
        <a:xfrm>
          <a:off x="6972300" y="9967725"/>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26416</xdr:rowOff>
    </xdr:from>
    <xdr:to>
      <xdr:col>55</xdr:col>
      <xdr:colOff>50800</xdr:colOff>
      <xdr:row>57</xdr:row>
      <xdr:rowOff>128016</xdr:rowOff>
    </xdr:to>
    <xdr:sp macro="" textlink="">
      <xdr:nvSpPr>
        <xdr:cNvPr id="371" name="楕円 370"/>
        <xdr:cNvSpPr/>
      </xdr:nvSpPr>
      <xdr:spPr>
        <a:xfrm>
          <a:off x="10426700" y="9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4843</xdr:rowOff>
    </xdr:from>
    <xdr:ext cx="534377" cy="259045"/>
    <xdr:sp macro="" textlink="">
      <xdr:nvSpPr>
        <xdr:cNvPr id="372" name="普通建設事業費該当値テキスト"/>
        <xdr:cNvSpPr txBox="1"/>
      </xdr:nvSpPr>
      <xdr:spPr>
        <a:xfrm>
          <a:off x="10528300" y="97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123327</xdr:rowOff>
    </xdr:from>
    <xdr:to>
      <xdr:col>50</xdr:col>
      <xdr:colOff>165100</xdr:colOff>
      <xdr:row>58</xdr:row>
      <xdr:rowOff>53477</xdr:rowOff>
    </xdr:to>
    <xdr:sp macro="" textlink="">
      <xdr:nvSpPr>
        <xdr:cNvPr id="373" name="楕円 372"/>
        <xdr:cNvSpPr/>
      </xdr:nvSpPr>
      <xdr:spPr>
        <a:xfrm>
          <a:off x="9588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44604</xdr:rowOff>
    </xdr:from>
    <xdr:ext cx="534377" cy="259045"/>
    <xdr:sp macro="" textlink="">
      <xdr:nvSpPr>
        <xdr:cNvPr id="374" name="テキスト ボックス 373"/>
        <xdr:cNvSpPr txBox="1"/>
      </xdr:nvSpPr>
      <xdr:spPr>
        <a:xfrm>
          <a:off x="9372111" y="99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121597</xdr:rowOff>
    </xdr:from>
    <xdr:to>
      <xdr:col>46</xdr:col>
      <xdr:colOff>38100</xdr:colOff>
      <xdr:row>58</xdr:row>
      <xdr:rowOff>51747</xdr:rowOff>
    </xdr:to>
    <xdr:sp macro="" textlink="">
      <xdr:nvSpPr>
        <xdr:cNvPr id="375" name="楕円 374"/>
        <xdr:cNvSpPr/>
      </xdr:nvSpPr>
      <xdr:spPr>
        <a:xfrm>
          <a:off x="86995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42874</xdr:rowOff>
    </xdr:from>
    <xdr:ext cx="534377" cy="259045"/>
    <xdr:sp macro="" textlink="">
      <xdr:nvSpPr>
        <xdr:cNvPr id="376" name="テキスト ボックス 375"/>
        <xdr:cNvSpPr txBox="1"/>
      </xdr:nvSpPr>
      <xdr:spPr>
        <a:xfrm>
          <a:off x="8483111" y="99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18766</xdr:rowOff>
    </xdr:from>
    <xdr:to>
      <xdr:col>41</xdr:col>
      <xdr:colOff>101600</xdr:colOff>
      <xdr:row>58</xdr:row>
      <xdr:rowOff>120366</xdr:rowOff>
    </xdr:to>
    <xdr:sp macro="" textlink="">
      <xdr:nvSpPr>
        <xdr:cNvPr id="377" name="楕円 376"/>
        <xdr:cNvSpPr/>
      </xdr:nvSpPr>
      <xdr:spPr>
        <a:xfrm>
          <a:off x="78105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111493</xdr:rowOff>
    </xdr:from>
    <xdr:ext cx="534377" cy="259045"/>
    <xdr:sp macro="" textlink="">
      <xdr:nvSpPr>
        <xdr:cNvPr id="378" name="テキスト ボックス 377"/>
        <xdr:cNvSpPr txBox="1"/>
      </xdr:nvSpPr>
      <xdr:spPr>
        <a:xfrm>
          <a:off x="7594111" y="100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144275</xdr:rowOff>
    </xdr:from>
    <xdr:to>
      <xdr:col>36</xdr:col>
      <xdr:colOff>165100</xdr:colOff>
      <xdr:row>58</xdr:row>
      <xdr:rowOff>74425</xdr:rowOff>
    </xdr:to>
    <xdr:sp macro="" textlink="">
      <xdr:nvSpPr>
        <xdr:cNvPr id="379" name="楕円 378"/>
        <xdr:cNvSpPr/>
      </xdr:nvSpPr>
      <xdr:spPr>
        <a:xfrm>
          <a:off x="6921500" y="99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65552</xdr:rowOff>
    </xdr:from>
    <xdr:ext cx="534377" cy="259045"/>
    <xdr:sp macro="" textlink="">
      <xdr:nvSpPr>
        <xdr:cNvPr id="380" name="テキスト ボックス 379"/>
        <xdr:cNvSpPr txBox="1"/>
      </xdr:nvSpPr>
      <xdr:spPr>
        <a:xfrm>
          <a:off x="6705111" y="10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64706</xdr:rowOff>
    </xdr:from>
    <xdr:to>
      <xdr:col>55</xdr:col>
      <xdr:colOff>0</xdr:colOff>
      <xdr:row>78</xdr:row>
      <xdr:rowOff>61658</xdr:rowOff>
    </xdr:to>
    <xdr:cxnSp macro="">
      <xdr:nvCxnSpPr>
        <xdr:cNvPr id="409" name="直線コネクタ 408"/>
        <xdr:cNvCxnSpPr/>
      </xdr:nvCxnSpPr>
      <xdr:spPr>
        <a:xfrm flipV="1">
          <a:off x="9639300" y="13266356"/>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61658</xdr:rowOff>
    </xdr:from>
    <xdr:to>
      <xdr:col>50</xdr:col>
      <xdr:colOff>114300</xdr:colOff>
      <xdr:row>78</xdr:row>
      <xdr:rowOff>135750</xdr:rowOff>
    </xdr:to>
    <xdr:cxnSp macro="">
      <xdr:nvCxnSpPr>
        <xdr:cNvPr id="412" name="直線コネクタ 411"/>
        <xdr:cNvCxnSpPr/>
      </xdr:nvCxnSpPr>
      <xdr:spPr>
        <a:xfrm flipV="1">
          <a:off x="8750300" y="13434758"/>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135750</xdr:rowOff>
    </xdr:from>
    <xdr:to>
      <xdr:col>45</xdr:col>
      <xdr:colOff>177800</xdr:colOff>
      <xdr:row>79</xdr:row>
      <xdr:rowOff>16790</xdr:rowOff>
    </xdr:to>
    <xdr:cxnSp macro="">
      <xdr:nvCxnSpPr>
        <xdr:cNvPr id="415" name="直線コネクタ 414"/>
        <xdr:cNvCxnSpPr/>
      </xdr:nvCxnSpPr>
      <xdr:spPr>
        <a:xfrm flipV="1">
          <a:off x="7861300" y="13508850"/>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13246</xdr:rowOff>
    </xdr:from>
    <xdr:to>
      <xdr:col>41</xdr:col>
      <xdr:colOff>50800</xdr:colOff>
      <xdr:row>79</xdr:row>
      <xdr:rowOff>16790</xdr:rowOff>
    </xdr:to>
    <xdr:cxnSp macro="">
      <xdr:nvCxnSpPr>
        <xdr:cNvPr id="418" name="直線コネクタ 417"/>
        <xdr:cNvCxnSpPr/>
      </xdr:nvCxnSpPr>
      <xdr:spPr>
        <a:xfrm>
          <a:off x="6972300" y="1355779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13906</xdr:rowOff>
    </xdr:from>
    <xdr:to>
      <xdr:col>55</xdr:col>
      <xdr:colOff>50800</xdr:colOff>
      <xdr:row>77</xdr:row>
      <xdr:rowOff>115506</xdr:rowOff>
    </xdr:to>
    <xdr:sp macro="" textlink="">
      <xdr:nvSpPr>
        <xdr:cNvPr id="428" name="楕円 427"/>
        <xdr:cNvSpPr/>
      </xdr:nvSpPr>
      <xdr:spPr>
        <a:xfrm>
          <a:off x="10426700" y="132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36783</xdr:rowOff>
    </xdr:from>
    <xdr:ext cx="534377" cy="259045"/>
    <xdr:sp macro="" textlink="">
      <xdr:nvSpPr>
        <xdr:cNvPr id="429" name="普通建設事業費 （ うち新規整備　）該当値テキスト"/>
        <xdr:cNvSpPr txBox="1"/>
      </xdr:nvSpPr>
      <xdr:spPr>
        <a:xfrm>
          <a:off x="10528300"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10858</xdr:rowOff>
    </xdr:from>
    <xdr:to>
      <xdr:col>50</xdr:col>
      <xdr:colOff>165100</xdr:colOff>
      <xdr:row>78</xdr:row>
      <xdr:rowOff>112458</xdr:rowOff>
    </xdr:to>
    <xdr:sp macro="" textlink="">
      <xdr:nvSpPr>
        <xdr:cNvPr id="430" name="楕円 429"/>
        <xdr:cNvSpPr/>
      </xdr:nvSpPr>
      <xdr:spPr>
        <a:xfrm>
          <a:off x="9588500" y="133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128985</xdr:rowOff>
    </xdr:from>
    <xdr:ext cx="534377" cy="259045"/>
    <xdr:sp macro="" textlink="">
      <xdr:nvSpPr>
        <xdr:cNvPr id="431" name="テキスト ボックス 430"/>
        <xdr:cNvSpPr txBox="1"/>
      </xdr:nvSpPr>
      <xdr:spPr>
        <a:xfrm>
          <a:off x="9372111" y="131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84950</xdr:rowOff>
    </xdr:from>
    <xdr:to>
      <xdr:col>46</xdr:col>
      <xdr:colOff>38100</xdr:colOff>
      <xdr:row>79</xdr:row>
      <xdr:rowOff>15100</xdr:rowOff>
    </xdr:to>
    <xdr:sp macro="" textlink="">
      <xdr:nvSpPr>
        <xdr:cNvPr id="432" name="楕円 431"/>
        <xdr:cNvSpPr/>
      </xdr:nvSpPr>
      <xdr:spPr>
        <a:xfrm>
          <a:off x="86995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6227</xdr:rowOff>
    </xdr:from>
    <xdr:ext cx="469744" cy="259045"/>
    <xdr:sp macro="" textlink="">
      <xdr:nvSpPr>
        <xdr:cNvPr id="433" name="テキスト ボックス 432"/>
        <xdr:cNvSpPr txBox="1"/>
      </xdr:nvSpPr>
      <xdr:spPr>
        <a:xfrm>
          <a:off x="8515428" y="1355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137440</xdr:rowOff>
    </xdr:from>
    <xdr:to>
      <xdr:col>41</xdr:col>
      <xdr:colOff>101600</xdr:colOff>
      <xdr:row>79</xdr:row>
      <xdr:rowOff>67590</xdr:rowOff>
    </xdr:to>
    <xdr:sp macro="" textlink="">
      <xdr:nvSpPr>
        <xdr:cNvPr id="434" name="楕円 433"/>
        <xdr:cNvSpPr/>
      </xdr:nvSpPr>
      <xdr:spPr>
        <a:xfrm>
          <a:off x="7810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58717</xdr:rowOff>
    </xdr:from>
    <xdr:ext cx="469744" cy="259045"/>
    <xdr:sp macro="" textlink="">
      <xdr:nvSpPr>
        <xdr:cNvPr id="435" name="テキスト ボックス 434"/>
        <xdr:cNvSpPr txBox="1"/>
      </xdr:nvSpPr>
      <xdr:spPr>
        <a:xfrm>
          <a:off x="7626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133896</xdr:rowOff>
    </xdr:from>
    <xdr:to>
      <xdr:col>36</xdr:col>
      <xdr:colOff>165100</xdr:colOff>
      <xdr:row>79</xdr:row>
      <xdr:rowOff>64046</xdr:rowOff>
    </xdr:to>
    <xdr:sp macro="" textlink="">
      <xdr:nvSpPr>
        <xdr:cNvPr id="436" name="楕円 435"/>
        <xdr:cNvSpPr/>
      </xdr:nvSpPr>
      <xdr:spPr>
        <a:xfrm>
          <a:off x="6921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55173</xdr:rowOff>
    </xdr:from>
    <xdr:ext cx="469744" cy="259045"/>
    <xdr:sp macro="" textlink="">
      <xdr:nvSpPr>
        <xdr:cNvPr id="437" name="テキスト ボックス 436"/>
        <xdr:cNvSpPr txBox="1"/>
      </xdr:nvSpPr>
      <xdr:spPr>
        <a:xfrm>
          <a:off x="6737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47861</xdr:rowOff>
    </xdr:from>
    <xdr:to>
      <xdr:col>55</xdr:col>
      <xdr:colOff>0</xdr:colOff>
      <xdr:row>98</xdr:row>
      <xdr:rowOff>66720</xdr:rowOff>
    </xdr:to>
    <xdr:cxnSp macro="">
      <xdr:nvCxnSpPr>
        <xdr:cNvPr id="466" name="直線コネクタ 465"/>
        <xdr:cNvCxnSpPr/>
      </xdr:nvCxnSpPr>
      <xdr:spPr>
        <a:xfrm>
          <a:off x="9639300" y="1684996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27705</xdr:rowOff>
    </xdr:from>
    <xdr:to>
      <xdr:col>50</xdr:col>
      <xdr:colOff>114300</xdr:colOff>
      <xdr:row>98</xdr:row>
      <xdr:rowOff>47861</xdr:rowOff>
    </xdr:to>
    <xdr:cxnSp macro="">
      <xdr:nvCxnSpPr>
        <xdr:cNvPr id="469" name="直線コネクタ 468"/>
        <xdr:cNvCxnSpPr/>
      </xdr:nvCxnSpPr>
      <xdr:spPr>
        <a:xfrm>
          <a:off x="8750300" y="16829805"/>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27705</xdr:rowOff>
    </xdr:from>
    <xdr:to>
      <xdr:col>45</xdr:col>
      <xdr:colOff>177800</xdr:colOff>
      <xdr:row>98</xdr:row>
      <xdr:rowOff>81121</xdr:rowOff>
    </xdr:to>
    <xdr:cxnSp macro="">
      <xdr:nvCxnSpPr>
        <xdr:cNvPr id="472" name="直線コネクタ 471"/>
        <xdr:cNvCxnSpPr/>
      </xdr:nvCxnSpPr>
      <xdr:spPr>
        <a:xfrm flipV="1">
          <a:off x="7861300" y="16829805"/>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85598</xdr:rowOff>
    </xdr:from>
    <xdr:to>
      <xdr:col>41</xdr:col>
      <xdr:colOff>50800</xdr:colOff>
      <xdr:row>98</xdr:row>
      <xdr:rowOff>81121</xdr:rowOff>
    </xdr:to>
    <xdr:cxnSp macro="">
      <xdr:nvCxnSpPr>
        <xdr:cNvPr id="475" name="直線コネクタ 474"/>
        <xdr:cNvCxnSpPr/>
      </xdr:nvCxnSpPr>
      <xdr:spPr>
        <a:xfrm>
          <a:off x="6972300" y="16716248"/>
          <a:ext cx="8890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15920</xdr:rowOff>
    </xdr:from>
    <xdr:to>
      <xdr:col>55</xdr:col>
      <xdr:colOff>50800</xdr:colOff>
      <xdr:row>98</xdr:row>
      <xdr:rowOff>117520</xdr:rowOff>
    </xdr:to>
    <xdr:sp macro="" textlink="">
      <xdr:nvSpPr>
        <xdr:cNvPr id="485" name="楕円 484"/>
        <xdr:cNvSpPr/>
      </xdr:nvSpPr>
      <xdr:spPr>
        <a:xfrm>
          <a:off x="10426700" y="168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102297</xdr:rowOff>
    </xdr:from>
    <xdr:ext cx="469744" cy="259045"/>
    <xdr:sp macro="" textlink="">
      <xdr:nvSpPr>
        <xdr:cNvPr id="486" name="普通建設事業費 （ うち更新整備　）該当値テキスト"/>
        <xdr:cNvSpPr txBox="1"/>
      </xdr:nvSpPr>
      <xdr:spPr>
        <a:xfrm>
          <a:off x="10528300" y="167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168511</xdr:rowOff>
    </xdr:from>
    <xdr:to>
      <xdr:col>50</xdr:col>
      <xdr:colOff>165100</xdr:colOff>
      <xdr:row>98</xdr:row>
      <xdr:rowOff>98661</xdr:rowOff>
    </xdr:to>
    <xdr:sp macro="" textlink="">
      <xdr:nvSpPr>
        <xdr:cNvPr id="487" name="楕円 486"/>
        <xdr:cNvSpPr/>
      </xdr:nvSpPr>
      <xdr:spPr>
        <a:xfrm>
          <a:off x="9588500" y="167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89788</xdr:rowOff>
    </xdr:from>
    <xdr:ext cx="469744" cy="259045"/>
    <xdr:sp macro="" textlink="">
      <xdr:nvSpPr>
        <xdr:cNvPr id="488" name="テキスト ボックス 487"/>
        <xdr:cNvSpPr txBox="1"/>
      </xdr:nvSpPr>
      <xdr:spPr>
        <a:xfrm>
          <a:off x="9404428" y="168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148355</xdr:rowOff>
    </xdr:from>
    <xdr:to>
      <xdr:col>46</xdr:col>
      <xdr:colOff>38100</xdr:colOff>
      <xdr:row>98</xdr:row>
      <xdr:rowOff>78505</xdr:rowOff>
    </xdr:to>
    <xdr:sp macro="" textlink="">
      <xdr:nvSpPr>
        <xdr:cNvPr id="489" name="楕円 488"/>
        <xdr:cNvSpPr/>
      </xdr:nvSpPr>
      <xdr:spPr>
        <a:xfrm>
          <a:off x="8699500" y="167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69632</xdr:rowOff>
    </xdr:from>
    <xdr:ext cx="469744" cy="259045"/>
    <xdr:sp macro="" textlink="">
      <xdr:nvSpPr>
        <xdr:cNvPr id="490" name="テキスト ボックス 489"/>
        <xdr:cNvSpPr txBox="1"/>
      </xdr:nvSpPr>
      <xdr:spPr>
        <a:xfrm>
          <a:off x="8515428" y="168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30321</xdr:rowOff>
    </xdr:from>
    <xdr:to>
      <xdr:col>41</xdr:col>
      <xdr:colOff>101600</xdr:colOff>
      <xdr:row>98</xdr:row>
      <xdr:rowOff>131921</xdr:rowOff>
    </xdr:to>
    <xdr:sp macro="" textlink="">
      <xdr:nvSpPr>
        <xdr:cNvPr id="491" name="楕円 490"/>
        <xdr:cNvSpPr/>
      </xdr:nvSpPr>
      <xdr:spPr>
        <a:xfrm>
          <a:off x="7810500" y="168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123048</xdr:rowOff>
    </xdr:from>
    <xdr:ext cx="469744" cy="259045"/>
    <xdr:sp macro="" textlink="">
      <xdr:nvSpPr>
        <xdr:cNvPr id="492" name="テキスト ボックス 491"/>
        <xdr:cNvSpPr txBox="1"/>
      </xdr:nvSpPr>
      <xdr:spPr>
        <a:xfrm>
          <a:off x="7626428" y="16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34798</xdr:rowOff>
    </xdr:from>
    <xdr:to>
      <xdr:col>36</xdr:col>
      <xdr:colOff>165100</xdr:colOff>
      <xdr:row>97</xdr:row>
      <xdr:rowOff>136398</xdr:rowOff>
    </xdr:to>
    <xdr:sp macro="" textlink="">
      <xdr:nvSpPr>
        <xdr:cNvPr id="493" name="楕円 492"/>
        <xdr:cNvSpPr/>
      </xdr:nvSpPr>
      <xdr:spPr>
        <a:xfrm>
          <a:off x="6921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127525</xdr:rowOff>
    </xdr:from>
    <xdr:ext cx="534377" cy="259045"/>
    <xdr:sp macro="" textlink="">
      <xdr:nvSpPr>
        <xdr:cNvPr id="494" name="テキスト ボックス 493"/>
        <xdr:cNvSpPr txBox="1"/>
      </xdr:nvSpPr>
      <xdr:spPr>
        <a:xfrm>
          <a:off x="6705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156464</xdr:rowOff>
    </xdr:from>
    <xdr:to>
      <xdr:col>85</xdr:col>
      <xdr:colOff>127000</xdr:colOff>
      <xdr:row>39</xdr:row>
      <xdr:rowOff>29667</xdr:rowOff>
    </xdr:to>
    <xdr:cxnSp macro="">
      <xdr:nvCxnSpPr>
        <xdr:cNvPr id="523" name="直線コネクタ 522"/>
        <xdr:cNvCxnSpPr/>
      </xdr:nvCxnSpPr>
      <xdr:spPr>
        <a:xfrm>
          <a:off x="15481300" y="6671564"/>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156464</xdr:rowOff>
    </xdr:from>
    <xdr:to>
      <xdr:col>81</xdr:col>
      <xdr:colOff>50800</xdr:colOff>
      <xdr:row>39</xdr:row>
      <xdr:rowOff>44450</xdr:rowOff>
    </xdr:to>
    <xdr:cxnSp macro="">
      <xdr:nvCxnSpPr>
        <xdr:cNvPr id="526" name="直線コネクタ 525"/>
        <xdr:cNvCxnSpPr/>
      </xdr:nvCxnSpPr>
      <xdr:spPr>
        <a:xfrm flipV="1">
          <a:off x="14592300" y="66715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150317</xdr:rowOff>
    </xdr:from>
    <xdr:to>
      <xdr:col>85</xdr:col>
      <xdr:colOff>177800</xdr:colOff>
      <xdr:row>39</xdr:row>
      <xdr:rowOff>80467</xdr:rowOff>
    </xdr:to>
    <xdr:sp macro="" textlink="">
      <xdr:nvSpPr>
        <xdr:cNvPr id="542" name="楕円 541"/>
        <xdr:cNvSpPr/>
      </xdr:nvSpPr>
      <xdr:spPr>
        <a:xfrm>
          <a:off x="162687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65244</xdr:rowOff>
    </xdr:from>
    <xdr:ext cx="378565" cy="259045"/>
    <xdr:sp macro="" textlink="">
      <xdr:nvSpPr>
        <xdr:cNvPr id="543" name="災害復旧事業費該当値テキスト"/>
        <xdr:cNvSpPr txBox="1"/>
      </xdr:nvSpPr>
      <xdr:spPr>
        <a:xfrm>
          <a:off x="16370300" y="65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105664</xdr:rowOff>
    </xdr:from>
    <xdr:to>
      <xdr:col>81</xdr:col>
      <xdr:colOff>101600</xdr:colOff>
      <xdr:row>39</xdr:row>
      <xdr:rowOff>35814</xdr:rowOff>
    </xdr:to>
    <xdr:sp macro="" textlink="">
      <xdr:nvSpPr>
        <xdr:cNvPr id="544" name="楕円 543"/>
        <xdr:cNvSpPr/>
      </xdr:nvSpPr>
      <xdr:spPr>
        <a:xfrm>
          <a:off x="1543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26941</xdr:rowOff>
    </xdr:from>
    <xdr:ext cx="378565" cy="259045"/>
    <xdr:sp macro="" textlink="">
      <xdr:nvSpPr>
        <xdr:cNvPr id="545" name="テキスト ボックス 544"/>
        <xdr:cNvSpPr txBox="1"/>
      </xdr:nvSpPr>
      <xdr:spPr>
        <a:xfrm>
          <a:off x="1529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113085</xdr:rowOff>
    </xdr:from>
    <xdr:to>
      <xdr:col>85</xdr:col>
      <xdr:colOff>127000</xdr:colOff>
      <xdr:row>73</xdr:row>
      <xdr:rowOff>121379</xdr:rowOff>
    </xdr:to>
    <xdr:cxnSp macro="">
      <xdr:nvCxnSpPr>
        <xdr:cNvPr id="632" name="直線コネクタ 631"/>
        <xdr:cNvCxnSpPr/>
      </xdr:nvCxnSpPr>
      <xdr:spPr>
        <a:xfrm>
          <a:off x="15481300" y="12628935"/>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113085</xdr:rowOff>
    </xdr:from>
    <xdr:to>
      <xdr:col>81</xdr:col>
      <xdr:colOff>50800</xdr:colOff>
      <xdr:row>73</xdr:row>
      <xdr:rowOff>117820</xdr:rowOff>
    </xdr:to>
    <xdr:cxnSp macro="">
      <xdr:nvCxnSpPr>
        <xdr:cNvPr id="635" name="直線コネクタ 634"/>
        <xdr:cNvCxnSpPr/>
      </xdr:nvCxnSpPr>
      <xdr:spPr>
        <a:xfrm flipV="1">
          <a:off x="14592300" y="1262893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117820</xdr:rowOff>
    </xdr:from>
    <xdr:to>
      <xdr:col>76</xdr:col>
      <xdr:colOff>114300</xdr:colOff>
      <xdr:row>74</xdr:row>
      <xdr:rowOff>12598</xdr:rowOff>
    </xdr:to>
    <xdr:cxnSp macro="">
      <xdr:nvCxnSpPr>
        <xdr:cNvPr id="638" name="直線コネクタ 637"/>
        <xdr:cNvCxnSpPr/>
      </xdr:nvCxnSpPr>
      <xdr:spPr>
        <a:xfrm flipV="1">
          <a:off x="13703300" y="12633670"/>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12598</xdr:rowOff>
    </xdr:from>
    <xdr:to>
      <xdr:col>71</xdr:col>
      <xdr:colOff>177800</xdr:colOff>
      <xdr:row>74</xdr:row>
      <xdr:rowOff>85293</xdr:rowOff>
    </xdr:to>
    <xdr:cxnSp macro="">
      <xdr:nvCxnSpPr>
        <xdr:cNvPr id="641" name="直線コネクタ 640"/>
        <xdr:cNvCxnSpPr/>
      </xdr:nvCxnSpPr>
      <xdr:spPr>
        <a:xfrm flipV="1">
          <a:off x="12814300" y="1269989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70579</xdr:rowOff>
    </xdr:from>
    <xdr:to>
      <xdr:col>85</xdr:col>
      <xdr:colOff>177800</xdr:colOff>
      <xdr:row>74</xdr:row>
      <xdr:rowOff>729</xdr:rowOff>
    </xdr:to>
    <xdr:sp macro="" textlink="">
      <xdr:nvSpPr>
        <xdr:cNvPr id="651" name="楕円 650"/>
        <xdr:cNvSpPr/>
      </xdr:nvSpPr>
      <xdr:spPr>
        <a:xfrm>
          <a:off x="16268700" y="125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93456</xdr:rowOff>
    </xdr:from>
    <xdr:ext cx="534377" cy="259045"/>
    <xdr:sp macro="" textlink="">
      <xdr:nvSpPr>
        <xdr:cNvPr id="652" name="公債費該当値テキスト"/>
        <xdr:cNvSpPr txBox="1"/>
      </xdr:nvSpPr>
      <xdr:spPr>
        <a:xfrm>
          <a:off x="16370300" y="124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62285</xdr:rowOff>
    </xdr:from>
    <xdr:to>
      <xdr:col>81</xdr:col>
      <xdr:colOff>101600</xdr:colOff>
      <xdr:row>73</xdr:row>
      <xdr:rowOff>163885</xdr:rowOff>
    </xdr:to>
    <xdr:sp macro="" textlink="">
      <xdr:nvSpPr>
        <xdr:cNvPr id="653" name="楕円 652"/>
        <xdr:cNvSpPr/>
      </xdr:nvSpPr>
      <xdr:spPr>
        <a:xfrm>
          <a:off x="15430500" y="125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8962</xdr:rowOff>
    </xdr:from>
    <xdr:ext cx="534377" cy="259045"/>
    <xdr:sp macro="" textlink="">
      <xdr:nvSpPr>
        <xdr:cNvPr id="654" name="テキスト ボックス 653"/>
        <xdr:cNvSpPr txBox="1"/>
      </xdr:nvSpPr>
      <xdr:spPr>
        <a:xfrm>
          <a:off x="15214111" y="123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67020</xdr:rowOff>
    </xdr:from>
    <xdr:to>
      <xdr:col>76</xdr:col>
      <xdr:colOff>165100</xdr:colOff>
      <xdr:row>73</xdr:row>
      <xdr:rowOff>168620</xdr:rowOff>
    </xdr:to>
    <xdr:sp macro="" textlink="">
      <xdr:nvSpPr>
        <xdr:cNvPr id="655" name="楕円 654"/>
        <xdr:cNvSpPr/>
      </xdr:nvSpPr>
      <xdr:spPr>
        <a:xfrm>
          <a:off x="14541500" y="125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13697</xdr:rowOff>
    </xdr:from>
    <xdr:ext cx="534377" cy="259045"/>
    <xdr:sp macro="" textlink="">
      <xdr:nvSpPr>
        <xdr:cNvPr id="656" name="テキスト ボックス 655"/>
        <xdr:cNvSpPr txBox="1"/>
      </xdr:nvSpPr>
      <xdr:spPr>
        <a:xfrm>
          <a:off x="14325111" y="12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133248</xdr:rowOff>
    </xdr:from>
    <xdr:to>
      <xdr:col>72</xdr:col>
      <xdr:colOff>38100</xdr:colOff>
      <xdr:row>74</xdr:row>
      <xdr:rowOff>63398</xdr:rowOff>
    </xdr:to>
    <xdr:sp macro="" textlink="">
      <xdr:nvSpPr>
        <xdr:cNvPr id="657" name="楕円 656"/>
        <xdr:cNvSpPr/>
      </xdr:nvSpPr>
      <xdr:spPr>
        <a:xfrm>
          <a:off x="13652500" y="126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79925</xdr:rowOff>
    </xdr:from>
    <xdr:ext cx="534377" cy="259045"/>
    <xdr:sp macro="" textlink="">
      <xdr:nvSpPr>
        <xdr:cNvPr id="658" name="テキスト ボックス 657"/>
        <xdr:cNvSpPr txBox="1"/>
      </xdr:nvSpPr>
      <xdr:spPr>
        <a:xfrm>
          <a:off x="13436111" y="124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34493</xdr:rowOff>
    </xdr:from>
    <xdr:to>
      <xdr:col>67</xdr:col>
      <xdr:colOff>101600</xdr:colOff>
      <xdr:row>74</xdr:row>
      <xdr:rowOff>136093</xdr:rowOff>
    </xdr:to>
    <xdr:sp macro="" textlink="">
      <xdr:nvSpPr>
        <xdr:cNvPr id="659" name="楕円 658"/>
        <xdr:cNvSpPr/>
      </xdr:nvSpPr>
      <xdr:spPr>
        <a:xfrm>
          <a:off x="12763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152620</xdr:rowOff>
    </xdr:from>
    <xdr:ext cx="534377" cy="259045"/>
    <xdr:sp macro="" textlink="">
      <xdr:nvSpPr>
        <xdr:cNvPr id="660" name="テキスト ボックス 659"/>
        <xdr:cNvSpPr txBox="1"/>
      </xdr:nvSpPr>
      <xdr:spPr>
        <a:xfrm>
          <a:off x="12547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16965</xdr:rowOff>
    </xdr:from>
    <xdr:to>
      <xdr:col>85</xdr:col>
      <xdr:colOff>127000</xdr:colOff>
      <xdr:row>98</xdr:row>
      <xdr:rowOff>25240</xdr:rowOff>
    </xdr:to>
    <xdr:cxnSp macro="">
      <xdr:nvCxnSpPr>
        <xdr:cNvPr id="687" name="直線コネクタ 686"/>
        <xdr:cNvCxnSpPr/>
      </xdr:nvCxnSpPr>
      <xdr:spPr>
        <a:xfrm flipV="1">
          <a:off x="15481300" y="1681906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25240</xdr:rowOff>
    </xdr:from>
    <xdr:to>
      <xdr:col>81</xdr:col>
      <xdr:colOff>50800</xdr:colOff>
      <xdr:row>98</xdr:row>
      <xdr:rowOff>61587</xdr:rowOff>
    </xdr:to>
    <xdr:cxnSp macro="">
      <xdr:nvCxnSpPr>
        <xdr:cNvPr id="690" name="直線コネクタ 689"/>
        <xdr:cNvCxnSpPr/>
      </xdr:nvCxnSpPr>
      <xdr:spPr>
        <a:xfrm flipV="1">
          <a:off x="14592300" y="16827340"/>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5877</xdr:rowOff>
    </xdr:from>
    <xdr:to>
      <xdr:col>76</xdr:col>
      <xdr:colOff>114300</xdr:colOff>
      <xdr:row>98</xdr:row>
      <xdr:rowOff>61587</xdr:rowOff>
    </xdr:to>
    <xdr:cxnSp macro="">
      <xdr:nvCxnSpPr>
        <xdr:cNvPr id="693" name="直線コネクタ 692"/>
        <xdr:cNvCxnSpPr/>
      </xdr:nvCxnSpPr>
      <xdr:spPr>
        <a:xfrm>
          <a:off x="13703300" y="16807977"/>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96518</xdr:rowOff>
    </xdr:from>
    <xdr:to>
      <xdr:col>71</xdr:col>
      <xdr:colOff>177800</xdr:colOff>
      <xdr:row>98</xdr:row>
      <xdr:rowOff>5877</xdr:rowOff>
    </xdr:to>
    <xdr:cxnSp macro="">
      <xdr:nvCxnSpPr>
        <xdr:cNvPr id="696" name="直線コネクタ 695"/>
        <xdr:cNvCxnSpPr/>
      </xdr:nvCxnSpPr>
      <xdr:spPr>
        <a:xfrm>
          <a:off x="12814300" y="16727168"/>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137615</xdr:rowOff>
    </xdr:from>
    <xdr:to>
      <xdr:col>85</xdr:col>
      <xdr:colOff>177800</xdr:colOff>
      <xdr:row>98</xdr:row>
      <xdr:rowOff>67765</xdr:rowOff>
    </xdr:to>
    <xdr:sp macro="" textlink="">
      <xdr:nvSpPr>
        <xdr:cNvPr id="706" name="楕円 705"/>
        <xdr:cNvSpPr/>
      </xdr:nvSpPr>
      <xdr:spPr>
        <a:xfrm>
          <a:off x="16268700" y="167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52542</xdr:rowOff>
    </xdr:from>
    <xdr:ext cx="469744" cy="259045"/>
    <xdr:sp macro="" textlink="">
      <xdr:nvSpPr>
        <xdr:cNvPr id="707" name="積立金該当値テキスト"/>
        <xdr:cNvSpPr txBox="1"/>
      </xdr:nvSpPr>
      <xdr:spPr>
        <a:xfrm>
          <a:off x="16370300" y="166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145890</xdr:rowOff>
    </xdr:from>
    <xdr:to>
      <xdr:col>81</xdr:col>
      <xdr:colOff>101600</xdr:colOff>
      <xdr:row>98</xdr:row>
      <xdr:rowOff>76040</xdr:rowOff>
    </xdr:to>
    <xdr:sp macro="" textlink="">
      <xdr:nvSpPr>
        <xdr:cNvPr id="708" name="楕円 707"/>
        <xdr:cNvSpPr/>
      </xdr:nvSpPr>
      <xdr:spPr>
        <a:xfrm>
          <a:off x="15430500" y="167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67167</xdr:rowOff>
    </xdr:from>
    <xdr:ext cx="469744" cy="259045"/>
    <xdr:sp macro="" textlink="">
      <xdr:nvSpPr>
        <xdr:cNvPr id="709" name="テキスト ボックス 708"/>
        <xdr:cNvSpPr txBox="1"/>
      </xdr:nvSpPr>
      <xdr:spPr>
        <a:xfrm>
          <a:off x="15246428" y="168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10787</xdr:rowOff>
    </xdr:from>
    <xdr:to>
      <xdr:col>76</xdr:col>
      <xdr:colOff>165100</xdr:colOff>
      <xdr:row>98</xdr:row>
      <xdr:rowOff>112387</xdr:rowOff>
    </xdr:to>
    <xdr:sp macro="" textlink="">
      <xdr:nvSpPr>
        <xdr:cNvPr id="710" name="楕円 709"/>
        <xdr:cNvSpPr/>
      </xdr:nvSpPr>
      <xdr:spPr>
        <a:xfrm>
          <a:off x="14541500" y="168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103514</xdr:rowOff>
    </xdr:from>
    <xdr:ext cx="469744" cy="259045"/>
    <xdr:sp macro="" textlink="">
      <xdr:nvSpPr>
        <xdr:cNvPr id="711" name="テキスト ボックス 710"/>
        <xdr:cNvSpPr txBox="1"/>
      </xdr:nvSpPr>
      <xdr:spPr>
        <a:xfrm>
          <a:off x="14357428" y="1690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126527</xdr:rowOff>
    </xdr:from>
    <xdr:to>
      <xdr:col>72</xdr:col>
      <xdr:colOff>38100</xdr:colOff>
      <xdr:row>98</xdr:row>
      <xdr:rowOff>56677</xdr:rowOff>
    </xdr:to>
    <xdr:sp macro="" textlink="">
      <xdr:nvSpPr>
        <xdr:cNvPr id="712" name="楕円 711"/>
        <xdr:cNvSpPr/>
      </xdr:nvSpPr>
      <xdr:spPr>
        <a:xfrm>
          <a:off x="13652500" y="167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47804</xdr:rowOff>
    </xdr:from>
    <xdr:ext cx="469744" cy="259045"/>
    <xdr:sp macro="" textlink="">
      <xdr:nvSpPr>
        <xdr:cNvPr id="713" name="テキスト ボックス 712"/>
        <xdr:cNvSpPr txBox="1"/>
      </xdr:nvSpPr>
      <xdr:spPr>
        <a:xfrm>
          <a:off x="13468428" y="168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45718</xdr:rowOff>
    </xdr:from>
    <xdr:to>
      <xdr:col>67</xdr:col>
      <xdr:colOff>101600</xdr:colOff>
      <xdr:row>97</xdr:row>
      <xdr:rowOff>147318</xdr:rowOff>
    </xdr:to>
    <xdr:sp macro="" textlink="">
      <xdr:nvSpPr>
        <xdr:cNvPr id="714" name="楕円 713"/>
        <xdr:cNvSpPr/>
      </xdr:nvSpPr>
      <xdr:spPr>
        <a:xfrm>
          <a:off x="12763500" y="166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138445</xdr:rowOff>
    </xdr:from>
    <xdr:ext cx="469744" cy="259045"/>
    <xdr:sp macro="" textlink="">
      <xdr:nvSpPr>
        <xdr:cNvPr id="715" name="テキスト ボックス 714"/>
        <xdr:cNvSpPr txBox="1"/>
      </xdr:nvSpPr>
      <xdr:spPr>
        <a:xfrm>
          <a:off x="12579428" y="167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33630</xdr:rowOff>
    </xdr:from>
    <xdr:to>
      <xdr:col>116</xdr:col>
      <xdr:colOff>63500</xdr:colOff>
      <xdr:row>59</xdr:row>
      <xdr:rowOff>35287</xdr:rowOff>
    </xdr:to>
    <xdr:cxnSp macro="">
      <xdr:nvCxnSpPr>
        <xdr:cNvPr id="801" name="直線コネクタ 800"/>
        <xdr:cNvCxnSpPr/>
      </xdr:nvCxnSpPr>
      <xdr:spPr>
        <a:xfrm>
          <a:off x="21323300" y="10149180"/>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33572</xdr:rowOff>
    </xdr:from>
    <xdr:to>
      <xdr:col>111</xdr:col>
      <xdr:colOff>177800</xdr:colOff>
      <xdr:row>59</xdr:row>
      <xdr:rowOff>33630</xdr:rowOff>
    </xdr:to>
    <xdr:cxnSp macro="">
      <xdr:nvCxnSpPr>
        <xdr:cNvPr id="804" name="直線コネクタ 803"/>
        <xdr:cNvCxnSpPr/>
      </xdr:nvCxnSpPr>
      <xdr:spPr>
        <a:xfrm>
          <a:off x="20434300" y="1014912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33458</xdr:rowOff>
    </xdr:from>
    <xdr:to>
      <xdr:col>107</xdr:col>
      <xdr:colOff>50800</xdr:colOff>
      <xdr:row>59</xdr:row>
      <xdr:rowOff>33572</xdr:rowOff>
    </xdr:to>
    <xdr:cxnSp macro="">
      <xdr:nvCxnSpPr>
        <xdr:cNvPr id="807" name="直線コネクタ 806"/>
        <xdr:cNvCxnSpPr/>
      </xdr:nvCxnSpPr>
      <xdr:spPr>
        <a:xfrm>
          <a:off x="19545300" y="101490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33382</xdr:rowOff>
    </xdr:from>
    <xdr:to>
      <xdr:col>102</xdr:col>
      <xdr:colOff>114300</xdr:colOff>
      <xdr:row>59</xdr:row>
      <xdr:rowOff>33458</xdr:rowOff>
    </xdr:to>
    <xdr:cxnSp macro="">
      <xdr:nvCxnSpPr>
        <xdr:cNvPr id="810" name="直線コネクタ 809"/>
        <xdr:cNvCxnSpPr/>
      </xdr:nvCxnSpPr>
      <xdr:spPr>
        <a:xfrm>
          <a:off x="18656300" y="101489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155937</xdr:rowOff>
    </xdr:from>
    <xdr:to>
      <xdr:col>116</xdr:col>
      <xdr:colOff>114300</xdr:colOff>
      <xdr:row>59</xdr:row>
      <xdr:rowOff>86087</xdr:rowOff>
    </xdr:to>
    <xdr:sp macro="" textlink="">
      <xdr:nvSpPr>
        <xdr:cNvPr id="820" name="楕円 819"/>
        <xdr:cNvSpPr/>
      </xdr:nvSpPr>
      <xdr:spPr>
        <a:xfrm>
          <a:off x="221107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70864</xdr:rowOff>
    </xdr:from>
    <xdr:ext cx="378565" cy="259045"/>
    <xdr:sp macro="" textlink="">
      <xdr:nvSpPr>
        <xdr:cNvPr id="821" name="貸付金該当値テキスト"/>
        <xdr:cNvSpPr txBox="1"/>
      </xdr:nvSpPr>
      <xdr:spPr>
        <a:xfrm>
          <a:off x="22212300" y="100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154280</xdr:rowOff>
    </xdr:from>
    <xdr:to>
      <xdr:col>112</xdr:col>
      <xdr:colOff>38100</xdr:colOff>
      <xdr:row>59</xdr:row>
      <xdr:rowOff>84430</xdr:rowOff>
    </xdr:to>
    <xdr:sp macro="" textlink="">
      <xdr:nvSpPr>
        <xdr:cNvPr id="822" name="楕円 821"/>
        <xdr:cNvSpPr/>
      </xdr:nvSpPr>
      <xdr:spPr>
        <a:xfrm>
          <a:off x="21272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75557</xdr:rowOff>
    </xdr:from>
    <xdr:ext cx="378565" cy="259045"/>
    <xdr:sp macro="" textlink="">
      <xdr:nvSpPr>
        <xdr:cNvPr id="823" name="テキスト ボックス 822"/>
        <xdr:cNvSpPr txBox="1"/>
      </xdr:nvSpPr>
      <xdr:spPr>
        <a:xfrm>
          <a:off x="21134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154222</xdr:rowOff>
    </xdr:from>
    <xdr:to>
      <xdr:col>107</xdr:col>
      <xdr:colOff>101600</xdr:colOff>
      <xdr:row>59</xdr:row>
      <xdr:rowOff>84372</xdr:rowOff>
    </xdr:to>
    <xdr:sp macro="" textlink="">
      <xdr:nvSpPr>
        <xdr:cNvPr id="824" name="楕円 823"/>
        <xdr:cNvSpPr/>
      </xdr:nvSpPr>
      <xdr:spPr>
        <a:xfrm>
          <a:off x="20383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75499</xdr:rowOff>
    </xdr:from>
    <xdr:ext cx="378565" cy="259045"/>
    <xdr:sp macro="" textlink="">
      <xdr:nvSpPr>
        <xdr:cNvPr id="825" name="テキスト ボックス 824"/>
        <xdr:cNvSpPr txBox="1"/>
      </xdr:nvSpPr>
      <xdr:spPr>
        <a:xfrm>
          <a:off x="20245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154108</xdr:rowOff>
    </xdr:from>
    <xdr:to>
      <xdr:col>102</xdr:col>
      <xdr:colOff>165100</xdr:colOff>
      <xdr:row>59</xdr:row>
      <xdr:rowOff>84258</xdr:rowOff>
    </xdr:to>
    <xdr:sp macro="" textlink="">
      <xdr:nvSpPr>
        <xdr:cNvPr id="826" name="楕円 825"/>
        <xdr:cNvSpPr/>
      </xdr:nvSpPr>
      <xdr:spPr>
        <a:xfrm>
          <a:off x="19494500" y="10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75385</xdr:rowOff>
    </xdr:from>
    <xdr:ext cx="378565" cy="259045"/>
    <xdr:sp macro="" textlink="">
      <xdr:nvSpPr>
        <xdr:cNvPr id="827" name="テキスト ボックス 826"/>
        <xdr:cNvSpPr txBox="1"/>
      </xdr:nvSpPr>
      <xdr:spPr>
        <a:xfrm>
          <a:off x="19356017" y="1019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154032</xdr:rowOff>
    </xdr:from>
    <xdr:to>
      <xdr:col>98</xdr:col>
      <xdr:colOff>38100</xdr:colOff>
      <xdr:row>59</xdr:row>
      <xdr:rowOff>84182</xdr:rowOff>
    </xdr:to>
    <xdr:sp macro="" textlink="">
      <xdr:nvSpPr>
        <xdr:cNvPr id="828" name="楕円 827"/>
        <xdr:cNvSpPr/>
      </xdr:nvSpPr>
      <xdr:spPr>
        <a:xfrm>
          <a:off x="18605500" y="100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75309</xdr:rowOff>
    </xdr:from>
    <xdr:ext cx="378565" cy="259045"/>
    <xdr:sp macro="" textlink="">
      <xdr:nvSpPr>
        <xdr:cNvPr id="829" name="テキスト ボックス 828"/>
        <xdr:cNvSpPr txBox="1"/>
      </xdr:nvSpPr>
      <xdr:spPr>
        <a:xfrm>
          <a:off x="18467017" y="1019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62624</xdr:rowOff>
    </xdr:from>
    <xdr:to>
      <xdr:col>116</xdr:col>
      <xdr:colOff>63500</xdr:colOff>
      <xdr:row>77</xdr:row>
      <xdr:rowOff>81445</xdr:rowOff>
    </xdr:to>
    <xdr:cxnSp macro="">
      <xdr:nvCxnSpPr>
        <xdr:cNvPr id="859" name="直線コネクタ 858"/>
        <xdr:cNvCxnSpPr/>
      </xdr:nvCxnSpPr>
      <xdr:spPr>
        <a:xfrm flipV="1">
          <a:off x="21323300" y="13264274"/>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81445</xdr:rowOff>
    </xdr:from>
    <xdr:to>
      <xdr:col>111</xdr:col>
      <xdr:colOff>177800</xdr:colOff>
      <xdr:row>77</xdr:row>
      <xdr:rowOff>119735</xdr:rowOff>
    </xdr:to>
    <xdr:cxnSp macro="">
      <xdr:nvCxnSpPr>
        <xdr:cNvPr id="862" name="直線コネクタ 861"/>
        <xdr:cNvCxnSpPr/>
      </xdr:nvCxnSpPr>
      <xdr:spPr>
        <a:xfrm flipV="1">
          <a:off x="20434300" y="1328309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119735</xdr:rowOff>
    </xdr:from>
    <xdr:to>
      <xdr:col>107</xdr:col>
      <xdr:colOff>50800</xdr:colOff>
      <xdr:row>78</xdr:row>
      <xdr:rowOff>15608</xdr:rowOff>
    </xdr:to>
    <xdr:cxnSp macro="">
      <xdr:nvCxnSpPr>
        <xdr:cNvPr id="865" name="直線コネクタ 864"/>
        <xdr:cNvCxnSpPr/>
      </xdr:nvCxnSpPr>
      <xdr:spPr>
        <a:xfrm flipV="1">
          <a:off x="19545300" y="133213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15608</xdr:rowOff>
    </xdr:from>
    <xdr:to>
      <xdr:col>102</xdr:col>
      <xdr:colOff>114300</xdr:colOff>
      <xdr:row>78</xdr:row>
      <xdr:rowOff>78130</xdr:rowOff>
    </xdr:to>
    <xdr:cxnSp macro="">
      <xdr:nvCxnSpPr>
        <xdr:cNvPr id="868" name="直線コネクタ 867"/>
        <xdr:cNvCxnSpPr/>
      </xdr:nvCxnSpPr>
      <xdr:spPr>
        <a:xfrm flipV="1">
          <a:off x="18656300" y="13388708"/>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11824</xdr:rowOff>
    </xdr:from>
    <xdr:to>
      <xdr:col>116</xdr:col>
      <xdr:colOff>114300</xdr:colOff>
      <xdr:row>77</xdr:row>
      <xdr:rowOff>113424</xdr:rowOff>
    </xdr:to>
    <xdr:sp macro="" textlink="">
      <xdr:nvSpPr>
        <xdr:cNvPr id="878" name="楕円 877"/>
        <xdr:cNvSpPr/>
      </xdr:nvSpPr>
      <xdr:spPr>
        <a:xfrm>
          <a:off x="221107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161701</xdr:rowOff>
    </xdr:from>
    <xdr:ext cx="534377" cy="259045"/>
    <xdr:sp macro="" textlink="">
      <xdr:nvSpPr>
        <xdr:cNvPr id="879" name="繰出金該当値テキスト"/>
        <xdr:cNvSpPr txBox="1"/>
      </xdr:nvSpPr>
      <xdr:spPr>
        <a:xfrm>
          <a:off x="22212300" y="131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30645</xdr:rowOff>
    </xdr:from>
    <xdr:to>
      <xdr:col>112</xdr:col>
      <xdr:colOff>38100</xdr:colOff>
      <xdr:row>77</xdr:row>
      <xdr:rowOff>132245</xdr:rowOff>
    </xdr:to>
    <xdr:sp macro="" textlink="">
      <xdr:nvSpPr>
        <xdr:cNvPr id="880" name="楕円 879"/>
        <xdr:cNvSpPr/>
      </xdr:nvSpPr>
      <xdr:spPr>
        <a:xfrm>
          <a:off x="21272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123372</xdr:rowOff>
    </xdr:from>
    <xdr:ext cx="534377" cy="259045"/>
    <xdr:sp macro="" textlink="">
      <xdr:nvSpPr>
        <xdr:cNvPr id="881" name="テキスト ボックス 880"/>
        <xdr:cNvSpPr txBox="1"/>
      </xdr:nvSpPr>
      <xdr:spPr>
        <a:xfrm>
          <a:off x="21056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68935</xdr:rowOff>
    </xdr:from>
    <xdr:to>
      <xdr:col>107</xdr:col>
      <xdr:colOff>101600</xdr:colOff>
      <xdr:row>77</xdr:row>
      <xdr:rowOff>170535</xdr:rowOff>
    </xdr:to>
    <xdr:sp macro="" textlink="">
      <xdr:nvSpPr>
        <xdr:cNvPr id="882" name="楕円 881"/>
        <xdr:cNvSpPr/>
      </xdr:nvSpPr>
      <xdr:spPr>
        <a:xfrm>
          <a:off x="20383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161662</xdr:rowOff>
    </xdr:from>
    <xdr:ext cx="534377" cy="259045"/>
    <xdr:sp macro="" textlink="">
      <xdr:nvSpPr>
        <xdr:cNvPr id="883" name="テキスト ボックス 882"/>
        <xdr:cNvSpPr txBox="1"/>
      </xdr:nvSpPr>
      <xdr:spPr>
        <a:xfrm>
          <a:off x="20167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136258</xdr:rowOff>
    </xdr:from>
    <xdr:to>
      <xdr:col>102</xdr:col>
      <xdr:colOff>165100</xdr:colOff>
      <xdr:row>78</xdr:row>
      <xdr:rowOff>66408</xdr:rowOff>
    </xdr:to>
    <xdr:sp macro="" textlink="">
      <xdr:nvSpPr>
        <xdr:cNvPr id="884" name="楕円 883"/>
        <xdr:cNvSpPr/>
      </xdr:nvSpPr>
      <xdr:spPr>
        <a:xfrm>
          <a:off x="194945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57535</xdr:rowOff>
    </xdr:from>
    <xdr:ext cx="534377" cy="259045"/>
    <xdr:sp macro="" textlink="">
      <xdr:nvSpPr>
        <xdr:cNvPr id="885" name="テキスト ボックス 884"/>
        <xdr:cNvSpPr txBox="1"/>
      </xdr:nvSpPr>
      <xdr:spPr>
        <a:xfrm>
          <a:off x="19278111" y="134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27330</xdr:rowOff>
    </xdr:from>
    <xdr:to>
      <xdr:col>98</xdr:col>
      <xdr:colOff>38100</xdr:colOff>
      <xdr:row>78</xdr:row>
      <xdr:rowOff>128930</xdr:rowOff>
    </xdr:to>
    <xdr:sp macro="" textlink="">
      <xdr:nvSpPr>
        <xdr:cNvPr id="886" name="楕円 885"/>
        <xdr:cNvSpPr/>
      </xdr:nvSpPr>
      <xdr:spPr>
        <a:xfrm>
          <a:off x="18605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120057</xdr:rowOff>
    </xdr:from>
    <xdr:ext cx="534377" cy="259045"/>
    <xdr:sp macro="" textlink="">
      <xdr:nvSpPr>
        <xdr:cNvPr id="887" name="テキスト ボックス 886"/>
        <xdr:cNvSpPr txBox="1"/>
      </xdr:nvSpPr>
      <xdr:spPr>
        <a:xfrm>
          <a:off x="18389111" y="134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４０，８１１円となっており、類似団体と比較して一人当たりのコストが高い状況となっている。これは、合併以来の積極的な事業展開を行ったことによる元利償還金の増加により、前年度までは増加傾向にあったが、本年度は前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の減となっている。扶助費は年々増加しており、今後も施設型給付費負担金の増加などが見込まれる。維持補修費は年々増加傾向であり、前年度と比較すると９４千円、２．３％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120650</xdr:rowOff>
    </xdr:from>
    <xdr:to>
      <xdr:col>24</xdr:col>
      <xdr:colOff>63500</xdr:colOff>
      <xdr:row>34</xdr:row>
      <xdr:rowOff>121412</xdr:rowOff>
    </xdr:to>
    <xdr:cxnSp macro="">
      <xdr:nvCxnSpPr>
        <xdr:cNvPr id="61" name="直線コネクタ 60"/>
        <xdr:cNvCxnSpPr/>
      </xdr:nvCxnSpPr>
      <xdr:spPr>
        <a:xfrm>
          <a:off x="3797300" y="594995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34</xdr:row>
      <xdr:rowOff>141224</xdr:rowOff>
    </xdr:to>
    <xdr:cxnSp macro="">
      <xdr:nvCxnSpPr>
        <xdr:cNvPr id="64" name="直線コネクタ 63"/>
        <xdr:cNvCxnSpPr/>
      </xdr:nvCxnSpPr>
      <xdr:spPr>
        <a:xfrm flipV="1">
          <a:off x="2908300" y="59499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99314</xdr:rowOff>
    </xdr:from>
    <xdr:to>
      <xdr:col>15</xdr:col>
      <xdr:colOff>50800</xdr:colOff>
      <xdr:row>34</xdr:row>
      <xdr:rowOff>141224</xdr:rowOff>
    </xdr:to>
    <xdr:cxnSp macro="">
      <xdr:nvCxnSpPr>
        <xdr:cNvPr id="67" name="直線コネクタ 66"/>
        <xdr:cNvCxnSpPr/>
      </xdr:nvCxnSpPr>
      <xdr:spPr>
        <a:xfrm>
          <a:off x="2019300" y="592861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99314</xdr:rowOff>
    </xdr:from>
    <xdr:to>
      <xdr:col>10</xdr:col>
      <xdr:colOff>114300</xdr:colOff>
      <xdr:row>34</xdr:row>
      <xdr:rowOff>123698</xdr:rowOff>
    </xdr:to>
    <xdr:cxnSp macro="">
      <xdr:nvCxnSpPr>
        <xdr:cNvPr id="70" name="直線コネクタ 69"/>
        <xdr:cNvCxnSpPr/>
      </xdr:nvCxnSpPr>
      <xdr:spPr>
        <a:xfrm flipV="1">
          <a:off x="1130300" y="592861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80" name="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49039</xdr:rowOff>
    </xdr:from>
    <xdr:ext cx="469744" cy="259045"/>
    <xdr:sp macro="" textlink="">
      <xdr:nvSpPr>
        <xdr:cNvPr id="81" name="議会費該当値テキスト"/>
        <xdr:cNvSpPr txBox="1"/>
      </xdr:nvSpPr>
      <xdr:spPr>
        <a:xfrm>
          <a:off x="4686300"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69850</xdr:rowOff>
    </xdr:from>
    <xdr:to>
      <xdr:col>20</xdr:col>
      <xdr:colOff>38100</xdr:colOff>
      <xdr:row>35</xdr:row>
      <xdr:rowOff>0</xdr:rowOff>
    </xdr:to>
    <xdr:sp macro="" textlink="">
      <xdr:nvSpPr>
        <xdr:cNvPr id="82" name="楕円 81"/>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162577</xdr:rowOff>
    </xdr:from>
    <xdr:ext cx="469744" cy="259045"/>
    <xdr:sp macro="" textlink="">
      <xdr:nvSpPr>
        <xdr:cNvPr id="83" name="テキスト ボックス 82"/>
        <xdr:cNvSpPr txBox="1"/>
      </xdr:nvSpPr>
      <xdr:spPr>
        <a:xfrm>
          <a:off x="3562428"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11701</xdr:rowOff>
    </xdr:from>
    <xdr:ext cx="469744" cy="259045"/>
    <xdr:sp macro="" textlink="">
      <xdr:nvSpPr>
        <xdr:cNvPr id="85" name="テキスト ボックス 84"/>
        <xdr:cNvSpPr txBox="1"/>
      </xdr:nvSpPr>
      <xdr:spPr>
        <a:xfrm>
          <a:off x="2673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48514</xdr:rowOff>
    </xdr:from>
    <xdr:to>
      <xdr:col>10</xdr:col>
      <xdr:colOff>165100</xdr:colOff>
      <xdr:row>34</xdr:row>
      <xdr:rowOff>150114</xdr:rowOff>
    </xdr:to>
    <xdr:sp macro="" textlink="">
      <xdr:nvSpPr>
        <xdr:cNvPr id="86" name="楕円 85"/>
        <xdr:cNvSpPr/>
      </xdr:nvSpPr>
      <xdr:spPr>
        <a:xfrm>
          <a:off x="1968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141241</xdr:rowOff>
    </xdr:from>
    <xdr:ext cx="469744" cy="259045"/>
    <xdr:sp macro="" textlink="">
      <xdr:nvSpPr>
        <xdr:cNvPr id="87" name="テキスト ボックス 86"/>
        <xdr:cNvSpPr txBox="1"/>
      </xdr:nvSpPr>
      <xdr:spPr>
        <a:xfrm>
          <a:off x="1784428"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8" name="楕円 87"/>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165625</xdr:rowOff>
    </xdr:from>
    <xdr:ext cx="469744" cy="259045"/>
    <xdr:sp macro="" textlink="">
      <xdr:nvSpPr>
        <xdr:cNvPr id="89" name="テキスト ボックス 88"/>
        <xdr:cNvSpPr txBox="1"/>
      </xdr:nvSpPr>
      <xdr:spPr>
        <a:xfrm>
          <a:off x="895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44176</xdr:rowOff>
    </xdr:from>
    <xdr:to>
      <xdr:col>24</xdr:col>
      <xdr:colOff>63500</xdr:colOff>
      <xdr:row>57</xdr:row>
      <xdr:rowOff>154483</xdr:rowOff>
    </xdr:to>
    <xdr:cxnSp macro="">
      <xdr:nvCxnSpPr>
        <xdr:cNvPr id="118" name="直線コネクタ 117"/>
        <xdr:cNvCxnSpPr/>
      </xdr:nvCxnSpPr>
      <xdr:spPr>
        <a:xfrm flipV="1">
          <a:off x="3797300" y="9131026"/>
          <a:ext cx="838200" cy="79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154483</xdr:rowOff>
    </xdr:from>
    <xdr:to>
      <xdr:col>19</xdr:col>
      <xdr:colOff>177800</xdr:colOff>
      <xdr:row>57</xdr:row>
      <xdr:rowOff>154856</xdr:rowOff>
    </xdr:to>
    <xdr:cxnSp macro="">
      <xdr:nvCxnSpPr>
        <xdr:cNvPr id="121" name="直線コネクタ 120"/>
        <xdr:cNvCxnSpPr/>
      </xdr:nvCxnSpPr>
      <xdr:spPr>
        <a:xfrm flipV="1">
          <a:off x="2908300" y="9927133"/>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154856</xdr:rowOff>
    </xdr:from>
    <xdr:to>
      <xdr:col>15</xdr:col>
      <xdr:colOff>50800</xdr:colOff>
      <xdr:row>57</xdr:row>
      <xdr:rowOff>155854</xdr:rowOff>
    </xdr:to>
    <xdr:cxnSp macro="">
      <xdr:nvCxnSpPr>
        <xdr:cNvPr id="124" name="直線コネクタ 123"/>
        <xdr:cNvCxnSpPr/>
      </xdr:nvCxnSpPr>
      <xdr:spPr>
        <a:xfrm flipV="1">
          <a:off x="2019300" y="9927506"/>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70838</xdr:rowOff>
    </xdr:from>
    <xdr:to>
      <xdr:col>10</xdr:col>
      <xdr:colOff>114300</xdr:colOff>
      <xdr:row>57</xdr:row>
      <xdr:rowOff>155854</xdr:rowOff>
    </xdr:to>
    <xdr:cxnSp macro="">
      <xdr:nvCxnSpPr>
        <xdr:cNvPr id="127" name="直線コネクタ 126"/>
        <xdr:cNvCxnSpPr/>
      </xdr:nvCxnSpPr>
      <xdr:spPr>
        <a:xfrm>
          <a:off x="1130300" y="9843488"/>
          <a:ext cx="8890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164826</xdr:rowOff>
    </xdr:from>
    <xdr:to>
      <xdr:col>24</xdr:col>
      <xdr:colOff>114300</xdr:colOff>
      <xdr:row>53</xdr:row>
      <xdr:rowOff>94976</xdr:rowOff>
    </xdr:to>
    <xdr:sp macro="" textlink="">
      <xdr:nvSpPr>
        <xdr:cNvPr id="137" name="楕円 136"/>
        <xdr:cNvSpPr/>
      </xdr:nvSpPr>
      <xdr:spPr>
        <a:xfrm>
          <a:off x="4584700" y="90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79753</xdr:rowOff>
    </xdr:from>
    <xdr:ext cx="599010" cy="259045"/>
    <xdr:sp macro="" textlink="">
      <xdr:nvSpPr>
        <xdr:cNvPr id="138" name="総務費該当値テキスト"/>
        <xdr:cNvSpPr txBox="1"/>
      </xdr:nvSpPr>
      <xdr:spPr>
        <a:xfrm>
          <a:off x="4686300" y="899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103683</xdr:rowOff>
    </xdr:from>
    <xdr:to>
      <xdr:col>20</xdr:col>
      <xdr:colOff>38100</xdr:colOff>
      <xdr:row>58</xdr:row>
      <xdr:rowOff>33833</xdr:rowOff>
    </xdr:to>
    <xdr:sp macro="" textlink="">
      <xdr:nvSpPr>
        <xdr:cNvPr id="139" name="楕円 138"/>
        <xdr:cNvSpPr/>
      </xdr:nvSpPr>
      <xdr:spPr>
        <a:xfrm>
          <a:off x="3746500" y="98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24960</xdr:rowOff>
    </xdr:from>
    <xdr:ext cx="534377" cy="259045"/>
    <xdr:sp macro="" textlink="">
      <xdr:nvSpPr>
        <xdr:cNvPr id="140" name="テキスト ボックス 139"/>
        <xdr:cNvSpPr txBox="1"/>
      </xdr:nvSpPr>
      <xdr:spPr>
        <a:xfrm>
          <a:off x="3530111" y="99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104056</xdr:rowOff>
    </xdr:from>
    <xdr:to>
      <xdr:col>15</xdr:col>
      <xdr:colOff>101600</xdr:colOff>
      <xdr:row>58</xdr:row>
      <xdr:rowOff>34206</xdr:rowOff>
    </xdr:to>
    <xdr:sp macro="" textlink="">
      <xdr:nvSpPr>
        <xdr:cNvPr id="141" name="楕円 140"/>
        <xdr:cNvSpPr/>
      </xdr:nvSpPr>
      <xdr:spPr>
        <a:xfrm>
          <a:off x="2857500" y="9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25333</xdr:rowOff>
    </xdr:from>
    <xdr:ext cx="534377" cy="259045"/>
    <xdr:sp macro="" textlink="">
      <xdr:nvSpPr>
        <xdr:cNvPr id="142" name="テキスト ボックス 141"/>
        <xdr:cNvSpPr txBox="1"/>
      </xdr:nvSpPr>
      <xdr:spPr>
        <a:xfrm>
          <a:off x="2641111" y="9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105054</xdr:rowOff>
    </xdr:from>
    <xdr:to>
      <xdr:col>10</xdr:col>
      <xdr:colOff>165100</xdr:colOff>
      <xdr:row>58</xdr:row>
      <xdr:rowOff>35204</xdr:rowOff>
    </xdr:to>
    <xdr:sp macro="" textlink="">
      <xdr:nvSpPr>
        <xdr:cNvPr id="143" name="楕円 142"/>
        <xdr:cNvSpPr/>
      </xdr:nvSpPr>
      <xdr:spPr>
        <a:xfrm>
          <a:off x="1968500" y="98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26331</xdr:rowOff>
    </xdr:from>
    <xdr:ext cx="534377" cy="259045"/>
    <xdr:sp macro="" textlink="">
      <xdr:nvSpPr>
        <xdr:cNvPr id="144" name="テキスト ボックス 143"/>
        <xdr:cNvSpPr txBox="1"/>
      </xdr:nvSpPr>
      <xdr:spPr>
        <a:xfrm>
          <a:off x="1752111" y="99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20038</xdr:rowOff>
    </xdr:from>
    <xdr:to>
      <xdr:col>6</xdr:col>
      <xdr:colOff>38100</xdr:colOff>
      <xdr:row>57</xdr:row>
      <xdr:rowOff>121638</xdr:rowOff>
    </xdr:to>
    <xdr:sp macro="" textlink="">
      <xdr:nvSpPr>
        <xdr:cNvPr id="145" name="楕円 144"/>
        <xdr:cNvSpPr/>
      </xdr:nvSpPr>
      <xdr:spPr>
        <a:xfrm>
          <a:off x="1079500" y="9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112765</xdr:rowOff>
    </xdr:from>
    <xdr:ext cx="534377" cy="259045"/>
    <xdr:sp macro="" textlink="">
      <xdr:nvSpPr>
        <xdr:cNvPr id="146" name="テキスト ボックス 145"/>
        <xdr:cNvSpPr txBox="1"/>
      </xdr:nvSpPr>
      <xdr:spPr>
        <a:xfrm>
          <a:off x="863111" y="9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153928</xdr:rowOff>
    </xdr:from>
    <xdr:to>
      <xdr:col>24</xdr:col>
      <xdr:colOff>62865</xdr:colOff>
      <xdr:row>77</xdr:row>
      <xdr:rowOff>161863</xdr:rowOff>
    </xdr:to>
    <xdr:cxnSp macro="">
      <xdr:nvCxnSpPr>
        <xdr:cNvPr id="173" name="直線コネクタ 172"/>
        <xdr:cNvCxnSpPr/>
      </xdr:nvCxnSpPr>
      <xdr:spPr>
        <a:xfrm flipV="1">
          <a:off x="4633595" y="11983978"/>
          <a:ext cx="1270" cy="137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165690</xdr:rowOff>
    </xdr:from>
    <xdr:ext cx="599010" cy="259045"/>
    <xdr:sp macro="" textlink="">
      <xdr:nvSpPr>
        <xdr:cNvPr id="174" name="民生費最小値テキスト"/>
        <xdr:cNvSpPr txBox="1"/>
      </xdr:nvSpPr>
      <xdr:spPr>
        <a:xfrm>
          <a:off x="4686300" y="133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161863</xdr:rowOff>
    </xdr:from>
    <xdr:to>
      <xdr:col>24</xdr:col>
      <xdr:colOff>152400</xdr:colOff>
      <xdr:row>77</xdr:row>
      <xdr:rowOff>161863</xdr:rowOff>
    </xdr:to>
    <xdr:cxnSp macro="">
      <xdr:nvCxnSpPr>
        <xdr:cNvPr id="175" name="直線コネクタ 174"/>
        <xdr:cNvCxnSpPr/>
      </xdr:nvCxnSpPr>
      <xdr:spPr>
        <a:xfrm>
          <a:off x="4546600" y="1336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100605</xdr:rowOff>
    </xdr:from>
    <xdr:ext cx="599010" cy="259045"/>
    <xdr:sp macro="" textlink="">
      <xdr:nvSpPr>
        <xdr:cNvPr id="176" name="民生費最大値テキスト"/>
        <xdr:cNvSpPr txBox="1"/>
      </xdr:nvSpPr>
      <xdr:spPr>
        <a:xfrm>
          <a:off x="4686300" y="117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153928</xdr:rowOff>
    </xdr:from>
    <xdr:to>
      <xdr:col>24</xdr:col>
      <xdr:colOff>152400</xdr:colOff>
      <xdr:row>69</xdr:row>
      <xdr:rowOff>153928</xdr:rowOff>
    </xdr:to>
    <xdr:cxnSp macro="">
      <xdr:nvCxnSpPr>
        <xdr:cNvPr id="177" name="直線コネクタ 176"/>
        <xdr:cNvCxnSpPr/>
      </xdr:nvCxnSpPr>
      <xdr:spPr>
        <a:xfrm>
          <a:off x="4546600" y="1198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10562</xdr:rowOff>
    </xdr:from>
    <xdr:to>
      <xdr:col>24</xdr:col>
      <xdr:colOff>63500</xdr:colOff>
      <xdr:row>77</xdr:row>
      <xdr:rowOff>16408</xdr:rowOff>
    </xdr:to>
    <xdr:cxnSp macro="">
      <xdr:nvCxnSpPr>
        <xdr:cNvPr id="178" name="直線コネクタ 177"/>
        <xdr:cNvCxnSpPr/>
      </xdr:nvCxnSpPr>
      <xdr:spPr>
        <a:xfrm>
          <a:off x="3797300" y="13212212"/>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76899</xdr:rowOff>
    </xdr:from>
    <xdr:ext cx="599010" cy="259045"/>
    <xdr:sp macro="" textlink="">
      <xdr:nvSpPr>
        <xdr:cNvPr id="179" name="民生費平均値テキスト"/>
        <xdr:cNvSpPr txBox="1"/>
      </xdr:nvSpPr>
      <xdr:spPr>
        <a:xfrm>
          <a:off x="4686300" y="125927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54022</xdr:rowOff>
    </xdr:from>
    <xdr:to>
      <xdr:col>24</xdr:col>
      <xdr:colOff>114300</xdr:colOff>
      <xdr:row>74</xdr:row>
      <xdr:rowOff>155622</xdr:rowOff>
    </xdr:to>
    <xdr:sp macro="" textlink="">
      <xdr:nvSpPr>
        <xdr:cNvPr id="180" name="フローチャート: 判断 179"/>
        <xdr:cNvSpPr/>
      </xdr:nvSpPr>
      <xdr:spPr>
        <a:xfrm>
          <a:off x="4584700" y="127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10562</xdr:rowOff>
    </xdr:from>
    <xdr:to>
      <xdr:col>19</xdr:col>
      <xdr:colOff>177800</xdr:colOff>
      <xdr:row>77</xdr:row>
      <xdr:rowOff>156387</xdr:rowOff>
    </xdr:to>
    <xdr:cxnSp macro="">
      <xdr:nvCxnSpPr>
        <xdr:cNvPr id="181" name="直線コネクタ 180"/>
        <xdr:cNvCxnSpPr/>
      </xdr:nvCxnSpPr>
      <xdr:spPr>
        <a:xfrm flipV="1">
          <a:off x="2908300" y="13212212"/>
          <a:ext cx="8890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76523</xdr:rowOff>
    </xdr:from>
    <xdr:to>
      <xdr:col>20</xdr:col>
      <xdr:colOff>38100</xdr:colOff>
      <xdr:row>75</xdr:row>
      <xdr:rowOff>6673</xdr:rowOff>
    </xdr:to>
    <xdr:sp macro="" textlink="">
      <xdr:nvSpPr>
        <xdr:cNvPr id="182" name="フローチャート: 判断 181"/>
        <xdr:cNvSpPr/>
      </xdr:nvSpPr>
      <xdr:spPr>
        <a:xfrm>
          <a:off x="37465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23200</xdr:rowOff>
    </xdr:from>
    <xdr:ext cx="599010" cy="259045"/>
    <xdr:sp macro="" textlink="">
      <xdr:nvSpPr>
        <xdr:cNvPr id="183" name="テキスト ボックス 182"/>
        <xdr:cNvSpPr txBox="1"/>
      </xdr:nvSpPr>
      <xdr:spPr>
        <a:xfrm>
          <a:off x="3497795" y="125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156387</xdr:rowOff>
    </xdr:from>
    <xdr:to>
      <xdr:col>15</xdr:col>
      <xdr:colOff>50800</xdr:colOff>
      <xdr:row>78</xdr:row>
      <xdr:rowOff>22276</xdr:rowOff>
    </xdr:to>
    <xdr:cxnSp macro="">
      <xdr:nvCxnSpPr>
        <xdr:cNvPr id="184" name="直線コネクタ 183"/>
        <xdr:cNvCxnSpPr/>
      </xdr:nvCxnSpPr>
      <xdr:spPr>
        <a:xfrm flipV="1">
          <a:off x="2019300" y="1335803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152560</xdr:rowOff>
    </xdr:from>
    <xdr:to>
      <xdr:col>15</xdr:col>
      <xdr:colOff>101600</xdr:colOff>
      <xdr:row>75</xdr:row>
      <xdr:rowOff>82710</xdr:rowOff>
    </xdr:to>
    <xdr:sp macro="" textlink="">
      <xdr:nvSpPr>
        <xdr:cNvPr id="185" name="フローチャート: 判断 184"/>
        <xdr:cNvSpPr/>
      </xdr:nvSpPr>
      <xdr:spPr>
        <a:xfrm>
          <a:off x="2857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99237</xdr:rowOff>
    </xdr:from>
    <xdr:ext cx="599010" cy="259045"/>
    <xdr:sp macro="" textlink="">
      <xdr:nvSpPr>
        <xdr:cNvPr id="186" name="テキスト ボックス 185"/>
        <xdr:cNvSpPr txBox="1"/>
      </xdr:nvSpPr>
      <xdr:spPr>
        <a:xfrm>
          <a:off x="2608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22276</xdr:rowOff>
    </xdr:from>
    <xdr:to>
      <xdr:col>10</xdr:col>
      <xdr:colOff>114300</xdr:colOff>
      <xdr:row>78</xdr:row>
      <xdr:rowOff>37134</xdr:rowOff>
    </xdr:to>
    <xdr:cxnSp macro="">
      <xdr:nvCxnSpPr>
        <xdr:cNvPr id="187" name="直線コネクタ 186"/>
        <xdr:cNvCxnSpPr/>
      </xdr:nvCxnSpPr>
      <xdr:spPr>
        <a:xfrm flipV="1">
          <a:off x="1130300" y="1339537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155401</xdr:rowOff>
    </xdr:from>
    <xdr:to>
      <xdr:col>10</xdr:col>
      <xdr:colOff>165100</xdr:colOff>
      <xdr:row>75</xdr:row>
      <xdr:rowOff>85551</xdr:rowOff>
    </xdr:to>
    <xdr:sp macro="" textlink="">
      <xdr:nvSpPr>
        <xdr:cNvPr id="188" name="フローチャート: 判断 187"/>
        <xdr:cNvSpPr/>
      </xdr:nvSpPr>
      <xdr:spPr>
        <a:xfrm>
          <a:off x="1968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102078</xdr:rowOff>
    </xdr:from>
    <xdr:ext cx="599010" cy="259045"/>
    <xdr:sp macro="" textlink="">
      <xdr:nvSpPr>
        <xdr:cNvPr id="189" name="テキスト ボックス 188"/>
        <xdr:cNvSpPr txBox="1"/>
      </xdr:nvSpPr>
      <xdr:spPr>
        <a:xfrm>
          <a:off x="1719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23608</xdr:rowOff>
    </xdr:from>
    <xdr:to>
      <xdr:col>6</xdr:col>
      <xdr:colOff>38100</xdr:colOff>
      <xdr:row>75</xdr:row>
      <xdr:rowOff>125208</xdr:rowOff>
    </xdr:to>
    <xdr:sp macro="" textlink="">
      <xdr:nvSpPr>
        <xdr:cNvPr id="190" name="フローチャート: 判断 189"/>
        <xdr:cNvSpPr/>
      </xdr:nvSpPr>
      <xdr:spPr>
        <a:xfrm>
          <a:off x="1079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141735</xdr:rowOff>
    </xdr:from>
    <xdr:ext cx="599010" cy="259045"/>
    <xdr:sp macro="" textlink="">
      <xdr:nvSpPr>
        <xdr:cNvPr id="191" name="テキスト ボックス 190"/>
        <xdr:cNvSpPr txBox="1"/>
      </xdr:nvSpPr>
      <xdr:spPr>
        <a:xfrm>
          <a:off x="830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137058</xdr:rowOff>
    </xdr:from>
    <xdr:to>
      <xdr:col>24</xdr:col>
      <xdr:colOff>114300</xdr:colOff>
      <xdr:row>77</xdr:row>
      <xdr:rowOff>67208</xdr:rowOff>
    </xdr:to>
    <xdr:sp macro="" textlink="">
      <xdr:nvSpPr>
        <xdr:cNvPr id="197" name="楕円 196"/>
        <xdr:cNvSpPr/>
      </xdr:nvSpPr>
      <xdr:spPr>
        <a:xfrm>
          <a:off x="4584700" y="13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115485</xdr:rowOff>
    </xdr:from>
    <xdr:ext cx="599010" cy="259045"/>
    <xdr:sp macro="" textlink="">
      <xdr:nvSpPr>
        <xdr:cNvPr id="198" name="民生費該当値テキスト"/>
        <xdr:cNvSpPr txBox="1"/>
      </xdr:nvSpPr>
      <xdr:spPr>
        <a:xfrm>
          <a:off x="4686300" y="1314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131212</xdr:rowOff>
    </xdr:from>
    <xdr:to>
      <xdr:col>20</xdr:col>
      <xdr:colOff>38100</xdr:colOff>
      <xdr:row>77</xdr:row>
      <xdr:rowOff>61362</xdr:rowOff>
    </xdr:to>
    <xdr:sp macro="" textlink="">
      <xdr:nvSpPr>
        <xdr:cNvPr id="199" name="楕円 198"/>
        <xdr:cNvSpPr/>
      </xdr:nvSpPr>
      <xdr:spPr>
        <a:xfrm>
          <a:off x="3746500" y="131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52489</xdr:rowOff>
    </xdr:from>
    <xdr:ext cx="599010" cy="259045"/>
    <xdr:sp macro="" textlink="">
      <xdr:nvSpPr>
        <xdr:cNvPr id="200" name="テキスト ボックス 199"/>
        <xdr:cNvSpPr txBox="1"/>
      </xdr:nvSpPr>
      <xdr:spPr>
        <a:xfrm>
          <a:off x="3497795" y="1325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105587</xdr:rowOff>
    </xdr:from>
    <xdr:to>
      <xdr:col>15</xdr:col>
      <xdr:colOff>101600</xdr:colOff>
      <xdr:row>78</xdr:row>
      <xdr:rowOff>35737</xdr:rowOff>
    </xdr:to>
    <xdr:sp macro="" textlink="">
      <xdr:nvSpPr>
        <xdr:cNvPr id="201" name="楕円 200"/>
        <xdr:cNvSpPr/>
      </xdr:nvSpPr>
      <xdr:spPr>
        <a:xfrm>
          <a:off x="2857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26864</xdr:rowOff>
    </xdr:from>
    <xdr:ext cx="599010" cy="259045"/>
    <xdr:sp macro="" textlink="">
      <xdr:nvSpPr>
        <xdr:cNvPr id="202" name="テキスト ボックス 201"/>
        <xdr:cNvSpPr txBox="1"/>
      </xdr:nvSpPr>
      <xdr:spPr>
        <a:xfrm>
          <a:off x="2608795" y="133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142926</xdr:rowOff>
    </xdr:from>
    <xdr:to>
      <xdr:col>10</xdr:col>
      <xdr:colOff>165100</xdr:colOff>
      <xdr:row>78</xdr:row>
      <xdr:rowOff>73076</xdr:rowOff>
    </xdr:to>
    <xdr:sp macro="" textlink="">
      <xdr:nvSpPr>
        <xdr:cNvPr id="203" name="楕円 202"/>
        <xdr:cNvSpPr/>
      </xdr:nvSpPr>
      <xdr:spPr>
        <a:xfrm>
          <a:off x="1968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64203</xdr:rowOff>
    </xdr:from>
    <xdr:ext cx="599010" cy="259045"/>
    <xdr:sp macro="" textlink="">
      <xdr:nvSpPr>
        <xdr:cNvPr id="204" name="テキスト ボックス 203"/>
        <xdr:cNvSpPr txBox="1"/>
      </xdr:nvSpPr>
      <xdr:spPr>
        <a:xfrm>
          <a:off x="1719795" y="134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157784</xdr:rowOff>
    </xdr:from>
    <xdr:to>
      <xdr:col>6</xdr:col>
      <xdr:colOff>38100</xdr:colOff>
      <xdr:row>78</xdr:row>
      <xdr:rowOff>87934</xdr:rowOff>
    </xdr:to>
    <xdr:sp macro="" textlink="">
      <xdr:nvSpPr>
        <xdr:cNvPr id="205" name="楕円 204"/>
        <xdr:cNvSpPr/>
      </xdr:nvSpPr>
      <xdr:spPr>
        <a:xfrm>
          <a:off x="1079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79061</xdr:rowOff>
    </xdr:from>
    <xdr:ext cx="599010" cy="259045"/>
    <xdr:sp macro="" textlink="">
      <xdr:nvSpPr>
        <xdr:cNvPr id="206" name="テキスト ボックス 205"/>
        <xdr:cNvSpPr txBox="1"/>
      </xdr:nvSpPr>
      <xdr:spPr>
        <a:xfrm>
          <a:off x="830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9" name="直線コネクタ 228"/>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30"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31" name="直線コネクタ 230"/>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2"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3" name="直線コネクタ 232"/>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134603</xdr:rowOff>
    </xdr:from>
    <xdr:to>
      <xdr:col>24</xdr:col>
      <xdr:colOff>63500</xdr:colOff>
      <xdr:row>98</xdr:row>
      <xdr:rowOff>82550</xdr:rowOff>
    </xdr:to>
    <xdr:cxnSp macro="">
      <xdr:nvCxnSpPr>
        <xdr:cNvPr id="234" name="直線コネクタ 233"/>
        <xdr:cNvCxnSpPr/>
      </xdr:nvCxnSpPr>
      <xdr:spPr>
        <a:xfrm flipV="1">
          <a:off x="3797300" y="16765253"/>
          <a:ext cx="8382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5"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6" name="フローチャート: 判断 235"/>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78459</xdr:rowOff>
    </xdr:from>
    <xdr:to>
      <xdr:col>19</xdr:col>
      <xdr:colOff>177800</xdr:colOff>
      <xdr:row>98</xdr:row>
      <xdr:rowOff>82550</xdr:rowOff>
    </xdr:to>
    <xdr:cxnSp macro="">
      <xdr:nvCxnSpPr>
        <xdr:cNvPr id="237" name="直線コネクタ 236"/>
        <xdr:cNvCxnSpPr/>
      </xdr:nvCxnSpPr>
      <xdr:spPr>
        <a:xfrm>
          <a:off x="2908300" y="1688055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8" name="フローチャート: 判断 237"/>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9" name="テキスト ボックス 238"/>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30063</xdr:rowOff>
    </xdr:from>
    <xdr:to>
      <xdr:col>15</xdr:col>
      <xdr:colOff>50800</xdr:colOff>
      <xdr:row>98</xdr:row>
      <xdr:rowOff>78459</xdr:rowOff>
    </xdr:to>
    <xdr:cxnSp macro="">
      <xdr:nvCxnSpPr>
        <xdr:cNvPr id="240" name="直線コネクタ 239"/>
        <xdr:cNvCxnSpPr/>
      </xdr:nvCxnSpPr>
      <xdr:spPr>
        <a:xfrm>
          <a:off x="2019300" y="16832163"/>
          <a:ext cx="8890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41" name="フローチャート: 判断 240"/>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2" name="テキスト ボックス 241"/>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30063</xdr:rowOff>
    </xdr:from>
    <xdr:to>
      <xdr:col>10</xdr:col>
      <xdr:colOff>114300</xdr:colOff>
      <xdr:row>98</xdr:row>
      <xdr:rowOff>64263</xdr:rowOff>
    </xdr:to>
    <xdr:cxnSp macro="">
      <xdr:nvCxnSpPr>
        <xdr:cNvPr id="243" name="直線コネクタ 242"/>
        <xdr:cNvCxnSpPr/>
      </xdr:nvCxnSpPr>
      <xdr:spPr>
        <a:xfrm flipV="1">
          <a:off x="1130300" y="16832163"/>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4" name="フローチャート: 判断 243"/>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5" name="テキスト ボックス 244"/>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6" name="フローチャート: 判断 245"/>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7" name="テキスト ボックス 246"/>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83803</xdr:rowOff>
    </xdr:from>
    <xdr:to>
      <xdr:col>24</xdr:col>
      <xdr:colOff>114300</xdr:colOff>
      <xdr:row>98</xdr:row>
      <xdr:rowOff>13953</xdr:rowOff>
    </xdr:to>
    <xdr:sp macro="" textlink="">
      <xdr:nvSpPr>
        <xdr:cNvPr id="253" name="楕円 252"/>
        <xdr:cNvSpPr/>
      </xdr:nvSpPr>
      <xdr:spPr>
        <a:xfrm>
          <a:off x="45847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62230</xdr:rowOff>
    </xdr:from>
    <xdr:ext cx="534377" cy="259045"/>
    <xdr:sp macro="" textlink="">
      <xdr:nvSpPr>
        <xdr:cNvPr id="254" name="衛生費該当値テキスト"/>
        <xdr:cNvSpPr txBox="1"/>
      </xdr:nvSpPr>
      <xdr:spPr>
        <a:xfrm>
          <a:off x="4686300" y="166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31750</xdr:rowOff>
    </xdr:from>
    <xdr:to>
      <xdr:col>20</xdr:col>
      <xdr:colOff>38100</xdr:colOff>
      <xdr:row>98</xdr:row>
      <xdr:rowOff>133350</xdr:rowOff>
    </xdr:to>
    <xdr:sp macro="" textlink="">
      <xdr:nvSpPr>
        <xdr:cNvPr id="255" name="楕円 254"/>
        <xdr:cNvSpPr/>
      </xdr:nvSpPr>
      <xdr:spPr>
        <a:xfrm>
          <a:off x="3746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124477</xdr:rowOff>
    </xdr:from>
    <xdr:ext cx="534377" cy="259045"/>
    <xdr:sp macro="" textlink="">
      <xdr:nvSpPr>
        <xdr:cNvPr id="256" name="テキスト ボックス 255"/>
        <xdr:cNvSpPr txBox="1"/>
      </xdr:nvSpPr>
      <xdr:spPr>
        <a:xfrm>
          <a:off x="3530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27659</xdr:rowOff>
    </xdr:from>
    <xdr:to>
      <xdr:col>15</xdr:col>
      <xdr:colOff>101600</xdr:colOff>
      <xdr:row>98</xdr:row>
      <xdr:rowOff>129259</xdr:rowOff>
    </xdr:to>
    <xdr:sp macro="" textlink="">
      <xdr:nvSpPr>
        <xdr:cNvPr id="257" name="楕円 256"/>
        <xdr:cNvSpPr/>
      </xdr:nvSpPr>
      <xdr:spPr>
        <a:xfrm>
          <a:off x="2857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120386</xdr:rowOff>
    </xdr:from>
    <xdr:ext cx="534377" cy="259045"/>
    <xdr:sp macro="" textlink="">
      <xdr:nvSpPr>
        <xdr:cNvPr id="258" name="テキスト ボックス 257"/>
        <xdr:cNvSpPr txBox="1"/>
      </xdr:nvSpPr>
      <xdr:spPr>
        <a:xfrm>
          <a:off x="2641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150713</xdr:rowOff>
    </xdr:from>
    <xdr:to>
      <xdr:col>10</xdr:col>
      <xdr:colOff>165100</xdr:colOff>
      <xdr:row>98</xdr:row>
      <xdr:rowOff>80863</xdr:rowOff>
    </xdr:to>
    <xdr:sp macro="" textlink="">
      <xdr:nvSpPr>
        <xdr:cNvPr id="259" name="楕円 258"/>
        <xdr:cNvSpPr/>
      </xdr:nvSpPr>
      <xdr:spPr>
        <a:xfrm>
          <a:off x="1968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71990</xdr:rowOff>
    </xdr:from>
    <xdr:ext cx="534377" cy="259045"/>
    <xdr:sp macro="" textlink="">
      <xdr:nvSpPr>
        <xdr:cNvPr id="260" name="テキスト ボックス 259"/>
        <xdr:cNvSpPr txBox="1"/>
      </xdr:nvSpPr>
      <xdr:spPr>
        <a:xfrm>
          <a:off x="1752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13463</xdr:rowOff>
    </xdr:from>
    <xdr:to>
      <xdr:col>6</xdr:col>
      <xdr:colOff>38100</xdr:colOff>
      <xdr:row>98</xdr:row>
      <xdr:rowOff>115063</xdr:rowOff>
    </xdr:to>
    <xdr:sp macro="" textlink="">
      <xdr:nvSpPr>
        <xdr:cNvPr id="261" name="楕円 260"/>
        <xdr:cNvSpPr/>
      </xdr:nvSpPr>
      <xdr:spPr>
        <a:xfrm>
          <a:off x="1079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106190</xdr:rowOff>
    </xdr:from>
    <xdr:ext cx="534377" cy="259045"/>
    <xdr:sp macro="" textlink="">
      <xdr:nvSpPr>
        <xdr:cNvPr id="262" name="テキスト ボックス 261"/>
        <xdr:cNvSpPr txBox="1"/>
      </xdr:nvSpPr>
      <xdr:spPr>
        <a:xfrm>
          <a:off x="863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4" name="直線コネクタ 283"/>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7"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8" name="直線コネクタ 287"/>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109525</xdr:rowOff>
    </xdr:from>
    <xdr:to>
      <xdr:col>55</xdr:col>
      <xdr:colOff>0</xdr:colOff>
      <xdr:row>36</xdr:row>
      <xdr:rowOff>116383</xdr:rowOff>
    </xdr:to>
    <xdr:cxnSp macro="">
      <xdr:nvCxnSpPr>
        <xdr:cNvPr id="289" name="直線コネクタ 288"/>
        <xdr:cNvCxnSpPr/>
      </xdr:nvCxnSpPr>
      <xdr:spPr>
        <a:xfrm flipV="1">
          <a:off x="9639300" y="62817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90"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1" name="フローチャート: 判断 290"/>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xdr:rowOff>
    </xdr:from>
    <xdr:to>
      <xdr:col>50</xdr:col>
      <xdr:colOff>114300</xdr:colOff>
      <xdr:row>36</xdr:row>
      <xdr:rowOff>116383</xdr:rowOff>
    </xdr:to>
    <xdr:cxnSp macro="">
      <xdr:nvCxnSpPr>
        <xdr:cNvPr id="292" name="直線コネクタ 291"/>
        <xdr:cNvCxnSpPr/>
      </xdr:nvCxnSpPr>
      <xdr:spPr>
        <a:xfrm>
          <a:off x="8750300" y="6184798"/>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3" name="フローチャート: 判断 292"/>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4" name="テキスト ボックス 293"/>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12598</xdr:rowOff>
    </xdr:from>
    <xdr:to>
      <xdr:col>45</xdr:col>
      <xdr:colOff>177800</xdr:colOff>
      <xdr:row>36</xdr:row>
      <xdr:rowOff>21285</xdr:rowOff>
    </xdr:to>
    <xdr:cxnSp macro="">
      <xdr:nvCxnSpPr>
        <xdr:cNvPr id="295" name="直線コネクタ 294"/>
        <xdr:cNvCxnSpPr/>
      </xdr:nvCxnSpPr>
      <xdr:spPr>
        <a:xfrm flipV="1">
          <a:off x="7861300" y="61847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6" name="フローチャート: 判断 295"/>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7" name="テキスト ボックス 296"/>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21285</xdr:rowOff>
    </xdr:from>
    <xdr:to>
      <xdr:col>41</xdr:col>
      <xdr:colOff>50800</xdr:colOff>
      <xdr:row>36</xdr:row>
      <xdr:rowOff>29058</xdr:rowOff>
    </xdr:to>
    <xdr:cxnSp macro="">
      <xdr:nvCxnSpPr>
        <xdr:cNvPr id="298" name="直線コネクタ 297"/>
        <xdr:cNvCxnSpPr/>
      </xdr:nvCxnSpPr>
      <xdr:spPr>
        <a:xfrm flipV="1">
          <a:off x="6972300" y="61934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9" name="フローチャート: 判断 298"/>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300" name="テキスト ボックス 299"/>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301" name="フローチャート: 判断 300"/>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2" name="テキスト ボックス 301"/>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58725</xdr:rowOff>
    </xdr:from>
    <xdr:to>
      <xdr:col>55</xdr:col>
      <xdr:colOff>50800</xdr:colOff>
      <xdr:row>36</xdr:row>
      <xdr:rowOff>160325</xdr:rowOff>
    </xdr:to>
    <xdr:sp macro="" textlink="">
      <xdr:nvSpPr>
        <xdr:cNvPr id="308" name="楕円 307"/>
        <xdr:cNvSpPr/>
      </xdr:nvSpPr>
      <xdr:spPr>
        <a:xfrm>
          <a:off x="10426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81602</xdr:rowOff>
    </xdr:from>
    <xdr:ext cx="378565" cy="259045"/>
    <xdr:sp macro="" textlink="">
      <xdr:nvSpPr>
        <xdr:cNvPr id="309" name="労働費該当値テキスト"/>
        <xdr:cNvSpPr txBox="1"/>
      </xdr:nvSpPr>
      <xdr:spPr>
        <a:xfrm>
          <a:off x="10528300" y="608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65583</xdr:rowOff>
    </xdr:from>
    <xdr:to>
      <xdr:col>50</xdr:col>
      <xdr:colOff>165100</xdr:colOff>
      <xdr:row>36</xdr:row>
      <xdr:rowOff>167183</xdr:rowOff>
    </xdr:to>
    <xdr:sp macro="" textlink="">
      <xdr:nvSpPr>
        <xdr:cNvPr id="310" name="楕円 309"/>
        <xdr:cNvSpPr/>
      </xdr:nvSpPr>
      <xdr:spPr>
        <a:xfrm>
          <a:off x="958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311" name="テキスト ボックス 310"/>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133248</xdr:rowOff>
    </xdr:from>
    <xdr:to>
      <xdr:col>46</xdr:col>
      <xdr:colOff>38100</xdr:colOff>
      <xdr:row>36</xdr:row>
      <xdr:rowOff>63398</xdr:rowOff>
    </xdr:to>
    <xdr:sp macro="" textlink="">
      <xdr:nvSpPr>
        <xdr:cNvPr id="312" name="楕円 311"/>
        <xdr:cNvSpPr/>
      </xdr:nvSpPr>
      <xdr:spPr>
        <a:xfrm>
          <a:off x="8699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79925</xdr:rowOff>
    </xdr:from>
    <xdr:ext cx="469744" cy="259045"/>
    <xdr:sp macro="" textlink="">
      <xdr:nvSpPr>
        <xdr:cNvPr id="313" name="テキスト ボックス 312"/>
        <xdr:cNvSpPr txBox="1"/>
      </xdr:nvSpPr>
      <xdr:spPr>
        <a:xfrm>
          <a:off x="8515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141935</xdr:rowOff>
    </xdr:from>
    <xdr:to>
      <xdr:col>41</xdr:col>
      <xdr:colOff>101600</xdr:colOff>
      <xdr:row>36</xdr:row>
      <xdr:rowOff>72085</xdr:rowOff>
    </xdr:to>
    <xdr:sp macro="" textlink="">
      <xdr:nvSpPr>
        <xdr:cNvPr id="314" name="楕円 313"/>
        <xdr:cNvSpPr/>
      </xdr:nvSpPr>
      <xdr:spPr>
        <a:xfrm>
          <a:off x="7810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88612</xdr:rowOff>
    </xdr:from>
    <xdr:ext cx="469744" cy="259045"/>
    <xdr:sp macro="" textlink="">
      <xdr:nvSpPr>
        <xdr:cNvPr id="315" name="テキスト ボックス 314"/>
        <xdr:cNvSpPr txBox="1"/>
      </xdr:nvSpPr>
      <xdr:spPr>
        <a:xfrm>
          <a:off x="7626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149708</xdr:rowOff>
    </xdr:from>
    <xdr:to>
      <xdr:col>36</xdr:col>
      <xdr:colOff>165100</xdr:colOff>
      <xdr:row>36</xdr:row>
      <xdr:rowOff>79858</xdr:rowOff>
    </xdr:to>
    <xdr:sp macro="" textlink="">
      <xdr:nvSpPr>
        <xdr:cNvPr id="316" name="楕円 315"/>
        <xdr:cNvSpPr/>
      </xdr:nvSpPr>
      <xdr:spPr>
        <a:xfrm>
          <a:off x="6921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96385</xdr:rowOff>
    </xdr:from>
    <xdr:ext cx="378565" cy="259045"/>
    <xdr:sp macro="" textlink="">
      <xdr:nvSpPr>
        <xdr:cNvPr id="317" name="テキスト ボックス 316"/>
        <xdr:cNvSpPr txBox="1"/>
      </xdr:nvSpPr>
      <xdr:spPr>
        <a:xfrm>
          <a:off x="6783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7" name="直線コネクタ 336"/>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8"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9" name="直線コネクタ 338"/>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40"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41" name="直線コネクタ 340"/>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127527</xdr:rowOff>
    </xdr:from>
    <xdr:to>
      <xdr:col>55</xdr:col>
      <xdr:colOff>0</xdr:colOff>
      <xdr:row>56</xdr:row>
      <xdr:rowOff>131585</xdr:rowOff>
    </xdr:to>
    <xdr:cxnSp macro="">
      <xdr:nvCxnSpPr>
        <xdr:cNvPr id="342" name="直線コネクタ 341"/>
        <xdr:cNvCxnSpPr/>
      </xdr:nvCxnSpPr>
      <xdr:spPr>
        <a:xfrm>
          <a:off x="9639300" y="9728727"/>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3"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4" name="フローチャート: 判断 343"/>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127527</xdr:rowOff>
    </xdr:from>
    <xdr:to>
      <xdr:col>50</xdr:col>
      <xdr:colOff>114300</xdr:colOff>
      <xdr:row>56</xdr:row>
      <xdr:rowOff>151702</xdr:rowOff>
    </xdr:to>
    <xdr:cxnSp macro="">
      <xdr:nvCxnSpPr>
        <xdr:cNvPr id="345" name="直線コネクタ 344"/>
        <xdr:cNvCxnSpPr/>
      </xdr:nvCxnSpPr>
      <xdr:spPr>
        <a:xfrm flipV="1">
          <a:off x="8750300" y="9728727"/>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6" name="フローチャート: 判断 345"/>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7" name="テキスト ボックス 346"/>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151702</xdr:rowOff>
    </xdr:from>
    <xdr:to>
      <xdr:col>45</xdr:col>
      <xdr:colOff>177800</xdr:colOff>
      <xdr:row>57</xdr:row>
      <xdr:rowOff>17685</xdr:rowOff>
    </xdr:to>
    <xdr:cxnSp macro="">
      <xdr:nvCxnSpPr>
        <xdr:cNvPr id="348" name="直線コネクタ 347"/>
        <xdr:cNvCxnSpPr/>
      </xdr:nvCxnSpPr>
      <xdr:spPr>
        <a:xfrm flipV="1">
          <a:off x="7861300" y="9752902"/>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9" name="フローチャート: 判断 348"/>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50" name="テキスト ボックス 349"/>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17685</xdr:rowOff>
    </xdr:from>
    <xdr:to>
      <xdr:col>41</xdr:col>
      <xdr:colOff>50800</xdr:colOff>
      <xdr:row>57</xdr:row>
      <xdr:rowOff>36316</xdr:rowOff>
    </xdr:to>
    <xdr:cxnSp macro="">
      <xdr:nvCxnSpPr>
        <xdr:cNvPr id="351" name="直線コネクタ 350"/>
        <xdr:cNvCxnSpPr/>
      </xdr:nvCxnSpPr>
      <xdr:spPr>
        <a:xfrm flipV="1">
          <a:off x="6972300" y="979033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2" name="フローチャート: 判断 351"/>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3" name="テキスト ボックス 352"/>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4" name="フローチャート: 判断 353"/>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5" name="テキスト ボックス 354"/>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80785</xdr:rowOff>
    </xdr:from>
    <xdr:to>
      <xdr:col>55</xdr:col>
      <xdr:colOff>50800</xdr:colOff>
      <xdr:row>57</xdr:row>
      <xdr:rowOff>10935</xdr:rowOff>
    </xdr:to>
    <xdr:sp macro="" textlink="">
      <xdr:nvSpPr>
        <xdr:cNvPr id="361" name="楕円 360"/>
        <xdr:cNvSpPr/>
      </xdr:nvSpPr>
      <xdr:spPr>
        <a:xfrm>
          <a:off x="104267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59212</xdr:rowOff>
    </xdr:from>
    <xdr:ext cx="469744" cy="259045"/>
    <xdr:sp macro="" textlink="">
      <xdr:nvSpPr>
        <xdr:cNvPr id="362" name="農林水産業費該当値テキスト"/>
        <xdr:cNvSpPr txBox="1"/>
      </xdr:nvSpPr>
      <xdr:spPr>
        <a:xfrm>
          <a:off x="10528300" y="96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76727</xdr:rowOff>
    </xdr:from>
    <xdr:to>
      <xdr:col>50</xdr:col>
      <xdr:colOff>165100</xdr:colOff>
      <xdr:row>57</xdr:row>
      <xdr:rowOff>6877</xdr:rowOff>
    </xdr:to>
    <xdr:sp macro="" textlink="">
      <xdr:nvSpPr>
        <xdr:cNvPr id="363" name="楕円 362"/>
        <xdr:cNvSpPr/>
      </xdr:nvSpPr>
      <xdr:spPr>
        <a:xfrm>
          <a:off x="9588500" y="96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23404</xdr:rowOff>
    </xdr:from>
    <xdr:ext cx="469744" cy="259045"/>
    <xdr:sp macro="" textlink="">
      <xdr:nvSpPr>
        <xdr:cNvPr id="364" name="テキスト ボックス 363"/>
        <xdr:cNvSpPr txBox="1"/>
      </xdr:nvSpPr>
      <xdr:spPr>
        <a:xfrm>
          <a:off x="9404428" y="94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100902</xdr:rowOff>
    </xdr:from>
    <xdr:to>
      <xdr:col>46</xdr:col>
      <xdr:colOff>38100</xdr:colOff>
      <xdr:row>57</xdr:row>
      <xdr:rowOff>31052</xdr:rowOff>
    </xdr:to>
    <xdr:sp macro="" textlink="">
      <xdr:nvSpPr>
        <xdr:cNvPr id="365" name="楕円 364"/>
        <xdr:cNvSpPr/>
      </xdr:nvSpPr>
      <xdr:spPr>
        <a:xfrm>
          <a:off x="8699500" y="97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22179</xdr:rowOff>
    </xdr:from>
    <xdr:ext cx="469744" cy="259045"/>
    <xdr:sp macro="" textlink="">
      <xdr:nvSpPr>
        <xdr:cNvPr id="366" name="テキスト ボックス 365"/>
        <xdr:cNvSpPr txBox="1"/>
      </xdr:nvSpPr>
      <xdr:spPr>
        <a:xfrm>
          <a:off x="8515428" y="97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138335</xdr:rowOff>
    </xdr:from>
    <xdr:to>
      <xdr:col>41</xdr:col>
      <xdr:colOff>101600</xdr:colOff>
      <xdr:row>57</xdr:row>
      <xdr:rowOff>68485</xdr:rowOff>
    </xdr:to>
    <xdr:sp macro="" textlink="">
      <xdr:nvSpPr>
        <xdr:cNvPr id="367" name="楕円 366"/>
        <xdr:cNvSpPr/>
      </xdr:nvSpPr>
      <xdr:spPr>
        <a:xfrm>
          <a:off x="7810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59612</xdr:rowOff>
    </xdr:from>
    <xdr:ext cx="469744" cy="259045"/>
    <xdr:sp macro="" textlink="">
      <xdr:nvSpPr>
        <xdr:cNvPr id="368" name="テキスト ボックス 367"/>
        <xdr:cNvSpPr txBox="1"/>
      </xdr:nvSpPr>
      <xdr:spPr>
        <a:xfrm>
          <a:off x="7626428" y="9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156966</xdr:rowOff>
    </xdr:from>
    <xdr:to>
      <xdr:col>36</xdr:col>
      <xdr:colOff>165100</xdr:colOff>
      <xdr:row>57</xdr:row>
      <xdr:rowOff>87116</xdr:rowOff>
    </xdr:to>
    <xdr:sp macro="" textlink="">
      <xdr:nvSpPr>
        <xdr:cNvPr id="369" name="楕円 368"/>
        <xdr:cNvSpPr/>
      </xdr:nvSpPr>
      <xdr:spPr>
        <a:xfrm>
          <a:off x="6921500" y="97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78243</xdr:rowOff>
    </xdr:from>
    <xdr:ext cx="469744" cy="259045"/>
    <xdr:sp macro="" textlink="">
      <xdr:nvSpPr>
        <xdr:cNvPr id="370" name="テキスト ボックス 369"/>
        <xdr:cNvSpPr txBox="1"/>
      </xdr:nvSpPr>
      <xdr:spPr>
        <a:xfrm>
          <a:off x="6737428" y="98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6" name="直線コネクタ 395"/>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7"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8" name="直線コネクタ 397"/>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9"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400" name="直線コネクタ 399"/>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154918</xdr:rowOff>
    </xdr:from>
    <xdr:to>
      <xdr:col>55</xdr:col>
      <xdr:colOff>0</xdr:colOff>
      <xdr:row>79</xdr:row>
      <xdr:rowOff>34186</xdr:rowOff>
    </xdr:to>
    <xdr:cxnSp macro="">
      <xdr:nvCxnSpPr>
        <xdr:cNvPr id="401" name="直線コネクタ 400"/>
        <xdr:cNvCxnSpPr/>
      </xdr:nvCxnSpPr>
      <xdr:spPr>
        <a:xfrm flipV="1">
          <a:off x="9639300" y="13528018"/>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2"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3" name="フローチャート: 判断 402"/>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34186</xdr:rowOff>
    </xdr:from>
    <xdr:to>
      <xdr:col>50</xdr:col>
      <xdr:colOff>114300</xdr:colOff>
      <xdr:row>79</xdr:row>
      <xdr:rowOff>48276</xdr:rowOff>
    </xdr:to>
    <xdr:cxnSp macro="">
      <xdr:nvCxnSpPr>
        <xdr:cNvPr id="404" name="直線コネクタ 403"/>
        <xdr:cNvCxnSpPr/>
      </xdr:nvCxnSpPr>
      <xdr:spPr>
        <a:xfrm flipV="1">
          <a:off x="8750300" y="13578736"/>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5" name="フローチャート: 判断 404"/>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6" name="テキスト ボックス 405"/>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48276</xdr:rowOff>
    </xdr:from>
    <xdr:to>
      <xdr:col>45</xdr:col>
      <xdr:colOff>177800</xdr:colOff>
      <xdr:row>79</xdr:row>
      <xdr:rowOff>48864</xdr:rowOff>
    </xdr:to>
    <xdr:cxnSp macro="">
      <xdr:nvCxnSpPr>
        <xdr:cNvPr id="407" name="直線コネクタ 406"/>
        <xdr:cNvCxnSpPr/>
      </xdr:nvCxnSpPr>
      <xdr:spPr>
        <a:xfrm flipV="1">
          <a:off x="7861300" y="1359282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8" name="フローチャート: 判断 407"/>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9" name="テキスト ボックス 408"/>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44684</xdr:rowOff>
    </xdr:from>
    <xdr:to>
      <xdr:col>41</xdr:col>
      <xdr:colOff>50800</xdr:colOff>
      <xdr:row>79</xdr:row>
      <xdr:rowOff>48864</xdr:rowOff>
    </xdr:to>
    <xdr:cxnSp macro="">
      <xdr:nvCxnSpPr>
        <xdr:cNvPr id="410" name="直線コネクタ 409"/>
        <xdr:cNvCxnSpPr/>
      </xdr:nvCxnSpPr>
      <xdr:spPr>
        <a:xfrm>
          <a:off x="6972300" y="1358923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11" name="フローチャート: 判断 410"/>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2" name="テキスト ボックス 411"/>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3" name="フローチャート: 判断 412"/>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4" name="テキスト ボックス 413"/>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104118</xdr:rowOff>
    </xdr:from>
    <xdr:to>
      <xdr:col>55</xdr:col>
      <xdr:colOff>50800</xdr:colOff>
      <xdr:row>79</xdr:row>
      <xdr:rowOff>34268</xdr:rowOff>
    </xdr:to>
    <xdr:sp macro="" textlink="">
      <xdr:nvSpPr>
        <xdr:cNvPr id="420" name="楕円 419"/>
        <xdr:cNvSpPr/>
      </xdr:nvSpPr>
      <xdr:spPr>
        <a:xfrm>
          <a:off x="104267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19045</xdr:rowOff>
    </xdr:from>
    <xdr:ext cx="469744" cy="259045"/>
    <xdr:sp macro="" textlink="">
      <xdr:nvSpPr>
        <xdr:cNvPr id="421" name="商工費該当値テキスト"/>
        <xdr:cNvSpPr txBox="1"/>
      </xdr:nvSpPr>
      <xdr:spPr>
        <a:xfrm>
          <a:off x="10528300" y="1339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154836</xdr:rowOff>
    </xdr:from>
    <xdr:to>
      <xdr:col>50</xdr:col>
      <xdr:colOff>165100</xdr:colOff>
      <xdr:row>79</xdr:row>
      <xdr:rowOff>84986</xdr:rowOff>
    </xdr:to>
    <xdr:sp macro="" textlink="">
      <xdr:nvSpPr>
        <xdr:cNvPr id="422" name="楕円 421"/>
        <xdr:cNvSpPr/>
      </xdr:nvSpPr>
      <xdr:spPr>
        <a:xfrm>
          <a:off x="9588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76113</xdr:rowOff>
    </xdr:from>
    <xdr:ext cx="469744" cy="259045"/>
    <xdr:sp macro="" textlink="">
      <xdr:nvSpPr>
        <xdr:cNvPr id="423" name="テキスト ボックス 422"/>
        <xdr:cNvSpPr txBox="1"/>
      </xdr:nvSpPr>
      <xdr:spPr>
        <a:xfrm>
          <a:off x="9404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168926</xdr:rowOff>
    </xdr:from>
    <xdr:to>
      <xdr:col>46</xdr:col>
      <xdr:colOff>38100</xdr:colOff>
      <xdr:row>79</xdr:row>
      <xdr:rowOff>99076</xdr:rowOff>
    </xdr:to>
    <xdr:sp macro="" textlink="">
      <xdr:nvSpPr>
        <xdr:cNvPr id="424" name="楕円 423"/>
        <xdr:cNvSpPr/>
      </xdr:nvSpPr>
      <xdr:spPr>
        <a:xfrm>
          <a:off x="8699500" y="13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90203</xdr:rowOff>
    </xdr:from>
    <xdr:ext cx="469744" cy="259045"/>
    <xdr:sp macro="" textlink="">
      <xdr:nvSpPr>
        <xdr:cNvPr id="425" name="テキスト ボックス 424"/>
        <xdr:cNvSpPr txBox="1"/>
      </xdr:nvSpPr>
      <xdr:spPr>
        <a:xfrm>
          <a:off x="8515428" y="13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169514</xdr:rowOff>
    </xdr:from>
    <xdr:to>
      <xdr:col>41</xdr:col>
      <xdr:colOff>101600</xdr:colOff>
      <xdr:row>79</xdr:row>
      <xdr:rowOff>99664</xdr:rowOff>
    </xdr:to>
    <xdr:sp macro="" textlink="">
      <xdr:nvSpPr>
        <xdr:cNvPr id="426" name="楕円 425"/>
        <xdr:cNvSpPr/>
      </xdr:nvSpPr>
      <xdr:spPr>
        <a:xfrm>
          <a:off x="7810500" y="13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90791</xdr:rowOff>
    </xdr:from>
    <xdr:ext cx="469744" cy="259045"/>
    <xdr:sp macro="" textlink="">
      <xdr:nvSpPr>
        <xdr:cNvPr id="427" name="テキスト ボックス 426"/>
        <xdr:cNvSpPr txBox="1"/>
      </xdr:nvSpPr>
      <xdr:spPr>
        <a:xfrm>
          <a:off x="7626428" y="136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165334</xdr:rowOff>
    </xdr:from>
    <xdr:to>
      <xdr:col>36</xdr:col>
      <xdr:colOff>165100</xdr:colOff>
      <xdr:row>79</xdr:row>
      <xdr:rowOff>95484</xdr:rowOff>
    </xdr:to>
    <xdr:sp macro="" textlink="">
      <xdr:nvSpPr>
        <xdr:cNvPr id="428" name="楕円 427"/>
        <xdr:cNvSpPr/>
      </xdr:nvSpPr>
      <xdr:spPr>
        <a:xfrm>
          <a:off x="6921500" y="135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86611</xdr:rowOff>
    </xdr:from>
    <xdr:ext cx="469744" cy="259045"/>
    <xdr:sp macro="" textlink="">
      <xdr:nvSpPr>
        <xdr:cNvPr id="429" name="テキスト ボックス 428"/>
        <xdr:cNvSpPr txBox="1"/>
      </xdr:nvSpPr>
      <xdr:spPr>
        <a:xfrm>
          <a:off x="6737428" y="136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3" name="直線コネクタ 452"/>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4"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5" name="直線コネクタ 454"/>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6"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7" name="直線コネクタ 456"/>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141749</xdr:rowOff>
    </xdr:from>
    <xdr:to>
      <xdr:col>55</xdr:col>
      <xdr:colOff>0</xdr:colOff>
      <xdr:row>97</xdr:row>
      <xdr:rowOff>155930</xdr:rowOff>
    </xdr:to>
    <xdr:cxnSp macro="">
      <xdr:nvCxnSpPr>
        <xdr:cNvPr id="458" name="直線コネクタ 457"/>
        <xdr:cNvCxnSpPr/>
      </xdr:nvCxnSpPr>
      <xdr:spPr>
        <a:xfrm>
          <a:off x="9639300" y="16772399"/>
          <a:ext cx="8382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9"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60" name="フローチャート: 判断 459"/>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81567</xdr:rowOff>
    </xdr:from>
    <xdr:to>
      <xdr:col>50</xdr:col>
      <xdr:colOff>114300</xdr:colOff>
      <xdr:row>97</xdr:row>
      <xdr:rowOff>141749</xdr:rowOff>
    </xdr:to>
    <xdr:cxnSp macro="">
      <xdr:nvCxnSpPr>
        <xdr:cNvPr id="461" name="直線コネクタ 460"/>
        <xdr:cNvCxnSpPr/>
      </xdr:nvCxnSpPr>
      <xdr:spPr>
        <a:xfrm>
          <a:off x="8750300" y="16712217"/>
          <a:ext cx="889000" cy="6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2" name="フローチャート: 判断 461"/>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3" name="テキスト ボックス 462"/>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81567</xdr:rowOff>
    </xdr:from>
    <xdr:to>
      <xdr:col>45</xdr:col>
      <xdr:colOff>177800</xdr:colOff>
      <xdr:row>97</xdr:row>
      <xdr:rowOff>106294</xdr:rowOff>
    </xdr:to>
    <xdr:cxnSp macro="">
      <xdr:nvCxnSpPr>
        <xdr:cNvPr id="464" name="直線コネクタ 463"/>
        <xdr:cNvCxnSpPr/>
      </xdr:nvCxnSpPr>
      <xdr:spPr>
        <a:xfrm flipV="1">
          <a:off x="7861300" y="167122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5" name="フローチャート: 判断 464"/>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6" name="テキスト ボックス 465"/>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106294</xdr:rowOff>
    </xdr:from>
    <xdr:to>
      <xdr:col>41</xdr:col>
      <xdr:colOff>50800</xdr:colOff>
      <xdr:row>97</xdr:row>
      <xdr:rowOff>129504</xdr:rowOff>
    </xdr:to>
    <xdr:cxnSp macro="">
      <xdr:nvCxnSpPr>
        <xdr:cNvPr id="467" name="直線コネクタ 466"/>
        <xdr:cNvCxnSpPr/>
      </xdr:nvCxnSpPr>
      <xdr:spPr>
        <a:xfrm flipV="1">
          <a:off x="6972300" y="16736944"/>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8" name="フローチャート: 判断 467"/>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9" name="テキスト ボックス 468"/>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70" name="フローチャート: 判断 469"/>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71" name="テキスト ボックス 470"/>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105130</xdr:rowOff>
    </xdr:from>
    <xdr:to>
      <xdr:col>55</xdr:col>
      <xdr:colOff>50800</xdr:colOff>
      <xdr:row>98</xdr:row>
      <xdr:rowOff>35280</xdr:rowOff>
    </xdr:to>
    <xdr:sp macro="" textlink="">
      <xdr:nvSpPr>
        <xdr:cNvPr id="477" name="楕円 476"/>
        <xdr:cNvSpPr/>
      </xdr:nvSpPr>
      <xdr:spPr>
        <a:xfrm>
          <a:off x="104267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22048</xdr:rowOff>
    </xdr:from>
    <xdr:ext cx="534377" cy="259045"/>
    <xdr:sp macro="" textlink="">
      <xdr:nvSpPr>
        <xdr:cNvPr id="478" name="土木費該当値テキスト"/>
        <xdr:cNvSpPr txBox="1"/>
      </xdr:nvSpPr>
      <xdr:spPr>
        <a:xfrm>
          <a:off x="10528300" y="16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90949</xdr:rowOff>
    </xdr:from>
    <xdr:to>
      <xdr:col>50</xdr:col>
      <xdr:colOff>165100</xdr:colOff>
      <xdr:row>98</xdr:row>
      <xdr:rowOff>21099</xdr:rowOff>
    </xdr:to>
    <xdr:sp macro="" textlink="">
      <xdr:nvSpPr>
        <xdr:cNvPr id="479" name="楕円 478"/>
        <xdr:cNvSpPr/>
      </xdr:nvSpPr>
      <xdr:spPr>
        <a:xfrm>
          <a:off x="9588500" y="167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12226</xdr:rowOff>
    </xdr:from>
    <xdr:ext cx="534377" cy="259045"/>
    <xdr:sp macro="" textlink="">
      <xdr:nvSpPr>
        <xdr:cNvPr id="480" name="テキスト ボックス 479"/>
        <xdr:cNvSpPr txBox="1"/>
      </xdr:nvSpPr>
      <xdr:spPr>
        <a:xfrm>
          <a:off x="9372111" y="168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30767</xdr:rowOff>
    </xdr:from>
    <xdr:to>
      <xdr:col>46</xdr:col>
      <xdr:colOff>38100</xdr:colOff>
      <xdr:row>97</xdr:row>
      <xdr:rowOff>132367</xdr:rowOff>
    </xdr:to>
    <xdr:sp macro="" textlink="">
      <xdr:nvSpPr>
        <xdr:cNvPr id="481" name="楕円 480"/>
        <xdr:cNvSpPr/>
      </xdr:nvSpPr>
      <xdr:spPr>
        <a:xfrm>
          <a:off x="8699500" y="1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148894</xdr:rowOff>
    </xdr:from>
    <xdr:ext cx="534377" cy="259045"/>
    <xdr:sp macro="" textlink="">
      <xdr:nvSpPr>
        <xdr:cNvPr id="482" name="テキスト ボックス 481"/>
        <xdr:cNvSpPr txBox="1"/>
      </xdr:nvSpPr>
      <xdr:spPr>
        <a:xfrm>
          <a:off x="8483111" y="164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55494</xdr:rowOff>
    </xdr:from>
    <xdr:to>
      <xdr:col>41</xdr:col>
      <xdr:colOff>101600</xdr:colOff>
      <xdr:row>97</xdr:row>
      <xdr:rowOff>157094</xdr:rowOff>
    </xdr:to>
    <xdr:sp macro="" textlink="">
      <xdr:nvSpPr>
        <xdr:cNvPr id="483" name="楕円 482"/>
        <xdr:cNvSpPr/>
      </xdr:nvSpPr>
      <xdr:spPr>
        <a:xfrm>
          <a:off x="7810500" y="166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2171</xdr:rowOff>
    </xdr:from>
    <xdr:ext cx="534377" cy="259045"/>
    <xdr:sp macro="" textlink="">
      <xdr:nvSpPr>
        <xdr:cNvPr id="484" name="テキスト ボックス 483"/>
        <xdr:cNvSpPr txBox="1"/>
      </xdr:nvSpPr>
      <xdr:spPr>
        <a:xfrm>
          <a:off x="7594111" y="164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78704</xdr:rowOff>
    </xdr:from>
    <xdr:to>
      <xdr:col>36</xdr:col>
      <xdr:colOff>165100</xdr:colOff>
      <xdr:row>98</xdr:row>
      <xdr:rowOff>8854</xdr:rowOff>
    </xdr:to>
    <xdr:sp macro="" textlink="">
      <xdr:nvSpPr>
        <xdr:cNvPr id="485" name="楕円 484"/>
        <xdr:cNvSpPr/>
      </xdr:nvSpPr>
      <xdr:spPr>
        <a:xfrm>
          <a:off x="6921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171431</xdr:rowOff>
    </xdr:from>
    <xdr:ext cx="534377" cy="259045"/>
    <xdr:sp macro="" textlink="">
      <xdr:nvSpPr>
        <xdr:cNvPr id="486" name="テキスト ボックス 485"/>
        <xdr:cNvSpPr txBox="1"/>
      </xdr:nvSpPr>
      <xdr:spPr>
        <a:xfrm>
          <a:off x="6705111" y="16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9" name="直線コネクタ 508"/>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10"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1" name="直線コネクタ 510"/>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2"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3" name="直線コネクタ 512"/>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157714</xdr:rowOff>
    </xdr:from>
    <xdr:to>
      <xdr:col>85</xdr:col>
      <xdr:colOff>127000</xdr:colOff>
      <xdr:row>36</xdr:row>
      <xdr:rowOff>61336</xdr:rowOff>
    </xdr:to>
    <xdr:cxnSp macro="">
      <xdr:nvCxnSpPr>
        <xdr:cNvPr id="514" name="直線コネクタ 513"/>
        <xdr:cNvCxnSpPr/>
      </xdr:nvCxnSpPr>
      <xdr:spPr>
        <a:xfrm flipV="1">
          <a:off x="15481300" y="6158464"/>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5"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6" name="フローチャート: 判断 515"/>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48077</xdr:rowOff>
    </xdr:from>
    <xdr:to>
      <xdr:col>81</xdr:col>
      <xdr:colOff>50800</xdr:colOff>
      <xdr:row>36</xdr:row>
      <xdr:rowOff>61336</xdr:rowOff>
    </xdr:to>
    <xdr:cxnSp macro="">
      <xdr:nvCxnSpPr>
        <xdr:cNvPr id="517" name="直線コネクタ 516"/>
        <xdr:cNvCxnSpPr/>
      </xdr:nvCxnSpPr>
      <xdr:spPr>
        <a:xfrm>
          <a:off x="14592300" y="622027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8" name="フローチャート: 判断 517"/>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9" name="テキスト ボックス 518"/>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165760</xdr:rowOff>
    </xdr:from>
    <xdr:to>
      <xdr:col>76</xdr:col>
      <xdr:colOff>114300</xdr:colOff>
      <xdr:row>36</xdr:row>
      <xdr:rowOff>48077</xdr:rowOff>
    </xdr:to>
    <xdr:cxnSp macro="">
      <xdr:nvCxnSpPr>
        <xdr:cNvPr id="520" name="直線コネクタ 519"/>
        <xdr:cNvCxnSpPr/>
      </xdr:nvCxnSpPr>
      <xdr:spPr>
        <a:xfrm>
          <a:off x="13703300" y="6166510"/>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21" name="フローチャート: 判断 520"/>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2" name="テキスト ボックス 521"/>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165760</xdr:rowOff>
    </xdr:from>
    <xdr:to>
      <xdr:col>71</xdr:col>
      <xdr:colOff>177800</xdr:colOff>
      <xdr:row>36</xdr:row>
      <xdr:rowOff>8849</xdr:rowOff>
    </xdr:to>
    <xdr:cxnSp macro="">
      <xdr:nvCxnSpPr>
        <xdr:cNvPr id="523" name="直線コネクタ 522"/>
        <xdr:cNvCxnSpPr/>
      </xdr:nvCxnSpPr>
      <xdr:spPr>
        <a:xfrm flipV="1">
          <a:off x="12814300" y="6166510"/>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4" name="フローチャート: 判断 523"/>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5" name="テキスト ボックス 524"/>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6" name="フローチャート: 判断 525"/>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7" name="テキスト ボックス 526"/>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106914</xdr:rowOff>
    </xdr:from>
    <xdr:to>
      <xdr:col>85</xdr:col>
      <xdr:colOff>177800</xdr:colOff>
      <xdr:row>36</xdr:row>
      <xdr:rowOff>37064</xdr:rowOff>
    </xdr:to>
    <xdr:sp macro="" textlink="">
      <xdr:nvSpPr>
        <xdr:cNvPr id="533" name="楕円 532"/>
        <xdr:cNvSpPr/>
      </xdr:nvSpPr>
      <xdr:spPr>
        <a:xfrm>
          <a:off x="16268700" y="61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129791</xdr:rowOff>
    </xdr:from>
    <xdr:ext cx="534377" cy="259045"/>
    <xdr:sp macro="" textlink="">
      <xdr:nvSpPr>
        <xdr:cNvPr id="534" name="消防費該当値テキスト"/>
        <xdr:cNvSpPr txBox="1"/>
      </xdr:nvSpPr>
      <xdr:spPr>
        <a:xfrm>
          <a:off x="16370300" y="59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10536</xdr:rowOff>
    </xdr:from>
    <xdr:to>
      <xdr:col>81</xdr:col>
      <xdr:colOff>101600</xdr:colOff>
      <xdr:row>36</xdr:row>
      <xdr:rowOff>112136</xdr:rowOff>
    </xdr:to>
    <xdr:sp macro="" textlink="">
      <xdr:nvSpPr>
        <xdr:cNvPr id="535" name="楕円 534"/>
        <xdr:cNvSpPr/>
      </xdr:nvSpPr>
      <xdr:spPr>
        <a:xfrm>
          <a:off x="154305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128663</xdr:rowOff>
    </xdr:from>
    <xdr:ext cx="534377" cy="259045"/>
    <xdr:sp macro="" textlink="">
      <xdr:nvSpPr>
        <xdr:cNvPr id="536" name="テキスト ボックス 535"/>
        <xdr:cNvSpPr txBox="1"/>
      </xdr:nvSpPr>
      <xdr:spPr>
        <a:xfrm>
          <a:off x="15214111" y="59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168727</xdr:rowOff>
    </xdr:from>
    <xdr:to>
      <xdr:col>76</xdr:col>
      <xdr:colOff>165100</xdr:colOff>
      <xdr:row>36</xdr:row>
      <xdr:rowOff>98877</xdr:rowOff>
    </xdr:to>
    <xdr:sp macro="" textlink="">
      <xdr:nvSpPr>
        <xdr:cNvPr id="537" name="楕円 536"/>
        <xdr:cNvSpPr/>
      </xdr:nvSpPr>
      <xdr:spPr>
        <a:xfrm>
          <a:off x="14541500" y="61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115404</xdr:rowOff>
    </xdr:from>
    <xdr:ext cx="534377" cy="259045"/>
    <xdr:sp macro="" textlink="">
      <xdr:nvSpPr>
        <xdr:cNvPr id="538" name="テキスト ボックス 537"/>
        <xdr:cNvSpPr txBox="1"/>
      </xdr:nvSpPr>
      <xdr:spPr>
        <a:xfrm>
          <a:off x="14325111" y="59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114960</xdr:rowOff>
    </xdr:from>
    <xdr:to>
      <xdr:col>72</xdr:col>
      <xdr:colOff>38100</xdr:colOff>
      <xdr:row>36</xdr:row>
      <xdr:rowOff>45110</xdr:rowOff>
    </xdr:to>
    <xdr:sp macro="" textlink="">
      <xdr:nvSpPr>
        <xdr:cNvPr id="539" name="楕円 538"/>
        <xdr:cNvSpPr/>
      </xdr:nvSpPr>
      <xdr:spPr>
        <a:xfrm>
          <a:off x="13652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61637</xdr:rowOff>
    </xdr:from>
    <xdr:ext cx="534377" cy="259045"/>
    <xdr:sp macro="" textlink="">
      <xdr:nvSpPr>
        <xdr:cNvPr id="540" name="テキスト ボックス 539"/>
        <xdr:cNvSpPr txBox="1"/>
      </xdr:nvSpPr>
      <xdr:spPr>
        <a:xfrm>
          <a:off x="13436111" y="5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129499</xdr:rowOff>
    </xdr:from>
    <xdr:to>
      <xdr:col>67</xdr:col>
      <xdr:colOff>101600</xdr:colOff>
      <xdr:row>36</xdr:row>
      <xdr:rowOff>59649</xdr:rowOff>
    </xdr:to>
    <xdr:sp macro="" textlink="">
      <xdr:nvSpPr>
        <xdr:cNvPr id="541" name="楕円 540"/>
        <xdr:cNvSpPr/>
      </xdr:nvSpPr>
      <xdr:spPr>
        <a:xfrm>
          <a:off x="12763500" y="61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76176</xdr:rowOff>
    </xdr:from>
    <xdr:ext cx="534377" cy="259045"/>
    <xdr:sp macro="" textlink="">
      <xdr:nvSpPr>
        <xdr:cNvPr id="542" name="テキスト ボックス 541"/>
        <xdr:cNvSpPr txBox="1"/>
      </xdr:nvSpPr>
      <xdr:spPr>
        <a:xfrm>
          <a:off x="12547111" y="59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5" name="直線コネクタ 564"/>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6"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7" name="直線コネクタ 566"/>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8"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9" name="直線コネクタ 568"/>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111308</xdr:rowOff>
    </xdr:from>
    <xdr:to>
      <xdr:col>85</xdr:col>
      <xdr:colOff>127000</xdr:colOff>
      <xdr:row>56</xdr:row>
      <xdr:rowOff>76332</xdr:rowOff>
    </xdr:to>
    <xdr:cxnSp macro="">
      <xdr:nvCxnSpPr>
        <xdr:cNvPr id="570" name="直線コネクタ 569"/>
        <xdr:cNvCxnSpPr/>
      </xdr:nvCxnSpPr>
      <xdr:spPr>
        <a:xfrm flipV="1">
          <a:off x="15481300" y="9198158"/>
          <a:ext cx="8382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71"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2" name="フローチャート: 判断 571"/>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76332</xdr:rowOff>
    </xdr:from>
    <xdr:to>
      <xdr:col>81</xdr:col>
      <xdr:colOff>50800</xdr:colOff>
      <xdr:row>57</xdr:row>
      <xdr:rowOff>52055</xdr:rowOff>
    </xdr:to>
    <xdr:cxnSp macro="">
      <xdr:nvCxnSpPr>
        <xdr:cNvPr id="573" name="直線コネクタ 572"/>
        <xdr:cNvCxnSpPr/>
      </xdr:nvCxnSpPr>
      <xdr:spPr>
        <a:xfrm flipV="1">
          <a:off x="14592300" y="9677532"/>
          <a:ext cx="889000" cy="1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4" name="フローチャート: 判断 573"/>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5" name="テキスト ボックス 574"/>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52055</xdr:rowOff>
    </xdr:from>
    <xdr:to>
      <xdr:col>76</xdr:col>
      <xdr:colOff>114300</xdr:colOff>
      <xdr:row>57</xdr:row>
      <xdr:rowOff>111079</xdr:rowOff>
    </xdr:to>
    <xdr:cxnSp macro="">
      <xdr:nvCxnSpPr>
        <xdr:cNvPr id="576" name="直線コネクタ 575"/>
        <xdr:cNvCxnSpPr/>
      </xdr:nvCxnSpPr>
      <xdr:spPr>
        <a:xfrm flipV="1">
          <a:off x="13703300" y="9824705"/>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7" name="フローチャート: 判断 576"/>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8" name="テキスト ボックス 577"/>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66182</xdr:rowOff>
    </xdr:from>
    <xdr:to>
      <xdr:col>71</xdr:col>
      <xdr:colOff>177800</xdr:colOff>
      <xdr:row>57</xdr:row>
      <xdr:rowOff>111079</xdr:rowOff>
    </xdr:to>
    <xdr:cxnSp macro="">
      <xdr:nvCxnSpPr>
        <xdr:cNvPr id="579" name="直線コネクタ 578"/>
        <xdr:cNvCxnSpPr/>
      </xdr:nvCxnSpPr>
      <xdr:spPr>
        <a:xfrm>
          <a:off x="12814300" y="9838832"/>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80" name="フローチャート: 判断 579"/>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81" name="テキスト ボックス 580"/>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2" name="フローチャート: 判断 581"/>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3" name="テキスト ボックス 582"/>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60508</xdr:rowOff>
    </xdr:from>
    <xdr:to>
      <xdr:col>85</xdr:col>
      <xdr:colOff>177800</xdr:colOff>
      <xdr:row>53</xdr:row>
      <xdr:rowOff>162108</xdr:rowOff>
    </xdr:to>
    <xdr:sp macro="" textlink="">
      <xdr:nvSpPr>
        <xdr:cNvPr id="589" name="楕円 588"/>
        <xdr:cNvSpPr/>
      </xdr:nvSpPr>
      <xdr:spPr>
        <a:xfrm>
          <a:off x="16268700" y="91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83385</xdr:rowOff>
    </xdr:from>
    <xdr:ext cx="534377" cy="259045"/>
    <xdr:sp macro="" textlink="">
      <xdr:nvSpPr>
        <xdr:cNvPr id="590" name="教育費該当値テキスト"/>
        <xdr:cNvSpPr txBox="1"/>
      </xdr:nvSpPr>
      <xdr:spPr>
        <a:xfrm>
          <a:off x="16370300" y="89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25532</xdr:rowOff>
    </xdr:from>
    <xdr:to>
      <xdr:col>81</xdr:col>
      <xdr:colOff>101600</xdr:colOff>
      <xdr:row>56</xdr:row>
      <xdr:rowOff>127132</xdr:rowOff>
    </xdr:to>
    <xdr:sp macro="" textlink="">
      <xdr:nvSpPr>
        <xdr:cNvPr id="591" name="楕円 590"/>
        <xdr:cNvSpPr/>
      </xdr:nvSpPr>
      <xdr:spPr>
        <a:xfrm>
          <a:off x="154305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118259</xdr:rowOff>
    </xdr:from>
    <xdr:ext cx="534377" cy="259045"/>
    <xdr:sp macro="" textlink="">
      <xdr:nvSpPr>
        <xdr:cNvPr id="592" name="テキスト ボックス 591"/>
        <xdr:cNvSpPr txBox="1"/>
      </xdr:nvSpPr>
      <xdr:spPr>
        <a:xfrm>
          <a:off x="15214111" y="97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1255</xdr:rowOff>
    </xdr:from>
    <xdr:to>
      <xdr:col>76</xdr:col>
      <xdr:colOff>165100</xdr:colOff>
      <xdr:row>57</xdr:row>
      <xdr:rowOff>102855</xdr:rowOff>
    </xdr:to>
    <xdr:sp macro="" textlink="">
      <xdr:nvSpPr>
        <xdr:cNvPr id="593" name="楕円 592"/>
        <xdr:cNvSpPr/>
      </xdr:nvSpPr>
      <xdr:spPr>
        <a:xfrm>
          <a:off x="14541500" y="97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93982</xdr:rowOff>
    </xdr:from>
    <xdr:ext cx="534377" cy="259045"/>
    <xdr:sp macro="" textlink="">
      <xdr:nvSpPr>
        <xdr:cNvPr id="594" name="テキスト ボックス 593"/>
        <xdr:cNvSpPr txBox="1"/>
      </xdr:nvSpPr>
      <xdr:spPr>
        <a:xfrm>
          <a:off x="14325111" y="98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60279</xdr:rowOff>
    </xdr:from>
    <xdr:to>
      <xdr:col>72</xdr:col>
      <xdr:colOff>38100</xdr:colOff>
      <xdr:row>57</xdr:row>
      <xdr:rowOff>161879</xdr:rowOff>
    </xdr:to>
    <xdr:sp macro="" textlink="">
      <xdr:nvSpPr>
        <xdr:cNvPr id="595" name="楕円 594"/>
        <xdr:cNvSpPr/>
      </xdr:nvSpPr>
      <xdr:spPr>
        <a:xfrm>
          <a:off x="13652500" y="98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153006</xdr:rowOff>
    </xdr:from>
    <xdr:ext cx="534377" cy="259045"/>
    <xdr:sp macro="" textlink="">
      <xdr:nvSpPr>
        <xdr:cNvPr id="596" name="テキスト ボックス 595"/>
        <xdr:cNvSpPr txBox="1"/>
      </xdr:nvSpPr>
      <xdr:spPr>
        <a:xfrm>
          <a:off x="13436111" y="99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15382</xdr:rowOff>
    </xdr:from>
    <xdr:to>
      <xdr:col>67</xdr:col>
      <xdr:colOff>101600</xdr:colOff>
      <xdr:row>57</xdr:row>
      <xdr:rowOff>116982</xdr:rowOff>
    </xdr:to>
    <xdr:sp macro="" textlink="">
      <xdr:nvSpPr>
        <xdr:cNvPr id="597" name="楕円 596"/>
        <xdr:cNvSpPr/>
      </xdr:nvSpPr>
      <xdr:spPr>
        <a:xfrm>
          <a:off x="12763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108109</xdr:rowOff>
    </xdr:from>
    <xdr:ext cx="534377" cy="259045"/>
    <xdr:sp macro="" textlink="">
      <xdr:nvSpPr>
        <xdr:cNvPr id="598" name="テキスト ボックス 597"/>
        <xdr:cNvSpPr txBox="1"/>
      </xdr:nvSpPr>
      <xdr:spPr>
        <a:xfrm>
          <a:off x="12547111" y="98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2" name="直線コネクタ 621"/>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156463</xdr:rowOff>
    </xdr:from>
    <xdr:to>
      <xdr:col>85</xdr:col>
      <xdr:colOff>127000</xdr:colOff>
      <xdr:row>79</xdr:row>
      <xdr:rowOff>29668</xdr:rowOff>
    </xdr:to>
    <xdr:cxnSp macro="">
      <xdr:nvCxnSpPr>
        <xdr:cNvPr id="627" name="直線コネクタ 626"/>
        <xdr:cNvCxnSpPr/>
      </xdr:nvCxnSpPr>
      <xdr:spPr>
        <a:xfrm>
          <a:off x="15481300" y="13529563"/>
          <a:ext cx="8382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8"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9" name="フローチャート: 判断 628"/>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156463</xdr:rowOff>
    </xdr:from>
    <xdr:to>
      <xdr:col>81</xdr:col>
      <xdr:colOff>50800</xdr:colOff>
      <xdr:row>79</xdr:row>
      <xdr:rowOff>44450</xdr:rowOff>
    </xdr:to>
    <xdr:cxnSp macro="">
      <xdr:nvCxnSpPr>
        <xdr:cNvPr id="630" name="直線コネクタ 629"/>
        <xdr:cNvCxnSpPr/>
      </xdr:nvCxnSpPr>
      <xdr:spPr>
        <a:xfrm flipV="1">
          <a:off x="14592300" y="135295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31" name="フローチャート: 判断 630"/>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2" name="テキスト ボックス 631"/>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4" name="フローチャート: 判断 633"/>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5" name="テキスト ボックス 634"/>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7" name="フローチャート: 判断 636"/>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8" name="テキスト ボックス 637"/>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9" name="フローチャート: 判断 638"/>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40" name="テキスト ボックス 639"/>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150318</xdr:rowOff>
    </xdr:from>
    <xdr:to>
      <xdr:col>85</xdr:col>
      <xdr:colOff>177800</xdr:colOff>
      <xdr:row>79</xdr:row>
      <xdr:rowOff>80468</xdr:rowOff>
    </xdr:to>
    <xdr:sp macro="" textlink="">
      <xdr:nvSpPr>
        <xdr:cNvPr id="646" name="楕円 645"/>
        <xdr:cNvSpPr/>
      </xdr:nvSpPr>
      <xdr:spPr>
        <a:xfrm>
          <a:off x="162687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65245</xdr:rowOff>
    </xdr:from>
    <xdr:ext cx="378565" cy="259045"/>
    <xdr:sp macro="" textlink="">
      <xdr:nvSpPr>
        <xdr:cNvPr id="647" name="災害復旧費該当値テキスト"/>
        <xdr:cNvSpPr txBox="1"/>
      </xdr:nvSpPr>
      <xdr:spPr>
        <a:xfrm>
          <a:off x="16370300" y="1343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105663</xdr:rowOff>
    </xdr:from>
    <xdr:to>
      <xdr:col>81</xdr:col>
      <xdr:colOff>101600</xdr:colOff>
      <xdr:row>79</xdr:row>
      <xdr:rowOff>35813</xdr:rowOff>
    </xdr:to>
    <xdr:sp macro="" textlink="">
      <xdr:nvSpPr>
        <xdr:cNvPr id="648" name="楕円 647"/>
        <xdr:cNvSpPr/>
      </xdr:nvSpPr>
      <xdr:spPr>
        <a:xfrm>
          <a:off x="15430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26940</xdr:rowOff>
    </xdr:from>
    <xdr:ext cx="378565" cy="259045"/>
    <xdr:sp macro="" textlink="">
      <xdr:nvSpPr>
        <xdr:cNvPr id="649" name="テキスト ボックス 648"/>
        <xdr:cNvSpPr txBox="1"/>
      </xdr:nvSpPr>
      <xdr:spPr>
        <a:xfrm>
          <a:off x="15292017" y="135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2" name="直線コネクタ 681"/>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3"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4" name="直線コネクタ 683"/>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5"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6" name="直線コネクタ 685"/>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113085</xdr:rowOff>
    </xdr:from>
    <xdr:to>
      <xdr:col>85</xdr:col>
      <xdr:colOff>127000</xdr:colOff>
      <xdr:row>93</xdr:row>
      <xdr:rowOff>121379</xdr:rowOff>
    </xdr:to>
    <xdr:cxnSp macro="">
      <xdr:nvCxnSpPr>
        <xdr:cNvPr id="687" name="直線コネクタ 686"/>
        <xdr:cNvCxnSpPr/>
      </xdr:nvCxnSpPr>
      <xdr:spPr>
        <a:xfrm>
          <a:off x="15481300" y="16057935"/>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8"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9" name="フローチャート: 判断 688"/>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113085</xdr:rowOff>
    </xdr:from>
    <xdr:to>
      <xdr:col>81</xdr:col>
      <xdr:colOff>50800</xdr:colOff>
      <xdr:row>93</xdr:row>
      <xdr:rowOff>117819</xdr:rowOff>
    </xdr:to>
    <xdr:cxnSp macro="">
      <xdr:nvCxnSpPr>
        <xdr:cNvPr id="690" name="直線コネクタ 689"/>
        <xdr:cNvCxnSpPr/>
      </xdr:nvCxnSpPr>
      <xdr:spPr>
        <a:xfrm flipV="1">
          <a:off x="14592300" y="16057935"/>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91" name="フローチャート: 判断 690"/>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2" name="テキスト ボックス 691"/>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117819</xdr:rowOff>
    </xdr:from>
    <xdr:to>
      <xdr:col>76</xdr:col>
      <xdr:colOff>114300</xdr:colOff>
      <xdr:row>94</xdr:row>
      <xdr:rowOff>12598</xdr:rowOff>
    </xdr:to>
    <xdr:cxnSp macro="">
      <xdr:nvCxnSpPr>
        <xdr:cNvPr id="693" name="直線コネクタ 692"/>
        <xdr:cNvCxnSpPr/>
      </xdr:nvCxnSpPr>
      <xdr:spPr>
        <a:xfrm flipV="1">
          <a:off x="13703300" y="16062669"/>
          <a:ext cx="889000" cy="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4" name="フローチャート: 判断 693"/>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5" name="テキスト ボックス 694"/>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12598</xdr:rowOff>
    </xdr:from>
    <xdr:to>
      <xdr:col>71</xdr:col>
      <xdr:colOff>177800</xdr:colOff>
      <xdr:row>94</xdr:row>
      <xdr:rowOff>85292</xdr:rowOff>
    </xdr:to>
    <xdr:cxnSp macro="">
      <xdr:nvCxnSpPr>
        <xdr:cNvPr id="696" name="直線コネクタ 695"/>
        <xdr:cNvCxnSpPr/>
      </xdr:nvCxnSpPr>
      <xdr:spPr>
        <a:xfrm flipV="1">
          <a:off x="12814300" y="16128898"/>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7" name="フローチャート: 判断 696"/>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8" name="テキスト ボックス 697"/>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9" name="フローチャート: 判断 698"/>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700" name="テキスト ボックス 699"/>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70579</xdr:rowOff>
    </xdr:from>
    <xdr:to>
      <xdr:col>85</xdr:col>
      <xdr:colOff>177800</xdr:colOff>
      <xdr:row>94</xdr:row>
      <xdr:rowOff>729</xdr:rowOff>
    </xdr:to>
    <xdr:sp macro="" textlink="">
      <xdr:nvSpPr>
        <xdr:cNvPr id="706" name="楕円 705"/>
        <xdr:cNvSpPr/>
      </xdr:nvSpPr>
      <xdr:spPr>
        <a:xfrm>
          <a:off x="16268700" y="160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93456</xdr:rowOff>
    </xdr:from>
    <xdr:ext cx="534377" cy="259045"/>
    <xdr:sp macro="" textlink="">
      <xdr:nvSpPr>
        <xdr:cNvPr id="707" name="公債費該当値テキスト"/>
        <xdr:cNvSpPr txBox="1"/>
      </xdr:nvSpPr>
      <xdr:spPr>
        <a:xfrm>
          <a:off x="16370300" y="158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62285</xdr:rowOff>
    </xdr:from>
    <xdr:to>
      <xdr:col>81</xdr:col>
      <xdr:colOff>101600</xdr:colOff>
      <xdr:row>93</xdr:row>
      <xdr:rowOff>163885</xdr:rowOff>
    </xdr:to>
    <xdr:sp macro="" textlink="">
      <xdr:nvSpPr>
        <xdr:cNvPr id="708" name="楕円 707"/>
        <xdr:cNvSpPr/>
      </xdr:nvSpPr>
      <xdr:spPr>
        <a:xfrm>
          <a:off x="15430500" y="160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8962</xdr:rowOff>
    </xdr:from>
    <xdr:ext cx="534377" cy="259045"/>
    <xdr:sp macro="" textlink="">
      <xdr:nvSpPr>
        <xdr:cNvPr id="709" name="テキスト ボックス 708"/>
        <xdr:cNvSpPr txBox="1"/>
      </xdr:nvSpPr>
      <xdr:spPr>
        <a:xfrm>
          <a:off x="15214111" y="157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67019</xdr:rowOff>
    </xdr:from>
    <xdr:to>
      <xdr:col>76</xdr:col>
      <xdr:colOff>165100</xdr:colOff>
      <xdr:row>93</xdr:row>
      <xdr:rowOff>168619</xdr:rowOff>
    </xdr:to>
    <xdr:sp macro="" textlink="">
      <xdr:nvSpPr>
        <xdr:cNvPr id="710" name="楕円 709"/>
        <xdr:cNvSpPr/>
      </xdr:nvSpPr>
      <xdr:spPr>
        <a:xfrm>
          <a:off x="14541500" y="160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13696</xdr:rowOff>
    </xdr:from>
    <xdr:ext cx="534377" cy="259045"/>
    <xdr:sp macro="" textlink="">
      <xdr:nvSpPr>
        <xdr:cNvPr id="711" name="テキスト ボックス 710"/>
        <xdr:cNvSpPr txBox="1"/>
      </xdr:nvSpPr>
      <xdr:spPr>
        <a:xfrm>
          <a:off x="14325111" y="157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133248</xdr:rowOff>
    </xdr:from>
    <xdr:to>
      <xdr:col>72</xdr:col>
      <xdr:colOff>38100</xdr:colOff>
      <xdr:row>94</xdr:row>
      <xdr:rowOff>63398</xdr:rowOff>
    </xdr:to>
    <xdr:sp macro="" textlink="">
      <xdr:nvSpPr>
        <xdr:cNvPr id="712" name="楕円 711"/>
        <xdr:cNvSpPr/>
      </xdr:nvSpPr>
      <xdr:spPr>
        <a:xfrm>
          <a:off x="13652500" y="160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79925</xdr:rowOff>
    </xdr:from>
    <xdr:ext cx="534377" cy="259045"/>
    <xdr:sp macro="" textlink="">
      <xdr:nvSpPr>
        <xdr:cNvPr id="713" name="テキスト ボックス 712"/>
        <xdr:cNvSpPr txBox="1"/>
      </xdr:nvSpPr>
      <xdr:spPr>
        <a:xfrm>
          <a:off x="13436111" y="15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34492</xdr:rowOff>
    </xdr:from>
    <xdr:to>
      <xdr:col>67</xdr:col>
      <xdr:colOff>101600</xdr:colOff>
      <xdr:row>94</xdr:row>
      <xdr:rowOff>136092</xdr:rowOff>
    </xdr:to>
    <xdr:sp macro="" textlink="">
      <xdr:nvSpPr>
        <xdr:cNvPr id="714" name="楕円 713"/>
        <xdr:cNvSpPr/>
      </xdr:nvSpPr>
      <xdr:spPr>
        <a:xfrm>
          <a:off x="12763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152619</xdr:rowOff>
    </xdr:from>
    <xdr:ext cx="534377" cy="259045"/>
    <xdr:sp macro="" textlink="">
      <xdr:nvSpPr>
        <xdr:cNvPr id="715" name="テキスト ボックス 714"/>
        <xdr:cNvSpPr txBox="1"/>
      </xdr:nvSpPr>
      <xdr:spPr>
        <a:xfrm>
          <a:off x="12547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7" name="直線コネクタ 736"/>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8"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40"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41" name="直線コネクタ 740"/>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3"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4" name="フローチャート: 判断 743"/>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6" name="フローチャート: 判断 745"/>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7" name="テキスト ボックス 746"/>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9" name="フローチャート: 判断 748"/>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50" name="テキスト ボックス 749"/>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2" name="フローチャート: 判断 751"/>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3" name="テキスト ボックス 752"/>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4" name="フローチャート: 判断 753"/>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5" name="テキスト ボックス 754"/>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2"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現状では、類似団体、全国平均、埼玉県平均を大きく下回っており、前年度と比較すると１億１，５２３万円、０．８％の減少となった。これは、総合福祉センター改修工事の皆減や生活保護扶助事業医療扶助費等の減によるものであるが、今後は子育て支援環境の整備や社会福祉に関する経費の増大に対応するため、増加していく見込みである。土木費は、２億３，２３８万円、６．１％の減少となり、これは、令和元年度をもって完了となった鴻巣駅東口駅通り地区市街地再開発事業等の減によるものであるが、今後は、道路や公園をはじめとする施設の長寿命化対策や、区画整理事業のさらなる推進、さらには国の上尾道路延伸に伴う周辺整備を図る必要があり、引き続き減少傾向になるとは言いがたい状況である。教育費は、２４億５，９３１万円、５５．０％の増加となった。これは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を推進するための備品購入費や中学校給食センター整備事業等の増によるものである。今後、施設の更新時期を一斉に迎えることから、教育関連施設の集約化・複合化を検討し、修繕費用等の削減を図る必要がある。公債費は、４，６３４万円、１．０％の減少となった。令和３年度から４年度が償還のピークであると予測されるが、過去に借入を行った高利の地方債についての利率見直しに取り組み、公債費の伸びを抑え、健全財政の維持に一層、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令和２年度において１千万円を取り崩し、年度末残高は約２６億４千万円となり、適切とされる標準財政規模の５～１０％を上回る規模を維持している。実質収支額は、一般的に適切とされる３～５％を上回る黒字水準で推移している</a:t>
          </a:r>
          <a:r>
            <a:rPr kumimoji="1" lang="ja-JP" altLang="en-US" sz="1200">
              <a:solidFill>
                <a:sysClr val="windowText" lastClr="000000"/>
              </a:solidFill>
              <a:latin typeface="ＭＳ ゴシック" pitchFamily="49" charset="-128"/>
              <a:ea typeface="ＭＳ ゴシック" pitchFamily="49" charset="-128"/>
            </a:rPr>
            <a:t>。実質単年度収支は、新型コロナウイルス感染症対策等の影響により決算規模が増加し、実質収支が増加したことで、黒字に転じている。依然として</a:t>
          </a:r>
          <a:r>
            <a:rPr kumimoji="1" lang="ja-JP" altLang="en-US" sz="1200">
              <a:latin typeface="ＭＳ ゴシック" pitchFamily="49" charset="-128"/>
              <a:ea typeface="ＭＳ ゴシック" pitchFamily="49" charset="-128"/>
            </a:rPr>
            <a:t>前年度繰越金に頼っている傾向が強く、歳出削減に注力するが、特に扶助費について、所得制限の導入や能力に応じた自己負担を求めるなどの見直しを図る必要がある。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一般会計では、毎年５％前後の黒字を維持している。</a:t>
          </a:r>
        </a:p>
        <a:p>
          <a:r>
            <a:rPr kumimoji="1" lang="ja-JP" altLang="en-US" sz="1400">
              <a:latin typeface="ＭＳ ゴシック" pitchFamily="49" charset="-128"/>
              <a:ea typeface="ＭＳ ゴシック" pitchFamily="49" charset="-128"/>
            </a:rPr>
            <a:t>また、下水道、介護保険、農業集落排水、広田中央特定土地区画整理の各会計においても、前年同水準の黒字を計上している。</a:t>
          </a:r>
        </a:p>
        <a:p>
          <a:r>
            <a:rPr kumimoji="1" lang="ja-JP" altLang="en-US" sz="1400">
              <a:latin typeface="ＭＳ ゴシック" pitchFamily="49" charset="-128"/>
              <a:ea typeface="ＭＳ ゴシック" pitchFamily="49" charset="-128"/>
            </a:rPr>
            <a:t>今後も健全な財政運営に取り組んでいく。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令和２年度決算においては、元利</a:t>
          </a:r>
          <a:r>
            <a:rPr kumimoji="1" lang="ja-JP" altLang="en-US" sz="1400">
              <a:solidFill>
                <a:sysClr val="windowText" lastClr="000000"/>
              </a:solidFill>
              <a:latin typeface="ＭＳ ゴシック" pitchFamily="49" charset="-128"/>
              <a:ea typeface="ＭＳ ゴシック" pitchFamily="49" charset="-128"/>
            </a:rPr>
            <a:t>償還金等は全ての項目において減少したが、控除する交付税算入額がそれ以上に減少しているため、分子は増加した。</a:t>
          </a:r>
        </a:p>
        <a:p>
          <a:r>
            <a:rPr kumimoji="1" lang="ja-JP" altLang="en-US" sz="1400">
              <a:latin typeface="ＭＳ ゴシック" pitchFamily="49" charset="-128"/>
              <a:ea typeface="ＭＳ ゴシック" pitchFamily="49" charset="-128"/>
            </a:rPr>
            <a:t>元利償還金の額は令和３年度から４年度がピークであると予測され、その後は実質公債費比率については緩やかに減少していく見込みである。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は、地方債償還額が発行額を大幅に上回っており、将来負担額の根幹である地方債現在高が減少していることもあり、将来負担額は減少しているが、主に、将来充当可能な都市計画税の減少により充当可能特定財源が減少したことで、分子で差し引かれる充当可能財源等が減少したため、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措置の厚い合併特例事業債が令和２年度をもって終了したため、交付税措置率の高い地方債を活用するなど、慎重な事業精査と財源の活用計画を念頭に、将来負担額の上昇について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財政調整基金を前年度比皆増の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千円、ひなちゃん子育て応援基金を前年度比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千円、新設された新型コロナウイルス感染症対策基金を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千円取り崩したことなどから、全体での取り崩し額は前年度から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地域医療体制整備基金を前年度比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104,270,767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千円、公共施設等整備基金を前年度比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千円積み立てたことなどから、全体での積立額は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以上のことから、全体での基金残高は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9,549,776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年度までが地方債償還額のピークであり、減債基金を償還財源として活用する。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公共施設等の整備に要する経費の財源への充当（令和元年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森林整備事業の推進に要する経費の財源への充当（令和元年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新型コロナウイルス感染症に係る予防対策、市民生活の支援、地域経済対策等に要する経費の財源への充当（令和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千円を積み立て、コウノトリの里づくり基金積立金（コウノトリの飼育及び野生復帰を可能にするための環境づくりを推進するために設置した基金）への充当等により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126,996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引き続きデマンド交通関連事業等へ、公共施設等整備基金は、今後増加する老朽化した施設の更新・修繕等の事業等へ、新型コロナウイルス感染症対策基金は、感染予防対策のための備品購入や地域経済対策としての事業者支援事業等へ活用する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千円を積み立て、予算の全体調整により財源不足額として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年度より地方債償還額が増加し、令和４年度がピークとなる見込みであり、償還財源として活用するため残高は減少する。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79" name="楕円 78"/>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0"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81" name="楕円 80"/>
        <xdr:cNvSpPr/>
      </xdr:nvSpPr>
      <xdr:spPr>
        <a:xfrm>
          <a:off x="4000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97663</xdr:rowOff>
    </xdr:to>
    <xdr:cxnSp macro="">
      <xdr:nvCxnSpPr>
        <xdr:cNvPr id="82" name="直線コネクタ 81"/>
        <xdr:cNvCxnSpPr/>
      </xdr:nvCxnSpPr>
      <xdr:spPr>
        <a:xfrm>
          <a:off x="4051300" y="561365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93091</xdr:rowOff>
    </xdr:from>
    <xdr:to>
      <xdr:col>15</xdr:col>
      <xdr:colOff>187325</xdr:colOff>
      <xdr:row>28</xdr:row>
      <xdr:rowOff>23241</xdr:rowOff>
    </xdr:to>
    <xdr:sp macro="" textlink="">
      <xdr:nvSpPr>
        <xdr:cNvPr id="83" name="楕円 82"/>
        <xdr:cNvSpPr/>
      </xdr:nvSpPr>
      <xdr:spPr>
        <a:xfrm>
          <a:off x="3238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143891</xdr:rowOff>
    </xdr:from>
    <xdr:to>
      <xdr:col>19</xdr:col>
      <xdr:colOff>136525</xdr:colOff>
      <xdr:row>28</xdr:row>
      <xdr:rowOff>41529</xdr:rowOff>
    </xdr:to>
    <xdr:cxnSp macro="">
      <xdr:nvCxnSpPr>
        <xdr:cNvPr id="84" name="直線コネクタ 83"/>
        <xdr:cNvCxnSpPr/>
      </xdr:nvCxnSpPr>
      <xdr:spPr>
        <a:xfrm>
          <a:off x="3289300" y="554456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28321</xdr:rowOff>
    </xdr:from>
    <xdr:to>
      <xdr:col>11</xdr:col>
      <xdr:colOff>187325</xdr:colOff>
      <xdr:row>27</xdr:row>
      <xdr:rowOff>129921</xdr:rowOff>
    </xdr:to>
    <xdr:sp macro="" textlink="">
      <xdr:nvSpPr>
        <xdr:cNvPr id="85" name="楕円 84"/>
        <xdr:cNvSpPr/>
      </xdr:nvSpPr>
      <xdr:spPr>
        <a:xfrm>
          <a:off x="2476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79121</xdr:rowOff>
    </xdr:from>
    <xdr:to>
      <xdr:col>15</xdr:col>
      <xdr:colOff>136525</xdr:colOff>
      <xdr:row>27</xdr:row>
      <xdr:rowOff>143891</xdr:rowOff>
    </xdr:to>
    <xdr:cxnSp macro="">
      <xdr:nvCxnSpPr>
        <xdr:cNvPr id="86" name="直線コネクタ 85"/>
        <xdr:cNvCxnSpPr/>
      </xdr:nvCxnSpPr>
      <xdr:spPr>
        <a:xfrm>
          <a:off x="2527300" y="547979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122047</xdr:rowOff>
    </xdr:from>
    <xdr:to>
      <xdr:col>7</xdr:col>
      <xdr:colOff>187325</xdr:colOff>
      <xdr:row>27</xdr:row>
      <xdr:rowOff>52197</xdr:rowOff>
    </xdr:to>
    <xdr:sp macro="" textlink="">
      <xdr:nvSpPr>
        <xdr:cNvPr id="87" name="楕円 86"/>
        <xdr:cNvSpPr/>
      </xdr:nvSpPr>
      <xdr:spPr>
        <a:xfrm>
          <a:off x="1714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1397</xdr:rowOff>
    </xdr:from>
    <xdr:to>
      <xdr:col>11</xdr:col>
      <xdr:colOff>136525</xdr:colOff>
      <xdr:row>27</xdr:row>
      <xdr:rowOff>79121</xdr:rowOff>
    </xdr:to>
    <xdr:cxnSp macro="">
      <xdr:nvCxnSpPr>
        <xdr:cNvPr id="88" name="直線コネクタ 87"/>
        <xdr:cNvCxnSpPr/>
      </xdr:nvCxnSpPr>
      <xdr:spPr>
        <a:xfrm>
          <a:off x="1765300" y="540207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93" name="n_1mainValue有形固定資産減価償却率"/>
        <xdr:cNvSpPr txBox="1"/>
      </xdr:nvSpPr>
      <xdr:spPr>
        <a:xfrm>
          <a:off x="38360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39768</xdr:rowOff>
    </xdr:from>
    <xdr:ext cx="405111" cy="259045"/>
    <xdr:sp macro="" textlink="">
      <xdr:nvSpPr>
        <xdr:cNvPr id="94" name="n_2mainValue有形固定資産減価償却率"/>
        <xdr:cNvSpPr txBox="1"/>
      </xdr:nvSpPr>
      <xdr:spPr>
        <a:xfrm>
          <a:off x="3086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146448</xdr:rowOff>
    </xdr:from>
    <xdr:ext cx="405111" cy="259045"/>
    <xdr:sp macro="" textlink="">
      <xdr:nvSpPr>
        <xdr:cNvPr id="95" name="n_3mainValue有形固定資産減価償却率"/>
        <xdr:cNvSpPr txBox="1"/>
      </xdr:nvSpPr>
      <xdr:spPr>
        <a:xfrm>
          <a:off x="2324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68724</xdr:rowOff>
    </xdr:from>
    <xdr:ext cx="405111" cy="259045"/>
    <xdr:sp macro="" textlink="">
      <xdr:nvSpPr>
        <xdr:cNvPr id="96" name="n_4mainValue有形固定資産減価償却率"/>
        <xdr:cNvSpPr txBox="1"/>
      </xdr:nvSpPr>
      <xdr:spPr>
        <a:xfrm>
          <a:off x="1562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類似団体に比べ、債務償還比率は高くなっており、これは将来負担額が大きいことが主な要因となっている。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1427</xdr:rowOff>
    </xdr:from>
    <xdr:to>
      <xdr:col>76</xdr:col>
      <xdr:colOff>73025</xdr:colOff>
      <xdr:row>29</xdr:row>
      <xdr:rowOff>103027</xdr:rowOff>
    </xdr:to>
    <xdr:sp macro="" textlink="">
      <xdr:nvSpPr>
        <xdr:cNvPr id="141" name="楕円 140"/>
        <xdr:cNvSpPr/>
      </xdr:nvSpPr>
      <xdr:spPr>
        <a:xfrm>
          <a:off x="14744700" y="57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151304</xdr:rowOff>
    </xdr:from>
    <xdr:ext cx="469744" cy="259045"/>
    <xdr:sp macro="" textlink="">
      <xdr:nvSpPr>
        <xdr:cNvPr id="142" name="債務償還比率該当値テキスト"/>
        <xdr:cNvSpPr txBox="1"/>
      </xdr:nvSpPr>
      <xdr:spPr>
        <a:xfrm>
          <a:off x="14846300" y="57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169278</xdr:rowOff>
    </xdr:from>
    <xdr:to>
      <xdr:col>72</xdr:col>
      <xdr:colOff>123825</xdr:colOff>
      <xdr:row>29</xdr:row>
      <xdr:rowOff>99428</xdr:rowOff>
    </xdr:to>
    <xdr:sp macro="" textlink="">
      <xdr:nvSpPr>
        <xdr:cNvPr id="143" name="楕円 142"/>
        <xdr:cNvSpPr/>
      </xdr:nvSpPr>
      <xdr:spPr>
        <a:xfrm>
          <a:off x="14033500" y="57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48628</xdr:rowOff>
    </xdr:from>
    <xdr:to>
      <xdr:col>76</xdr:col>
      <xdr:colOff>22225</xdr:colOff>
      <xdr:row>29</xdr:row>
      <xdr:rowOff>52227</xdr:rowOff>
    </xdr:to>
    <xdr:cxnSp macro="">
      <xdr:nvCxnSpPr>
        <xdr:cNvPr id="144" name="直線コネクタ 143"/>
        <xdr:cNvCxnSpPr/>
      </xdr:nvCxnSpPr>
      <xdr:spPr>
        <a:xfrm>
          <a:off x="14084300" y="579220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275</xdr:rowOff>
    </xdr:from>
    <xdr:to>
      <xdr:col>68</xdr:col>
      <xdr:colOff>123825</xdr:colOff>
      <xdr:row>29</xdr:row>
      <xdr:rowOff>101875</xdr:rowOff>
    </xdr:to>
    <xdr:sp macro="" textlink="">
      <xdr:nvSpPr>
        <xdr:cNvPr id="145" name="楕円 144"/>
        <xdr:cNvSpPr/>
      </xdr:nvSpPr>
      <xdr:spPr>
        <a:xfrm>
          <a:off x="13271500" y="57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48628</xdr:rowOff>
    </xdr:from>
    <xdr:to>
      <xdr:col>72</xdr:col>
      <xdr:colOff>73025</xdr:colOff>
      <xdr:row>29</xdr:row>
      <xdr:rowOff>51075</xdr:rowOff>
    </xdr:to>
    <xdr:cxnSp macro="">
      <xdr:nvCxnSpPr>
        <xdr:cNvPr id="146" name="直線コネクタ 145"/>
        <xdr:cNvCxnSpPr/>
      </xdr:nvCxnSpPr>
      <xdr:spPr>
        <a:xfrm flipV="1">
          <a:off x="13322300" y="5792203"/>
          <a:ext cx="762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39353</xdr:rowOff>
    </xdr:from>
    <xdr:to>
      <xdr:col>64</xdr:col>
      <xdr:colOff>123825</xdr:colOff>
      <xdr:row>29</xdr:row>
      <xdr:rowOff>140953</xdr:rowOff>
    </xdr:to>
    <xdr:sp macro="" textlink="">
      <xdr:nvSpPr>
        <xdr:cNvPr id="147" name="楕円 146"/>
        <xdr:cNvSpPr/>
      </xdr:nvSpPr>
      <xdr:spPr>
        <a:xfrm>
          <a:off x="12509500" y="57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51075</xdr:rowOff>
    </xdr:from>
    <xdr:to>
      <xdr:col>68</xdr:col>
      <xdr:colOff>73025</xdr:colOff>
      <xdr:row>29</xdr:row>
      <xdr:rowOff>90153</xdr:rowOff>
    </xdr:to>
    <xdr:cxnSp macro="">
      <xdr:nvCxnSpPr>
        <xdr:cNvPr id="148" name="直線コネクタ 147"/>
        <xdr:cNvCxnSpPr/>
      </xdr:nvCxnSpPr>
      <xdr:spPr>
        <a:xfrm flipV="1">
          <a:off x="12560300" y="5794650"/>
          <a:ext cx="762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77783</xdr:rowOff>
    </xdr:from>
    <xdr:to>
      <xdr:col>60</xdr:col>
      <xdr:colOff>123825</xdr:colOff>
      <xdr:row>30</xdr:row>
      <xdr:rowOff>7933</xdr:rowOff>
    </xdr:to>
    <xdr:sp macro="" textlink="">
      <xdr:nvSpPr>
        <xdr:cNvPr id="149" name="楕円 148"/>
        <xdr:cNvSpPr/>
      </xdr:nvSpPr>
      <xdr:spPr>
        <a:xfrm>
          <a:off x="11747500" y="58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90153</xdr:rowOff>
    </xdr:from>
    <xdr:to>
      <xdr:col>64</xdr:col>
      <xdr:colOff>73025</xdr:colOff>
      <xdr:row>29</xdr:row>
      <xdr:rowOff>128583</xdr:rowOff>
    </xdr:to>
    <xdr:cxnSp macro="">
      <xdr:nvCxnSpPr>
        <xdr:cNvPr id="150" name="直線コネクタ 149"/>
        <xdr:cNvCxnSpPr/>
      </xdr:nvCxnSpPr>
      <xdr:spPr>
        <a:xfrm flipV="1">
          <a:off x="11798300" y="5833728"/>
          <a:ext cx="762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90555</xdr:rowOff>
    </xdr:from>
    <xdr:ext cx="469744" cy="259045"/>
    <xdr:sp macro="" textlink="">
      <xdr:nvSpPr>
        <xdr:cNvPr id="155" name="n_1mainValue債務償還比率"/>
        <xdr:cNvSpPr txBox="1"/>
      </xdr:nvSpPr>
      <xdr:spPr>
        <a:xfrm>
          <a:off x="13836727" y="58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93002</xdr:rowOff>
    </xdr:from>
    <xdr:ext cx="469744" cy="259045"/>
    <xdr:sp macro="" textlink="">
      <xdr:nvSpPr>
        <xdr:cNvPr id="156" name="n_2mainValue債務償還比率"/>
        <xdr:cNvSpPr txBox="1"/>
      </xdr:nvSpPr>
      <xdr:spPr>
        <a:xfrm>
          <a:off x="13087427" y="583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132080</xdr:rowOff>
    </xdr:from>
    <xdr:ext cx="469744" cy="259045"/>
    <xdr:sp macro="" textlink="">
      <xdr:nvSpPr>
        <xdr:cNvPr id="157" name="n_3mainValue債務償還比率"/>
        <xdr:cNvSpPr txBox="1"/>
      </xdr:nvSpPr>
      <xdr:spPr>
        <a:xfrm>
          <a:off x="12325427" y="587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170510</xdr:rowOff>
    </xdr:from>
    <xdr:ext cx="469744" cy="259045"/>
    <xdr:sp macro="" textlink="">
      <xdr:nvSpPr>
        <xdr:cNvPr id="158" name="n_4mainValue債務償還比率"/>
        <xdr:cNvSpPr txBox="1"/>
      </xdr:nvSpPr>
      <xdr:spPr>
        <a:xfrm>
          <a:off x="11563427" y="59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71" name="楕円 70"/>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72" name="【道路】&#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66548</xdr:rowOff>
    </xdr:from>
    <xdr:to>
      <xdr:col>20</xdr:col>
      <xdr:colOff>38100</xdr:colOff>
      <xdr:row>35</xdr:row>
      <xdr:rowOff>168148</xdr:rowOff>
    </xdr:to>
    <xdr:sp macro="" textlink="">
      <xdr:nvSpPr>
        <xdr:cNvPr id="73" name="楕円 72"/>
        <xdr:cNvSpPr/>
      </xdr:nvSpPr>
      <xdr:spPr>
        <a:xfrm>
          <a:off x="3746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117348</xdr:rowOff>
    </xdr:from>
    <xdr:to>
      <xdr:col>24</xdr:col>
      <xdr:colOff>63500</xdr:colOff>
      <xdr:row>35</xdr:row>
      <xdr:rowOff>163068</xdr:rowOff>
    </xdr:to>
    <xdr:cxnSp macro="">
      <xdr:nvCxnSpPr>
        <xdr:cNvPr id="74" name="直線コネクタ 73"/>
        <xdr:cNvCxnSpPr/>
      </xdr:nvCxnSpPr>
      <xdr:spPr>
        <a:xfrm>
          <a:off x="3797300" y="61180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xdr:cNvSpPr/>
      </xdr:nvSpPr>
      <xdr:spPr>
        <a:xfrm>
          <a:off x="2857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35</xdr:row>
      <xdr:rowOff>117348</xdr:rowOff>
    </xdr:to>
    <xdr:cxnSp macro="">
      <xdr:nvCxnSpPr>
        <xdr:cNvPr id="76" name="直線コネクタ 75"/>
        <xdr:cNvCxnSpPr/>
      </xdr:nvCxnSpPr>
      <xdr:spPr>
        <a:xfrm>
          <a:off x="2908300" y="6074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7" name="楕円 76"/>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73914</xdr:rowOff>
    </xdr:to>
    <xdr:cxnSp macro="">
      <xdr:nvCxnSpPr>
        <xdr:cNvPr id="78" name="直線コネクタ 77"/>
        <xdr:cNvCxnSpPr/>
      </xdr:nvCxnSpPr>
      <xdr:spPr>
        <a:xfrm>
          <a:off x="2019300" y="6042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119126</xdr:rowOff>
    </xdr:from>
    <xdr:to>
      <xdr:col>6</xdr:col>
      <xdr:colOff>38100</xdr:colOff>
      <xdr:row>35</xdr:row>
      <xdr:rowOff>49276</xdr:rowOff>
    </xdr:to>
    <xdr:sp macro="" textlink="">
      <xdr:nvSpPr>
        <xdr:cNvPr id="79" name="楕円 78"/>
        <xdr:cNvSpPr/>
      </xdr:nvSpPr>
      <xdr:spPr>
        <a:xfrm>
          <a:off x="1079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169926</xdr:rowOff>
    </xdr:from>
    <xdr:to>
      <xdr:col>10</xdr:col>
      <xdr:colOff>114300</xdr:colOff>
      <xdr:row>35</xdr:row>
      <xdr:rowOff>41910</xdr:rowOff>
    </xdr:to>
    <xdr:cxnSp macro="">
      <xdr:nvCxnSpPr>
        <xdr:cNvPr id="80" name="直線コネクタ 79"/>
        <xdr:cNvCxnSpPr/>
      </xdr:nvCxnSpPr>
      <xdr:spPr>
        <a:xfrm>
          <a:off x="1130300" y="59992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13225</xdr:rowOff>
    </xdr:from>
    <xdr:ext cx="405111" cy="259045"/>
    <xdr:sp macro="" textlink="">
      <xdr:nvSpPr>
        <xdr:cNvPr id="85" name="n_1mainValue【道路】&#10;有形固定資産減価償却率"/>
        <xdr:cNvSpPr txBox="1"/>
      </xdr:nvSpPr>
      <xdr:spPr>
        <a:xfrm>
          <a:off x="3582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xdr:cNvSpPr txBox="1"/>
      </xdr:nvSpPr>
      <xdr:spPr>
        <a:xfrm>
          <a:off x="2705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7" name="n_3mainValue【道路】&#10;有形固定資産減価償却率"/>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65803</xdr:rowOff>
    </xdr:from>
    <xdr:ext cx="405111" cy="259045"/>
    <xdr:sp macro="" textlink="">
      <xdr:nvSpPr>
        <xdr:cNvPr id="88" name="n_4mainValue【道路】&#10;有形固定資産減価償却率"/>
        <xdr:cNvSpPr txBox="1"/>
      </xdr:nvSpPr>
      <xdr:spPr>
        <a:xfrm>
          <a:off x="927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104877</xdr:rowOff>
    </xdr:from>
    <xdr:to>
      <xdr:col>55</xdr:col>
      <xdr:colOff>50800</xdr:colOff>
      <xdr:row>38</xdr:row>
      <xdr:rowOff>35027</xdr:rowOff>
    </xdr:to>
    <xdr:sp macro="" textlink="">
      <xdr:nvSpPr>
        <xdr:cNvPr id="128" name="楕円 127"/>
        <xdr:cNvSpPr/>
      </xdr:nvSpPr>
      <xdr:spPr>
        <a:xfrm>
          <a:off x="104267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127754</xdr:rowOff>
    </xdr:from>
    <xdr:ext cx="469744" cy="259045"/>
    <xdr:sp macro="" textlink="">
      <xdr:nvSpPr>
        <xdr:cNvPr id="129" name="【道路】&#10;一人当たり延長該当値テキスト"/>
        <xdr:cNvSpPr txBox="1"/>
      </xdr:nvSpPr>
      <xdr:spPr>
        <a:xfrm>
          <a:off x="10515600" y="62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107772</xdr:rowOff>
    </xdr:from>
    <xdr:to>
      <xdr:col>50</xdr:col>
      <xdr:colOff>165100</xdr:colOff>
      <xdr:row>38</xdr:row>
      <xdr:rowOff>37922</xdr:rowOff>
    </xdr:to>
    <xdr:sp macro="" textlink="">
      <xdr:nvSpPr>
        <xdr:cNvPr id="130" name="楕円 129"/>
        <xdr:cNvSpPr/>
      </xdr:nvSpPr>
      <xdr:spPr>
        <a:xfrm>
          <a:off x="9588500" y="64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155677</xdr:rowOff>
    </xdr:from>
    <xdr:to>
      <xdr:col>55</xdr:col>
      <xdr:colOff>0</xdr:colOff>
      <xdr:row>37</xdr:row>
      <xdr:rowOff>158572</xdr:rowOff>
    </xdr:to>
    <xdr:cxnSp macro="">
      <xdr:nvCxnSpPr>
        <xdr:cNvPr id="131" name="直線コネクタ 130"/>
        <xdr:cNvCxnSpPr/>
      </xdr:nvCxnSpPr>
      <xdr:spPr>
        <a:xfrm flipV="1">
          <a:off x="9639300" y="6499327"/>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108534</xdr:rowOff>
    </xdr:from>
    <xdr:to>
      <xdr:col>46</xdr:col>
      <xdr:colOff>38100</xdr:colOff>
      <xdr:row>38</xdr:row>
      <xdr:rowOff>38684</xdr:rowOff>
    </xdr:to>
    <xdr:sp macro="" textlink="">
      <xdr:nvSpPr>
        <xdr:cNvPr id="132" name="楕円 131"/>
        <xdr:cNvSpPr/>
      </xdr:nvSpPr>
      <xdr:spPr>
        <a:xfrm>
          <a:off x="8699500" y="6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158572</xdr:rowOff>
    </xdr:from>
    <xdr:to>
      <xdr:col>50</xdr:col>
      <xdr:colOff>114300</xdr:colOff>
      <xdr:row>37</xdr:row>
      <xdr:rowOff>159334</xdr:rowOff>
    </xdr:to>
    <xdr:cxnSp macro="">
      <xdr:nvCxnSpPr>
        <xdr:cNvPr id="133" name="直線コネクタ 132"/>
        <xdr:cNvCxnSpPr/>
      </xdr:nvCxnSpPr>
      <xdr:spPr>
        <a:xfrm flipV="1">
          <a:off x="8750300" y="65022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114554</xdr:rowOff>
    </xdr:from>
    <xdr:to>
      <xdr:col>41</xdr:col>
      <xdr:colOff>101600</xdr:colOff>
      <xdr:row>38</xdr:row>
      <xdr:rowOff>44704</xdr:rowOff>
    </xdr:to>
    <xdr:sp macro="" textlink="">
      <xdr:nvSpPr>
        <xdr:cNvPr id="134" name="楕円 133"/>
        <xdr:cNvSpPr/>
      </xdr:nvSpPr>
      <xdr:spPr>
        <a:xfrm>
          <a:off x="7810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159334</xdr:rowOff>
    </xdr:from>
    <xdr:to>
      <xdr:col>45</xdr:col>
      <xdr:colOff>177800</xdr:colOff>
      <xdr:row>37</xdr:row>
      <xdr:rowOff>165354</xdr:rowOff>
    </xdr:to>
    <xdr:cxnSp macro="">
      <xdr:nvCxnSpPr>
        <xdr:cNvPr id="135" name="直線コネクタ 134"/>
        <xdr:cNvCxnSpPr/>
      </xdr:nvCxnSpPr>
      <xdr:spPr>
        <a:xfrm flipV="1">
          <a:off x="7861300" y="650298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115011</xdr:rowOff>
    </xdr:from>
    <xdr:to>
      <xdr:col>36</xdr:col>
      <xdr:colOff>165100</xdr:colOff>
      <xdr:row>38</xdr:row>
      <xdr:rowOff>45162</xdr:rowOff>
    </xdr:to>
    <xdr:sp macro="" textlink="">
      <xdr:nvSpPr>
        <xdr:cNvPr id="136" name="楕円 135"/>
        <xdr:cNvSpPr/>
      </xdr:nvSpPr>
      <xdr:spPr>
        <a:xfrm>
          <a:off x="6921500" y="6458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165354</xdr:rowOff>
    </xdr:from>
    <xdr:to>
      <xdr:col>41</xdr:col>
      <xdr:colOff>50800</xdr:colOff>
      <xdr:row>37</xdr:row>
      <xdr:rowOff>165812</xdr:rowOff>
    </xdr:to>
    <xdr:cxnSp macro="">
      <xdr:nvCxnSpPr>
        <xdr:cNvPr id="137" name="直線コネクタ 136"/>
        <xdr:cNvCxnSpPr/>
      </xdr:nvCxnSpPr>
      <xdr:spPr>
        <a:xfrm flipV="1">
          <a:off x="6972300" y="65090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54449</xdr:rowOff>
    </xdr:from>
    <xdr:ext cx="469744" cy="259045"/>
    <xdr:sp macro="" textlink="">
      <xdr:nvSpPr>
        <xdr:cNvPr id="142" name="n_1mainValue【道路】&#10;一人当たり延長"/>
        <xdr:cNvSpPr txBox="1"/>
      </xdr:nvSpPr>
      <xdr:spPr>
        <a:xfrm>
          <a:off x="9391727" y="62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55211</xdr:rowOff>
    </xdr:from>
    <xdr:ext cx="469744" cy="259045"/>
    <xdr:sp macro="" textlink="">
      <xdr:nvSpPr>
        <xdr:cNvPr id="143" name="n_2mainValue【道路】&#10;一人当たり延長"/>
        <xdr:cNvSpPr txBox="1"/>
      </xdr:nvSpPr>
      <xdr:spPr>
        <a:xfrm>
          <a:off x="8515427" y="62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61231</xdr:rowOff>
    </xdr:from>
    <xdr:ext cx="469744" cy="259045"/>
    <xdr:sp macro="" textlink="">
      <xdr:nvSpPr>
        <xdr:cNvPr id="144" name="n_3mainValue【道路】&#10;一人当たり延長"/>
        <xdr:cNvSpPr txBox="1"/>
      </xdr:nvSpPr>
      <xdr:spPr>
        <a:xfrm>
          <a:off x="7626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61688</xdr:rowOff>
    </xdr:from>
    <xdr:ext cx="469744" cy="259045"/>
    <xdr:sp macro="" textlink="">
      <xdr:nvSpPr>
        <xdr:cNvPr id="145" name="n_4mainValue【道路】&#10;一人当たり延長"/>
        <xdr:cNvSpPr txBox="1"/>
      </xdr:nvSpPr>
      <xdr:spPr>
        <a:xfrm>
          <a:off x="6737427" y="6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xdr:rowOff>
    </xdr:from>
    <xdr:to>
      <xdr:col>24</xdr:col>
      <xdr:colOff>114300</xdr:colOff>
      <xdr:row>60</xdr:row>
      <xdr:rowOff>116522</xdr:rowOff>
    </xdr:to>
    <xdr:sp macro="" textlink="">
      <xdr:nvSpPr>
        <xdr:cNvPr id="190" name="楕円 189"/>
        <xdr:cNvSpPr/>
      </xdr:nvSpPr>
      <xdr:spPr>
        <a:xfrm>
          <a:off x="45847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164799</xdr:rowOff>
    </xdr:from>
    <xdr:ext cx="405111" cy="259045"/>
    <xdr:sp macro="" textlink="">
      <xdr:nvSpPr>
        <xdr:cNvPr id="191" name="【橋りょう・トンネル】&#10;有形固定資産減価償却率該当値テキスト"/>
        <xdr:cNvSpPr txBox="1"/>
      </xdr:nvSpPr>
      <xdr:spPr>
        <a:xfrm>
          <a:off x="4673600" y="1028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2" name="楕円 191"/>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65722</xdr:rowOff>
    </xdr:from>
    <xdr:to>
      <xdr:col>24</xdr:col>
      <xdr:colOff>63500</xdr:colOff>
      <xdr:row>60</xdr:row>
      <xdr:rowOff>125730</xdr:rowOff>
    </xdr:to>
    <xdr:cxnSp macro="">
      <xdr:nvCxnSpPr>
        <xdr:cNvPr id="193" name="直線コネクタ 192"/>
        <xdr:cNvCxnSpPr/>
      </xdr:nvCxnSpPr>
      <xdr:spPr>
        <a:xfrm flipV="1">
          <a:off x="3797300" y="10352722"/>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4" name="楕円 193"/>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0</xdr:rowOff>
    </xdr:to>
    <xdr:cxnSp macro="">
      <xdr:nvCxnSpPr>
        <xdr:cNvPr id="195" name="直線コネクタ 194"/>
        <xdr:cNvCxnSpPr/>
      </xdr:nvCxnSpPr>
      <xdr:spPr>
        <a:xfrm flipV="1">
          <a:off x="2908300" y="10412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140653</xdr:rowOff>
    </xdr:from>
    <xdr:to>
      <xdr:col>10</xdr:col>
      <xdr:colOff>165100</xdr:colOff>
      <xdr:row>61</xdr:row>
      <xdr:rowOff>70803</xdr:rowOff>
    </xdr:to>
    <xdr:sp macro="" textlink="">
      <xdr:nvSpPr>
        <xdr:cNvPr id="196" name="楕円 195"/>
        <xdr:cNvSpPr/>
      </xdr:nvSpPr>
      <xdr:spPr>
        <a:xfrm>
          <a:off x="1968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20003</xdr:rowOff>
    </xdr:to>
    <xdr:cxnSp macro="">
      <xdr:nvCxnSpPr>
        <xdr:cNvPr id="197" name="直線コネクタ 196"/>
        <xdr:cNvCxnSpPr/>
      </xdr:nvCxnSpPr>
      <xdr:spPr>
        <a:xfrm flipV="1">
          <a:off x="2019300" y="1045845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123507</xdr:rowOff>
    </xdr:from>
    <xdr:to>
      <xdr:col>6</xdr:col>
      <xdr:colOff>38100</xdr:colOff>
      <xdr:row>61</xdr:row>
      <xdr:rowOff>53657</xdr:rowOff>
    </xdr:to>
    <xdr:sp macro="" textlink="">
      <xdr:nvSpPr>
        <xdr:cNvPr id="198" name="楕円 197"/>
        <xdr:cNvSpPr/>
      </xdr:nvSpPr>
      <xdr:spPr>
        <a:xfrm>
          <a:off x="1079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xdr:rowOff>
    </xdr:from>
    <xdr:to>
      <xdr:col>10</xdr:col>
      <xdr:colOff>114300</xdr:colOff>
      <xdr:row>61</xdr:row>
      <xdr:rowOff>20003</xdr:rowOff>
    </xdr:to>
    <xdr:cxnSp macro="">
      <xdr:nvCxnSpPr>
        <xdr:cNvPr id="199" name="直線コネクタ 198"/>
        <xdr:cNvCxnSpPr/>
      </xdr:nvCxnSpPr>
      <xdr:spPr>
        <a:xfrm>
          <a:off x="1130300" y="1046130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4"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5"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61930</xdr:rowOff>
    </xdr:from>
    <xdr:ext cx="405111" cy="259045"/>
    <xdr:sp macro="" textlink="">
      <xdr:nvSpPr>
        <xdr:cNvPr id="206" name="n_3mainValue【橋りょう・トンネル】&#10;有形固定資産減価償却率"/>
        <xdr:cNvSpPr txBox="1"/>
      </xdr:nvSpPr>
      <xdr:spPr>
        <a:xfrm>
          <a:off x="1816744" y="1052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44784</xdr:rowOff>
    </xdr:from>
    <xdr:ext cx="405111" cy="259045"/>
    <xdr:sp macro="" textlink="">
      <xdr:nvSpPr>
        <xdr:cNvPr id="207" name="n_4mainValue【橋りょう・トンネル】&#10;有形固定資産減価償却率"/>
        <xdr:cNvSpPr txBox="1"/>
      </xdr:nvSpPr>
      <xdr:spPr>
        <a:xfrm>
          <a:off x="9277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121450</xdr:rowOff>
    </xdr:from>
    <xdr:to>
      <xdr:col>55</xdr:col>
      <xdr:colOff>50800</xdr:colOff>
      <xdr:row>64</xdr:row>
      <xdr:rowOff>51600</xdr:rowOff>
    </xdr:to>
    <xdr:sp macro="" textlink="">
      <xdr:nvSpPr>
        <xdr:cNvPr id="247" name="楕円 246"/>
        <xdr:cNvSpPr/>
      </xdr:nvSpPr>
      <xdr:spPr>
        <a:xfrm>
          <a:off x="10426700" y="109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36377</xdr:rowOff>
    </xdr:from>
    <xdr:ext cx="534377" cy="259045"/>
    <xdr:sp macro="" textlink="">
      <xdr:nvSpPr>
        <xdr:cNvPr id="248" name="【橋りょう・トンネル】&#10;一人当たり有形固定資産（償却資産）額該当値テキスト"/>
        <xdr:cNvSpPr txBox="1"/>
      </xdr:nvSpPr>
      <xdr:spPr>
        <a:xfrm>
          <a:off x="10515600" y="108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125359</xdr:rowOff>
    </xdr:from>
    <xdr:to>
      <xdr:col>50</xdr:col>
      <xdr:colOff>165100</xdr:colOff>
      <xdr:row>64</xdr:row>
      <xdr:rowOff>55509</xdr:rowOff>
    </xdr:to>
    <xdr:sp macro="" textlink="">
      <xdr:nvSpPr>
        <xdr:cNvPr id="249" name="楕円 248"/>
        <xdr:cNvSpPr/>
      </xdr:nvSpPr>
      <xdr:spPr>
        <a:xfrm>
          <a:off x="9588500" y="10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xdr:rowOff>
    </xdr:from>
    <xdr:to>
      <xdr:col>55</xdr:col>
      <xdr:colOff>0</xdr:colOff>
      <xdr:row>64</xdr:row>
      <xdr:rowOff>4709</xdr:rowOff>
    </xdr:to>
    <xdr:cxnSp macro="">
      <xdr:nvCxnSpPr>
        <xdr:cNvPr id="250" name="直線コネクタ 249"/>
        <xdr:cNvCxnSpPr/>
      </xdr:nvCxnSpPr>
      <xdr:spPr>
        <a:xfrm flipV="1">
          <a:off x="9639300" y="10973600"/>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128522</xdr:rowOff>
    </xdr:from>
    <xdr:to>
      <xdr:col>46</xdr:col>
      <xdr:colOff>38100</xdr:colOff>
      <xdr:row>64</xdr:row>
      <xdr:rowOff>58672</xdr:rowOff>
    </xdr:to>
    <xdr:sp macro="" textlink="">
      <xdr:nvSpPr>
        <xdr:cNvPr id="251" name="楕円 250"/>
        <xdr:cNvSpPr/>
      </xdr:nvSpPr>
      <xdr:spPr>
        <a:xfrm>
          <a:off x="8699500" y="109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4709</xdr:rowOff>
    </xdr:from>
    <xdr:to>
      <xdr:col>50</xdr:col>
      <xdr:colOff>114300</xdr:colOff>
      <xdr:row>64</xdr:row>
      <xdr:rowOff>7872</xdr:rowOff>
    </xdr:to>
    <xdr:cxnSp macro="">
      <xdr:nvCxnSpPr>
        <xdr:cNvPr id="252" name="直線コネクタ 251"/>
        <xdr:cNvCxnSpPr/>
      </xdr:nvCxnSpPr>
      <xdr:spPr>
        <a:xfrm flipV="1">
          <a:off x="8750300" y="10977509"/>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130625</xdr:rowOff>
    </xdr:from>
    <xdr:to>
      <xdr:col>41</xdr:col>
      <xdr:colOff>101600</xdr:colOff>
      <xdr:row>64</xdr:row>
      <xdr:rowOff>60775</xdr:rowOff>
    </xdr:to>
    <xdr:sp macro="" textlink="">
      <xdr:nvSpPr>
        <xdr:cNvPr id="253" name="楕円 252"/>
        <xdr:cNvSpPr/>
      </xdr:nvSpPr>
      <xdr:spPr>
        <a:xfrm>
          <a:off x="78105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7872</xdr:rowOff>
    </xdr:from>
    <xdr:to>
      <xdr:col>45</xdr:col>
      <xdr:colOff>177800</xdr:colOff>
      <xdr:row>64</xdr:row>
      <xdr:rowOff>9975</xdr:rowOff>
    </xdr:to>
    <xdr:cxnSp macro="">
      <xdr:nvCxnSpPr>
        <xdr:cNvPr id="254" name="直線コネクタ 253"/>
        <xdr:cNvCxnSpPr/>
      </xdr:nvCxnSpPr>
      <xdr:spPr>
        <a:xfrm flipV="1">
          <a:off x="7861300" y="1098067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131497</xdr:rowOff>
    </xdr:from>
    <xdr:to>
      <xdr:col>36</xdr:col>
      <xdr:colOff>165100</xdr:colOff>
      <xdr:row>64</xdr:row>
      <xdr:rowOff>61647</xdr:rowOff>
    </xdr:to>
    <xdr:sp macro="" textlink="">
      <xdr:nvSpPr>
        <xdr:cNvPr id="255" name="楕円 254"/>
        <xdr:cNvSpPr/>
      </xdr:nvSpPr>
      <xdr:spPr>
        <a:xfrm>
          <a:off x="6921500" y="109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9975</xdr:rowOff>
    </xdr:from>
    <xdr:to>
      <xdr:col>41</xdr:col>
      <xdr:colOff>50800</xdr:colOff>
      <xdr:row>64</xdr:row>
      <xdr:rowOff>10847</xdr:rowOff>
    </xdr:to>
    <xdr:cxnSp macro="">
      <xdr:nvCxnSpPr>
        <xdr:cNvPr id="256" name="直線コネクタ 255"/>
        <xdr:cNvCxnSpPr/>
      </xdr:nvCxnSpPr>
      <xdr:spPr>
        <a:xfrm flipV="1">
          <a:off x="6972300" y="10982775"/>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46636</xdr:rowOff>
    </xdr:from>
    <xdr:ext cx="534377" cy="259045"/>
    <xdr:sp macro="" textlink="">
      <xdr:nvSpPr>
        <xdr:cNvPr id="261" name="n_1mainValue【橋りょう・トンネル】&#10;一人当たり有形固定資産（償却資産）額"/>
        <xdr:cNvSpPr txBox="1"/>
      </xdr:nvSpPr>
      <xdr:spPr>
        <a:xfrm>
          <a:off x="9359411" y="110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49799</xdr:rowOff>
    </xdr:from>
    <xdr:ext cx="534377" cy="259045"/>
    <xdr:sp macro="" textlink="">
      <xdr:nvSpPr>
        <xdr:cNvPr id="262" name="n_2mainValue【橋りょう・トンネル】&#10;一人当たり有形固定資産（償却資産）額"/>
        <xdr:cNvSpPr txBox="1"/>
      </xdr:nvSpPr>
      <xdr:spPr>
        <a:xfrm>
          <a:off x="8483111" y="110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51902</xdr:rowOff>
    </xdr:from>
    <xdr:ext cx="534377" cy="259045"/>
    <xdr:sp macro="" textlink="">
      <xdr:nvSpPr>
        <xdr:cNvPr id="263" name="n_3mainValue【橋りょう・トンネル】&#10;一人当たり有形固定資産（償却資産）額"/>
        <xdr:cNvSpPr txBox="1"/>
      </xdr:nvSpPr>
      <xdr:spPr>
        <a:xfrm>
          <a:off x="7594111" y="110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52774</xdr:rowOff>
    </xdr:from>
    <xdr:ext cx="534377" cy="259045"/>
    <xdr:sp macro="" textlink="">
      <xdr:nvSpPr>
        <xdr:cNvPr id="264" name="n_4mainValue【橋りょう・トンネル】&#10;一人当たり有形固定資産（償却資産）額"/>
        <xdr:cNvSpPr txBox="1"/>
      </xdr:nvSpPr>
      <xdr:spPr>
        <a:xfrm>
          <a:off x="6705111" y="110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5" name="楕円 304"/>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154957</xdr:rowOff>
    </xdr:from>
    <xdr:ext cx="405111" cy="259045"/>
    <xdr:sp macro="" textlink="">
      <xdr:nvSpPr>
        <xdr:cNvPr id="306" name="【公営住宅】&#10;有形固定資産減価償却率該当値テキスト"/>
        <xdr:cNvSpPr txBox="1"/>
      </xdr:nvSpPr>
      <xdr:spPr>
        <a:xfrm>
          <a:off x="4673600"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07" name="楕円 306"/>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11430</xdr:rowOff>
    </xdr:to>
    <xdr:cxnSp macro="">
      <xdr:nvCxnSpPr>
        <xdr:cNvPr id="308" name="直線コネクタ 307"/>
        <xdr:cNvCxnSpPr/>
      </xdr:nvCxnSpPr>
      <xdr:spPr>
        <a:xfrm>
          <a:off x="3797300" y="142055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9" name="楕円 308"/>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146686</xdr:rowOff>
    </xdr:to>
    <xdr:cxnSp macro="">
      <xdr:nvCxnSpPr>
        <xdr:cNvPr id="310" name="直線コネクタ 309"/>
        <xdr:cNvCxnSpPr/>
      </xdr:nvCxnSpPr>
      <xdr:spPr>
        <a:xfrm>
          <a:off x="2908300" y="14169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110489</xdr:rowOff>
    </xdr:to>
    <xdr:cxnSp macro="">
      <xdr:nvCxnSpPr>
        <xdr:cNvPr id="312" name="直線コネクタ 311"/>
        <xdr:cNvCxnSpPr/>
      </xdr:nvCxnSpPr>
      <xdr:spPr>
        <a:xfrm>
          <a:off x="2019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3" name="楕円 312"/>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68580</xdr:rowOff>
    </xdr:to>
    <xdr:cxnSp macro="">
      <xdr:nvCxnSpPr>
        <xdr:cNvPr id="314" name="直線コネクタ 313"/>
        <xdr:cNvCxnSpPr/>
      </xdr:nvCxnSpPr>
      <xdr:spPr>
        <a:xfrm>
          <a:off x="1130300" y="1409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42563</xdr:rowOff>
    </xdr:from>
    <xdr:ext cx="405111" cy="259045"/>
    <xdr:sp macro="" textlink="">
      <xdr:nvSpPr>
        <xdr:cNvPr id="319" name="n_1mainValue【公営住宅】&#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20" name="n_2main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22" name="n_4mainValue【公営住宅】&#10;有形固定資産減価償却率"/>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123317</xdr:rowOff>
    </xdr:from>
    <xdr:to>
      <xdr:col>55</xdr:col>
      <xdr:colOff>50800</xdr:colOff>
      <xdr:row>85</xdr:row>
      <xdr:rowOff>53467</xdr:rowOff>
    </xdr:to>
    <xdr:sp macro="" textlink="">
      <xdr:nvSpPr>
        <xdr:cNvPr id="358" name="楕円 357"/>
        <xdr:cNvSpPr/>
      </xdr:nvSpPr>
      <xdr:spPr>
        <a:xfrm>
          <a:off x="104267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38244</xdr:rowOff>
    </xdr:from>
    <xdr:ext cx="469744" cy="259045"/>
    <xdr:sp macro="" textlink="">
      <xdr:nvSpPr>
        <xdr:cNvPr id="359" name="【公営住宅】&#10;一人当たり面積該当値テキスト"/>
        <xdr:cNvSpPr txBox="1"/>
      </xdr:nvSpPr>
      <xdr:spPr>
        <a:xfrm>
          <a:off x="10515600" y="144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123317</xdr:rowOff>
    </xdr:from>
    <xdr:to>
      <xdr:col>50</xdr:col>
      <xdr:colOff>165100</xdr:colOff>
      <xdr:row>85</xdr:row>
      <xdr:rowOff>53467</xdr:rowOff>
    </xdr:to>
    <xdr:sp macro="" textlink="">
      <xdr:nvSpPr>
        <xdr:cNvPr id="360" name="楕円 359"/>
        <xdr:cNvSpPr/>
      </xdr:nvSpPr>
      <xdr:spPr>
        <a:xfrm>
          <a:off x="9588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xdr:rowOff>
    </xdr:from>
    <xdr:to>
      <xdr:col>55</xdr:col>
      <xdr:colOff>0</xdr:colOff>
      <xdr:row>85</xdr:row>
      <xdr:rowOff>2667</xdr:rowOff>
    </xdr:to>
    <xdr:cxnSp macro="">
      <xdr:nvCxnSpPr>
        <xdr:cNvPr id="361" name="直線コネクタ 360"/>
        <xdr:cNvCxnSpPr/>
      </xdr:nvCxnSpPr>
      <xdr:spPr>
        <a:xfrm>
          <a:off x="9639300" y="14575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123889</xdr:rowOff>
    </xdr:from>
    <xdr:to>
      <xdr:col>46</xdr:col>
      <xdr:colOff>38100</xdr:colOff>
      <xdr:row>85</xdr:row>
      <xdr:rowOff>54039</xdr:rowOff>
    </xdr:to>
    <xdr:sp macro="" textlink="">
      <xdr:nvSpPr>
        <xdr:cNvPr id="362" name="楕円 361"/>
        <xdr:cNvSpPr/>
      </xdr:nvSpPr>
      <xdr:spPr>
        <a:xfrm>
          <a:off x="8699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xdr:rowOff>
    </xdr:from>
    <xdr:to>
      <xdr:col>50</xdr:col>
      <xdr:colOff>114300</xdr:colOff>
      <xdr:row>85</xdr:row>
      <xdr:rowOff>3239</xdr:rowOff>
    </xdr:to>
    <xdr:cxnSp macro="">
      <xdr:nvCxnSpPr>
        <xdr:cNvPr id="363" name="直線コネクタ 362"/>
        <xdr:cNvCxnSpPr/>
      </xdr:nvCxnSpPr>
      <xdr:spPr>
        <a:xfrm flipV="1">
          <a:off x="8750300" y="1457591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123889</xdr:rowOff>
    </xdr:from>
    <xdr:to>
      <xdr:col>41</xdr:col>
      <xdr:colOff>101600</xdr:colOff>
      <xdr:row>85</xdr:row>
      <xdr:rowOff>54039</xdr:rowOff>
    </xdr:to>
    <xdr:sp macro="" textlink="">
      <xdr:nvSpPr>
        <xdr:cNvPr id="364" name="楕円 363"/>
        <xdr:cNvSpPr/>
      </xdr:nvSpPr>
      <xdr:spPr>
        <a:xfrm>
          <a:off x="7810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3239</xdr:rowOff>
    </xdr:from>
    <xdr:to>
      <xdr:col>45</xdr:col>
      <xdr:colOff>177800</xdr:colOff>
      <xdr:row>85</xdr:row>
      <xdr:rowOff>3239</xdr:rowOff>
    </xdr:to>
    <xdr:cxnSp macro="">
      <xdr:nvCxnSpPr>
        <xdr:cNvPr id="365" name="直線コネクタ 364"/>
        <xdr:cNvCxnSpPr/>
      </xdr:nvCxnSpPr>
      <xdr:spPr>
        <a:xfrm>
          <a:off x="7861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123889</xdr:rowOff>
    </xdr:from>
    <xdr:to>
      <xdr:col>36</xdr:col>
      <xdr:colOff>165100</xdr:colOff>
      <xdr:row>85</xdr:row>
      <xdr:rowOff>54039</xdr:rowOff>
    </xdr:to>
    <xdr:sp macro="" textlink="">
      <xdr:nvSpPr>
        <xdr:cNvPr id="366" name="楕円 365"/>
        <xdr:cNvSpPr/>
      </xdr:nvSpPr>
      <xdr:spPr>
        <a:xfrm>
          <a:off x="6921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3239</xdr:rowOff>
    </xdr:from>
    <xdr:to>
      <xdr:col>41</xdr:col>
      <xdr:colOff>50800</xdr:colOff>
      <xdr:row>85</xdr:row>
      <xdr:rowOff>3239</xdr:rowOff>
    </xdr:to>
    <xdr:cxnSp macro="">
      <xdr:nvCxnSpPr>
        <xdr:cNvPr id="367" name="直線コネクタ 366"/>
        <xdr:cNvCxnSpPr/>
      </xdr:nvCxnSpPr>
      <xdr:spPr>
        <a:xfrm>
          <a:off x="6972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44594</xdr:rowOff>
    </xdr:from>
    <xdr:ext cx="469744" cy="259045"/>
    <xdr:sp macro="" textlink="">
      <xdr:nvSpPr>
        <xdr:cNvPr id="372" name="n_1mainValue【公営住宅】&#10;一人当たり面積"/>
        <xdr:cNvSpPr txBox="1"/>
      </xdr:nvSpPr>
      <xdr:spPr>
        <a:xfrm>
          <a:off x="9391727"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45166</xdr:rowOff>
    </xdr:from>
    <xdr:ext cx="469744" cy="259045"/>
    <xdr:sp macro="" textlink="">
      <xdr:nvSpPr>
        <xdr:cNvPr id="373" name="n_2mainValue【公営住宅】&#10;一人当たり面積"/>
        <xdr:cNvSpPr txBox="1"/>
      </xdr:nvSpPr>
      <xdr:spPr>
        <a:xfrm>
          <a:off x="8515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45166</xdr:rowOff>
    </xdr:from>
    <xdr:ext cx="469744" cy="259045"/>
    <xdr:sp macro="" textlink="">
      <xdr:nvSpPr>
        <xdr:cNvPr id="374" name="n_3mainValue【公営住宅】&#10;一人当たり面積"/>
        <xdr:cNvSpPr txBox="1"/>
      </xdr:nvSpPr>
      <xdr:spPr>
        <a:xfrm>
          <a:off x="7626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45166</xdr:rowOff>
    </xdr:from>
    <xdr:ext cx="469744" cy="259045"/>
    <xdr:sp macro="" textlink="">
      <xdr:nvSpPr>
        <xdr:cNvPr id="375" name="n_4mainValue【公営住宅】&#10;一人当たり面積"/>
        <xdr:cNvSpPr txBox="1"/>
      </xdr:nvSpPr>
      <xdr:spPr>
        <a:xfrm>
          <a:off x="6737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2" name="楕円 431"/>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3"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434" name="楕円 433"/>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99060</xdr:rowOff>
    </xdr:to>
    <xdr:cxnSp macro="">
      <xdr:nvCxnSpPr>
        <xdr:cNvPr id="435" name="直線コネクタ 434"/>
        <xdr:cNvCxnSpPr/>
      </xdr:nvCxnSpPr>
      <xdr:spPr>
        <a:xfrm>
          <a:off x="15481300" y="6235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36" name="楕円 435"/>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62865</xdr:rowOff>
    </xdr:to>
    <xdr:cxnSp macro="">
      <xdr:nvCxnSpPr>
        <xdr:cNvPr id="437" name="直線コネクタ 436"/>
        <xdr:cNvCxnSpPr/>
      </xdr:nvCxnSpPr>
      <xdr:spPr>
        <a:xfrm>
          <a:off x="14592300" y="6202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38" name="楕円 437"/>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30480</xdr:rowOff>
    </xdr:to>
    <xdr:cxnSp macro="">
      <xdr:nvCxnSpPr>
        <xdr:cNvPr id="439" name="直線コネクタ 438"/>
        <xdr:cNvCxnSpPr/>
      </xdr:nvCxnSpPr>
      <xdr:spPr>
        <a:xfrm>
          <a:off x="13703300" y="616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76835</xdr:rowOff>
    </xdr:from>
    <xdr:to>
      <xdr:col>67</xdr:col>
      <xdr:colOff>101600</xdr:colOff>
      <xdr:row>36</xdr:row>
      <xdr:rowOff>6985</xdr:rowOff>
    </xdr:to>
    <xdr:sp macro="" textlink="">
      <xdr:nvSpPr>
        <xdr:cNvPr id="440" name="楕円 439"/>
        <xdr:cNvSpPr/>
      </xdr:nvSpPr>
      <xdr:spPr>
        <a:xfrm>
          <a:off x="12763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127635</xdr:rowOff>
    </xdr:from>
    <xdr:to>
      <xdr:col>71</xdr:col>
      <xdr:colOff>177800</xdr:colOff>
      <xdr:row>35</xdr:row>
      <xdr:rowOff>163830</xdr:rowOff>
    </xdr:to>
    <xdr:cxnSp macro="">
      <xdr:nvCxnSpPr>
        <xdr:cNvPr id="441" name="直線コネクタ 440"/>
        <xdr:cNvCxnSpPr/>
      </xdr:nvCxnSpPr>
      <xdr:spPr>
        <a:xfrm>
          <a:off x="12814300" y="6128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446"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47" name="n_2mainValue【認定こども園・幼稚園・保育所】&#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48" name="n_3mainValue【認定こども園・幼稚園・保育所】&#10;有形固定資産減価償却率"/>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23512</xdr:rowOff>
    </xdr:from>
    <xdr:ext cx="405111" cy="259045"/>
    <xdr:sp macro="" textlink="">
      <xdr:nvSpPr>
        <xdr:cNvPr id="449" name="n_4mainValue【認定こども園・幼稚園・保育所】&#10;有形固定資産減価償却率"/>
        <xdr:cNvSpPr txBox="1"/>
      </xdr:nvSpPr>
      <xdr:spPr>
        <a:xfrm>
          <a:off x="12611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9" name="楕円 488"/>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90"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1" name="楕円 490"/>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26670</xdr:rowOff>
    </xdr:to>
    <xdr:cxnSp macro="">
      <xdr:nvCxnSpPr>
        <xdr:cNvPr id="492" name="直線コネクタ 491"/>
        <xdr:cNvCxnSpPr/>
      </xdr:nvCxnSpPr>
      <xdr:spPr>
        <a:xfrm flipV="1">
          <a:off x="21323300" y="670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93" name="楕円 492"/>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26670</xdr:rowOff>
    </xdr:to>
    <xdr:cxnSp macro="">
      <xdr:nvCxnSpPr>
        <xdr:cNvPr id="494" name="直線コネクタ 493"/>
        <xdr:cNvCxnSpPr/>
      </xdr:nvCxnSpPr>
      <xdr:spPr>
        <a:xfrm>
          <a:off x="20434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95" name="楕円 494"/>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26670</xdr:rowOff>
    </xdr:to>
    <xdr:cxnSp macro="">
      <xdr:nvCxnSpPr>
        <xdr:cNvPr id="496" name="直線コネクタ 495"/>
        <xdr:cNvCxnSpPr/>
      </xdr:nvCxnSpPr>
      <xdr:spPr>
        <a:xfrm>
          <a:off x="19545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7" name="楕円 496"/>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26670</xdr:rowOff>
    </xdr:to>
    <xdr:cxnSp macro="">
      <xdr:nvCxnSpPr>
        <xdr:cNvPr id="498" name="直線コネクタ 497"/>
        <xdr:cNvCxnSpPr/>
      </xdr:nvCxnSpPr>
      <xdr:spPr>
        <a:xfrm>
          <a:off x="18656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03"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4"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505" name="n_3mainValue【認定こども園・幼稚園・保育所】&#10;一人当たり面積"/>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506"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47" name="楕円 546"/>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48"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49" name="楕円 548"/>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38100</xdr:rowOff>
    </xdr:to>
    <xdr:cxnSp macro="">
      <xdr:nvCxnSpPr>
        <xdr:cNvPr id="550" name="直線コネクタ 549"/>
        <xdr:cNvCxnSpPr/>
      </xdr:nvCxnSpPr>
      <xdr:spPr>
        <a:xfrm flipV="1">
          <a:off x="15481300" y="10309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51" name="楕円 550"/>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38100</xdr:rowOff>
    </xdr:to>
    <xdr:cxnSp macro="">
      <xdr:nvCxnSpPr>
        <xdr:cNvPr id="552" name="直線コネクタ 551"/>
        <xdr:cNvCxnSpPr/>
      </xdr:nvCxnSpPr>
      <xdr:spPr>
        <a:xfrm>
          <a:off x="14592300" y="10271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53" name="楕円 552"/>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156210</xdr:rowOff>
    </xdr:to>
    <xdr:cxnSp macro="">
      <xdr:nvCxnSpPr>
        <xdr:cNvPr id="554" name="直線コネクタ 553"/>
        <xdr:cNvCxnSpPr/>
      </xdr:nvCxnSpPr>
      <xdr:spPr>
        <a:xfrm>
          <a:off x="13703300" y="10214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5" name="楕円 554"/>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99060</xdr:rowOff>
    </xdr:to>
    <xdr:cxnSp macro="">
      <xdr:nvCxnSpPr>
        <xdr:cNvPr id="556" name="直線コネクタ 555"/>
        <xdr:cNvCxnSpPr/>
      </xdr:nvCxnSpPr>
      <xdr:spPr>
        <a:xfrm>
          <a:off x="12814300" y="10157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561" name="n_1main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62" name="n_2main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140987</xdr:rowOff>
    </xdr:from>
    <xdr:ext cx="405111" cy="259045"/>
    <xdr:sp macro="" textlink="">
      <xdr:nvSpPr>
        <xdr:cNvPr id="563" name="n_3mainValue【学校施設】&#10;有形固定資産減価償却率"/>
        <xdr:cNvSpPr txBox="1"/>
      </xdr:nvSpPr>
      <xdr:spPr>
        <a:xfrm>
          <a:off x="13500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4" name="n_4mainValue【学校施設】&#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6"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17235</xdr:rowOff>
    </xdr:from>
    <xdr:to>
      <xdr:col>116</xdr:col>
      <xdr:colOff>114300</xdr:colOff>
      <xdr:row>59</xdr:row>
      <xdr:rowOff>118835</xdr:rowOff>
    </xdr:to>
    <xdr:sp macro="" textlink="">
      <xdr:nvSpPr>
        <xdr:cNvPr id="607" name="楕円 606"/>
        <xdr:cNvSpPr/>
      </xdr:nvSpPr>
      <xdr:spPr>
        <a:xfrm>
          <a:off x="221107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40112</xdr:rowOff>
    </xdr:from>
    <xdr:ext cx="469744" cy="259045"/>
    <xdr:sp macro="" textlink="">
      <xdr:nvSpPr>
        <xdr:cNvPr id="608" name="【学校施設】&#10;一人当たり面積該当値テキスト"/>
        <xdr:cNvSpPr txBox="1"/>
      </xdr:nvSpPr>
      <xdr:spPr>
        <a:xfrm>
          <a:off x="22199600" y="998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609" name="楕円 608"/>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68035</xdr:rowOff>
    </xdr:from>
    <xdr:to>
      <xdr:col>116</xdr:col>
      <xdr:colOff>63500</xdr:colOff>
      <xdr:row>59</xdr:row>
      <xdr:rowOff>73478</xdr:rowOff>
    </xdr:to>
    <xdr:cxnSp macro="">
      <xdr:nvCxnSpPr>
        <xdr:cNvPr id="610" name="直線コネクタ 609"/>
        <xdr:cNvCxnSpPr/>
      </xdr:nvCxnSpPr>
      <xdr:spPr>
        <a:xfrm flipV="1">
          <a:off x="21323300" y="1018358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27033</xdr:rowOff>
    </xdr:from>
    <xdr:to>
      <xdr:col>107</xdr:col>
      <xdr:colOff>101600</xdr:colOff>
      <xdr:row>59</xdr:row>
      <xdr:rowOff>128633</xdr:rowOff>
    </xdr:to>
    <xdr:sp macro="" textlink="">
      <xdr:nvSpPr>
        <xdr:cNvPr id="611" name="楕円 610"/>
        <xdr:cNvSpPr/>
      </xdr:nvSpPr>
      <xdr:spPr>
        <a:xfrm>
          <a:off x="203835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77833</xdr:rowOff>
    </xdr:to>
    <xdr:cxnSp macro="">
      <xdr:nvCxnSpPr>
        <xdr:cNvPr id="612" name="直線コネクタ 611"/>
        <xdr:cNvCxnSpPr/>
      </xdr:nvCxnSpPr>
      <xdr:spPr>
        <a:xfrm flipV="1">
          <a:off x="20434300" y="1018902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31387</xdr:rowOff>
    </xdr:from>
    <xdr:to>
      <xdr:col>102</xdr:col>
      <xdr:colOff>165100</xdr:colOff>
      <xdr:row>59</xdr:row>
      <xdr:rowOff>132987</xdr:rowOff>
    </xdr:to>
    <xdr:sp macro="" textlink="">
      <xdr:nvSpPr>
        <xdr:cNvPr id="613" name="楕円 612"/>
        <xdr:cNvSpPr/>
      </xdr:nvSpPr>
      <xdr:spPr>
        <a:xfrm>
          <a:off x="19494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77833</xdr:rowOff>
    </xdr:from>
    <xdr:to>
      <xdr:col>107</xdr:col>
      <xdr:colOff>50800</xdr:colOff>
      <xdr:row>59</xdr:row>
      <xdr:rowOff>82187</xdr:rowOff>
    </xdr:to>
    <xdr:cxnSp macro="">
      <xdr:nvCxnSpPr>
        <xdr:cNvPr id="614" name="直線コネクタ 613"/>
        <xdr:cNvCxnSpPr/>
      </xdr:nvCxnSpPr>
      <xdr:spPr>
        <a:xfrm flipV="1">
          <a:off x="19545300" y="1019338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31387</xdr:rowOff>
    </xdr:from>
    <xdr:to>
      <xdr:col>98</xdr:col>
      <xdr:colOff>38100</xdr:colOff>
      <xdr:row>59</xdr:row>
      <xdr:rowOff>132987</xdr:rowOff>
    </xdr:to>
    <xdr:sp macro="" textlink="">
      <xdr:nvSpPr>
        <xdr:cNvPr id="615" name="楕円 614"/>
        <xdr:cNvSpPr/>
      </xdr:nvSpPr>
      <xdr:spPr>
        <a:xfrm>
          <a:off x="18605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82187</xdr:rowOff>
    </xdr:from>
    <xdr:to>
      <xdr:col>102</xdr:col>
      <xdr:colOff>114300</xdr:colOff>
      <xdr:row>59</xdr:row>
      <xdr:rowOff>82187</xdr:rowOff>
    </xdr:to>
    <xdr:cxnSp macro="">
      <xdr:nvCxnSpPr>
        <xdr:cNvPr id="616" name="直線コネクタ 615"/>
        <xdr:cNvCxnSpPr/>
      </xdr:nvCxnSpPr>
      <xdr:spPr>
        <a:xfrm>
          <a:off x="18656300" y="10197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7"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8"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9"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20"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621" name="n_1mainValue【学校施設】&#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145160</xdr:rowOff>
    </xdr:from>
    <xdr:ext cx="469744" cy="259045"/>
    <xdr:sp macro="" textlink="">
      <xdr:nvSpPr>
        <xdr:cNvPr id="622" name="n_2mainValue【学校施設】&#10;一人当たり面積"/>
        <xdr:cNvSpPr txBox="1"/>
      </xdr:nvSpPr>
      <xdr:spPr>
        <a:xfrm>
          <a:off x="20199427" y="99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149514</xdr:rowOff>
    </xdr:from>
    <xdr:ext cx="469744" cy="259045"/>
    <xdr:sp macro="" textlink="">
      <xdr:nvSpPr>
        <xdr:cNvPr id="623" name="n_3mainValue【学校施設】&#10;一人当たり面積"/>
        <xdr:cNvSpPr txBox="1"/>
      </xdr:nvSpPr>
      <xdr:spPr>
        <a:xfrm>
          <a:off x="193104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149514</xdr:rowOff>
    </xdr:from>
    <xdr:ext cx="469744" cy="259045"/>
    <xdr:sp macro="" textlink="">
      <xdr:nvSpPr>
        <xdr:cNvPr id="624" name="n_4mainValue【学校施設】&#10;一人当たり面積"/>
        <xdr:cNvSpPr txBox="1"/>
      </xdr:nvSpPr>
      <xdr:spPr>
        <a:xfrm>
          <a:off x="184214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54"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65" name="楕円 664"/>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666" name="【児童館】&#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67" name="楕円 666"/>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99061</xdr:rowOff>
    </xdr:to>
    <xdr:cxnSp macro="">
      <xdr:nvCxnSpPr>
        <xdr:cNvPr id="668" name="直線コネクタ 667"/>
        <xdr:cNvCxnSpPr/>
      </xdr:nvCxnSpPr>
      <xdr:spPr>
        <a:xfrm>
          <a:off x="15481300" y="13776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669" name="楕円 668"/>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60961</xdr:rowOff>
    </xdr:to>
    <xdr:cxnSp macro="">
      <xdr:nvCxnSpPr>
        <xdr:cNvPr id="670" name="直線コネクタ 669"/>
        <xdr:cNvCxnSpPr/>
      </xdr:nvCxnSpPr>
      <xdr:spPr>
        <a:xfrm>
          <a:off x="14592300" y="13738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671" name="楕円 670"/>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22861</xdr:rowOff>
    </xdr:to>
    <xdr:cxnSp macro="">
      <xdr:nvCxnSpPr>
        <xdr:cNvPr id="672" name="直線コネクタ 671"/>
        <xdr:cNvCxnSpPr/>
      </xdr:nvCxnSpPr>
      <xdr:spPr>
        <a:xfrm>
          <a:off x="13703300" y="13700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67311</xdr:rowOff>
    </xdr:from>
    <xdr:to>
      <xdr:col>67</xdr:col>
      <xdr:colOff>101600</xdr:colOff>
      <xdr:row>79</xdr:row>
      <xdr:rowOff>168911</xdr:rowOff>
    </xdr:to>
    <xdr:sp macro="" textlink="">
      <xdr:nvSpPr>
        <xdr:cNvPr id="673" name="楕円 672"/>
        <xdr:cNvSpPr/>
      </xdr:nvSpPr>
      <xdr:spPr>
        <a:xfrm>
          <a:off x="12763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156211</xdr:rowOff>
    </xdr:to>
    <xdr:cxnSp macro="">
      <xdr:nvCxnSpPr>
        <xdr:cNvPr id="674" name="直線コネクタ 673"/>
        <xdr:cNvCxnSpPr/>
      </xdr:nvCxnSpPr>
      <xdr:spPr>
        <a:xfrm>
          <a:off x="12814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5"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6"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677" name="n_3aveValue【児童館】&#10;有形固定資産減価償却率"/>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78"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79" name="n_1mainValue【児童館】&#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680" name="n_2mainValue【児童館】&#10;有形固定資産減価償却率"/>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681" name="n_3mainValue【児童館】&#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13988</xdr:rowOff>
    </xdr:from>
    <xdr:ext cx="405111" cy="259045"/>
    <xdr:sp macro="" textlink="">
      <xdr:nvSpPr>
        <xdr:cNvPr id="682" name="n_4mainValue【児童館】&#10;有形固定資産減価償却率"/>
        <xdr:cNvSpPr txBox="1"/>
      </xdr:nvSpPr>
      <xdr:spPr>
        <a:xfrm>
          <a:off x="12611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724" name="楕円 723"/>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725" name="【児童館】&#10;一人当たり面積該当値テキスト"/>
        <xdr:cNvSpPr txBox="1"/>
      </xdr:nvSpPr>
      <xdr:spPr>
        <a:xfrm>
          <a:off x="221996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726" name="楕円 725"/>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103414</xdr:rowOff>
    </xdr:to>
    <xdr:cxnSp macro="">
      <xdr:nvCxnSpPr>
        <xdr:cNvPr id="727" name="直線コネクタ 726"/>
        <xdr:cNvCxnSpPr/>
      </xdr:nvCxnSpPr>
      <xdr:spPr>
        <a:xfrm>
          <a:off x="21323300" y="1347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728" name="楕円 727"/>
        <xdr:cNvSpPr/>
      </xdr:nvSpPr>
      <xdr:spPr>
        <a:xfrm>
          <a:off x="2038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79</xdr:row>
      <xdr:rowOff>62593</xdr:rowOff>
    </xdr:to>
    <xdr:cxnSp macro="">
      <xdr:nvCxnSpPr>
        <xdr:cNvPr id="729" name="直線コネクタ 728"/>
        <xdr:cNvCxnSpPr/>
      </xdr:nvCxnSpPr>
      <xdr:spPr>
        <a:xfrm flipV="1">
          <a:off x="20434300" y="13476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730" name="楕円 729"/>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731" name="直線コネクタ 730"/>
        <xdr:cNvCxnSpPr/>
      </xdr:nvCxnSpPr>
      <xdr:spPr>
        <a:xfrm>
          <a:off x="19545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732" name="楕円 731"/>
        <xdr:cNvSpPr/>
      </xdr:nvSpPr>
      <xdr:spPr>
        <a:xfrm>
          <a:off x="18605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62593</xdr:rowOff>
    </xdr:to>
    <xdr:cxnSp macro="">
      <xdr:nvCxnSpPr>
        <xdr:cNvPr id="733" name="直線コネクタ 732"/>
        <xdr:cNvCxnSpPr/>
      </xdr:nvCxnSpPr>
      <xdr:spPr>
        <a:xfrm>
          <a:off x="18656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738"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739" name="n_2mainValue【児童館】&#10;一人当たり面積"/>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40" name="n_3mainValue【児童館】&#10;一人当たり面積"/>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741" name="n_4mainValue【児童館】&#10;一人当たり面積"/>
        <xdr:cNvSpPr txBox="1"/>
      </xdr:nvSpPr>
      <xdr:spPr>
        <a:xfrm>
          <a:off x="18421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57786</xdr:rowOff>
    </xdr:from>
    <xdr:to>
      <xdr:col>85</xdr:col>
      <xdr:colOff>177800</xdr:colOff>
      <xdr:row>101</xdr:row>
      <xdr:rowOff>159386</xdr:rowOff>
    </xdr:to>
    <xdr:sp macro="" textlink="">
      <xdr:nvSpPr>
        <xdr:cNvPr id="782" name="楕円 781"/>
        <xdr:cNvSpPr/>
      </xdr:nvSpPr>
      <xdr:spPr>
        <a:xfrm>
          <a:off x="16268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80663</xdr:rowOff>
    </xdr:from>
    <xdr:ext cx="405111" cy="259045"/>
    <xdr:sp macro="" textlink="">
      <xdr:nvSpPr>
        <xdr:cNvPr id="783" name="【公民館】&#10;有形固定資産減価償却率該当値テキスト"/>
        <xdr:cNvSpPr txBox="1"/>
      </xdr:nvSpPr>
      <xdr:spPr>
        <a:xfrm>
          <a:off x="16357600"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31114</xdr:rowOff>
    </xdr:from>
    <xdr:to>
      <xdr:col>81</xdr:col>
      <xdr:colOff>101600</xdr:colOff>
      <xdr:row>101</xdr:row>
      <xdr:rowOff>132714</xdr:rowOff>
    </xdr:to>
    <xdr:sp macro="" textlink="">
      <xdr:nvSpPr>
        <xdr:cNvPr id="784" name="楕円 783"/>
        <xdr:cNvSpPr/>
      </xdr:nvSpPr>
      <xdr:spPr>
        <a:xfrm>
          <a:off x="15430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81914</xdr:rowOff>
    </xdr:from>
    <xdr:to>
      <xdr:col>85</xdr:col>
      <xdr:colOff>127000</xdr:colOff>
      <xdr:row>101</xdr:row>
      <xdr:rowOff>108586</xdr:rowOff>
    </xdr:to>
    <xdr:cxnSp macro="">
      <xdr:nvCxnSpPr>
        <xdr:cNvPr id="785" name="直線コネクタ 784"/>
        <xdr:cNvCxnSpPr/>
      </xdr:nvCxnSpPr>
      <xdr:spPr>
        <a:xfrm>
          <a:off x="15481300" y="173983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61595</xdr:rowOff>
    </xdr:from>
    <xdr:to>
      <xdr:col>76</xdr:col>
      <xdr:colOff>165100</xdr:colOff>
      <xdr:row>101</xdr:row>
      <xdr:rowOff>163195</xdr:rowOff>
    </xdr:to>
    <xdr:sp macro="" textlink="">
      <xdr:nvSpPr>
        <xdr:cNvPr id="786" name="楕円 785"/>
        <xdr:cNvSpPr/>
      </xdr:nvSpPr>
      <xdr:spPr>
        <a:xfrm>
          <a:off x="14541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81914</xdr:rowOff>
    </xdr:from>
    <xdr:to>
      <xdr:col>81</xdr:col>
      <xdr:colOff>50800</xdr:colOff>
      <xdr:row>101</xdr:row>
      <xdr:rowOff>112395</xdr:rowOff>
    </xdr:to>
    <xdr:cxnSp macro="">
      <xdr:nvCxnSpPr>
        <xdr:cNvPr id="787" name="直線コネクタ 786"/>
        <xdr:cNvCxnSpPr/>
      </xdr:nvCxnSpPr>
      <xdr:spPr>
        <a:xfrm flipV="1">
          <a:off x="14592300" y="173983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67311</xdr:rowOff>
    </xdr:from>
    <xdr:to>
      <xdr:col>72</xdr:col>
      <xdr:colOff>38100</xdr:colOff>
      <xdr:row>103</xdr:row>
      <xdr:rowOff>168911</xdr:rowOff>
    </xdr:to>
    <xdr:sp macro="" textlink="">
      <xdr:nvSpPr>
        <xdr:cNvPr id="788" name="楕円 787"/>
        <xdr:cNvSpPr/>
      </xdr:nvSpPr>
      <xdr:spPr>
        <a:xfrm>
          <a:off x="1365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103</xdr:row>
      <xdr:rowOff>118111</xdr:rowOff>
    </xdr:to>
    <xdr:cxnSp macro="">
      <xdr:nvCxnSpPr>
        <xdr:cNvPr id="789" name="直線コネクタ 788"/>
        <xdr:cNvCxnSpPr/>
      </xdr:nvCxnSpPr>
      <xdr:spPr>
        <a:xfrm flipV="1">
          <a:off x="13703300" y="17428845"/>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790" name="楕円 789"/>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118111</xdr:rowOff>
    </xdr:to>
    <xdr:cxnSp macro="">
      <xdr:nvCxnSpPr>
        <xdr:cNvPr id="791" name="直線コネクタ 790"/>
        <xdr:cNvCxnSpPr/>
      </xdr:nvCxnSpPr>
      <xdr:spPr>
        <a:xfrm>
          <a:off x="12814300" y="1773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149241</xdr:rowOff>
    </xdr:from>
    <xdr:ext cx="405111" cy="259045"/>
    <xdr:sp macro="" textlink="">
      <xdr:nvSpPr>
        <xdr:cNvPr id="796" name="n_1mainValue【公民館】&#10;有形固定資産減価償却率"/>
        <xdr:cNvSpPr txBox="1"/>
      </xdr:nvSpPr>
      <xdr:spPr>
        <a:xfrm>
          <a:off x="15266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8272</xdr:rowOff>
    </xdr:from>
    <xdr:ext cx="405111" cy="259045"/>
    <xdr:sp macro="" textlink="">
      <xdr:nvSpPr>
        <xdr:cNvPr id="797" name="n_2mainValue【公民館】&#10;有形固定資産減価償却率"/>
        <xdr:cNvSpPr txBox="1"/>
      </xdr:nvSpPr>
      <xdr:spPr>
        <a:xfrm>
          <a:off x="14389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13988</xdr:rowOff>
    </xdr:from>
    <xdr:ext cx="405111" cy="259045"/>
    <xdr:sp macro="" textlink="">
      <xdr:nvSpPr>
        <xdr:cNvPr id="798" name="n_3mainValue【公民館】&#10;有形固定資産減価償却率"/>
        <xdr:cNvSpPr txBox="1"/>
      </xdr:nvSpPr>
      <xdr:spPr>
        <a:xfrm>
          <a:off x="13500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799" name="n_4main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9" name="楕円 838"/>
        <xdr:cNvSpPr/>
      </xdr:nvSpPr>
      <xdr:spPr>
        <a:xfrm>
          <a:off x="22110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40" name="【公民館】&#10;一人当たり面積該当値テキスト"/>
        <xdr:cNvSpPr txBox="1"/>
      </xdr:nvSpPr>
      <xdr:spPr>
        <a:xfrm>
          <a:off x="22199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41" name="楕円 840"/>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26670</xdr:rowOff>
    </xdr:from>
    <xdr:to>
      <xdr:col>116</xdr:col>
      <xdr:colOff>63500</xdr:colOff>
      <xdr:row>103</xdr:row>
      <xdr:rowOff>34289</xdr:rowOff>
    </xdr:to>
    <xdr:cxnSp macro="">
      <xdr:nvCxnSpPr>
        <xdr:cNvPr id="842" name="直線コネクタ 841"/>
        <xdr:cNvCxnSpPr/>
      </xdr:nvCxnSpPr>
      <xdr:spPr>
        <a:xfrm flipV="1">
          <a:off x="21323300" y="17686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52070</xdr:rowOff>
    </xdr:from>
    <xdr:to>
      <xdr:col>107</xdr:col>
      <xdr:colOff>101600</xdr:colOff>
      <xdr:row>103</xdr:row>
      <xdr:rowOff>153670</xdr:rowOff>
    </xdr:to>
    <xdr:sp macro="" textlink="">
      <xdr:nvSpPr>
        <xdr:cNvPr id="843" name="楕円 842"/>
        <xdr:cNvSpPr/>
      </xdr:nvSpPr>
      <xdr:spPr>
        <a:xfrm>
          <a:off x="2038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102870</xdr:rowOff>
    </xdr:to>
    <xdr:cxnSp macro="">
      <xdr:nvCxnSpPr>
        <xdr:cNvPr id="844" name="直線コネクタ 843"/>
        <xdr:cNvCxnSpPr/>
      </xdr:nvCxnSpPr>
      <xdr:spPr>
        <a:xfrm flipV="1">
          <a:off x="20434300" y="17693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45" name="楕円 844"/>
        <xdr:cNvSpPr/>
      </xdr:nvSpPr>
      <xdr:spPr>
        <a:xfrm>
          <a:off x="19494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49530</xdr:rowOff>
    </xdr:from>
    <xdr:to>
      <xdr:col>107</xdr:col>
      <xdr:colOff>50800</xdr:colOff>
      <xdr:row>103</xdr:row>
      <xdr:rowOff>102870</xdr:rowOff>
    </xdr:to>
    <xdr:cxnSp macro="">
      <xdr:nvCxnSpPr>
        <xdr:cNvPr id="846" name="直線コネクタ 845"/>
        <xdr:cNvCxnSpPr/>
      </xdr:nvCxnSpPr>
      <xdr:spPr>
        <a:xfrm>
          <a:off x="19545300" y="1770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170180</xdr:rowOff>
    </xdr:from>
    <xdr:to>
      <xdr:col>98</xdr:col>
      <xdr:colOff>38100</xdr:colOff>
      <xdr:row>103</xdr:row>
      <xdr:rowOff>100330</xdr:rowOff>
    </xdr:to>
    <xdr:sp macro="" textlink="">
      <xdr:nvSpPr>
        <xdr:cNvPr id="847" name="楕円 846"/>
        <xdr:cNvSpPr/>
      </xdr:nvSpPr>
      <xdr:spPr>
        <a:xfrm>
          <a:off x="18605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49530</xdr:rowOff>
    </xdr:from>
    <xdr:to>
      <xdr:col>102</xdr:col>
      <xdr:colOff>114300</xdr:colOff>
      <xdr:row>103</xdr:row>
      <xdr:rowOff>49530</xdr:rowOff>
    </xdr:to>
    <xdr:cxnSp macro="">
      <xdr:nvCxnSpPr>
        <xdr:cNvPr id="848" name="直線コネクタ 847"/>
        <xdr:cNvCxnSpPr/>
      </xdr:nvCxnSpPr>
      <xdr:spPr>
        <a:xfrm>
          <a:off x="18656300" y="17708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53" name="n_1mainValue【公民館】&#10;一人当たり面積"/>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170197</xdr:rowOff>
    </xdr:from>
    <xdr:ext cx="469744" cy="259045"/>
    <xdr:sp macro="" textlink="">
      <xdr:nvSpPr>
        <xdr:cNvPr id="854" name="n_2mainValue【公民館】&#10;一人当たり面積"/>
        <xdr:cNvSpPr txBox="1"/>
      </xdr:nvSpPr>
      <xdr:spPr>
        <a:xfrm>
          <a:off x="20199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55" name="n_3mainValue【公民館】&#10;一人当たり面積"/>
        <xdr:cNvSpPr txBox="1"/>
      </xdr:nvSpPr>
      <xdr:spPr>
        <a:xfrm>
          <a:off x="19310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116857</xdr:rowOff>
    </xdr:from>
    <xdr:ext cx="469744" cy="259045"/>
    <xdr:sp macro="" textlink="">
      <xdr:nvSpPr>
        <xdr:cNvPr id="856" name="n_4mainValue【公民館】&#10;一人当たり面積"/>
        <xdr:cNvSpPr txBox="1"/>
      </xdr:nvSpPr>
      <xdr:spPr>
        <a:xfrm>
          <a:off x="18421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その他の施設においては、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117,995
116,174
67.44
55,438,148
53,325,677
1,842,864
24,817,603
45,488,970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118473</xdr:rowOff>
    </xdr:from>
    <xdr:to>
      <xdr:col>24</xdr:col>
      <xdr:colOff>114300</xdr:colOff>
      <xdr:row>36</xdr:row>
      <xdr:rowOff>48623</xdr:rowOff>
    </xdr:to>
    <xdr:sp macro="" textlink="">
      <xdr:nvSpPr>
        <xdr:cNvPr id="74" name="楕円 73"/>
        <xdr:cNvSpPr/>
      </xdr:nvSpPr>
      <xdr:spPr>
        <a:xfrm>
          <a:off x="4584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141350</xdr:rowOff>
    </xdr:from>
    <xdr:ext cx="405111" cy="259045"/>
    <xdr:sp macro="" textlink="">
      <xdr:nvSpPr>
        <xdr:cNvPr id="75" name="【図書館】&#10;有形固定資産減価償却率該当値テキスト"/>
        <xdr:cNvSpPr txBox="1"/>
      </xdr:nvSpPr>
      <xdr:spPr>
        <a:xfrm>
          <a:off x="4673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169273</xdr:rowOff>
    </xdr:to>
    <xdr:cxnSp macro="">
      <xdr:nvCxnSpPr>
        <xdr:cNvPr id="77" name="直線コネクタ 76"/>
        <xdr:cNvCxnSpPr/>
      </xdr:nvCxnSpPr>
      <xdr:spPr>
        <a:xfrm>
          <a:off x="3797300" y="61357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49893</xdr:rowOff>
    </xdr:from>
    <xdr:to>
      <xdr:col>15</xdr:col>
      <xdr:colOff>101600</xdr:colOff>
      <xdr:row>35</xdr:row>
      <xdr:rowOff>151493</xdr:rowOff>
    </xdr:to>
    <xdr:sp macro="" textlink="">
      <xdr:nvSpPr>
        <xdr:cNvPr id="78" name="楕円 77"/>
        <xdr:cNvSpPr/>
      </xdr:nvSpPr>
      <xdr:spPr>
        <a:xfrm>
          <a:off x="2857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100693</xdr:rowOff>
    </xdr:from>
    <xdr:to>
      <xdr:col>19</xdr:col>
      <xdr:colOff>177800</xdr:colOff>
      <xdr:row>35</xdr:row>
      <xdr:rowOff>134983</xdr:rowOff>
    </xdr:to>
    <xdr:cxnSp macro="">
      <xdr:nvCxnSpPr>
        <xdr:cNvPr id="79" name="直線コネクタ 78"/>
        <xdr:cNvCxnSpPr/>
      </xdr:nvCxnSpPr>
      <xdr:spPr>
        <a:xfrm>
          <a:off x="2908300" y="61014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15603</xdr:rowOff>
    </xdr:from>
    <xdr:to>
      <xdr:col>10</xdr:col>
      <xdr:colOff>165100</xdr:colOff>
      <xdr:row>35</xdr:row>
      <xdr:rowOff>117203</xdr:rowOff>
    </xdr:to>
    <xdr:sp macro="" textlink="">
      <xdr:nvSpPr>
        <xdr:cNvPr id="80" name="楕円 79"/>
        <xdr:cNvSpPr/>
      </xdr:nvSpPr>
      <xdr:spPr>
        <a:xfrm>
          <a:off x="1968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66403</xdr:rowOff>
    </xdr:from>
    <xdr:to>
      <xdr:col>15</xdr:col>
      <xdr:colOff>50800</xdr:colOff>
      <xdr:row>35</xdr:row>
      <xdr:rowOff>100693</xdr:rowOff>
    </xdr:to>
    <xdr:cxnSp macro="">
      <xdr:nvCxnSpPr>
        <xdr:cNvPr id="81" name="直線コネクタ 80"/>
        <xdr:cNvCxnSpPr/>
      </xdr:nvCxnSpPr>
      <xdr:spPr>
        <a:xfrm>
          <a:off x="2019300" y="60671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76019</xdr:rowOff>
    </xdr:from>
    <xdr:to>
      <xdr:col>6</xdr:col>
      <xdr:colOff>38100</xdr:colOff>
      <xdr:row>37</xdr:row>
      <xdr:rowOff>6169</xdr:rowOff>
    </xdr:to>
    <xdr:sp macro="" textlink="">
      <xdr:nvSpPr>
        <xdr:cNvPr id="82" name="楕円 81"/>
        <xdr:cNvSpPr/>
      </xdr:nvSpPr>
      <xdr:spPr>
        <a:xfrm>
          <a:off x="1079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66403</xdr:rowOff>
    </xdr:from>
    <xdr:to>
      <xdr:col>10</xdr:col>
      <xdr:colOff>114300</xdr:colOff>
      <xdr:row>36</xdr:row>
      <xdr:rowOff>126819</xdr:rowOff>
    </xdr:to>
    <xdr:cxnSp macro="">
      <xdr:nvCxnSpPr>
        <xdr:cNvPr id="83" name="直線コネクタ 82"/>
        <xdr:cNvCxnSpPr/>
      </xdr:nvCxnSpPr>
      <xdr:spPr>
        <a:xfrm flipV="1">
          <a:off x="1130300" y="6067153"/>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168020</xdr:rowOff>
    </xdr:from>
    <xdr:ext cx="405111" cy="259045"/>
    <xdr:sp macro="" textlink="">
      <xdr:nvSpPr>
        <xdr:cNvPr id="89" name="n_2mainValue【図書館】&#10;有形固定資産減価償却率"/>
        <xdr:cNvSpPr txBox="1"/>
      </xdr:nvSpPr>
      <xdr:spPr>
        <a:xfrm>
          <a:off x="2705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133730</xdr:rowOff>
    </xdr:from>
    <xdr:ext cx="405111" cy="259045"/>
    <xdr:sp macro="" textlink="">
      <xdr:nvSpPr>
        <xdr:cNvPr id="90" name="n_3mainValue【図書館】&#10;有形固定資産減価償却率"/>
        <xdr:cNvSpPr txBox="1"/>
      </xdr:nvSpPr>
      <xdr:spPr>
        <a:xfrm>
          <a:off x="1816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22696</xdr:rowOff>
    </xdr:from>
    <xdr:ext cx="405111" cy="259045"/>
    <xdr:sp macro="" textlink="">
      <xdr:nvSpPr>
        <xdr:cNvPr id="91" name="n_4mainValue【図書館】&#10;有形固定資産減価償却率"/>
        <xdr:cNvSpPr txBox="1"/>
      </xdr:nvSpPr>
      <xdr:spPr>
        <a:xfrm>
          <a:off x="927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10515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8750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xdr:cNvSpPr/>
      </xdr:nvSpPr>
      <xdr:spPr>
        <a:xfrm>
          <a:off x="692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xdr:cNvCxnSpPr/>
      </xdr:nvCxnSpPr>
      <xdr:spPr>
        <a:xfrm>
          <a:off x="6972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7"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50" name="n_4main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1" name="楕円 190"/>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92"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3" name="楕円 192"/>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91440</xdr:rowOff>
    </xdr:to>
    <xdr:cxnSp macro="">
      <xdr:nvCxnSpPr>
        <xdr:cNvPr id="194" name="直線コネクタ 193"/>
        <xdr:cNvCxnSpPr/>
      </xdr:nvCxnSpPr>
      <xdr:spPr>
        <a:xfrm>
          <a:off x="3797300" y="10336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95" name="楕円 194"/>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49530</xdr:rowOff>
    </xdr:to>
    <xdr:cxnSp macro="">
      <xdr:nvCxnSpPr>
        <xdr:cNvPr id="196" name="直線コネクタ 195"/>
        <xdr:cNvCxnSpPr/>
      </xdr:nvCxnSpPr>
      <xdr:spPr>
        <a:xfrm>
          <a:off x="2908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7" name="楕円 196"/>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7620</xdr:rowOff>
    </xdr:to>
    <xdr:cxnSp macro="">
      <xdr:nvCxnSpPr>
        <xdr:cNvPr id="198" name="直線コネクタ 197"/>
        <xdr:cNvCxnSpPr/>
      </xdr:nvCxnSpPr>
      <xdr:spPr>
        <a:xfrm>
          <a:off x="2019300" y="1029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9" name="楕円 198"/>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3810</xdr:rowOff>
    </xdr:to>
    <xdr:cxnSp macro="">
      <xdr:nvCxnSpPr>
        <xdr:cNvPr id="200" name="直線コネクタ 199"/>
        <xdr:cNvCxnSpPr/>
      </xdr:nvCxnSpPr>
      <xdr:spPr>
        <a:xfrm>
          <a:off x="1130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5" name="n_1main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206" name="n_2main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7" name="n_3main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208" name="n_4mainValue【体育館・プール】&#10;有形固定資産減価償却率"/>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8" name="楕円 247"/>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9"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50" name="楕円 249"/>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51" name="直線コネクタ 250"/>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2" name="楕円 251"/>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53" name="直線コネクタ 252"/>
        <xdr:cNvCxnSpPr/>
      </xdr:nvCxnSpPr>
      <xdr:spPr>
        <a:xfrm>
          <a:off x="8750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4" name="楕円 253"/>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7620</xdr:rowOff>
    </xdr:to>
    <xdr:cxnSp macro="">
      <xdr:nvCxnSpPr>
        <xdr:cNvPr id="255" name="直線コネクタ 254"/>
        <xdr:cNvCxnSpPr/>
      </xdr:nvCxnSpPr>
      <xdr:spPr>
        <a:xfrm flipV="1">
          <a:off x="7861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6" name="楕円 255"/>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62</xdr:row>
      <xdr:rowOff>7620</xdr:rowOff>
    </xdr:to>
    <xdr:cxnSp macro="">
      <xdr:nvCxnSpPr>
        <xdr:cNvPr id="257" name="直線コネクタ 256"/>
        <xdr:cNvCxnSpPr/>
      </xdr:nvCxnSpPr>
      <xdr:spPr>
        <a:xfrm>
          <a:off x="6972300" y="10587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2" name="n_1mainValue【体育館・プール】&#10;一人当たり面積"/>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63" name="n_2mainValue【体育館・プール】&#10;一人当たり面積"/>
        <xdr:cNvSpPr txBox="1"/>
      </xdr:nvSpPr>
      <xdr:spPr>
        <a:xfrm>
          <a:off x="8515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64" name="n_3mainValue【体育館・プール】&#10;一人当たり面積"/>
        <xdr:cNvSpPr txBox="1"/>
      </xdr:nvSpPr>
      <xdr:spPr>
        <a:xfrm>
          <a:off x="7626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25417</xdr:rowOff>
    </xdr:from>
    <xdr:ext cx="469744" cy="259045"/>
    <xdr:sp macro="" textlink="">
      <xdr:nvSpPr>
        <xdr:cNvPr id="265" name="n_4mainValue【体育館・プール】&#10;一人当たり面積"/>
        <xdr:cNvSpPr txBox="1"/>
      </xdr:nvSpPr>
      <xdr:spPr>
        <a:xfrm>
          <a:off x="6737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163649</xdr:rowOff>
    </xdr:from>
    <xdr:to>
      <xdr:col>24</xdr:col>
      <xdr:colOff>114300</xdr:colOff>
      <xdr:row>79</xdr:row>
      <xdr:rowOff>93799</xdr:rowOff>
    </xdr:to>
    <xdr:sp macro="" textlink="">
      <xdr:nvSpPr>
        <xdr:cNvPr id="308" name="楕円 307"/>
        <xdr:cNvSpPr/>
      </xdr:nvSpPr>
      <xdr:spPr>
        <a:xfrm>
          <a:off x="45847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15076</xdr:rowOff>
    </xdr:from>
    <xdr:ext cx="405111" cy="259045"/>
    <xdr:sp macro="" textlink="">
      <xdr:nvSpPr>
        <xdr:cNvPr id="309" name="【福祉施設】&#10;有形固定資産減価償却率該当値テキスト"/>
        <xdr:cNvSpPr txBox="1"/>
      </xdr:nvSpPr>
      <xdr:spPr>
        <a:xfrm>
          <a:off x="4673600" y="1338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310" name="楕円 309"/>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42999</xdr:rowOff>
    </xdr:to>
    <xdr:cxnSp macro="">
      <xdr:nvCxnSpPr>
        <xdr:cNvPr id="311" name="直線コネクタ 310"/>
        <xdr:cNvCxnSpPr/>
      </xdr:nvCxnSpPr>
      <xdr:spPr>
        <a:xfrm>
          <a:off x="3797300" y="135255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106499</xdr:rowOff>
    </xdr:from>
    <xdr:to>
      <xdr:col>15</xdr:col>
      <xdr:colOff>101600</xdr:colOff>
      <xdr:row>80</xdr:row>
      <xdr:rowOff>36649</xdr:rowOff>
    </xdr:to>
    <xdr:sp macro="" textlink="">
      <xdr:nvSpPr>
        <xdr:cNvPr id="312" name="楕円 311"/>
        <xdr:cNvSpPr/>
      </xdr:nvSpPr>
      <xdr:spPr>
        <a:xfrm>
          <a:off x="2857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157299</xdr:rowOff>
    </xdr:to>
    <xdr:cxnSp macro="">
      <xdr:nvCxnSpPr>
        <xdr:cNvPr id="313" name="直線コネクタ 312"/>
        <xdr:cNvCxnSpPr/>
      </xdr:nvCxnSpPr>
      <xdr:spPr>
        <a:xfrm flipV="1">
          <a:off x="2908300" y="1352550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41184</xdr:rowOff>
    </xdr:from>
    <xdr:to>
      <xdr:col>10</xdr:col>
      <xdr:colOff>165100</xdr:colOff>
      <xdr:row>79</xdr:row>
      <xdr:rowOff>142784</xdr:rowOff>
    </xdr:to>
    <xdr:sp macro="" textlink="">
      <xdr:nvSpPr>
        <xdr:cNvPr id="314" name="楕円 313"/>
        <xdr:cNvSpPr/>
      </xdr:nvSpPr>
      <xdr:spPr>
        <a:xfrm>
          <a:off x="1968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91984</xdr:rowOff>
    </xdr:from>
    <xdr:to>
      <xdr:col>15</xdr:col>
      <xdr:colOff>50800</xdr:colOff>
      <xdr:row>79</xdr:row>
      <xdr:rowOff>157299</xdr:rowOff>
    </xdr:to>
    <xdr:cxnSp macro="">
      <xdr:nvCxnSpPr>
        <xdr:cNvPr id="315" name="直線コネクタ 314"/>
        <xdr:cNvCxnSpPr/>
      </xdr:nvCxnSpPr>
      <xdr:spPr>
        <a:xfrm>
          <a:off x="2019300" y="136365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150586</xdr:rowOff>
    </xdr:from>
    <xdr:to>
      <xdr:col>6</xdr:col>
      <xdr:colOff>38100</xdr:colOff>
      <xdr:row>79</xdr:row>
      <xdr:rowOff>80736</xdr:rowOff>
    </xdr:to>
    <xdr:sp macro="" textlink="">
      <xdr:nvSpPr>
        <xdr:cNvPr id="316" name="楕円 315"/>
        <xdr:cNvSpPr/>
      </xdr:nvSpPr>
      <xdr:spPr>
        <a:xfrm>
          <a:off x="1079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29936</xdr:rowOff>
    </xdr:from>
    <xdr:to>
      <xdr:col>10</xdr:col>
      <xdr:colOff>114300</xdr:colOff>
      <xdr:row>79</xdr:row>
      <xdr:rowOff>91984</xdr:rowOff>
    </xdr:to>
    <xdr:cxnSp macro="">
      <xdr:nvCxnSpPr>
        <xdr:cNvPr id="317" name="直線コネクタ 316"/>
        <xdr:cNvCxnSpPr/>
      </xdr:nvCxnSpPr>
      <xdr:spPr>
        <a:xfrm>
          <a:off x="1130300" y="135744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22"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53176</xdr:rowOff>
    </xdr:from>
    <xdr:ext cx="405111" cy="259045"/>
    <xdr:sp macro="" textlink="">
      <xdr:nvSpPr>
        <xdr:cNvPr id="323" name="n_2mainValue【福祉施設】&#10;有形固定資産減価償却率"/>
        <xdr:cNvSpPr txBox="1"/>
      </xdr:nvSpPr>
      <xdr:spPr>
        <a:xfrm>
          <a:off x="2705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159311</xdr:rowOff>
    </xdr:from>
    <xdr:ext cx="405111" cy="259045"/>
    <xdr:sp macro="" textlink="">
      <xdr:nvSpPr>
        <xdr:cNvPr id="324" name="n_3mainValue【福祉施設】&#10;有形固定資産減価償却率"/>
        <xdr:cNvSpPr txBox="1"/>
      </xdr:nvSpPr>
      <xdr:spPr>
        <a:xfrm>
          <a:off x="1816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97263</xdr:rowOff>
    </xdr:from>
    <xdr:ext cx="405111" cy="259045"/>
    <xdr:sp macro="" textlink="">
      <xdr:nvSpPr>
        <xdr:cNvPr id="325" name="n_4mainValue【福祉施設】&#10;有形固定資産減価償却率"/>
        <xdr:cNvSpPr txBox="1"/>
      </xdr:nvSpPr>
      <xdr:spPr>
        <a:xfrm>
          <a:off x="927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65" name="楕円 364"/>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66" name="【福祉施設】&#10;一人当たり面積該当値テキスト"/>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7" name="楕円 366"/>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139700</xdr:rowOff>
    </xdr:to>
    <xdr:cxnSp macro="">
      <xdr:nvCxnSpPr>
        <xdr:cNvPr id="368" name="直線コネクタ 367"/>
        <xdr:cNvCxnSpPr/>
      </xdr:nvCxnSpPr>
      <xdr:spPr>
        <a:xfrm flipV="1">
          <a:off x="9639300" y="1452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69" name="楕円 368"/>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70" name="直線コネクタ 369"/>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71" name="楕円 370"/>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72" name="直線コネクタ 371"/>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88900</xdr:rowOff>
    </xdr:from>
    <xdr:to>
      <xdr:col>36</xdr:col>
      <xdr:colOff>165100</xdr:colOff>
      <xdr:row>85</xdr:row>
      <xdr:rowOff>19050</xdr:rowOff>
    </xdr:to>
    <xdr:sp macro="" textlink="">
      <xdr:nvSpPr>
        <xdr:cNvPr id="373" name="楕円 372"/>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84</xdr:row>
      <xdr:rowOff>139700</xdr:rowOff>
    </xdr:to>
    <xdr:cxnSp macro="">
      <xdr:nvCxnSpPr>
        <xdr:cNvPr id="374" name="直線コネクタ 373"/>
        <xdr:cNvCxnSpPr/>
      </xdr:nvCxnSpPr>
      <xdr:spPr>
        <a:xfrm>
          <a:off x="6972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9"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80"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81" name="n_3mainValue【福祉施設】&#10;一人当たり面積"/>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10177</xdr:rowOff>
    </xdr:from>
    <xdr:ext cx="469744" cy="259045"/>
    <xdr:sp macro="" textlink="">
      <xdr:nvSpPr>
        <xdr:cNvPr id="382" name="n_4mainValue【福祉施設】&#10;一人当たり面積"/>
        <xdr:cNvSpPr txBox="1"/>
      </xdr:nvSpPr>
      <xdr:spPr>
        <a:xfrm>
          <a:off x="6737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23" name="楕円 422"/>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424" name="【市民会館】&#10;有形固定資産減価償却率該当値テキスト"/>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135889</xdr:rowOff>
    </xdr:from>
    <xdr:to>
      <xdr:col>20</xdr:col>
      <xdr:colOff>38100</xdr:colOff>
      <xdr:row>102</xdr:row>
      <xdr:rowOff>66039</xdr:rowOff>
    </xdr:to>
    <xdr:sp macro="" textlink="">
      <xdr:nvSpPr>
        <xdr:cNvPr id="425" name="楕円 424"/>
        <xdr:cNvSpPr/>
      </xdr:nvSpPr>
      <xdr:spPr>
        <a:xfrm>
          <a:off x="3746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15239</xdr:rowOff>
    </xdr:from>
    <xdr:to>
      <xdr:col>24</xdr:col>
      <xdr:colOff>63500</xdr:colOff>
      <xdr:row>102</xdr:row>
      <xdr:rowOff>53339</xdr:rowOff>
    </xdr:to>
    <xdr:cxnSp macro="">
      <xdr:nvCxnSpPr>
        <xdr:cNvPr id="426" name="直線コネクタ 425"/>
        <xdr:cNvCxnSpPr/>
      </xdr:nvCxnSpPr>
      <xdr:spPr>
        <a:xfrm>
          <a:off x="3797300" y="17503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427" name="楕円 426"/>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148589</xdr:rowOff>
    </xdr:from>
    <xdr:to>
      <xdr:col>19</xdr:col>
      <xdr:colOff>177800</xdr:colOff>
      <xdr:row>102</xdr:row>
      <xdr:rowOff>15239</xdr:rowOff>
    </xdr:to>
    <xdr:cxnSp macro="">
      <xdr:nvCxnSpPr>
        <xdr:cNvPr id="428" name="直線コネクタ 427"/>
        <xdr:cNvCxnSpPr/>
      </xdr:nvCxnSpPr>
      <xdr:spPr>
        <a:xfrm>
          <a:off x="2908300" y="17465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59689</xdr:rowOff>
    </xdr:from>
    <xdr:to>
      <xdr:col>10</xdr:col>
      <xdr:colOff>165100</xdr:colOff>
      <xdr:row>101</xdr:row>
      <xdr:rowOff>161289</xdr:rowOff>
    </xdr:to>
    <xdr:sp macro="" textlink="">
      <xdr:nvSpPr>
        <xdr:cNvPr id="429" name="楕円 428"/>
        <xdr:cNvSpPr/>
      </xdr:nvSpPr>
      <xdr:spPr>
        <a:xfrm>
          <a:off x="1968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110489</xdr:rowOff>
    </xdr:from>
    <xdr:to>
      <xdr:col>15</xdr:col>
      <xdr:colOff>50800</xdr:colOff>
      <xdr:row>101</xdr:row>
      <xdr:rowOff>148589</xdr:rowOff>
    </xdr:to>
    <xdr:cxnSp macro="">
      <xdr:nvCxnSpPr>
        <xdr:cNvPr id="430" name="直線コネクタ 429"/>
        <xdr:cNvCxnSpPr/>
      </xdr:nvCxnSpPr>
      <xdr:spPr>
        <a:xfrm>
          <a:off x="2019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21589</xdr:rowOff>
    </xdr:from>
    <xdr:to>
      <xdr:col>6</xdr:col>
      <xdr:colOff>38100</xdr:colOff>
      <xdr:row>101</xdr:row>
      <xdr:rowOff>123189</xdr:rowOff>
    </xdr:to>
    <xdr:sp macro="" textlink="">
      <xdr:nvSpPr>
        <xdr:cNvPr id="431" name="楕円 430"/>
        <xdr:cNvSpPr/>
      </xdr:nvSpPr>
      <xdr:spPr>
        <a:xfrm>
          <a:off x="1079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72389</xdr:rowOff>
    </xdr:from>
    <xdr:to>
      <xdr:col>10</xdr:col>
      <xdr:colOff>114300</xdr:colOff>
      <xdr:row>101</xdr:row>
      <xdr:rowOff>110489</xdr:rowOff>
    </xdr:to>
    <xdr:cxnSp macro="">
      <xdr:nvCxnSpPr>
        <xdr:cNvPr id="432" name="直線コネクタ 431"/>
        <xdr:cNvCxnSpPr/>
      </xdr:nvCxnSpPr>
      <xdr:spPr>
        <a:xfrm>
          <a:off x="1130300" y="17388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82566</xdr:rowOff>
    </xdr:from>
    <xdr:ext cx="405111" cy="259045"/>
    <xdr:sp macro="" textlink="">
      <xdr:nvSpPr>
        <xdr:cNvPr id="437" name="n_1mainValue【市民会館】&#10;有形固定資産減価償却率"/>
        <xdr:cNvSpPr txBox="1"/>
      </xdr:nvSpPr>
      <xdr:spPr>
        <a:xfrm>
          <a:off x="3582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438" name="n_2mainValue【市民会館】&#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6366</xdr:rowOff>
    </xdr:from>
    <xdr:ext cx="405111" cy="259045"/>
    <xdr:sp macro="" textlink="">
      <xdr:nvSpPr>
        <xdr:cNvPr id="439" name="n_3mainValue【市民会館】&#10;有形固定資産減価償却率"/>
        <xdr:cNvSpPr txBox="1"/>
      </xdr:nvSpPr>
      <xdr:spPr>
        <a:xfrm>
          <a:off x="1816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139716</xdr:rowOff>
    </xdr:from>
    <xdr:ext cx="405111" cy="259045"/>
    <xdr:sp macro="" textlink="">
      <xdr:nvSpPr>
        <xdr:cNvPr id="440" name="n_4mainValue【市民会館】&#10;有形固定資産減価償却率"/>
        <xdr:cNvSpPr txBox="1"/>
      </xdr:nvSpPr>
      <xdr:spPr>
        <a:xfrm>
          <a:off x="9277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78" name="楕円 477"/>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79"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80" name="楕円 479"/>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112776</xdr:rowOff>
    </xdr:to>
    <xdr:cxnSp macro="">
      <xdr:nvCxnSpPr>
        <xdr:cNvPr id="481" name="直線コネクタ 480"/>
        <xdr:cNvCxnSpPr/>
      </xdr:nvCxnSpPr>
      <xdr:spPr>
        <a:xfrm>
          <a:off x="9639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82" name="楕円 481"/>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112776</xdr:rowOff>
    </xdr:to>
    <xdr:cxnSp macro="">
      <xdr:nvCxnSpPr>
        <xdr:cNvPr id="483" name="直線コネクタ 482"/>
        <xdr:cNvCxnSpPr/>
      </xdr:nvCxnSpPr>
      <xdr:spPr>
        <a:xfrm>
          <a:off x="8750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4" name="楕円 483"/>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112776</xdr:rowOff>
    </xdr:to>
    <xdr:cxnSp macro="">
      <xdr:nvCxnSpPr>
        <xdr:cNvPr id="485" name="直線コネクタ 484"/>
        <xdr:cNvCxnSpPr/>
      </xdr:nvCxnSpPr>
      <xdr:spPr>
        <a:xfrm>
          <a:off x="7861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6" name="楕円 485"/>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112776</xdr:rowOff>
    </xdr:to>
    <xdr:cxnSp macro="">
      <xdr:nvCxnSpPr>
        <xdr:cNvPr id="487" name="直線コネクタ 486"/>
        <xdr:cNvCxnSpPr/>
      </xdr:nvCxnSpPr>
      <xdr:spPr>
        <a:xfrm>
          <a:off x="6972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92"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93"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94" name="n_3mainValue【市民会館】&#10;一人当たり面積"/>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5" name="n_4mainValue【市民会館】&#10;一人当たり面積"/>
        <xdr:cNvSpPr txBox="1"/>
      </xdr:nvSpPr>
      <xdr:spPr>
        <a:xfrm>
          <a:off x="6737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102144</xdr:rowOff>
    </xdr:from>
    <xdr:to>
      <xdr:col>85</xdr:col>
      <xdr:colOff>177800</xdr:colOff>
      <xdr:row>42</xdr:row>
      <xdr:rowOff>32294</xdr:rowOff>
    </xdr:to>
    <xdr:sp macro="" textlink="">
      <xdr:nvSpPr>
        <xdr:cNvPr id="537" name="楕円 536"/>
        <xdr:cNvSpPr/>
      </xdr:nvSpPr>
      <xdr:spPr>
        <a:xfrm>
          <a:off x="16268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17071</xdr:rowOff>
    </xdr:from>
    <xdr:ext cx="405111" cy="259045"/>
    <xdr:sp macro="" textlink="">
      <xdr:nvSpPr>
        <xdr:cNvPr id="538" name="【一般廃棄物処理施設】&#10;有形固定資産減価償却率該当値テキスト"/>
        <xdr:cNvSpPr txBox="1"/>
      </xdr:nvSpPr>
      <xdr:spPr>
        <a:xfrm>
          <a:off x="16357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539" name="楕円 538"/>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41</xdr:row>
      <xdr:rowOff>152944</xdr:rowOff>
    </xdr:to>
    <xdr:cxnSp macro="">
      <xdr:nvCxnSpPr>
        <xdr:cNvPr id="540" name="直線コネクタ 539"/>
        <xdr:cNvCxnSpPr/>
      </xdr:nvCxnSpPr>
      <xdr:spPr>
        <a:xfrm>
          <a:off x="15481300" y="71758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87449</xdr:rowOff>
    </xdr:from>
    <xdr:to>
      <xdr:col>76</xdr:col>
      <xdr:colOff>165100</xdr:colOff>
      <xdr:row>42</xdr:row>
      <xdr:rowOff>17599</xdr:rowOff>
    </xdr:to>
    <xdr:sp macro="" textlink="">
      <xdr:nvSpPr>
        <xdr:cNvPr id="541" name="楕円 540"/>
        <xdr:cNvSpPr/>
      </xdr:nvSpPr>
      <xdr:spPr>
        <a:xfrm>
          <a:off x="14541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138249</xdr:rowOff>
    </xdr:from>
    <xdr:to>
      <xdr:col>81</xdr:col>
      <xdr:colOff>50800</xdr:colOff>
      <xdr:row>41</xdr:row>
      <xdr:rowOff>146413</xdr:rowOff>
    </xdr:to>
    <xdr:cxnSp macro="">
      <xdr:nvCxnSpPr>
        <xdr:cNvPr id="542" name="直線コネクタ 541"/>
        <xdr:cNvCxnSpPr/>
      </xdr:nvCxnSpPr>
      <xdr:spPr>
        <a:xfrm>
          <a:off x="14592300" y="71676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79284</xdr:rowOff>
    </xdr:from>
    <xdr:to>
      <xdr:col>72</xdr:col>
      <xdr:colOff>38100</xdr:colOff>
      <xdr:row>42</xdr:row>
      <xdr:rowOff>9434</xdr:rowOff>
    </xdr:to>
    <xdr:sp macro="" textlink="">
      <xdr:nvSpPr>
        <xdr:cNvPr id="543" name="楕円 542"/>
        <xdr:cNvSpPr/>
      </xdr:nvSpPr>
      <xdr:spPr>
        <a:xfrm>
          <a:off x="13652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130084</xdr:rowOff>
    </xdr:from>
    <xdr:to>
      <xdr:col>76</xdr:col>
      <xdr:colOff>114300</xdr:colOff>
      <xdr:row>41</xdr:row>
      <xdr:rowOff>138249</xdr:rowOff>
    </xdr:to>
    <xdr:cxnSp macro="">
      <xdr:nvCxnSpPr>
        <xdr:cNvPr id="544" name="直線コネクタ 543"/>
        <xdr:cNvCxnSpPr/>
      </xdr:nvCxnSpPr>
      <xdr:spPr>
        <a:xfrm>
          <a:off x="13703300" y="71595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545" name="楕円 544"/>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123553</xdr:rowOff>
    </xdr:from>
    <xdr:to>
      <xdr:col>71</xdr:col>
      <xdr:colOff>177800</xdr:colOff>
      <xdr:row>41</xdr:row>
      <xdr:rowOff>130084</xdr:rowOff>
    </xdr:to>
    <xdr:cxnSp macro="">
      <xdr:nvCxnSpPr>
        <xdr:cNvPr id="546" name="直線コネクタ 545"/>
        <xdr:cNvCxnSpPr/>
      </xdr:nvCxnSpPr>
      <xdr:spPr>
        <a:xfrm>
          <a:off x="12814300" y="7153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551" name="n_1mainValue【一般廃棄物処理施設】&#10;有形固定資産減価償却率"/>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8726</xdr:rowOff>
    </xdr:from>
    <xdr:ext cx="405111" cy="259045"/>
    <xdr:sp macro="" textlink="">
      <xdr:nvSpPr>
        <xdr:cNvPr id="552" name="n_2mainValue【一般廃棄物処理施設】&#10;有形固定資産減価償却率"/>
        <xdr:cNvSpPr txBox="1"/>
      </xdr:nvSpPr>
      <xdr:spPr>
        <a:xfrm>
          <a:off x="14389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561</xdr:rowOff>
    </xdr:from>
    <xdr:ext cx="405111" cy="259045"/>
    <xdr:sp macro="" textlink="">
      <xdr:nvSpPr>
        <xdr:cNvPr id="553" name="n_3mainValue【一般廃棄物処理施設】&#10;有形固定資産減価償却率"/>
        <xdr:cNvSpPr txBox="1"/>
      </xdr:nvSpPr>
      <xdr:spPr>
        <a:xfrm>
          <a:off x="13500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554" name="n_4mainValue【一般廃棄物処理施設】&#10;有形固定資産減価償却率"/>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21665</xdr:rowOff>
    </xdr:from>
    <xdr:to>
      <xdr:col>116</xdr:col>
      <xdr:colOff>114300</xdr:colOff>
      <xdr:row>40</xdr:row>
      <xdr:rowOff>123265</xdr:rowOff>
    </xdr:to>
    <xdr:sp macro="" textlink="">
      <xdr:nvSpPr>
        <xdr:cNvPr id="592" name="楕円 591"/>
        <xdr:cNvSpPr/>
      </xdr:nvSpPr>
      <xdr:spPr>
        <a:xfrm>
          <a:off x="22110700" y="68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xdr:rowOff>
    </xdr:from>
    <xdr:ext cx="534377" cy="259045"/>
    <xdr:sp macro="" textlink="">
      <xdr:nvSpPr>
        <xdr:cNvPr id="593" name="【一般廃棄物処理施設】&#10;一人当たり有形固定資産（償却資産）額該当値テキスト"/>
        <xdr:cNvSpPr txBox="1"/>
      </xdr:nvSpPr>
      <xdr:spPr>
        <a:xfrm>
          <a:off x="22199600" y="685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22378</xdr:rowOff>
    </xdr:from>
    <xdr:to>
      <xdr:col>112</xdr:col>
      <xdr:colOff>38100</xdr:colOff>
      <xdr:row>40</xdr:row>
      <xdr:rowOff>123978</xdr:rowOff>
    </xdr:to>
    <xdr:sp macro="" textlink="">
      <xdr:nvSpPr>
        <xdr:cNvPr id="594" name="楕円 593"/>
        <xdr:cNvSpPr/>
      </xdr:nvSpPr>
      <xdr:spPr>
        <a:xfrm>
          <a:off x="21272500" y="6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72465</xdr:rowOff>
    </xdr:from>
    <xdr:to>
      <xdr:col>116</xdr:col>
      <xdr:colOff>63500</xdr:colOff>
      <xdr:row>40</xdr:row>
      <xdr:rowOff>73178</xdr:rowOff>
    </xdr:to>
    <xdr:cxnSp macro="">
      <xdr:nvCxnSpPr>
        <xdr:cNvPr id="595" name="直線コネクタ 594"/>
        <xdr:cNvCxnSpPr/>
      </xdr:nvCxnSpPr>
      <xdr:spPr>
        <a:xfrm flipV="1">
          <a:off x="21323300" y="6930465"/>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25446</xdr:rowOff>
    </xdr:from>
    <xdr:to>
      <xdr:col>107</xdr:col>
      <xdr:colOff>101600</xdr:colOff>
      <xdr:row>40</xdr:row>
      <xdr:rowOff>127046</xdr:rowOff>
    </xdr:to>
    <xdr:sp macro="" textlink="">
      <xdr:nvSpPr>
        <xdr:cNvPr id="596" name="楕円 595"/>
        <xdr:cNvSpPr/>
      </xdr:nvSpPr>
      <xdr:spPr>
        <a:xfrm>
          <a:off x="20383500" y="68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73178</xdr:rowOff>
    </xdr:from>
    <xdr:to>
      <xdr:col>111</xdr:col>
      <xdr:colOff>177800</xdr:colOff>
      <xdr:row>40</xdr:row>
      <xdr:rowOff>76246</xdr:rowOff>
    </xdr:to>
    <xdr:cxnSp macro="">
      <xdr:nvCxnSpPr>
        <xdr:cNvPr id="597" name="直線コネクタ 596"/>
        <xdr:cNvCxnSpPr/>
      </xdr:nvCxnSpPr>
      <xdr:spPr>
        <a:xfrm flipV="1">
          <a:off x="20434300" y="693117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27970</xdr:rowOff>
    </xdr:from>
    <xdr:to>
      <xdr:col>102</xdr:col>
      <xdr:colOff>165100</xdr:colOff>
      <xdr:row>40</xdr:row>
      <xdr:rowOff>129570</xdr:rowOff>
    </xdr:to>
    <xdr:sp macro="" textlink="">
      <xdr:nvSpPr>
        <xdr:cNvPr id="598" name="楕円 597"/>
        <xdr:cNvSpPr/>
      </xdr:nvSpPr>
      <xdr:spPr>
        <a:xfrm>
          <a:off x="19494500" y="68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76246</xdr:rowOff>
    </xdr:from>
    <xdr:to>
      <xdr:col>107</xdr:col>
      <xdr:colOff>50800</xdr:colOff>
      <xdr:row>40</xdr:row>
      <xdr:rowOff>78770</xdr:rowOff>
    </xdr:to>
    <xdr:cxnSp macro="">
      <xdr:nvCxnSpPr>
        <xdr:cNvPr id="599" name="直線コネクタ 598"/>
        <xdr:cNvCxnSpPr/>
      </xdr:nvCxnSpPr>
      <xdr:spPr>
        <a:xfrm flipV="1">
          <a:off x="19545300" y="6934246"/>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29880</xdr:rowOff>
    </xdr:from>
    <xdr:to>
      <xdr:col>98</xdr:col>
      <xdr:colOff>38100</xdr:colOff>
      <xdr:row>40</xdr:row>
      <xdr:rowOff>131480</xdr:rowOff>
    </xdr:to>
    <xdr:sp macro="" textlink="">
      <xdr:nvSpPr>
        <xdr:cNvPr id="600" name="楕円 599"/>
        <xdr:cNvSpPr/>
      </xdr:nvSpPr>
      <xdr:spPr>
        <a:xfrm>
          <a:off x="18605500" y="68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78770</xdr:rowOff>
    </xdr:from>
    <xdr:to>
      <xdr:col>102</xdr:col>
      <xdr:colOff>114300</xdr:colOff>
      <xdr:row>40</xdr:row>
      <xdr:rowOff>80680</xdr:rowOff>
    </xdr:to>
    <xdr:cxnSp macro="">
      <xdr:nvCxnSpPr>
        <xdr:cNvPr id="601" name="直線コネクタ 600"/>
        <xdr:cNvCxnSpPr/>
      </xdr:nvCxnSpPr>
      <xdr:spPr>
        <a:xfrm flipV="1">
          <a:off x="18656300" y="693677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115105</xdr:rowOff>
    </xdr:from>
    <xdr:ext cx="534377" cy="259045"/>
    <xdr:sp macro="" textlink="">
      <xdr:nvSpPr>
        <xdr:cNvPr id="606" name="n_1mainValue【一般廃棄物処理施設】&#10;一人当たり有形固定資産（償却資産）額"/>
        <xdr:cNvSpPr txBox="1"/>
      </xdr:nvSpPr>
      <xdr:spPr>
        <a:xfrm>
          <a:off x="21043411" y="6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118173</xdr:rowOff>
    </xdr:from>
    <xdr:ext cx="534377" cy="259045"/>
    <xdr:sp macro="" textlink="">
      <xdr:nvSpPr>
        <xdr:cNvPr id="607" name="n_2mainValue【一般廃棄物処理施設】&#10;一人当たり有形固定資産（償却資産）額"/>
        <xdr:cNvSpPr txBox="1"/>
      </xdr:nvSpPr>
      <xdr:spPr>
        <a:xfrm>
          <a:off x="20167111" y="69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120697</xdr:rowOff>
    </xdr:from>
    <xdr:ext cx="534377" cy="259045"/>
    <xdr:sp macro="" textlink="">
      <xdr:nvSpPr>
        <xdr:cNvPr id="608" name="n_3mainValue【一般廃棄物処理施設】&#10;一人当たり有形固定資産（償却資産）額"/>
        <xdr:cNvSpPr txBox="1"/>
      </xdr:nvSpPr>
      <xdr:spPr>
        <a:xfrm>
          <a:off x="19278111" y="69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122607</xdr:rowOff>
    </xdr:from>
    <xdr:ext cx="534377" cy="259045"/>
    <xdr:sp macro="" textlink="">
      <xdr:nvSpPr>
        <xdr:cNvPr id="609" name="n_4mainValue【一般廃棄物処理施設】&#10;一人当たり有形固定資産（償却資産）額"/>
        <xdr:cNvSpPr txBox="1"/>
      </xdr:nvSpPr>
      <xdr:spPr>
        <a:xfrm>
          <a:off x="18389111" y="69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649" name="楕円 648"/>
        <xdr:cNvSpPr/>
      </xdr:nvSpPr>
      <xdr:spPr>
        <a:xfrm>
          <a:off x="16268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650" name="【保健センター・保健所】&#10;有形固定資産減価償却率該当値テキスト"/>
        <xdr:cNvSpPr txBox="1"/>
      </xdr:nvSpPr>
      <xdr:spPr>
        <a:xfrm>
          <a:off x="16357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651" name="楕円 650"/>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106680</xdr:rowOff>
    </xdr:to>
    <xdr:cxnSp macro="">
      <xdr:nvCxnSpPr>
        <xdr:cNvPr id="652" name="直線コネクタ 651"/>
        <xdr:cNvCxnSpPr/>
      </xdr:nvCxnSpPr>
      <xdr:spPr>
        <a:xfrm>
          <a:off x="15481300" y="106813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653" name="楕円 652"/>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51435</xdr:rowOff>
    </xdr:from>
    <xdr:to>
      <xdr:col>81</xdr:col>
      <xdr:colOff>50800</xdr:colOff>
      <xdr:row>62</xdr:row>
      <xdr:rowOff>161925</xdr:rowOff>
    </xdr:to>
    <xdr:cxnSp macro="">
      <xdr:nvCxnSpPr>
        <xdr:cNvPr id="654" name="直線コネクタ 653"/>
        <xdr:cNvCxnSpPr/>
      </xdr:nvCxnSpPr>
      <xdr:spPr>
        <a:xfrm flipV="1">
          <a:off x="14592300" y="1068133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655" name="楕円 654"/>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161925</xdr:rowOff>
    </xdr:to>
    <xdr:cxnSp macro="">
      <xdr:nvCxnSpPr>
        <xdr:cNvPr id="656" name="直線コネクタ 655"/>
        <xdr:cNvCxnSpPr/>
      </xdr:nvCxnSpPr>
      <xdr:spPr>
        <a:xfrm>
          <a:off x="13703300" y="10753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34925</xdr:rowOff>
    </xdr:from>
    <xdr:to>
      <xdr:col>67</xdr:col>
      <xdr:colOff>101600</xdr:colOff>
      <xdr:row>62</xdr:row>
      <xdr:rowOff>136525</xdr:rowOff>
    </xdr:to>
    <xdr:sp macro="" textlink="">
      <xdr:nvSpPr>
        <xdr:cNvPr id="657" name="楕円 656"/>
        <xdr:cNvSpPr/>
      </xdr:nvSpPr>
      <xdr:spPr>
        <a:xfrm>
          <a:off x="1276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85725</xdr:rowOff>
    </xdr:from>
    <xdr:to>
      <xdr:col>71</xdr:col>
      <xdr:colOff>177800</xdr:colOff>
      <xdr:row>62</xdr:row>
      <xdr:rowOff>123825</xdr:rowOff>
    </xdr:to>
    <xdr:cxnSp macro="">
      <xdr:nvCxnSpPr>
        <xdr:cNvPr id="658" name="直線コネクタ 657"/>
        <xdr:cNvCxnSpPr/>
      </xdr:nvCxnSpPr>
      <xdr:spPr>
        <a:xfrm>
          <a:off x="12814300" y="1071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663" name="n_1mainValue【保健センター・保健所】&#10;有形固定資産減価償却率"/>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32402</xdr:rowOff>
    </xdr:from>
    <xdr:ext cx="405111" cy="259045"/>
    <xdr:sp macro="" textlink="">
      <xdr:nvSpPr>
        <xdr:cNvPr id="664" name="n_2mainValue【保健センター・保健所】&#10;有形固定資産減価償却率"/>
        <xdr:cNvSpPr txBox="1"/>
      </xdr:nvSpPr>
      <xdr:spPr>
        <a:xfrm>
          <a:off x="14389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665" name="n_3mainValue【保健センター・保健所】&#10;有形固定資産減価償却率"/>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127652</xdr:rowOff>
    </xdr:from>
    <xdr:ext cx="405111" cy="259045"/>
    <xdr:sp macro="" textlink="">
      <xdr:nvSpPr>
        <xdr:cNvPr id="666" name="n_4mainValue【保健センター・保健所】&#10;有形固定資産減価償却率"/>
        <xdr:cNvSpPr txBox="1"/>
      </xdr:nvSpPr>
      <xdr:spPr>
        <a:xfrm>
          <a:off x="12611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06" name="楕円 705"/>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707"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8" name="楕円 707"/>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709" name="直線コネクタ 708"/>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0" name="楕円 709"/>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133350</xdr:rowOff>
    </xdr:to>
    <xdr:cxnSp macro="">
      <xdr:nvCxnSpPr>
        <xdr:cNvPr id="711" name="直線コネクタ 710"/>
        <xdr:cNvCxnSpPr/>
      </xdr:nvCxnSpPr>
      <xdr:spPr>
        <a:xfrm>
          <a:off x="20434300" y="10668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12" name="楕円 711"/>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57150</xdr:rowOff>
    </xdr:to>
    <xdr:cxnSp macro="">
      <xdr:nvCxnSpPr>
        <xdr:cNvPr id="713" name="直線コネクタ 712"/>
        <xdr:cNvCxnSpPr/>
      </xdr:nvCxnSpPr>
      <xdr:spPr>
        <a:xfrm flipV="1">
          <a:off x="19545300" y="1066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4" name="楕円 713"/>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5" name="直線コネクタ 714"/>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20"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1"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722" name="n_3mainValue【保健センター・保健所】&#10;一人当たり面積"/>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723" name="n_4mainValue【保健センター・保健所】&#10;一人当たり面積"/>
        <xdr:cNvSpPr txBox="1"/>
      </xdr:nvSpPr>
      <xdr:spPr>
        <a:xfrm>
          <a:off x="18421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64" name="楕円 763"/>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89552</xdr:rowOff>
    </xdr:from>
    <xdr:ext cx="405111" cy="259045"/>
    <xdr:sp macro="" textlink="">
      <xdr:nvSpPr>
        <xdr:cNvPr id="765" name="【消防施設】&#10;有形固定資産減価償却率該当値テキスト"/>
        <xdr:cNvSpPr txBox="1"/>
      </xdr:nvSpPr>
      <xdr:spPr>
        <a:xfrm>
          <a:off x="163576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66" name="楕円 765"/>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81</xdr:row>
      <xdr:rowOff>161925</xdr:rowOff>
    </xdr:to>
    <xdr:cxnSp macro="">
      <xdr:nvCxnSpPr>
        <xdr:cNvPr id="767" name="直線コネクタ 766"/>
        <xdr:cNvCxnSpPr/>
      </xdr:nvCxnSpPr>
      <xdr:spPr>
        <a:xfrm>
          <a:off x="15481300" y="14039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768" name="楕円 767"/>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81</xdr:row>
      <xdr:rowOff>152400</xdr:rowOff>
    </xdr:to>
    <xdr:cxnSp macro="">
      <xdr:nvCxnSpPr>
        <xdr:cNvPr id="769" name="直線コネクタ 768"/>
        <xdr:cNvCxnSpPr/>
      </xdr:nvCxnSpPr>
      <xdr:spPr>
        <a:xfrm>
          <a:off x="14592300" y="13963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70" name="楕円 769"/>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76200</xdr:rowOff>
    </xdr:to>
    <xdr:cxnSp macro="">
      <xdr:nvCxnSpPr>
        <xdr:cNvPr id="771" name="直線コネクタ 770"/>
        <xdr:cNvCxnSpPr/>
      </xdr:nvCxnSpPr>
      <xdr:spPr>
        <a:xfrm>
          <a:off x="13703300" y="1395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2" name="楕円 771"/>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68580</xdr:rowOff>
    </xdr:to>
    <xdr:cxnSp macro="">
      <xdr:nvCxnSpPr>
        <xdr:cNvPr id="773" name="直線コネクタ 772"/>
        <xdr:cNvCxnSpPr/>
      </xdr:nvCxnSpPr>
      <xdr:spPr>
        <a:xfrm>
          <a:off x="12814300" y="1391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778"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779" name="n_2mainValue【消防施設】&#10;有形固定資産減価償却率"/>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780" name="n_3mainValue【消防施設】&#10;有形固定資産減価償却率"/>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81" name="n_4mainValue【消防施設】&#10;有形固定資産減価償却率"/>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821" name="楕円 820"/>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822"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3" name="楕円 822"/>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85</xdr:row>
      <xdr:rowOff>72389</xdr:rowOff>
    </xdr:to>
    <xdr:cxnSp macro="">
      <xdr:nvCxnSpPr>
        <xdr:cNvPr id="824" name="直線コネクタ 823"/>
        <xdr:cNvCxnSpPr/>
      </xdr:nvCxnSpPr>
      <xdr:spPr>
        <a:xfrm flipV="1">
          <a:off x="21323300" y="144932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825" name="楕円 824"/>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72389</xdr:rowOff>
    </xdr:to>
    <xdr:cxnSp macro="">
      <xdr:nvCxnSpPr>
        <xdr:cNvPr id="826" name="直線コネクタ 825"/>
        <xdr:cNvCxnSpPr/>
      </xdr:nvCxnSpPr>
      <xdr:spPr>
        <a:xfrm>
          <a:off x="20434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827" name="楕円 826"/>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68580</xdr:rowOff>
    </xdr:to>
    <xdr:cxnSp macro="">
      <xdr:nvCxnSpPr>
        <xdr:cNvPr id="828" name="直線コネクタ 827"/>
        <xdr:cNvCxnSpPr/>
      </xdr:nvCxnSpPr>
      <xdr:spPr>
        <a:xfrm>
          <a:off x="19545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9" name="楕円 828"/>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86</xdr:row>
      <xdr:rowOff>15239</xdr:rowOff>
    </xdr:to>
    <xdr:cxnSp macro="">
      <xdr:nvCxnSpPr>
        <xdr:cNvPr id="830" name="直線コネクタ 829"/>
        <xdr:cNvCxnSpPr/>
      </xdr:nvCxnSpPr>
      <xdr:spPr>
        <a:xfrm flipV="1">
          <a:off x="18656300" y="146418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5"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836" name="n_2mainValue【消防施設】&#10;一人当たり面積"/>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837" name="n_3mainValue【消防施設】&#10;一人当たり面積"/>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8"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80" name="楕円 879"/>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81" name="【庁舎】&#10;有形固定資産減価償却率該当値テキスト"/>
        <xdr:cNvSpPr txBox="1"/>
      </xdr:nvSpPr>
      <xdr:spPr>
        <a:xfrm>
          <a:off x="16357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126637</xdr:rowOff>
    </xdr:from>
    <xdr:to>
      <xdr:col>81</xdr:col>
      <xdr:colOff>101600</xdr:colOff>
      <xdr:row>104</xdr:row>
      <xdr:rowOff>56787</xdr:rowOff>
    </xdr:to>
    <xdr:sp macro="" textlink="">
      <xdr:nvSpPr>
        <xdr:cNvPr id="882" name="楕円 881"/>
        <xdr:cNvSpPr/>
      </xdr:nvSpPr>
      <xdr:spPr>
        <a:xfrm>
          <a:off x="15430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38644</xdr:rowOff>
    </xdr:to>
    <xdr:cxnSp macro="">
      <xdr:nvCxnSpPr>
        <xdr:cNvPr id="883" name="直線コネクタ 882"/>
        <xdr:cNvCxnSpPr/>
      </xdr:nvCxnSpPr>
      <xdr:spPr>
        <a:xfrm>
          <a:off x="15481300" y="1783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884" name="楕円 883"/>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5987</xdr:rowOff>
    </xdr:to>
    <xdr:cxnSp macro="">
      <xdr:nvCxnSpPr>
        <xdr:cNvPr id="885" name="直線コネクタ 884"/>
        <xdr:cNvCxnSpPr/>
      </xdr:nvCxnSpPr>
      <xdr:spPr>
        <a:xfrm>
          <a:off x="14592300" y="1780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886" name="楕円 885"/>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143148</xdr:rowOff>
    </xdr:to>
    <xdr:cxnSp macro="">
      <xdr:nvCxnSpPr>
        <xdr:cNvPr id="887" name="直線コネクタ 886"/>
        <xdr:cNvCxnSpPr/>
      </xdr:nvCxnSpPr>
      <xdr:spPr>
        <a:xfrm>
          <a:off x="13703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888" name="楕円 887"/>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110489</xdr:rowOff>
    </xdr:to>
    <xdr:cxnSp macro="">
      <xdr:nvCxnSpPr>
        <xdr:cNvPr id="889" name="直線コネクタ 888"/>
        <xdr:cNvCxnSpPr/>
      </xdr:nvCxnSpPr>
      <xdr:spPr>
        <a:xfrm>
          <a:off x="12814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0"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1"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2"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3"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73314</xdr:rowOff>
    </xdr:from>
    <xdr:ext cx="405111" cy="259045"/>
    <xdr:sp macro="" textlink="">
      <xdr:nvSpPr>
        <xdr:cNvPr id="894" name="n_1mainValue【庁舎】&#10;有形固定資産減価償却率"/>
        <xdr:cNvSpPr txBox="1"/>
      </xdr:nvSpPr>
      <xdr:spPr>
        <a:xfrm>
          <a:off x="15266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895" name="n_2mainValue【庁舎】&#10;有形固定資産減価償却率"/>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896" name="n_3main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897" name="n_4mainValue【庁舎】&#10;有形固定資産減価償却率"/>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939" name="楕円 938"/>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561</xdr:rowOff>
    </xdr:from>
    <xdr:ext cx="469744" cy="259045"/>
    <xdr:sp macro="" textlink="">
      <xdr:nvSpPr>
        <xdr:cNvPr id="940" name="【庁舎】&#10;一人当たり面積該当値テキスト"/>
        <xdr:cNvSpPr txBox="1"/>
      </xdr:nvSpPr>
      <xdr:spPr>
        <a:xfrm>
          <a:off x="22199600"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941" name="楕円 940"/>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70757</xdr:rowOff>
    </xdr:from>
    <xdr:to>
      <xdr:col>116</xdr:col>
      <xdr:colOff>63500</xdr:colOff>
      <xdr:row>108</xdr:row>
      <xdr:rowOff>72934</xdr:rowOff>
    </xdr:to>
    <xdr:cxnSp macro="">
      <xdr:nvCxnSpPr>
        <xdr:cNvPr id="942" name="直線コネクタ 941"/>
        <xdr:cNvCxnSpPr/>
      </xdr:nvCxnSpPr>
      <xdr:spPr>
        <a:xfrm>
          <a:off x="21323300" y="185873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21045</xdr:rowOff>
    </xdr:from>
    <xdr:to>
      <xdr:col>107</xdr:col>
      <xdr:colOff>101600</xdr:colOff>
      <xdr:row>108</xdr:row>
      <xdr:rowOff>122645</xdr:rowOff>
    </xdr:to>
    <xdr:sp macro="" textlink="">
      <xdr:nvSpPr>
        <xdr:cNvPr id="943" name="楕円 942"/>
        <xdr:cNvSpPr/>
      </xdr:nvSpPr>
      <xdr:spPr>
        <a:xfrm>
          <a:off x="20383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71845</xdr:rowOff>
    </xdr:to>
    <xdr:cxnSp macro="">
      <xdr:nvCxnSpPr>
        <xdr:cNvPr id="944" name="直線コネクタ 943"/>
        <xdr:cNvCxnSpPr/>
      </xdr:nvCxnSpPr>
      <xdr:spPr>
        <a:xfrm flipV="1">
          <a:off x="20434300" y="185873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21045</xdr:rowOff>
    </xdr:from>
    <xdr:to>
      <xdr:col>102</xdr:col>
      <xdr:colOff>165100</xdr:colOff>
      <xdr:row>108</xdr:row>
      <xdr:rowOff>122645</xdr:rowOff>
    </xdr:to>
    <xdr:sp macro="" textlink="">
      <xdr:nvSpPr>
        <xdr:cNvPr id="945" name="楕円 944"/>
        <xdr:cNvSpPr/>
      </xdr:nvSpPr>
      <xdr:spPr>
        <a:xfrm>
          <a:off x="19494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71845</xdr:rowOff>
    </xdr:from>
    <xdr:to>
      <xdr:col>107</xdr:col>
      <xdr:colOff>50800</xdr:colOff>
      <xdr:row>108</xdr:row>
      <xdr:rowOff>71845</xdr:rowOff>
    </xdr:to>
    <xdr:cxnSp macro="">
      <xdr:nvCxnSpPr>
        <xdr:cNvPr id="946" name="直線コネクタ 945"/>
        <xdr:cNvCxnSpPr/>
      </xdr:nvCxnSpPr>
      <xdr:spPr>
        <a:xfrm>
          <a:off x="19545300" y="1858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19957</xdr:rowOff>
    </xdr:from>
    <xdr:to>
      <xdr:col>98</xdr:col>
      <xdr:colOff>38100</xdr:colOff>
      <xdr:row>108</xdr:row>
      <xdr:rowOff>121557</xdr:rowOff>
    </xdr:to>
    <xdr:sp macro="" textlink="">
      <xdr:nvSpPr>
        <xdr:cNvPr id="947" name="楕円 946"/>
        <xdr:cNvSpPr/>
      </xdr:nvSpPr>
      <xdr:spPr>
        <a:xfrm>
          <a:off x="18605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70757</xdr:rowOff>
    </xdr:from>
    <xdr:to>
      <xdr:col>102</xdr:col>
      <xdr:colOff>114300</xdr:colOff>
      <xdr:row>108</xdr:row>
      <xdr:rowOff>71845</xdr:rowOff>
    </xdr:to>
    <xdr:cxnSp macro="">
      <xdr:nvCxnSpPr>
        <xdr:cNvPr id="948" name="直線コネクタ 947"/>
        <xdr:cNvCxnSpPr/>
      </xdr:nvCxnSpPr>
      <xdr:spPr>
        <a:xfrm>
          <a:off x="18656300" y="185873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112684</xdr:rowOff>
    </xdr:from>
    <xdr:ext cx="469744" cy="259045"/>
    <xdr:sp macro="" textlink="">
      <xdr:nvSpPr>
        <xdr:cNvPr id="953" name="n_1mainValue【庁舎】&#10;一人当たり面積"/>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113772</xdr:rowOff>
    </xdr:from>
    <xdr:ext cx="469744" cy="259045"/>
    <xdr:sp macro="" textlink="">
      <xdr:nvSpPr>
        <xdr:cNvPr id="954" name="n_2mainValue【庁舎】&#10;一人当たり面積"/>
        <xdr:cNvSpPr txBox="1"/>
      </xdr:nvSpPr>
      <xdr:spPr>
        <a:xfrm>
          <a:off x="20199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113772</xdr:rowOff>
    </xdr:from>
    <xdr:ext cx="469744" cy="259045"/>
    <xdr:sp macro="" textlink="">
      <xdr:nvSpPr>
        <xdr:cNvPr id="955" name="n_3mainValue【庁舎】&#10;一人当たり面積"/>
        <xdr:cNvSpPr txBox="1"/>
      </xdr:nvSpPr>
      <xdr:spPr>
        <a:xfrm>
          <a:off x="19310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112684</xdr:rowOff>
    </xdr:from>
    <xdr:ext cx="469744" cy="259045"/>
    <xdr:sp macro="" textlink="">
      <xdr:nvSpPr>
        <xdr:cNvPr id="956" name="n_4mainValue【庁舎】&#10;一人当たり面積"/>
        <xdr:cNvSpPr txBox="1"/>
      </xdr:nvSpPr>
      <xdr:spPr>
        <a:xfrm>
          <a:off x="18421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78_&#40251;&#240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20.399999999999999</v>
          </cell>
          <cell r="BX51">
            <v>15.9</v>
          </cell>
          <cell r="CF51">
            <v>11.8</v>
          </cell>
          <cell r="CN51">
            <v>9</v>
          </cell>
          <cell r="CV51">
            <v>8.9</v>
          </cell>
        </row>
        <row r="53">
          <cell r="BP53">
            <v>50.4</v>
          </cell>
          <cell r="BX53">
            <v>52.2</v>
          </cell>
          <cell r="CF53">
            <v>53.7</v>
          </cell>
          <cell r="CN53">
            <v>55.3</v>
          </cell>
          <cell r="CV53">
            <v>56.6</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cell r="BP73">
            <v>20.399999999999999</v>
          </cell>
          <cell r="BX73">
            <v>15.9</v>
          </cell>
          <cell r="CF73">
            <v>11.8</v>
          </cell>
          <cell r="CN73">
            <v>9</v>
          </cell>
          <cell r="CV73">
            <v>8.9</v>
          </cell>
        </row>
        <row r="75">
          <cell r="BP75">
            <v>3.7</v>
          </cell>
          <cell r="BX75">
            <v>4.0999999999999996</v>
          </cell>
          <cell r="CF75">
            <v>4.5</v>
          </cell>
          <cell r="CN75">
            <v>4.4000000000000004</v>
          </cell>
          <cell r="CV75">
            <v>4.3</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55438148</v>
      </c>
      <c r="BO4" s="395"/>
      <c r="BP4" s="395"/>
      <c r="BQ4" s="395"/>
      <c r="BR4" s="395"/>
      <c r="BS4" s="395"/>
      <c r="BT4" s="395"/>
      <c r="BU4" s="396"/>
      <c r="BV4" s="394">
        <v>39878257</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7.4</v>
      </c>
      <c r="CU4" s="401"/>
      <c r="CV4" s="401"/>
      <c r="CW4" s="401"/>
      <c r="CX4" s="401"/>
      <c r="CY4" s="401"/>
      <c r="CZ4" s="401"/>
      <c r="DA4" s="402"/>
      <c r="DB4" s="400">
        <v>7.5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53325677</v>
      </c>
      <c r="BO5" s="432"/>
      <c r="BP5" s="432"/>
      <c r="BQ5" s="432"/>
      <c r="BR5" s="432"/>
      <c r="BS5" s="432"/>
      <c r="BT5" s="432"/>
      <c r="BU5" s="433"/>
      <c r="BV5" s="431">
        <v>37960776</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93.6</v>
      </c>
      <c r="CU5" s="429"/>
      <c r="CV5" s="429"/>
      <c r="CW5" s="429"/>
      <c r="CX5" s="429"/>
      <c r="CY5" s="429"/>
      <c r="CZ5" s="429"/>
      <c r="DA5" s="430"/>
      <c r="DB5" s="428">
        <v>93.4</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2112471</v>
      </c>
      <c r="BO6" s="432"/>
      <c r="BP6" s="432"/>
      <c r="BQ6" s="432"/>
      <c r="BR6" s="432"/>
      <c r="BS6" s="432"/>
      <c r="BT6" s="432"/>
      <c r="BU6" s="433"/>
      <c r="BV6" s="431">
        <v>1917481</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98.7</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269607</v>
      </c>
      <c r="BO7" s="432"/>
      <c r="BP7" s="432"/>
      <c r="BQ7" s="432"/>
      <c r="BR7" s="432"/>
      <c r="BS7" s="432"/>
      <c r="BT7" s="432"/>
      <c r="BU7" s="433"/>
      <c r="BV7" s="431">
        <v>105587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24817603</v>
      </c>
      <c r="CU7" s="432"/>
      <c r="CV7" s="432"/>
      <c r="CW7" s="432"/>
      <c r="CX7" s="432"/>
      <c r="CY7" s="432"/>
      <c r="CZ7" s="432"/>
      <c r="DA7" s="433"/>
      <c r="DB7" s="431">
        <v>24302786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1842864</v>
      </c>
      <c r="BO8" s="432"/>
      <c r="BP8" s="432"/>
      <c r="BQ8" s="432"/>
      <c r="BR8" s="432"/>
      <c r="BS8" s="432"/>
      <c r="BT8" s="432"/>
      <c r="BU8" s="433"/>
      <c r="BV8" s="431">
        <v>1811894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116828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30970</v>
      </c>
      <c r="BO9" s="432"/>
      <c r="BP9" s="432"/>
      <c r="BQ9" s="432"/>
      <c r="BR9" s="432"/>
      <c r="BS9" s="432"/>
      <c r="BT9" s="432"/>
      <c r="BU9" s="433"/>
      <c r="BV9" s="431">
        <v>-342467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15.9</v>
      </c>
      <c r="CU9" s="429"/>
      <c r="CV9" s="429"/>
      <c r="CW9" s="429"/>
      <c r="CX9" s="429"/>
      <c r="CY9" s="429"/>
      <c r="CZ9" s="429"/>
      <c r="DA9" s="430"/>
      <c r="DB9" s="428">
        <v>16.7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118072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108</v>
      </c>
      <c r="AV10" s="464"/>
      <c r="AW10" s="464"/>
      <c r="AX10" s="464"/>
      <c r="AY10" s="465" t="s">
        <v>120</v>
      </c>
      <c r="AZ10" s="466"/>
      <c r="BA10" s="466"/>
      <c r="BB10" s="466"/>
      <c r="BC10" s="466"/>
      <c r="BD10" s="466"/>
      <c r="BE10" s="466"/>
      <c r="BF10" s="466"/>
      <c r="BG10" s="466"/>
      <c r="BH10" s="466"/>
      <c r="BI10" s="466"/>
      <c r="BJ10" s="466"/>
      <c r="BK10" s="466"/>
      <c r="BL10" s="466"/>
      <c r="BM10" s="467"/>
      <c r="BN10" s="431">
        <v>6203</v>
      </c>
      <c r="BO10" s="432"/>
      <c r="BP10" s="432"/>
      <c r="BQ10" s="432"/>
      <c r="BR10" s="432"/>
      <c r="BS10" s="432"/>
      <c r="BT10" s="432"/>
      <c r="BU10" s="433"/>
      <c r="BV10" s="431">
        <v>72600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117995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116174</v>
      </c>
      <c r="S13" s="516"/>
      <c r="T13" s="516"/>
      <c r="U13" s="516"/>
      <c r="V13" s="517"/>
      <c r="W13" s="447" t="s">
        <v>140</v>
      </c>
      <c r="X13" s="448"/>
      <c r="Y13" s="448"/>
      <c r="Z13" s="448"/>
      <c r="AA13" s="448"/>
      <c r="AB13" s="438"/>
      <c r="AC13" s="482">
        <v>1776</v>
      </c>
      <c r="AD13" s="483"/>
      <c r="AE13" s="483"/>
      <c r="AF13" s="483"/>
      <c r="AG13" s="525"/>
      <c r="AH13" s="482">
        <v>1815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27173</v>
      </c>
      <c r="BO13" s="432"/>
      <c r="BP13" s="432"/>
      <c r="BQ13" s="432"/>
      <c r="BR13" s="432"/>
      <c r="BS13" s="432"/>
      <c r="BT13" s="432"/>
      <c r="BU13" s="433"/>
      <c r="BV13" s="431">
        <v>-269867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4.4000000000000004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118395</v>
      </c>
      <c r="S14" s="516"/>
      <c r="T14" s="516"/>
      <c r="U14" s="516"/>
      <c r="V14" s="517"/>
      <c r="W14" s="421"/>
      <c r="X14" s="422"/>
      <c r="Y14" s="422"/>
      <c r="Z14" s="422"/>
      <c r="AA14" s="422"/>
      <c r="AB14" s="411"/>
      <c r="AC14" s="518">
        <v>3.3</v>
      </c>
      <c r="AD14" s="519"/>
      <c r="AE14" s="519"/>
      <c r="AF14" s="519"/>
      <c r="AG14" s="520"/>
      <c r="AH14" s="518">
        <v>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8.9</v>
      </c>
      <c r="CU14" s="530"/>
      <c r="CV14" s="530"/>
      <c r="CW14" s="530"/>
      <c r="CX14" s="530"/>
      <c r="CY14" s="530"/>
      <c r="CZ14" s="530"/>
      <c r="DA14" s="531"/>
      <c r="DB14" s="529">
        <v>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116628</v>
      </c>
      <c r="S15" s="516"/>
      <c r="T15" s="516"/>
      <c r="U15" s="516"/>
      <c r="V15" s="517"/>
      <c r="W15" s="447" t="s">
        <v>148</v>
      </c>
      <c r="X15" s="448"/>
      <c r="Y15" s="448"/>
      <c r="Z15" s="448"/>
      <c r="AA15" s="448"/>
      <c r="AB15" s="438"/>
      <c r="AC15" s="482">
        <v>13678</v>
      </c>
      <c r="AD15" s="483"/>
      <c r="AE15" s="483"/>
      <c r="AF15" s="483"/>
      <c r="AG15" s="525"/>
      <c r="AH15" s="482">
        <v>13985</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13861042</v>
      </c>
      <c r="BO15" s="395"/>
      <c r="BP15" s="395"/>
      <c r="BQ15" s="395"/>
      <c r="BR15" s="395"/>
      <c r="BS15" s="395"/>
      <c r="BT15" s="395"/>
      <c r="BU15" s="396"/>
      <c r="BV15" s="394">
        <v>13304805</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25.1</v>
      </c>
      <c r="AD16" s="519"/>
      <c r="AE16" s="519"/>
      <c r="AF16" s="519"/>
      <c r="AG16" s="520"/>
      <c r="AH16" s="518">
        <v>25.5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19582972</v>
      </c>
      <c r="BO16" s="432"/>
      <c r="BP16" s="432"/>
      <c r="BQ16" s="432"/>
      <c r="BR16" s="432"/>
      <c r="BS16" s="432"/>
      <c r="BT16" s="432"/>
      <c r="BU16" s="433"/>
      <c r="BV16" s="431">
        <v>18922989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39018</v>
      </c>
      <c r="AD17" s="483"/>
      <c r="AE17" s="483"/>
      <c r="AF17" s="483"/>
      <c r="AG17" s="525"/>
      <c r="AH17" s="482">
        <v>39097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17533291</v>
      </c>
      <c r="BO17" s="432"/>
      <c r="BP17" s="432"/>
      <c r="BQ17" s="432"/>
      <c r="BR17" s="432"/>
      <c r="BS17" s="432"/>
      <c r="BT17" s="432"/>
      <c r="BU17" s="433"/>
      <c r="BV17" s="431">
        <v>16941198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67.44</v>
      </c>
      <c r="M18" s="547"/>
      <c r="N18" s="547"/>
      <c r="O18" s="547"/>
      <c r="P18" s="547"/>
      <c r="Q18" s="547"/>
      <c r="R18" s="548"/>
      <c r="S18" s="548"/>
      <c r="T18" s="548"/>
      <c r="U18" s="548"/>
      <c r="V18" s="549"/>
      <c r="W18" s="449"/>
      <c r="X18" s="450"/>
      <c r="Y18" s="450"/>
      <c r="Z18" s="450"/>
      <c r="AA18" s="450"/>
      <c r="AB18" s="441"/>
      <c r="AC18" s="550">
        <v>71.599999999999994</v>
      </c>
      <c r="AD18" s="551"/>
      <c r="AE18" s="551"/>
      <c r="AF18" s="551"/>
      <c r="AG18" s="552"/>
      <c r="AH18" s="550">
        <v>71.2</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23381317</v>
      </c>
      <c r="BO18" s="432"/>
      <c r="BP18" s="432"/>
      <c r="BQ18" s="432"/>
      <c r="BR18" s="432"/>
      <c r="BS18" s="432"/>
      <c r="BT18" s="432"/>
      <c r="BU18" s="433"/>
      <c r="BV18" s="431">
        <v>23239083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1732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30188687</v>
      </c>
      <c r="BO19" s="432"/>
      <c r="BP19" s="432"/>
      <c r="BQ19" s="432"/>
      <c r="BR19" s="432"/>
      <c r="BS19" s="432"/>
      <c r="BT19" s="432"/>
      <c r="BU19" s="433"/>
      <c r="BV19" s="431">
        <v>28981141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47499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45488970</v>
      </c>
      <c r="BO23" s="432"/>
      <c r="BP23" s="432"/>
      <c r="BQ23" s="432"/>
      <c r="BR23" s="432"/>
      <c r="BS23" s="432"/>
      <c r="BT23" s="432"/>
      <c r="BU23" s="433"/>
      <c r="BV23" s="431">
        <v>45744842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9370</v>
      </c>
      <c r="R24" s="483"/>
      <c r="S24" s="483"/>
      <c r="T24" s="483"/>
      <c r="U24" s="483"/>
      <c r="V24" s="525"/>
      <c r="W24" s="584"/>
      <c r="X24" s="572"/>
      <c r="Y24" s="573"/>
      <c r="Z24" s="481" t="s">
        <v>172</v>
      </c>
      <c r="AA24" s="461"/>
      <c r="AB24" s="461"/>
      <c r="AC24" s="461"/>
      <c r="AD24" s="461"/>
      <c r="AE24" s="461"/>
      <c r="AF24" s="461"/>
      <c r="AG24" s="462"/>
      <c r="AH24" s="482">
        <v>603</v>
      </c>
      <c r="AI24" s="483"/>
      <c r="AJ24" s="483"/>
      <c r="AK24" s="483"/>
      <c r="AL24" s="525"/>
      <c r="AM24" s="482">
        <v>1924776</v>
      </c>
      <c r="AN24" s="483"/>
      <c r="AO24" s="483"/>
      <c r="AP24" s="483"/>
      <c r="AQ24" s="483"/>
      <c r="AR24" s="525"/>
      <c r="AS24" s="482">
        <v>3192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30144054</v>
      </c>
      <c r="BO24" s="432"/>
      <c r="BP24" s="432"/>
      <c r="BQ24" s="432"/>
      <c r="BR24" s="432"/>
      <c r="BS24" s="432"/>
      <c r="BT24" s="432"/>
      <c r="BU24" s="433"/>
      <c r="BV24" s="431">
        <v>31559272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7910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138</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5414488</v>
      </c>
      <c r="BO25" s="395"/>
      <c r="BP25" s="395"/>
      <c r="BQ25" s="395"/>
      <c r="BR25" s="395"/>
      <c r="BS25" s="395"/>
      <c r="BT25" s="395"/>
      <c r="BU25" s="396"/>
      <c r="BV25" s="394">
        <v>7836103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7250</v>
      </c>
      <c r="R26" s="483"/>
      <c r="S26" s="483"/>
      <c r="T26" s="483"/>
      <c r="U26" s="483"/>
      <c r="V26" s="525"/>
      <c r="W26" s="584"/>
      <c r="X26" s="572"/>
      <c r="Y26" s="573"/>
      <c r="Z26" s="481" t="s">
        <v>179</v>
      </c>
      <c r="AA26" s="594"/>
      <c r="AB26" s="594"/>
      <c r="AC26" s="594"/>
      <c r="AD26" s="594"/>
      <c r="AE26" s="594"/>
      <c r="AF26" s="594"/>
      <c r="AG26" s="595"/>
      <c r="AH26" s="482">
        <v>4</v>
      </c>
      <c r="AI26" s="483"/>
      <c r="AJ26" s="483"/>
      <c r="AK26" s="483"/>
      <c r="AL26" s="525"/>
      <c r="AM26" s="482">
        <v>14164</v>
      </c>
      <c r="AN26" s="483"/>
      <c r="AO26" s="483"/>
      <c r="AP26" s="483"/>
      <c r="AQ26" s="483"/>
      <c r="AR26" s="525"/>
      <c r="AS26" s="482">
        <v>3541</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50000</v>
      </c>
      <c r="BO26" s="432"/>
      <c r="BP26" s="432"/>
      <c r="BQ26" s="432"/>
      <c r="BR26" s="432"/>
      <c r="BS26" s="432"/>
      <c r="BT26" s="432"/>
      <c r="BU26" s="433"/>
      <c r="BV26" s="431">
        <v>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4500</v>
      </c>
      <c r="R27" s="483"/>
      <c r="S27" s="483"/>
      <c r="T27" s="483"/>
      <c r="U27" s="483"/>
      <c r="V27" s="525"/>
      <c r="W27" s="584"/>
      <c r="X27" s="572"/>
      <c r="Y27" s="573"/>
      <c r="Z27" s="481" t="s">
        <v>182</v>
      </c>
      <c r="AA27" s="461"/>
      <c r="AB27" s="461"/>
      <c r="AC27" s="461"/>
      <c r="AD27" s="461"/>
      <c r="AE27" s="461"/>
      <c r="AF27" s="461"/>
      <c r="AG27" s="462"/>
      <c r="AH27" s="482">
        <v>12</v>
      </c>
      <c r="AI27" s="483"/>
      <c r="AJ27" s="483"/>
      <c r="AK27" s="483"/>
      <c r="AL27" s="525"/>
      <c r="AM27" s="482">
        <v>48744</v>
      </c>
      <c r="AN27" s="483"/>
      <c r="AO27" s="483"/>
      <c r="AP27" s="483"/>
      <c r="AQ27" s="483"/>
      <c r="AR27" s="525"/>
      <c r="AS27" s="482">
        <v>4062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129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4000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129</v>
      </c>
      <c r="AN28" s="483"/>
      <c r="AO28" s="483"/>
      <c r="AP28" s="483"/>
      <c r="AQ28" s="483"/>
      <c r="AR28" s="525"/>
      <c r="AS28" s="482" t="s">
        <v>138</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2643261</v>
      </c>
      <c r="BO28" s="395"/>
      <c r="BP28" s="395"/>
      <c r="BQ28" s="395"/>
      <c r="BR28" s="395"/>
      <c r="BS28" s="395"/>
      <c r="BT28" s="395"/>
      <c r="BU28" s="396"/>
      <c r="BV28" s="394">
        <v>2647058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24</v>
      </c>
      <c r="M29" s="483"/>
      <c r="N29" s="483"/>
      <c r="O29" s="483"/>
      <c r="P29" s="525"/>
      <c r="Q29" s="482">
        <v>3770</v>
      </c>
      <c r="R29" s="483"/>
      <c r="S29" s="483"/>
      <c r="T29" s="483"/>
      <c r="U29" s="483"/>
      <c r="V29" s="525"/>
      <c r="W29" s="585"/>
      <c r="X29" s="586"/>
      <c r="Y29" s="587"/>
      <c r="Z29" s="481" t="s">
        <v>188</v>
      </c>
      <c r="AA29" s="461"/>
      <c r="AB29" s="461"/>
      <c r="AC29" s="461"/>
      <c r="AD29" s="461"/>
      <c r="AE29" s="461"/>
      <c r="AF29" s="461"/>
      <c r="AG29" s="462"/>
      <c r="AH29" s="482">
        <v>615</v>
      </c>
      <c r="AI29" s="483"/>
      <c r="AJ29" s="483"/>
      <c r="AK29" s="483"/>
      <c r="AL29" s="525"/>
      <c r="AM29" s="482">
        <v>1973520</v>
      </c>
      <c r="AN29" s="483"/>
      <c r="AO29" s="483"/>
      <c r="AP29" s="483"/>
      <c r="AQ29" s="483"/>
      <c r="AR29" s="525"/>
      <c r="AS29" s="482">
        <v>3209</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833052</v>
      </c>
      <c r="BO29" s="432"/>
      <c r="BP29" s="432"/>
      <c r="BQ29" s="432"/>
      <c r="BR29" s="432"/>
      <c r="BS29" s="432"/>
      <c r="BT29" s="432"/>
      <c r="BU29" s="433"/>
      <c r="BV29" s="431">
        <v>1130424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6073463</v>
      </c>
      <c r="BO30" s="608"/>
      <c r="BP30" s="608"/>
      <c r="BQ30" s="608"/>
      <c r="BR30" s="608"/>
      <c r="BS30" s="608"/>
      <c r="BT30" s="608"/>
      <c r="BU30" s="609"/>
      <c r="BV30" s="607">
        <v>5624077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埼玉県央広域事務組合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鴻巣市土地開発公社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北新宿第二土地区画整理事業特別会計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埼玉県央広域事務組合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鴻巣フラワーセンター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広田中央特定土地区画整理事業特別会計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埼玉中部環境保全組合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鴻巣市施設管理公社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北本地区衛生組合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吹上スポーツプラザ</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彩北広域清掃組合</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エルミ鴻巣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荒川北縁水防事務組合</v>
      </c>
      <c r="BZ39" s="621"/>
      <c r="CA39" s="621"/>
      <c r="CB39" s="621"/>
      <c r="CC39" s="621"/>
      <c r="CD39" s="621"/>
      <c r="CE39" s="621"/>
      <c r="CF39" s="621"/>
      <c r="CG39" s="621"/>
      <c r="CH39" s="621"/>
      <c r="CI39" s="621"/>
      <c r="CJ39" s="621"/>
      <c r="CK39" s="621"/>
      <c r="CL39" s="621"/>
      <c r="CM39" s="621"/>
      <c r="CN39" s="214"/>
      <c r="CO39" s="620">
        <f t="shared" si="3"/>
        <v>25</v>
      </c>
      <c r="CP39" s="620"/>
      <c r="CQ39" s="621" t="str">
        <f>IF('各会計、関係団体の財政状況及び健全化判断比率'!BS12="","",'各会計、関係団体の財政状況及び健全化判断比率'!BS12)</f>
        <v>鴻巣市観光協会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埼玉県都市競艇組合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埼玉県市町村総合事務組合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埼玉県市町村総合事務組合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彩の国さいたま人づくり広域連合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z5zRD36q4lkxDvd3GtGa2FUl15ChrHr5+qvYEpox+EvfZ6ZmWxby0d2C5cMoqEQavr7FC94v3F+qDfSi8PHHag==" saltValue="QkeIPZeQWpNIn6EhkNga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M50" sqref="M50:M5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15203112</v>
      </c>
      <c r="S5" s="637"/>
      <c r="T5" s="637"/>
      <c r="U5" s="637"/>
      <c r="V5" s="637"/>
      <c r="W5" s="637"/>
      <c r="X5" s="637"/>
      <c r="Y5" s="638"/>
      <c r="Z5" s="639">
        <v>27.4</v>
      </c>
      <c r="AA5" s="639"/>
      <c r="AB5" s="639"/>
      <c r="AC5" s="639"/>
      <c r="AD5" s="640">
        <v>14465008</v>
      </c>
      <c r="AE5" s="640"/>
      <c r="AF5" s="640"/>
      <c r="AG5" s="640"/>
      <c r="AH5" s="640"/>
      <c r="AI5" s="640"/>
      <c r="AJ5" s="640"/>
      <c r="AK5" s="640"/>
      <c r="AL5" s="641">
        <v>61</v>
      </c>
      <c r="AM5" s="642"/>
      <c r="AN5" s="642"/>
      <c r="AO5" s="643"/>
      <c r="AP5" s="633" t="s">
        <v>229</v>
      </c>
      <c r="AQ5" s="634"/>
      <c r="AR5" s="634"/>
      <c r="AS5" s="634"/>
      <c r="AT5" s="634"/>
      <c r="AU5" s="634"/>
      <c r="AV5" s="634"/>
      <c r="AW5" s="634"/>
      <c r="AX5" s="634"/>
      <c r="AY5" s="634"/>
      <c r="AZ5" s="634"/>
      <c r="BA5" s="634"/>
      <c r="BB5" s="634"/>
      <c r="BC5" s="634"/>
      <c r="BD5" s="634"/>
      <c r="BE5" s="634"/>
      <c r="BF5" s="635"/>
      <c r="BG5" s="647">
        <v>14465008</v>
      </c>
      <c r="BH5" s="648"/>
      <c r="BI5" s="648"/>
      <c r="BJ5" s="648"/>
      <c r="BK5" s="648"/>
      <c r="BL5" s="648"/>
      <c r="BM5" s="648"/>
      <c r="BN5" s="649"/>
      <c r="BO5" s="650">
        <v>95.1</v>
      </c>
      <c r="BP5" s="650"/>
      <c r="BQ5" s="650"/>
      <c r="BR5" s="650"/>
      <c r="BS5" s="651">
        <v>104430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334170</v>
      </c>
      <c r="S6" s="648"/>
      <c r="T6" s="648"/>
      <c r="U6" s="648"/>
      <c r="V6" s="648"/>
      <c r="W6" s="648"/>
      <c r="X6" s="648"/>
      <c r="Y6" s="649"/>
      <c r="Z6" s="650">
        <v>0.6</v>
      </c>
      <c r="AA6" s="650"/>
      <c r="AB6" s="650"/>
      <c r="AC6" s="650"/>
      <c r="AD6" s="651">
        <v>334170</v>
      </c>
      <c r="AE6" s="651"/>
      <c r="AF6" s="651"/>
      <c r="AG6" s="651"/>
      <c r="AH6" s="651"/>
      <c r="AI6" s="651"/>
      <c r="AJ6" s="651"/>
      <c r="AK6" s="651"/>
      <c r="AL6" s="652">
        <v>1.4</v>
      </c>
      <c r="AM6" s="653"/>
      <c r="AN6" s="653"/>
      <c r="AO6" s="654"/>
      <c r="AP6" s="644" t="s">
        <v>234</v>
      </c>
      <c r="AQ6" s="645"/>
      <c r="AR6" s="645"/>
      <c r="AS6" s="645"/>
      <c r="AT6" s="645"/>
      <c r="AU6" s="645"/>
      <c r="AV6" s="645"/>
      <c r="AW6" s="645"/>
      <c r="AX6" s="645"/>
      <c r="AY6" s="645"/>
      <c r="AZ6" s="645"/>
      <c r="BA6" s="645"/>
      <c r="BB6" s="645"/>
      <c r="BC6" s="645"/>
      <c r="BD6" s="645"/>
      <c r="BE6" s="645"/>
      <c r="BF6" s="646"/>
      <c r="BG6" s="647">
        <v>14465008</v>
      </c>
      <c r="BH6" s="648"/>
      <c r="BI6" s="648"/>
      <c r="BJ6" s="648"/>
      <c r="BK6" s="648"/>
      <c r="BL6" s="648"/>
      <c r="BM6" s="648"/>
      <c r="BN6" s="649"/>
      <c r="BO6" s="650">
        <v>95.1</v>
      </c>
      <c r="BP6" s="650"/>
      <c r="BQ6" s="650"/>
      <c r="BR6" s="650"/>
      <c r="BS6" s="651">
        <v>104430</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297859</v>
      </c>
      <c r="CS6" s="648"/>
      <c r="CT6" s="648"/>
      <c r="CU6" s="648"/>
      <c r="CV6" s="648"/>
      <c r="CW6" s="648"/>
      <c r="CX6" s="648"/>
      <c r="CY6" s="649"/>
      <c r="CZ6" s="641">
        <v>0.6</v>
      </c>
      <c r="DA6" s="642"/>
      <c r="DB6" s="642"/>
      <c r="DC6" s="661"/>
      <c r="DD6" s="656" t="s">
        <v>236</v>
      </c>
      <c r="DE6" s="648"/>
      <c r="DF6" s="648"/>
      <c r="DG6" s="648"/>
      <c r="DH6" s="648"/>
      <c r="DI6" s="648"/>
      <c r="DJ6" s="648"/>
      <c r="DK6" s="648"/>
      <c r="DL6" s="648"/>
      <c r="DM6" s="648"/>
      <c r="DN6" s="648"/>
      <c r="DO6" s="648"/>
      <c r="DP6" s="649"/>
      <c r="DQ6" s="656">
        <v>297859</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12645</v>
      </c>
      <c r="S7" s="648"/>
      <c r="T7" s="648"/>
      <c r="U7" s="648"/>
      <c r="V7" s="648"/>
      <c r="W7" s="648"/>
      <c r="X7" s="648"/>
      <c r="Y7" s="649"/>
      <c r="Z7" s="650">
        <v>0</v>
      </c>
      <c r="AA7" s="650"/>
      <c r="AB7" s="650"/>
      <c r="AC7" s="650"/>
      <c r="AD7" s="651">
        <v>12645</v>
      </c>
      <c r="AE7" s="651"/>
      <c r="AF7" s="651"/>
      <c r="AG7" s="651"/>
      <c r="AH7" s="651"/>
      <c r="AI7" s="651"/>
      <c r="AJ7" s="651"/>
      <c r="AK7" s="651"/>
      <c r="AL7" s="652">
        <v>0.1</v>
      </c>
      <c r="AM7" s="653"/>
      <c r="AN7" s="653"/>
      <c r="AO7" s="654"/>
      <c r="AP7" s="644" t="s">
        <v>238</v>
      </c>
      <c r="AQ7" s="645"/>
      <c r="AR7" s="645"/>
      <c r="AS7" s="645"/>
      <c r="AT7" s="645"/>
      <c r="AU7" s="645"/>
      <c r="AV7" s="645"/>
      <c r="AW7" s="645"/>
      <c r="AX7" s="645"/>
      <c r="AY7" s="645"/>
      <c r="AZ7" s="645"/>
      <c r="BA7" s="645"/>
      <c r="BB7" s="645"/>
      <c r="BC7" s="645"/>
      <c r="BD7" s="645"/>
      <c r="BE7" s="645"/>
      <c r="BF7" s="646"/>
      <c r="BG7" s="647">
        <v>7509874</v>
      </c>
      <c r="BH7" s="648"/>
      <c r="BI7" s="648"/>
      <c r="BJ7" s="648"/>
      <c r="BK7" s="648"/>
      <c r="BL7" s="648"/>
      <c r="BM7" s="648"/>
      <c r="BN7" s="649"/>
      <c r="BO7" s="650">
        <v>49.4</v>
      </c>
      <c r="BP7" s="650"/>
      <c r="BQ7" s="650"/>
      <c r="BR7" s="650"/>
      <c r="BS7" s="651">
        <v>104430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15933605</v>
      </c>
      <c r="CS7" s="648"/>
      <c r="CT7" s="648"/>
      <c r="CU7" s="648"/>
      <c r="CV7" s="648"/>
      <c r="CW7" s="648"/>
      <c r="CX7" s="648"/>
      <c r="CY7" s="649"/>
      <c r="CZ7" s="650">
        <v>29.9</v>
      </c>
      <c r="DA7" s="650"/>
      <c r="DB7" s="650"/>
      <c r="DC7" s="650"/>
      <c r="DD7" s="656">
        <v>217328</v>
      </c>
      <c r="DE7" s="648"/>
      <c r="DF7" s="648"/>
      <c r="DG7" s="648"/>
      <c r="DH7" s="648"/>
      <c r="DI7" s="648"/>
      <c r="DJ7" s="648"/>
      <c r="DK7" s="648"/>
      <c r="DL7" s="648"/>
      <c r="DM7" s="648"/>
      <c r="DN7" s="648"/>
      <c r="DO7" s="648"/>
      <c r="DP7" s="649"/>
      <c r="DQ7" s="656">
        <v>3260301</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66901</v>
      </c>
      <c r="S8" s="648"/>
      <c r="T8" s="648"/>
      <c r="U8" s="648"/>
      <c r="V8" s="648"/>
      <c r="W8" s="648"/>
      <c r="X8" s="648"/>
      <c r="Y8" s="649"/>
      <c r="Z8" s="650">
        <v>0.1</v>
      </c>
      <c r="AA8" s="650"/>
      <c r="AB8" s="650"/>
      <c r="AC8" s="650"/>
      <c r="AD8" s="651">
        <v>66901</v>
      </c>
      <c r="AE8" s="651"/>
      <c r="AF8" s="651"/>
      <c r="AG8" s="651"/>
      <c r="AH8" s="651"/>
      <c r="AI8" s="651"/>
      <c r="AJ8" s="651"/>
      <c r="AK8" s="651"/>
      <c r="AL8" s="652">
        <v>0.3</v>
      </c>
      <c r="AM8" s="653"/>
      <c r="AN8" s="653"/>
      <c r="AO8" s="654"/>
      <c r="AP8" s="644" t="s">
        <v>241</v>
      </c>
      <c r="AQ8" s="645"/>
      <c r="AR8" s="645"/>
      <c r="AS8" s="645"/>
      <c r="AT8" s="645"/>
      <c r="AU8" s="645"/>
      <c r="AV8" s="645"/>
      <c r="AW8" s="645"/>
      <c r="AX8" s="645"/>
      <c r="AY8" s="645"/>
      <c r="AZ8" s="645"/>
      <c r="BA8" s="645"/>
      <c r="BB8" s="645"/>
      <c r="BC8" s="645"/>
      <c r="BD8" s="645"/>
      <c r="BE8" s="645"/>
      <c r="BF8" s="646"/>
      <c r="BG8" s="647">
        <v>218813</v>
      </c>
      <c r="BH8" s="648"/>
      <c r="BI8" s="648"/>
      <c r="BJ8" s="648"/>
      <c r="BK8" s="648"/>
      <c r="BL8" s="648"/>
      <c r="BM8" s="648"/>
      <c r="BN8" s="649"/>
      <c r="BO8" s="650">
        <v>1.4</v>
      </c>
      <c r="BP8" s="650"/>
      <c r="BQ8" s="650"/>
      <c r="BR8" s="650"/>
      <c r="BS8" s="656" t="s">
        <v>236</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15230282</v>
      </c>
      <c r="CS8" s="648"/>
      <c r="CT8" s="648"/>
      <c r="CU8" s="648"/>
      <c r="CV8" s="648"/>
      <c r="CW8" s="648"/>
      <c r="CX8" s="648"/>
      <c r="CY8" s="649"/>
      <c r="CZ8" s="650">
        <v>28.6</v>
      </c>
      <c r="DA8" s="650"/>
      <c r="DB8" s="650"/>
      <c r="DC8" s="650"/>
      <c r="DD8" s="656">
        <v>230028</v>
      </c>
      <c r="DE8" s="648"/>
      <c r="DF8" s="648"/>
      <c r="DG8" s="648"/>
      <c r="DH8" s="648"/>
      <c r="DI8" s="648"/>
      <c r="DJ8" s="648"/>
      <c r="DK8" s="648"/>
      <c r="DL8" s="648"/>
      <c r="DM8" s="648"/>
      <c r="DN8" s="648"/>
      <c r="DO8" s="648"/>
      <c r="DP8" s="649"/>
      <c r="DQ8" s="656">
        <v>7959367</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80061</v>
      </c>
      <c r="S9" s="648"/>
      <c r="T9" s="648"/>
      <c r="U9" s="648"/>
      <c r="V9" s="648"/>
      <c r="W9" s="648"/>
      <c r="X9" s="648"/>
      <c r="Y9" s="649"/>
      <c r="Z9" s="650">
        <v>0.1</v>
      </c>
      <c r="AA9" s="650"/>
      <c r="AB9" s="650"/>
      <c r="AC9" s="650"/>
      <c r="AD9" s="651">
        <v>80061</v>
      </c>
      <c r="AE9" s="651"/>
      <c r="AF9" s="651"/>
      <c r="AG9" s="651"/>
      <c r="AH9" s="651"/>
      <c r="AI9" s="651"/>
      <c r="AJ9" s="651"/>
      <c r="AK9" s="651"/>
      <c r="AL9" s="652">
        <v>0.3</v>
      </c>
      <c r="AM9" s="653"/>
      <c r="AN9" s="653"/>
      <c r="AO9" s="654"/>
      <c r="AP9" s="644" t="s">
        <v>244</v>
      </c>
      <c r="AQ9" s="645"/>
      <c r="AR9" s="645"/>
      <c r="AS9" s="645"/>
      <c r="AT9" s="645"/>
      <c r="AU9" s="645"/>
      <c r="AV9" s="645"/>
      <c r="AW9" s="645"/>
      <c r="AX9" s="645"/>
      <c r="AY9" s="645"/>
      <c r="AZ9" s="645"/>
      <c r="BA9" s="645"/>
      <c r="BB9" s="645"/>
      <c r="BC9" s="645"/>
      <c r="BD9" s="645"/>
      <c r="BE9" s="645"/>
      <c r="BF9" s="646"/>
      <c r="BG9" s="647">
        <v>6566007</v>
      </c>
      <c r="BH9" s="648"/>
      <c r="BI9" s="648"/>
      <c r="BJ9" s="648"/>
      <c r="BK9" s="648"/>
      <c r="BL9" s="648"/>
      <c r="BM9" s="648"/>
      <c r="BN9" s="649"/>
      <c r="BO9" s="650">
        <v>43.2</v>
      </c>
      <c r="BP9" s="650"/>
      <c r="BQ9" s="650"/>
      <c r="BR9" s="650"/>
      <c r="BS9" s="656" t="s">
        <v>236</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3271167</v>
      </c>
      <c r="CS9" s="648"/>
      <c r="CT9" s="648"/>
      <c r="CU9" s="648"/>
      <c r="CV9" s="648"/>
      <c r="CW9" s="648"/>
      <c r="CX9" s="648"/>
      <c r="CY9" s="649"/>
      <c r="CZ9" s="650">
        <v>6.1</v>
      </c>
      <c r="DA9" s="650"/>
      <c r="DB9" s="650"/>
      <c r="DC9" s="650"/>
      <c r="DD9" s="656">
        <v>268622</v>
      </c>
      <c r="DE9" s="648"/>
      <c r="DF9" s="648"/>
      <c r="DG9" s="648"/>
      <c r="DH9" s="648"/>
      <c r="DI9" s="648"/>
      <c r="DJ9" s="648"/>
      <c r="DK9" s="648"/>
      <c r="DL9" s="648"/>
      <c r="DM9" s="648"/>
      <c r="DN9" s="648"/>
      <c r="DO9" s="648"/>
      <c r="DP9" s="649"/>
      <c r="DQ9" s="656">
        <v>2769687</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247</v>
      </c>
      <c r="S10" s="648"/>
      <c r="T10" s="648"/>
      <c r="U10" s="648"/>
      <c r="V10" s="648"/>
      <c r="W10" s="648"/>
      <c r="X10" s="648"/>
      <c r="Y10" s="649"/>
      <c r="Z10" s="650" t="s">
        <v>247</v>
      </c>
      <c r="AA10" s="650"/>
      <c r="AB10" s="650"/>
      <c r="AC10" s="650"/>
      <c r="AD10" s="651" t="s">
        <v>236</v>
      </c>
      <c r="AE10" s="651"/>
      <c r="AF10" s="651"/>
      <c r="AG10" s="651"/>
      <c r="AH10" s="651"/>
      <c r="AI10" s="651"/>
      <c r="AJ10" s="651"/>
      <c r="AK10" s="651"/>
      <c r="AL10" s="652" t="s">
        <v>247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253706</v>
      </c>
      <c r="BH10" s="648"/>
      <c r="BI10" s="648"/>
      <c r="BJ10" s="648"/>
      <c r="BK10" s="648"/>
      <c r="BL10" s="648"/>
      <c r="BM10" s="648"/>
      <c r="BN10" s="649"/>
      <c r="BO10" s="650">
        <v>1.7</v>
      </c>
      <c r="BP10" s="650"/>
      <c r="BQ10" s="650"/>
      <c r="BR10" s="650"/>
      <c r="BS10" s="656" t="s">
        <v>247</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96304</v>
      </c>
      <c r="CS10" s="648"/>
      <c r="CT10" s="648"/>
      <c r="CU10" s="648"/>
      <c r="CV10" s="648"/>
      <c r="CW10" s="648"/>
      <c r="CX10" s="648"/>
      <c r="CY10" s="649"/>
      <c r="CZ10" s="650">
        <v>0.2</v>
      </c>
      <c r="DA10" s="650"/>
      <c r="DB10" s="650"/>
      <c r="DC10" s="650"/>
      <c r="DD10" s="656" t="s">
        <v>247</v>
      </c>
      <c r="DE10" s="648"/>
      <c r="DF10" s="648"/>
      <c r="DG10" s="648"/>
      <c r="DH10" s="648"/>
      <c r="DI10" s="648"/>
      <c r="DJ10" s="648"/>
      <c r="DK10" s="648"/>
      <c r="DL10" s="648"/>
      <c r="DM10" s="648"/>
      <c r="DN10" s="648"/>
      <c r="DO10" s="648"/>
      <c r="DP10" s="649"/>
      <c r="DQ10" s="656">
        <v>55689</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2278504</v>
      </c>
      <c r="S11" s="648"/>
      <c r="T11" s="648"/>
      <c r="U11" s="648"/>
      <c r="V11" s="648"/>
      <c r="W11" s="648"/>
      <c r="X11" s="648"/>
      <c r="Y11" s="649"/>
      <c r="Z11" s="652">
        <v>4.0999999999999996</v>
      </c>
      <c r="AA11" s="653"/>
      <c r="AB11" s="653"/>
      <c r="AC11" s="665"/>
      <c r="AD11" s="656">
        <v>2278504</v>
      </c>
      <c r="AE11" s="648"/>
      <c r="AF11" s="648"/>
      <c r="AG11" s="648"/>
      <c r="AH11" s="648"/>
      <c r="AI11" s="648"/>
      <c r="AJ11" s="648"/>
      <c r="AK11" s="649"/>
      <c r="AL11" s="652">
        <v>9.6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471348</v>
      </c>
      <c r="BH11" s="648"/>
      <c r="BI11" s="648"/>
      <c r="BJ11" s="648"/>
      <c r="BK11" s="648"/>
      <c r="BL11" s="648"/>
      <c r="BM11" s="648"/>
      <c r="BN11" s="649"/>
      <c r="BO11" s="650">
        <v>3.1</v>
      </c>
      <c r="BP11" s="650"/>
      <c r="BQ11" s="650"/>
      <c r="BR11" s="650"/>
      <c r="BS11" s="656">
        <v>104430</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488726</v>
      </c>
      <c r="CS11" s="648"/>
      <c r="CT11" s="648"/>
      <c r="CU11" s="648"/>
      <c r="CV11" s="648"/>
      <c r="CW11" s="648"/>
      <c r="CX11" s="648"/>
      <c r="CY11" s="649"/>
      <c r="CZ11" s="650">
        <v>0.9</v>
      </c>
      <c r="DA11" s="650"/>
      <c r="DB11" s="650"/>
      <c r="DC11" s="650"/>
      <c r="DD11" s="656">
        <v>112201</v>
      </c>
      <c r="DE11" s="648"/>
      <c r="DF11" s="648"/>
      <c r="DG11" s="648"/>
      <c r="DH11" s="648"/>
      <c r="DI11" s="648"/>
      <c r="DJ11" s="648"/>
      <c r="DK11" s="648"/>
      <c r="DL11" s="648"/>
      <c r="DM11" s="648"/>
      <c r="DN11" s="648"/>
      <c r="DO11" s="648"/>
      <c r="DP11" s="649"/>
      <c r="DQ11" s="656">
        <v>335062</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17610</v>
      </c>
      <c r="S12" s="648"/>
      <c r="T12" s="648"/>
      <c r="U12" s="648"/>
      <c r="V12" s="648"/>
      <c r="W12" s="648"/>
      <c r="X12" s="648"/>
      <c r="Y12" s="649"/>
      <c r="Z12" s="650">
        <v>0</v>
      </c>
      <c r="AA12" s="650"/>
      <c r="AB12" s="650"/>
      <c r="AC12" s="650"/>
      <c r="AD12" s="651">
        <v>17610</v>
      </c>
      <c r="AE12" s="651"/>
      <c r="AF12" s="651"/>
      <c r="AG12" s="651"/>
      <c r="AH12" s="651"/>
      <c r="AI12" s="651"/>
      <c r="AJ12" s="651"/>
      <c r="AK12" s="651"/>
      <c r="AL12" s="652">
        <v>0.1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6159509</v>
      </c>
      <c r="BH12" s="648"/>
      <c r="BI12" s="648"/>
      <c r="BJ12" s="648"/>
      <c r="BK12" s="648"/>
      <c r="BL12" s="648"/>
      <c r="BM12" s="648"/>
      <c r="BN12" s="649"/>
      <c r="BO12" s="650">
        <v>40.5</v>
      </c>
      <c r="BP12" s="650"/>
      <c r="BQ12" s="650"/>
      <c r="BR12" s="650"/>
      <c r="BS12" s="656" t="s">
        <v>236</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834041</v>
      </c>
      <c r="CS12" s="648"/>
      <c r="CT12" s="648"/>
      <c r="CU12" s="648"/>
      <c r="CV12" s="648"/>
      <c r="CW12" s="648"/>
      <c r="CX12" s="648"/>
      <c r="CY12" s="649"/>
      <c r="CZ12" s="650">
        <v>1.6</v>
      </c>
      <c r="DA12" s="650"/>
      <c r="DB12" s="650"/>
      <c r="DC12" s="650"/>
      <c r="DD12" s="656">
        <v>3892</v>
      </c>
      <c r="DE12" s="648"/>
      <c r="DF12" s="648"/>
      <c r="DG12" s="648"/>
      <c r="DH12" s="648"/>
      <c r="DI12" s="648"/>
      <c r="DJ12" s="648"/>
      <c r="DK12" s="648"/>
      <c r="DL12" s="648"/>
      <c r="DM12" s="648"/>
      <c r="DN12" s="648"/>
      <c r="DO12" s="648"/>
      <c r="DP12" s="649"/>
      <c r="DQ12" s="656">
        <v>694654</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236</v>
      </c>
      <c r="AA13" s="650"/>
      <c r="AB13" s="650"/>
      <c r="AC13" s="650"/>
      <c r="AD13" s="651" t="s">
        <v>236</v>
      </c>
      <c r="AE13" s="651"/>
      <c r="AF13" s="651"/>
      <c r="AG13" s="651"/>
      <c r="AH13" s="651"/>
      <c r="AI13" s="651"/>
      <c r="AJ13" s="651"/>
      <c r="AK13" s="651"/>
      <c r="AL13" s="652" t="s">
        <v>257</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6136639</v>
      </c>
      <c r="BH13" s="648"/>
      <c r="BI13" s="648"/>
      <c r="BJ13" s="648"/>
      <c r="BK13" s="648"/>
      <c r="BL13" s="648"/>
      <c r="BM13" s="648"/>
      <c r="BN13" s="649"/>
      <c r="BO13" s="650">
        <v>40.4</v>
      </c>
      <c r="BP13" s="650"/>
      <c r="BQ13" s="650"/>
      <c r="BR13" s="650"/>
      <c r="BS13" s="656" t="s">
        <v>236</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3583564</v>
      </c>
      <c r="CS13" s="648"/>
      <c r="CT13" s="648"/>
      <c r="CU13" s="648"/>
      <c r="CV13" s="648"/>
      <c r="CW13" s="648"/>
      <c r="CX13" s="648"/>
      <c r="CY13" s="649"/>
      <c r="CZ13" s="650">
        <v>6.7</v>
      </c>
      <c r="DA13" s="650"/>
      <c r="DB13" s="650"/>
      <c r="DC13" s="650"/>
      <c r="DD13" s="656">
        <v>1509226</v>
      </c>
      <c r="DE13" s="648"/>
      <c r="DF13" s="648"/>
      <c r="DG13" s="648"/>
      <c r="DH13" s="648"/>
      <c r="DI13" s="648"/>
      <c r="DJ13" s="648"/>
      <c r="DK13" s="648"/>
      <c r="DL13" s="648"/>
      <c r="DM13" s="648"/>
      <c r="DN13" s="648"/>
      <c r="DO13" s="648"/>
      <c r="DP13" s="649"/>
      <c r="DQ13" s="656">
        <v>2596717</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247</v>
      </c>
      <c r="AA14" s="650"/>
      <c r="AB14" s="650"/>
      <c r="AC14" s="650"/>
      <c r="AD14" s="651" t="s">
        <v>257</v>
      </c>
      <c r="AE14" s="651"/>
      <c r="AF14" s="651"/>
      <c r="AG14" s="651"/>
      <c r="AH14" s="651"/>
      <c r="AI14" s="651"/>
      <c r="AJ14" s="651"/>
      <c r="AK14" s="651"/>
      <c r="AL14" s="652" t="s">
        <v>247</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258557</v>
      </c>
      <c r="BH14" s="648"/>
      <c r="BI14" s="648"/>
      <c r="BJ14" s="648"/>
      <c r="BK14" s="648"/>
      <c r="BL14" s="648"/>
      <c r="BM14" s="648"/>
      <c r="BN14" s="649"/>
      <c r="BO14" s="650">
        <v>1.7</v>
      </c>
      <c r="BP14" s="650"/>
      <c r="BQ14" s="650"/>
      <c r="BR14" s="650"/>
      <c r="BS14" s="656" t="s">
        <v>236</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1820390</v>
      </c>
      <c r="CS14" s="648"/>
      <c r="CT14" s="648"/>
      <c r="CU14" s="648"/>
      <c r="CV14" s="648"/>
      <c r="CW14" s="648"/>
      <c r="CX14" s="648"/>
      <c r="CY14" s="649"/>
      <c r="CZ14" s="650">
        <v>3.4</v>
      </c>
      <c r="DA14" s="650"/>
      <c r="DB14" s="650"/>
      <c r="DC14" s="650"/>
      <c r="DD14" s="656">
        <v>97044</v>
      </c>
      <c r="DE14" s="648"/>
      <c r="DF14" s="648"/>
      <c r="DG14" s="648"/>
      <c r="DH14" s="648"/>
      <c r="DI14" s="648"/>
      <c r="DJ14" s="648"/>
      <c r="DK14" s="648"/>
      <c r="DL14" s="648"/>
      <c r="DM14" s="648"/>
      <c r="DN14" s="648"/>
      <c r="DO14" s="648"/>
      <c r="DP14" s="649"/>
      <c r="DQ14" s="656">
        <v>1718988</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247</v>
      </c>
      <c r="S15" s="648"/>
      <c r="T15" s="648"/>
      <c r="U15" s="648"/>
      <c r="V15" s="648"/>
      <c r="W15" s="648"/>
      <c r="X15" s="648"/>
      <c r="Y15" s="649"/>
      <c r="Z15" s="650" t="s">
        <v>236</v>
      </c>
      <c r="AA15" s="650"/>
      <c r="AB15" s="650"/>
      <c r="AC15" s="650"/>
      <c r="AD15" s="651" t="s">
        <v>236</v>
      </c>
      <c r="AE15" s="651"/>
      <c r="AF15" s="651"/>
      <c r="AG15" s="651"/>
      <c r="AH15" s="651"/>
      <c r="AI15" s="651"/>
      <c r="AJ15" s="651"/>
      <c r="AK15" s="651"/>
      <c r="AL15" s="652" t="s">
        <v>247</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537068</v>
      </c>
      <c r="BH15" s="648"/>
      <c r="BI15" s="648"/>
      <c r="BJ15" s="648"/>
      <c r="BK15" s="648"/>
      <c r="BL15" s="648"/>
      <c r="BM15" s="648"/>
      <c r="BN15" s="649"/>
      <c r="BO15" s="650">
        <v>3.5</v>
      </c>
      <c r="BP15" s="650"/>
      <c r="BQ15" s="650"/>
      <c r="BR15" s="650"/>
      <c r="BS15" s="656" t="s">
        <v>236</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6931290</v>
      </c>
      <c r="CS15" s="648"/>
      <c r="CT15" s="648"/>
      <c r="CU15" s="648"/>
      <c r="CV15" s="648"/>
      <c r="CW15" s="648"/>
      <c r="CX15" s="648"/>
      <c r="CY15" s="649"/>
      <c r="CZ15" s="650">
        <v>13</v>
      </c>
      <c r="DA15" s="650"/>
      <c r="DB15" s="650"/>
      <c r="DC15" s="650"/>
      <c r="DD15" s="656">
        <v>2364013</v>
      </c>
      <c r="DE15" s="648"/>
      <c r="DF15" s="648"/>
      <c r="DG15" s="648"/>
      <c r="DH15" s="648"/>
      <c r="DI15" s="648"/>
      <c r="DJ15" s="648"/>
      <c r="DK15" s="648"/>
      <c r="DL15" s="648"/>
      <c r="DM15" s="648"/>
      <c r="DN15" s="648"/>
      <c r="DO15" s="648"/>
      <c r="DP15" s="649"/>
      <c r="DQ15" s="656">
        <v>3621834</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46602</v>
      </c>
      <c r="S16" s="648"/>
      <c r="T16" s="648"/>
      <c r="U16" s="648"/>
      <c r="V16" s="648"/>
      <c r="W16" s="648"/>
      <c r="X16" s="648"/>
      <c r="Y16" s="649"/>
      <c r="Z16" s="650">
        <v>0.1</v>
      </c>
      <c r="AA16" s="650"/>
      <c r="AB16" s="650"/>
      <c r="AC16" s="650"/>
      <c r="AD16" s="651">
        <v>46602</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247</v>
      </c>
      <c r="BH16" s="648"/>
      <c r="BI16" s="648"/>
      <c r="BJ16" s="648"/>
      <c r="BK16" s="648"/>
      <c r="BL16" s="648"/>
      <c r="BM16" s="648"/>
      <c r="BN16" s="649"/>
      <c r="BO16" s="650" t="s">
        <v>236</v>
      </c>
      <c r="BP16" s="650"/>
      <c r="BQ16" s="650"/>
      <c r="BR16" s="650"/>
      <c r="BS16" s="656" t="s">
        <v>236</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22922</v>
      </c>
      <c r="CS16" s="648"/>
      <c r="CT16" s="648"/>
      <c r="CU16" s="648"/>
      <c r="CV16" s="648"/>
      <c r="CW16" s="648"/>
      <c r="CX16" s="648"/>
      <c r="CY16" s="649"/>
      <c r="CZ16" s="650">
        <v>0</v>
      </c>
      <c r="DA16" s="650"/>
      <c r="DB16" s="650"/>
      <c r="DC16" s="650"/>
      <c r="DD16" s="656" t="s">
        <v>236</v>
      </c>
      <c r="DE16" s="648"/>
      <c r="DF16" s="648"/>
      <c r="DG16" s="648"/>
      <c r="DH16" s="648"/>
      <c r="DI16" s="648"/>
      <c r="DJ16" s="648"/>
      <c r="DK16" s="648"/>
      <c r="DL16" s="648"/>
      <c r="DM16" s="648"/>
      <c r="DN16" s="648"/>
      <c r="DO16" s="648"/>
      <c r="DP16" s="649"/>
      <c r="DQ16" s="656">
        <v>82</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62332</v>
      </c>
      <c r="S17" s="648"/>
      <c r="T17" s="648"/>
      <c r="U17" s="648"/>
      <c r="V17" s="648"/>
      <c r="W17" s="648"/>
      <c r="X17" s="648"/>
      <c r="Y17" s="649"/>
      <c r="Z17" s="650">
        <v>0.1</v>
      </c>
      <c r="AA17" s="650"/>
      <c r="AB17" s="650"/>
      <c r="AC17" s="650"/>
      <c r="AD17" s="651">
        <v>62332</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236</v>
      </c>
      <c r="BP17" s="650"/>
      <c r="BQ17" s="650"/>
      <c r="BR17" s="650"/>
      <c r="BS17" s="656" t="s">
        <v>257</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4815527</v>
      </c>
      <c r="CS17" s="648"/>
      <c r="CT17" s="648"/>
      <c r="CU17" s="648"/>
      <c r="CV17" s="648"/>
      <c r="CW17" s="648"/>
      <c r="CX17" s="648"/>
      <c r="CY17" s="649"/>
      <c r="CZ17" s="650">
        <v>9</v>
      </c>
      <c r="DA17" s="650"/>
      <c r="DB17" s="650"/>
      <c r="DC17" s="650"/>
      <c r="DD17" s="656" t="s">
        <v>247</v>
      </c>
      <c r="DE17" s="648"/>
      <c r="DF17" s="648"/>
      <c r="DG17" s="648"/>
      <c r="DH17" s="648"/>
      <c r="DI17" s="648"/>
      <c r="DJ17" s="648"/>
      <c r="DK17" s="648"/>
      <c r="DL17" s="648"/>
      <c r="DM17" s="648"/>
      <c r="DN17" s="648"/>
      <c r="DO17" s="648"/>
      <c r="DP17" s="649"/>
      <c r="DQ17" s="656">
        <v>4794031</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155641</v>
      </c>
      <c r="S18" s="648"/>
      <c r="T18" s="648"/>
      <c r="U18" s="648"/>
      <c r="V18" s="648"/>
      <c r="W18" s="648"/>
      <c r="X18" s="648"/>
      <c r="Y18" s="649"/>
      <c r="Z18" s="650">
        <v>0.3</v>
      </c>
      <c r="AA18" s="650"/>
      <c r="AB18" s="650"/>
      <c r="AC18" s="650"/>
      <c r="AD18" s="651">
        <v>155641</v>
      </c>
      <c r="AE18" s="651"/>
      <c r="AF18" s="651"/>
      <c r="AG18" s="651"/>
      <c r="AH18" s="651"/>
      <c r="AI18" s="651"/>
      <c r="AJ18" s="651"/>
      <c r="AK18" s="651"/>
      <c r="AL18" s="652">
        <v>0.7</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247</v>
      </c>
      <c r="BH18" s="648"/>
      <c r="BI18" s="648"/>
      <c r="BJ18" s="648"/>
      <c r="BK18" s="648"/>
      <c r="BL18" s="648"/>
      <c r="BM18" s="648"/>
      <c r="BN18" s="649"/>
      <c r="BO18" s="650" t="s">
        <v>236</v>
      </c>
      <c r="BP18" s="650"/>
      <c r="BQ18" s="650"/>
      <c r="BR18" s="650"/>
      <c r="BS18" s="656" t="s">
        <v>247</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247</v>
      </c>
      <c r="CS18" s="648"/>
      <c r="CT18" s="648"/>
      <c r="CU18" s="648"/>
      <c r="CV18" s="648"/>
      <c r="CW18" s="648"/>
      <c r="CX18" s="648"/>
      <c r="CY18" s="649"/>
      <c r="CZ18" s="650" t="s">
        <v>247</v>
      </c>
      <c r="DA18" s="650"/>
      <c r="DB18" s="650"/>
      <c r="DC18" s="650"/>
      <c r="DD18" s="656" t="s">
        <v>247</v>
      </c>
      <c r="DE18" s="648"/>
      <c r="DF18" s="648"/>
      <c r="DG18" s="648"/>
      <c r="DH18" s="648"/>
      <c r="DI18" s="648"/>
      <c r="DJ18" s="648"/>
      <c r="DK18" s="648"/>
      <c r="DL18" s="648"/>
      <c r="DM18" s="648"/>
      <c r="DN18" s="648"/>
      <c r="DO18" s="648"/>
      <c r="DP18" s="649"/>
      <c r="DQ18" s="656" t="s">
        <v>247</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121657</v>
      </c>
      <c r="S19" s="648"/>
      <c r="T19" s="648"/>
      <c r="U19" s="648"/>
      <c r="V19" s="648"/>
      <c r="W19" s="648"/>
      <c r="X19" s="648"/>
      <c r="Y19" s="649"/>
      <c r="Z19" s="650">
        <v>0.2</v>
      </c>
      <c r="AA19" s="650"/>
      <c r="AB19" s="650"/>
      <c r="AC19" s="650"/>
      <c r="AD19" s="651">
        <v>121657</v>
      </c>
      <c r="AE19" s="651"/>
      <c r="AF19" s="651"/>
      <c r="AG19" s="651"/>
      <c r="AH19" s="651"/>
      <c r="AI19" s="651"/>
      <c r="AJ19" s="651"/>
      <c r="AK19" s="651"/>
      <c r="AL19" s="652">
        <v>0.5</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738104</v>
      </c>
      <c r="BH19" s="648"/>
      <c r="BI19" s="648"/>
      <c r="BJ19" s="648"/>
      <c r="BK19" s="648"/>
      <c r="BL19" s="648"/>
      <c r="BM19" s="648"/>
      <c r="BN19" s="649"/>
      <c r="BO19" s="650">
        <v>4.9000000000000004</v>
      </c>
      <c r="BP19" s="650"/>
      <c r="BQ19" s="650"/>
      <c r="BR19" s="650"/>
      <c r="BS19" s="656" t="s">
        <v>247</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247</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23681</v>
      </c>
      <c r="S20" s="648"/>
      <c r="T20" s="648"/>
      <c r="U20" s="648"/>
      <c r="V20" s="648"/>
      <c r="W20" s="648"/>
      <c r="X20" s="648"/>
      <c r="Y20" s="649"/>
      <c r="Z20" s="650">
        <v>0</v>
      </c>
      <c r="AA20" s="650"/>
      <c r="AB20" s="650"/>
      <c r="AC20" s="650"/>
      <c r="AD20" s="651">
        <v>23681</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738104</v>
      </c>
      <c r="BH20" s="648"/>
      <c r="BI20" s="648"/>
      <c r="BJ20" s="648"/>
      <c r="BK20" s="648"/>
      <c r="BL20" s="648"/>
      <c r="BM20" s="648"/>
      <c r="BN20" s="649"/>
      <c r="BO20" s="650">
        <v>4.9000000000000004</v>
      </c>
      <c r="BP20" s="650"/>
      <c r="BQ20" s="650"/>
      <c r="BR20" s="650"/>
      <c r="BS20" s="656" t="s">
        <v>236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53325677</v>
      </c>
      <c r="CS20" s="648"/>
      <c r="CT20" s="648"/>
      <c r="CU20" s="648"/>
      <c r="CV20" s="648"/>
      <c r="CW20" s="648"/>
      <c r="CX20" s="648"/>
      <c r="CY20" s="649"/>
      <c r="CZ20" s="650">
        <v>100</v>
      </c>
      <c r="DA20" s="650"/>
      <c r="DB20" s="650"/>
      <c r="DC20" s="650"/>
      <c r="DD20" s="656">
        <v>4802354</v>
      </c>
      <c r="DE20" s="648"/>
      <c r="DF20" s="648"/>
      <c r="DG20" s="648"/>
      <c r="DH20" s="648"/>
      <c r="DI20" s="648"/>
      <c r="DJ20" s="648"/>
      <c r="DK20" s="648"/>
      <c r="DL20" s="648"/>
      <c r="DM20" s="648"/>
      <c r="DN20" s="648"/>
      <c r="DO20" s="648"/>
      <c r="DP20" s="649"/>
      <c r="DQ20" s="656">
        <v>28104271</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10303</v>
      </c>
      <c r="S21" s="648"/>
      <c r="T21" s="648"/>
      <c r="U21" s="648"/>
      <c r="V21" s="648"/>
      <c r="W21" s="648"/>
      <c r="X21" s="648"/>
      <c r="Y21" s="649"/>
      <c r="Z21" s="650">
        <v>0</v>
      </c>
      <c r="AA21" s="650"/>
      <c r="AB21" s="650"/>
      <c r="AC21" s="650"/>
      <c r="AD21" s="651">
        <v>10303</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236</v>
      </c>
      <c r="BH21" s="648"/>
      <c r="BI21" s="648"/>
      <c r="BJ21" s="648"/>
      <c r="BK21" s="648"/>
      <c r="BL21" s="648"/>
      <c r="BM21" s="648"/>
      <c r="BN21" s="649"/>
      <c r="BO21" s="650" t="s">
        <v>236</v>
      </c>
      <c r="BP21" s="650"/>
      <c r="BQ21" s="650"/>
      <c r="BR21" s="650"/>
      <c r="BS21" s="656" t="s">
        <v>247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6396852</v>
      </c>
      <c r="S22" s="648"/>
      <c r="T22" s="648"/>
      <c r="U22" s="648"/>
      <c r="V22" s="648"/>
      <c r="W22" s="648"/>
      <c r="X22" s="648"/>
      <c r="Y22" s="649"/>
      <c r="Z22" s="650">
        <v>11.5</v>
      </c>
      <c r="AA22" s="650"/>
      <c r="AB22" s="650"/>
      <c r="AC22" s="650"/>
      <c r="AD22" s="651">
        <v>6002824</v>
      </c>
      <c r="AE22" s="651"/>
      <c r="AF22" s="651"/>
      <c r="AG22" s="651"/>
      <c r="AH22" s="651"/>
      <c r="AI22" s="651"/>
      <c r="AJ22" s="651"/>
      <c r="AK22" s="651"/>
      <c r="AL22" s="652">
        <v>25.3</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236</v>
      </c>
      <c r="BP22" s="650"/>
      <c r="BQ22" s="650"/>
      <c r="BR22" s="650"/>
      <c r="BS22" s="656" t="s">
        <v>236</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6002824</v>
      </c>
      <c r="S23" s="648"/>
      <c r="T23" s="648"/>
      <c r="U23" s="648"/>
      <c r="V23" s="648"/>
      <c r="W23" s="648"/>
      <c r="X23" s="648"/>
      <c r="Y23" s="649"/>
      <c r="Z23" s="650">
        <v>10.8</v>
      </c>
      <c r="AA23" s="650"/>
      <c r="AB23" s="650"/>
      <c r="AC23" s="650"/>
      <c r="AD23" s="651">
        <v>6002824</v>
      </c>
      <c r="AE23" s="651"/>
      <c r="AF23" s="651"/>
      <c r="AG23" s="651"/>
      <c r="AH23" s="651"/>
      <c r="AI23" s="651"/>
      <c r="AJ23" s="651"/>
      <c r="AK23" s="651"/>
      <c r="AL23" s="652">
        <v>25.3</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738104</v>
      </c>
      <c r="BH23" s="648"/>
      <c r="BI23" s="648"/>
      <c r="BJ23" s="648"/>
      <c r="BK23" s="648"/>
      <c r="BL23" s="648"/>
      <c r="BM23" s="648"/>
      <c r="BN23" s="649"/>
      <c r="BO23" s="650">
        <v>4.9000000000000004</v>
      </c>
      <c r="BP23" s="650"/>
      <c r="BQ23" s="650"/>
      <c r="BR23" s="650"/>
      <c r="BS23" s="656" t="s">
        <v>236</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393695</v>
      </c>
      <c r="S24" s="648"/>
      <c r="T24" s="648"/>
      <c r="U24" s="648"/>
      <c r="V24" s="648"/>
      <c r="W24" s="648"/>
      <c r="X24" s="648"/>
      <c r="Y24" s="649"/>
      <c r="Z24" s="650">
        <v>0.7</v>
      </c>
      <c r="AA24" s="650"/>
      <c r="AB24" s="650"/>
      <c r="AC24" s="650"/>
      <c r="AD24" s="651" t="s">
        <v>247</v>
      </c>
      <c r="AE24" s="651"/>
      <c r="AF24" s="651"/>
      <c r="AG24" s="651"/>
      <c r="AH24" s="651"/>
      <c r="AI24" s="651"/>
      <c r="AJ24" s="651"/>
      <c r="AK24" s="651"/>
      <c r="AL24" s="652" t="s">
        <v>236</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236</v>
      </c>
      <c r="BH24" s="648"/>
      <c r="BI24" s="648"/>
      <c r="BJ24" s="648"/>
      <c r="BK24" s="648"/>
      <c r="BL24" s="648"/>
      <c r="BM24" s="648"/>
      <c r="BN24" s="649"/>
      <c r="BO24" s="650" t="s">
        <v>247</v>
      </c>
      <c r="BP24" s="650"/>
      <c r="BQ24" s="650"/>
      <c r="BR24" s="650"/>
      <c r="BS24" s="656" t="s">
        <v>236</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19962423</v>
      </c>
      <c r="CS24" s="637"/>
      <c r="CT24" s="637"/>
      <c r="CU24" s="637"/>
      <c r="CV24" s="637"/>
      <c r="CW24" s="637"/>
      <c r="CX24" s="637"/>
      <c r="CY24" s="638"/>
      <c r="CZ24" s="641">
        <v>37.4</v>
      </c>
      <c r="DA24" s="642"/>
      <c r="DB24" s="642"/>
      <c r="DC24" s="661"/>
      <c r="DD24" s="681">
        <v>13236133</v>
      </c>
      <c r="DE24" s="637"/>
      <c r="DF24" s="637"/>
      <c r="DG24" s="637"/>
      <c r="DH24" s="637"/>
      <c r="DI24" s="637"/>
      <c r="DJ24" s="637"/>
      <c r="DK24" s="638"/>
      <c r="DL24" s="681">
        <v>13144800</v>
      </c>
      <c r="DM24" s="637"/>
      <c r="DN24" s="637"/>
      <c r="DO24" s="637"/>
      <c r="DP24" s="637"/>
      <c r="DQ24" s="637"/>
      <c r="DR24" s="637"/>
      <c r="DS24" s="637"/>
      <c r="DT24" s="637"/>
      <c r="DU24" s="637"/>
      <c r="DV24" s="638"/>
      <c r="DW24" s="641">
        <v>52.6</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v>333</v>
      </c>
      <c r="S25" s="648"/>
      <c r="T25" s="648"/>
      <c r="U25" s="648"/>
      <c r="V25" s="648"/>
      <c r="W25" s="648"/>
      <c r="X25" s="648"/>
      <c r="Y25" s="649"/>
      <c r="Z25" s="650">
        <v>0</v>
      </c>
      <c r="AA25" s="650"/>
      <c r="AB25" s="650"/>
      <c r="AC25" s="650"/>
      <c r="AD25" s="651" t="s">
        <v>247</v>
      </c>
      <c r="AE25" s="651"/>
      <c r="AF25" s="651"/>
      <c r="AG25" s="651"/>
      <c r="AH25" s="651"/>
      <c r="AI25" s="651"/>
      <c r="AJ25" s="651"/>
      <c r="AK25" s="651"/>
      <c r="AL25" s="652" t="s">
        <v>257</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236</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6007384</v>
      </c>
      <c r="CS25" s="684"/>
      <c r="CT25" s="684"/>
      <c r="CU25" s="684"/>
      <c r="CV25" s="684"/>
      <c r="CW25" s="684"/>
      <c r="CX25" s="684"/>
      <c r="CY25" s="685"/>
      <c r="CZ25" s="652">
        <v>11.3</v>
      </c>
      <c r="DA25" s="682"/>
      <c r="DB25" s="682"/>
      <c r="DC25" s="686"/>
      <c r="DD25" s="656">
        <v>5517447</v>
      </c>
      <c r="DE25" s="684"/>
      <c r="DF25" s="684"/>
      <c r="DG25" s="684"/>
      <c r="DH25" s="684"/>
      <c r="DI25" s="684"/>
      <c r="DJ25" s="684"/>
      <c r="DK25" s="685"/>
      <c r="DL25" s="656">
        <v>5482967</v>
      </c>
      <c r="DM25" s="684"/>
      <c r="DN25" s="684"/>
      <c r="DO25" s="684"/>
      <c r="DP25" s="684"/>
      <c r="DQ25" s="684"/>
      <c r="DR25" s="684"/>
      <c r="DS25" s="684"/>
      <c r="DT25" s="684"/>
      <c r="DU25" s="684"/>
      <c r="DV25" s="685"/>
      <c r="DW25" s="652">
        <v>22</v>
      </c>
      <c r="DX25" s="682"/>
      <c r="DY25" s="682"/>
      <c r="DZ25" s="682"/>
      <c r="EA25" s="682"/>
      <c r="EB25" s="682"/>
      <c r="EC25" s="683"/>
    </row>
    <row r="26" spans="2:133" ht="11.25" customHeight="1" x14ac:dyDescent="0.15">
      <c r="B26" s="644" t="s">
        <v>299</v>
      </c>
      <c r="C26" s="645"/>
      <c r="D26" s="645"/>
      <c r="E26" s="645"/>
      <c r="F26" s="645"/>
      <c r="G26" s="645"/>
      <c r="H26" s="645"/>
      <c r="I26" s="645"/>
      <c r="J26" s="645"/>
      <c r="K26" s="645"/>
      <c r="L26" s="645"/>
      <c r="M26" s="645"/>
      <c r="N26" s="645"/>
      <c r="O26" s="645"/>
      <c r="P26" s="645"/>
      <c r="Q26" s="646"/>
      <c r="R26" s="647">
        <v>24654430</v>
      </c>
      <c r="S26" s="648"/>
      <c r="T26" s="648"/>
      <c r="U26" s="648"/>
      <c r="V26" s="648"/>
      <c r="W26" s="648"/>
      <c r="X26" s="648"/>
      <c r="Y26" s="649"/>
      <c r="Z26" s="650">
        <v>44.5</v>
      </c>
      <c r="AA26" s="650"/>
      <c r="AB26" s="650"/>
      <c r="AC26" s="650"/>
      <c r="AD26" s="651">
        <v>23522298</v>
      </c>
      <c r="AE26" s="651"/>
      <c r="AF26" s="651"/>
      <c r="AG26" s="651"/>
      <c r="AH26" s="651"/>
      <c r="AI26" s="651"/>
      <c r="AJ26" s="651"/>
      <c r="AK26" s="651"/>
      <c r="AL26" s="652">
        <v>99.3</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236</v>
      </c>
      <c r="BH26" s="648"/>
      <c r="BI26" s="648"/>
      <c r="BJ26" s="648"/>
      <c r="BK26" s="648"/>
      <c r="BL26" s="648"/>
      <c r="BM26" s="648"/>
      <c r="BN26" s="649"/>
      <c r="BO26" s="650" t="s">
        <v>236</v>
      </c>
      <c r="BP26" s="650"/>
      <c r="BQ26" s="650"/>
      <c r="BR26" s="650"/>
      <c r="BS26" s="656" t="s">
        <v>247</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3846114</v>
      </c>
      <c r="CS26" s="648"/>
      <c r="CT26" s="648"/>
      <c r="CU26" s="648"/>
      <c r="CV26" s="648"/>
      <c r="CW26" s="648"/>
      <c r="CX26" s="648"/>
      <c r="CY26" s="649"/>
      <c r="CZ26" s="652">
        <v>7.2</v>
      </c>
      <c r="DA26" s="682"/>
      <c r="DB26" s="682"/>
      <c r="DC26" s="686"/>
      <c r="DD26" s="656">
        <v>3579263</v>
      </c>
      <c r="DE26" s="648"/>
      <c r="DF26" s="648"/>
      <c r="DG26" s="648"/>
      <c r="DH26" s="648"/>
      <c r="DI26" s="648"/>
      <c r="DJ26" s="648"/>
      <c r="DK26" s="649"/>
      <c r="DL26" s="656" t="s">
        <v>236</v>
      </c>
      <c r="DM26" s="648"/>
      <c r="DN26" s="648"/>
      <c r="DO26" s="648"/>
      <c r="DP26" s="648"/>
      <c r="DQ26" s="648"/>
      <c r="DR26" s="648"/>
      <c r="DS26" s="648"/>
      <c r="DT26" s="648"/>
      <c r="DU26" s="648"/>
      <c r="DV26" s="649"/>
      <c r="DW26" s="652" t="s">
        <v>236</v>
      </c>
      <c r="DX26" s="682"/>
      <c r="DY26" s="682"/>
      <c r="DZ26" s="682"/>
      <c r="EA26" s="682"/>
      <c r="EB26" s="682"/>
      <c r="EC26" s="683"/>
    </row>
    <row r="27" spans="2:133" ht="11.25" customHeight="1" x14ac:dyDescent="0.15">
      <c r="B27" s="644" t="s">
        <v>302</v>
      </c>
      <c r="C27" s="645"/>
      <c r="D27" s="645"/>
      <c r="E27" s="645"/>
      <c r="F27" s="645"/>
      <c r="G27" s="645"/>
      <c r="H27" s="645"/>
      <c r="I27" s="645"/>
      <c r="J27" s="645"/>
      <c r="K27" s="645"/>
      <c r="L27" s="645"/>
      <c r="M27" s="645"/>
      <c r="N27" s="645"/>
      <c r="O27" s="645"/>
      <c r="P27" s="645"/>
      <c r="Q27" s="646"/>
      <c r="R27" s="647">
        <v>16764</v>
      </c>
      <c r="S27" s="648"/>
      <c r="T27" s="648"/>
      <c r="U27" s="648"/>
      <c r="V27" s="648"/>
      <c r="W27" s="648"/>
      <c r="X27" s="648"/>
      <c r="Y27" s="649"/>
      <c r="Z27" s="650">
        <v>0</v>
      </c>
      <c r="AA27" s="650"/>
      <c r="AB27" s="650"/>
      <c r="AC27" s="650"/>
      <c r="AD27" s="651">
        <v>16764</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15203112</v>
      </c>
      <c r="BH27" s="648"/>
      <c r="BI27" s="648"/>
      <c r="BJ27" s="648"/>
      <c r="BK27" s="648"/>
      <c r="BL27" s="648"/>
      <c r="BM27" s="648"/>
      <c r="BN27" s="649"/>
      <c r="BO27" s="650">
        <v>100</v>
      </c>
      <c r="BP27" s="650"/>
      <c r="BQ27" s="650"/>
      <c r="BR27" s="650"/>
      <c r="BS27" s="656">
        <v>104430</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9139530</v>
      </c>
      <c r="CS27" s="684"/>
      <c r="CT27" s="684"/>
      <c r="CU27" s="684"/>
      <c r="CV27" s="684"/>
      <c r="CW27" s="684"/>
      <c r="CX27" s="684"/>
      <c r="CY27" s="685"/>
      <c r="CZ27" s="652">
        <v>17.100000000000001</v>
      </c>
      <c r="DA27" s="682"/>
      <c r="DB27" s="682"/>
      <c r="DC27" s="686"/>
      <c r="DD27" s="656">
        <v>2924673</v>
      </c>
      <c r="DE27" s="684"/>
      <c r="DF27" s="684"/>
      <c r="DG27" s="684"/>
      <c r="DH27" s="684"/>
      <c r="DI27" s="684"/>
      <c r="DJ27" s="684"/>
      <c r="DK27" s="685"/>
      <c r="DL27" s="656">
        <v>2867820</v>
      </c>
      <c r="DM27" s="684"/>
      <c r="DN27" s="684"/>
      <c r="DO27" s="684"/>
      <c r="DP27" s="684"/>
      <c r="DQ27" s="684"/>
      <c r="DR27" s="684"/>
      <c r="DS27" s="684"/>
      <c r="DT27" s="684"/>
      <c r="DU27" s="684"/>
      <c r="DV27" s="685"/>
      <c r="DW27" s="652">
        <v>11.5</v>
      </c>
      <c r="DX27" s="682"/>
      <c r="DY27" s="682"/>
      <c r="DZ27" s="682"/>
      <c r="EA27" s="682"/>
      <c r="EB27" s="682"/>
      <c r="EC27" s="683"/>
    </row>
    <row r="28" spans="2:133" ht="11.25" customHeight="1" x14ac:dyDescent="0.15">
      <c r="B28" s="644" t="s">
        <v>305</v>
      </c>
      <c r="C28" s="645"/>
      <c r="D28" s="645"/>
      <c r="E28" s="645"/>
      <c r="F28" s="645"/>
      <c r="G28" s="645"/>
      <c r="H28" s="645"/>
      <c r="I28" s="645"/>
      <c r="J28" s="645"/>
      <c r="K28" s="645"/>
      <c r="L28" s="645"/>
      <c r="M28" s="645"/>
      <c r="N28" s="645"/>
      <c r="O28" s="645"/>
      <c r="P28" s="645"/>
      <c r="Q28" s="646"/>
      <c r="R28" s="647">
        <v>73713</v>
      </c>
      <c r="S28" s="648"/>
      <c r="T28" s="648"/>
      <c r="U28" s="648"/>
      <c r="V28" s="648"/>
      <c r="W28" s="648"/>
      <c r="X28" s="648"/>
      <c r="Y28" s="649"/>
      <c r="Z28" s="650">
        <v>0.1</v>
      </c>
      <c r="AA28" s="650"/>
      <c r="AB28" s="650"/>
      <c r="AC28" s="650"/>
      <c r="AD28" s="651" t="s">
        <v>236</v>
      </c>
      <c r="AE28" s="651"/>
      <c r="AF28" s="651"/>
      <c r="AG28" s="651"/>
      <c r="AH28" s="651"/>
      <c r="AI28" s="651"/>
      <c r="AJ28" s="651"/>
      <c r="AK28" s="651"/>
      <c r="AL28" s="652" t="s">
        <v>257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4815509</v>
      </c>
      <c r="CS28" s="648"/>
      <c r="CT28" s="648"/>
      <c r="CU28" s="648"/>
      <c r="CV28" s="648"/>
      <c r="CW28" s="648"/>
      <c r="CX28" s="648"/>
      <c r="CY28" s="649"/>
      <c r="CZ28" s="652">
        <v>9</v>
      </c>
      <c r="DA28" s="682"/>
      <c r="DB28" s="682"/>
      <c r="DC28" s="686"/>
      <c r="DD28" s="656">
        <v>4794013</v>
      </c>
      <c r="DE28" s="648"/>
      <c r="DF28" s="648"/>
      <c r="DG28" s="648"/>
      <c r="DH28" s="648"/>
      <c r="DI28" s="648"/>
      <c r="DJ28" s="648"/>
      <c r="DK28" s="649"/>
      <c r="DL28" s="656">
        <v>4794013</v>
      </c>
      <c r="DM28" s="648"/>
      <c r="DN28" s="648"/>
      <c r="DO28" s="648"/>
      <c r="DP28" s="648"/>
      <c r="DQ28" s="648"/>
      <c r="DR28" s="648"/>
      <c r="DS28" s="648"/>
      <c r="DT28" s="648"/>
      <c r="DU28" s="648"/>
      <c r="DV28" s="649"/>
      <c r="DW28" s="652">
        <v>19.2</v>
      </c>
      <c r="DX28" s="682"/>
      <c r="DY28" s="682"/>
      <c r="DZ28" s="682"/>
      <c r="EA28" s="682"/>
      <c r="EB28" s="682"/>
      <c r="EC28" s="683"/>
    </row>
    <row r="29" spans="2:133" ht="11.25" customHeight="1" x14ac:dyDescent="0.15">
      <c r="B29" s="644" t="s">
        <v>307</v>
      </c>
      <c r="C29" s="645"/>
      <c r="D29" s="645"/>
      <c r="E29" s="645"/>
      <c r="F29" s="645"/>
      <c r="G29" s="645"/>
      <c r="H29" s="645"/>
      <c r="I29" s="645"/>
      <c r="J29" s="645"/>
      <c r="K29" s="645"/>
      <c r="L29" s="645"/>
      <c r="M29" s="645"/>
      <c r="N29" s="645"/>
      <c r="O29" s="645"/>
      <c r="P29" s="645"/>
      <c r="Q29" s="646"/>
      <c r="R29" s="647">
        <v>425787</v>
      </c>
      <c r="S29" s="648"/>
      <c r="T29" s="648"/>
      <c r="U29" s="648"/>
      <c r="V29" s="648"/>
      <c r="W29" s="648"/>
      <c r="X29" s="648"/>
      <c r="Y29" s="649"/>
      <c r="Z29" s="650">
        <v>0.8</v>
      </c>
      <c r="AA29" s="650"/>
      <c r="AB29" s="650"/>
      <c r="AC29" s="650"/>
      <c r="AD29" s="651">
        <v>88927</v>
      </c>
      <c r="AE29" s="651"/>
      <c r="AF29" s="651"/>
      <c r="AG29" s="651"/>
      <c r="AH29" s="651"/>
      <c r="AI29" s="651"/>
      <c r="AJ29" s="651"/>
      <c r="AK29" s="651"/>
      <c r="AL29" s="652">
        <v>0.4</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309</v>
      </c>
      <c r="CG29" s="663"/>
      <c r="CH29" s="663"/>
      <c r="CI29" s="663"/>
      <c r="CJ29" s="663"/>
      <c r="CK29" s="663"/>
      <c r="CL29" s="663"/>
      <c r="CM29" s="663"/>
      <c r="CN29" s="663"/>
      <c r="CO29" s="663"/>
      <c r="CP29" s="663"/>
      <c r="CQ29" s="664"/>
      <c r="CR29" s="647">
        <v>4815509</v>
      </c>
      <c r="CS29" s="684"/>
      <c r="CT29" s="684"/>
      <c r="CU29" s="684"/>
      <c r="CV29" s="684"/>
      <c r="CW29" s="684"/>
      <c r="CX29" s="684"/>
      <c r="CY29" s="685"/>
      <c r="CZ29" s="652">
        <v>9</v>
      </c>
      <c r="DA29" s="682"/>
      <c r="DB29" s="682"/>
      <c r="DC29" s="686"/>
      <c r="DD29" s="656">
        <v>4794013</v>
      </c>
      <c r="DE29" s="684"/>
      <c r="DF29" s="684"/>
      <c r="DG29" s="684"/>
      <c r="DH29" s="684"/>
      <c r="DI29" s="684"/>
      <c r="DJ29" s="684"/>
      <c r="DK29" s="685"/>
      <c r="DL29" s="656">
        <v>4794013</v>
      </c>
      <c r="DM29" s="684"/>
      <c r="DN29" s="684"/>
      <c r="DO29" s="684"/>
      <c r="DP29" s="684"/>
      <c r="DQ29" s="684"/>
      <c r="DR29" s="684"/>
      <c r="DS29" s="684"/>
      <c r="DT29" s="684"/>
      <c r="DU29" s="684"/>
      <c r="DV29" s="685"/>
      <c r="DW29" s="652">
        <v>19.2</v>
      </c>
      <c r="DX29" s="682"/>
      <c r="DY29" s="682"/>
      <c r="DZ29" s="682"/>
      <c r="EA29" s="682"/>
      <c r="EB29" s="682"/>
      <c r="EC29" s="683"/>
    </row>
    <row r="30" spans="2:133" ht="11.25" customHeight="1" x14ac:dyDescent="0.15">
      <c r="B30" s="644" t="s">
        <v>310</v>
      </c>
      <c r="C30" s="645"/>
      <c r="D30" s="645"/>
      <c r="E30" s="645"/>
      <c r="F30" s="645"/>
      <c r="G30" s="645"/>
      <c r="H30" s="645"/>
      <c r="I30" s="645"/>
      <c r="J30" s="645"/>
      <c r="K30" s="645"/>
      <c r="L30" s="645"/>
      <c r="M30" s="645"/>
      <c r="N30" s="645"/>
      <c r="O30" s="645"/>
      <c r="P30" s="645"/>
      <c r="Q30" s="646"/>
      <c r="R30" s="647">
        <v>79812</v>
      </c>
      <c r="S30" s="648"/>
      <c r="T30" s="648"/>
      <c r="U30" s="648"/>
      <c r="V30" s="648"/>
      <c r="W30" s="648"/>
      <c r="X30" s="648"/>
      <c r="Y30" s="649"/>
      <c r="Z30" s="650">
        <v>0.1</v>
      </c>
      <c r="AA30" s="650"/>
      <c r="AB30" s="650"/>
      <c r="AC30" s="650"/>
      <c r="AD30" s="651">
        <v>6146</v>
      </c>
      <c r="AE30" s="651"/>
      <c r="AF30" s="651"/>
      <c r="AG30" s="651"/>
      <c r="AH30" s="651"/>
      <c r="AI30" s="651"/>
      <c r="AJ30" s="651"/>
      <c r="AK30" s="651"/>
      <c r="AL30" s="652">
        <v>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311</v>
      </c>
      <c r="BH30" s="694"/>
      <c r="BI30" s="694"/>
      <c r="BJ30" s="694"/>
      <c r="BK30" s="694"/>
      <c r="BL30" s="694"/>
      <c r="BM30" s="694"/>
      <c r="BN30" s="694"/>
      <c r="BO30" s="694"/>
      <c r="BP30" s="694"/>
      <c r="BQ30" s="695"/>
      <c r="BR30" s="626" t="s">
        <v>312</v>
      </c>
      <c r="BS30" s="694"/>
      <c r="BT30" s="694"/>
      <c r="BU30" s="694"/>
      <c r="BV30" s="694"/>
      <c r="BW30" s="694"/>
      <c r="BX30" s="694"/>
      <c r="BY30" s="694"/>
      <c r="BZ30" s="694"/>
      <c r="CA30" s="694"/>
      <c r="CB30" s="695"/>
      <c r="CD30" s="689"/>
      <c r="CE30" s="690"/>
      <c r="CF30" s="662" t="s">
        <v>313</v>
      </c>
      <c r="CG30" s="663"/>
      <c r="CH30" s="663"/>
      <c r="CI30" s="663"/>
      <c r="CJ30" s="663"/>
      <c r="CK30" s="663"/>
      <c r="CL30" s="663"/>
      <c r="CM30" s="663"/>
      <c r="CN30" s="663"/>
      <c r="CO30" s="663"/>
      <c r="CP30" s="663"/>
      <c r="CQ30" s="664"/>
      <c r="CR30" s="647">
        <v>4552617</v>
      </c>
      <c r="CS30" s="648"/>
      <c r="CT30" s="648"/>
      <c r="CU30" s="648"/>
      <c r="CV30" s="648"/>
      <c r="CW30" s="648"/>
      <c r="CX30" s="648"/>
      <c r="CY30" s="649"/>
      <c r="CZ30" s="652">
        <v>8.5</v>
      </c>
      <c r="DA30" s="682"/>
      <c r="DB30" s="682"/>
      <c r="DC30" s="686"/>
      <c r="DD30" s="656">
        <v>4531121</v>
      </c>
      <c r="DE30" s="648"/>
      <c r="DF30" s="648"/>
      <c r="DG30" s="648"/>
      <c r="DH30" s="648"/>
      <c r="DI30" s="648"/>
      <c r="DJ30" s="648"/>
      <c r="DK30" s="649"/>
      <c r="DL30" s="656">
        <v>4531121</v>
      </c>
      <c r="DM30" s="648"/>
      <c r="DN30" s="648"/>
      <c r="DO30" s="648"/>
      <c r="DP30" s="648"/>
      <c r="DQ30" s="648"/>
      <c r="DR30" s="648"/>
      <c r="DS30" s="648"/>
      <c r="DT30" s="648"/>
      <c r="DU30" s="648"/>
      <c r="DV30" s="649"/>
      <c r="DW30" s="652">
        <v>18.100000000000001</v>
      </c>
      <c r="DX30" s="682"/>
      <c r="DY30" s="682"/>
      <c r="DZ30" s="682"/>
      <c r="EA30" s="682"/>
      <c r="EB30" s="682"/>
      <c r="EC30" s="683"/>
    </row>
    <row r="31" spans="2:133" ht="11.25" customHeight="1" x14ac:dyDescent="0.15">
      <c r="B31" s="644" t="s">
        <v>314</v>
      </c>
      <c r="C31" s="645"/>
      <c r="D31" s="645"/>
      <c r="E31" s="645"/>
      <c r="F31" s="645"/>
      <c r="G31" s="645"/>
      <c r="H31" s="645"/>
      <c r="I31" s="645"/>
      <c r="J31" s="645"/>
      <c r="K31" s="645"/>
      <c r="L31" s="645"/>
      <c r="M31" s="645"/>
      <c r="N31" s="645"/>
      <c r="O31" s="645"/>
      <c r="P31" s="645"/>
      <c r="Q31" s="646"/>
      <c r="R31" s="647">
        <v>19705558</v>
      </c>
      <c r="S31" s="648"/>
      <c r="T31" s="648"/>
      <c r="U31" s="648"/>
      <c r="V31" s="648"/>
      <c r="W31" s="648"/>
      <c r="X31" s="648"/>
      <c r="Y31" s="649"/>
      <c r="Z31" s="650">
        <v>35.5</v>
      </c>
      <c r="AA31" s="650"/>
      <c r="AB31" s="650"/>
      <c r="AC31" s="650"/>
      <c r="AD31" s="651" t="s">
        <v>236</v>
      </c>
      <c r="AE31" s="651"/>
      <c r="AF31" s="651"/>
      <c r="AG31" s="651"/>
      <c r="AH31" s="651"/>
      <c r="AI31" s="651"/>
      <c r="AJ31" s="651"/>
      <c r="AK31" s="651"/>
      <c r="AL31" s="652" t="s">
        <v>236</v>
      </c>
      <c r="AM31" s="653"/>
      <c r="AN31" s="653"/>
      <c r="AO31" s="654"/>
      <c r="AP31" s="701" t="s">
        <v>315</v>
      </c>
      <c r="AQ31" s="702"/>
      <c r="AR31" s="702"/>
      <c r="AS31" s="702"/>
      <c r="AT31" s="707" t="s">
        <v>316</v>
      </c>
      <c r="AU31" s="231"/>
      <c r="AV31" s="231"/>
      <c r="AW31" s="231"/>
      <c r="AX31" s="633" t="s">
        <v>188</v>
      </c>
      <c r="AY31" s="634"/>
      <c r="AZ31" s="634"/>
      <c r="BA31" s="634"/>
      <c r="BB31" s="634"/>
      <c r="BC31" s="634"/>
      <c r="BD31" s="634"/>
      <c r="BE31" s="634"/>
      <c r="BF31" s="635"/>
      <c r="BG31" s="715">
        <v>99.5</v>
      </c>
      <c r="BH31" s="699"/>
      <c r="BI31" s="699"/>
      <c r="BJ31" s="699"/>
      <c r="BK31" s="699"/>
      <c r="BL31" s="699"/>
      <c r="BM31" s="642">
        <v>98.6</v>
      </c>
      <c r="BN31" s="699"/>
      <c r="BO31" s="699"/>
      <c r="BP31" s="699"/>
      <c r="BQ31" s="700"/>
      <c r="BR31" s="715">
        <v>99.5</v>
      </c>
      <c r="BS31" s="699"/>
      <c r="BT31" s="699"/>
      <c r="BU31" s="699"/>
      <c r="BV31" s="699"/>
      <c r="BW31" s="699"/>
      <c r="BX31" s="642">
        <v>98.5</v>
      </c>
      <c r="BY31" s="699"/>
      <c r="BZ31" s="699"/>
      <c r="CA31" s="699"/>
      <c r="CB31" s="700"/>
      <c r="CD31" s="689"/>
      <c r="CE31" s="690"/>
      <c r="CF31" s="662" t="s">
        <v>317</v>
      </c>
      <c r="CG31" s="663"/>
      <c r="CH31" s="663"/>
      <c r="CI31" s="663"/>
      <c r="CJ31" s="663"/>
      <c r="CK31" s="663"/>
      <c r="CL31" s="663"/>
      <c r="CM31" s="663"/>
      <c r="CN31" s="663"/>
      <c r="CO31" s="663"/>
      <c r="CP31" s="663"/>
      <c r="CQ31" s="664"/>
      <c r="CR31" s="647">
        <v>262892</v>
      </c>
      <c r="CS31" s="684"/>
      <c r="CT31" s="684"/>
      <c r="CU31" s="684"/>
      <c r="CV31" s="684"/>
      <c r="CW31" s="684"/>
      <c r="CX31" s="684"/>
      <c r="CY31" s="685"/>
      <c r="CZ31" s="652">
        <v>0.5</v>
      </c>
      <c r="DA31" s="682"/>
      <c r="DB31" s="682"/>
      <c r="DC31" s="686"/>
      <c r="DD31" s="656">
        <v>262892</v>
      </c>
      <c r="DE31" s="684"/>
      <c r="DF31" s="684"/>
      <c r="DG31" s="684"/>
      <c r="DH31" s="684"/>
      <c r="DI31" s="684"/>
      <c r="DJ31" s="684"/>
      <c r="DK31" s="685"/>
      <c r="DL31" s="656">
        <v>262892</v>
      </c>
      <c r="DM31" s="684"/>
      <c r="DN31" s="684"/>
      <c r="DO31" s="684"/>
      <c r="DP31" s="684"/>
      <c r="DQ31" s="684"/>
      <c r="DR31" s="684"/>
      <c r="DS31" s="684"/>
      <c r="DT31" s="684"/>
      <c r="DU31" s="684"/>
      <c r="DV31" s="685"/>
      <c r="DW31" s="652">
        <v>1.1000000000000001</v>
      </c>
      <c r="DX31" s="682"/>
      <c r="DY31" s="682"/>
      <c r="DZ31" s="682"/>
      <c r="EA31" s="682"/>
      <c r="EB31" s="682"/>
      <c r="EC31" s="683"/>
    </row>
    <row r="32" spans="2:133" ht="11.25" customHeight="1" x14ac:dyDescent="0.15">
      <c r="B32" s="710" t="s">
        <v>318</v>
      </c>
      <c r="C32" s="711"/>
      <c r="D32" s="711"/>
      <c r="E32" s="711"/>
      <c r="F32" s="711"/>
      <c r="G32" s="711"/>
      <c r="H32" s="711"/>
      <c r="I32" s="711"/>
      <c r="J32" s="711"/>
      <c r="K32" s="711"/>
      <c r="L32" s="711"/>
      <c r="M32" s="711"/>
      <c r="N32" s="711"/>
      <c r="O32" s="711"/>
      <c r="P32" s="711"/>
      <c r="Q32" s="712"/>
      <c r="R32" s="647" t="s">
        <v>247</v>
      </c>
      <c r="S32" s="648"/>
      <c r="T32" s="648"/>
      <c r="U32" s="648"/>
      <c r="V32" s="648"/>
      <c r="W32" s="648"/>
      <c r="X32" s="648"/>
      <c r="Y32" s="649"/>
      <c r="Z32" s="650" t="s">
        <v>247</v>
      </c>
      <c r="AA32" s="650"/>
      <c r="AB32" s="650"/>
      <c r="AC32" s="650"/>
      <c r="AD32" s="651" t="s">
        <v>236</v>
      </c>
      <c r="AE32" s="651"/>
      <c r="AF32" s="651"/>
      <c r="AG32" s="651"/>
      <c r="AH32" s="651"/>
      <c r="AI32" s="651"/>
      <c r="AJ32" s="651"/>
      <c r="AK32" s="651"/>
      <c r="AL32" s="652" t="s">
        <v>236</v>
      </c>
      <c r="AM32" s="653"/>
      <c r="AN32" s="653"/>
      <c r="AO32" s="654"/>
      <c r="AP32" s="703"/>
      <c r="AQ32" s="704"/>
      <c r="AR32" s="704"/>
      <c r="AS32" s="704"/>
      <c r="AT32" s="708"/>
      <c r="AU32" s="230" t="s">
        <v>319</v>
      </c>
      <c r="AV32" s="230"/>
      <c r="AW32" s="230"/>
      <c r="AX32" s="644" t="s">
        <v>320</v>
      </c>
      <c r="AY32" s="645"/>
      <c r="AZ32" s="645"/>
      <c r="BA32" s="645"/>
      <c r="BB32" s="645"/>
      <c r="BC32" s="645"/>
      <c r="BD32" s="645"/>
      <c r="BE32" s="645"/>
      <c r="BF32" s="646"/>
      <c r="BG32" s="716">
        <v>99.4</v>
      </c>
      <c r="BH32" s="684"/>
      <c r="BI32" s="684"/>
      <c r="BJ32" s="684"/>
      <c r="BK32" s="684"/>
      <c r="BL32" s="684"/>
      <c r="BM32" s="653">
        <v>98.4</v>
      </c>
      <c r="BN32" s="713"/>
      <c r="BO32" s="713"/>
      <c r="BP32" s="713"/>
      <c r="BQ32" s="714"/>
      <c r="BR32" s="716">
        <v>99.4</v>
      </c>
      <c r="BS32" s="684"/>
      <c r="BT32" s="684"/>
      <c r="BU32" s="684"/>
      <c r="BV32" s="684"/>
      <c r="BW32" s="684"/>
      <c r="BX32" s="653">
        <v>98.3</v>
      </c>
      <c r="BY32" s="713"/>
      <c r="BZ32" s="713"/>
      <c r="CA32" s="713"/>
      <c r="CB32" s="714"/>
      <c r="CD32" s="691"/>
      <c r="CE32" s="692"/>
      <c r="CF32" s="662" t="s">
        <v>321</v>
      </c>
      <c r="CG32" s="663"/>
      <c r="CH32" s="663"/>
      <c r="CI32" s="663"/>
      <c r="CJ32" s="663"/>
      <c r="CK32" s="663"/>
      <c r="CL32" s="663"/>
      <c r="CM32" s="663"/>
      <c r="CN32" s="663"/>
      <c r="CO32" s="663"/>
      <c r="CP32" s="663"/>
      <c r="CQ32" s="664"/>
      <c r="CR32" s="647" t="s">
        <v>236</v>
      </c>
      <c r="CS32" s="648"/>
      <c r="CT32" s="648"/>
      <c r="CU32" s="648"/>
      <c r="CV32" s="648"/>
      <c r="CW32" s="648"/>
      <c r="CX32" s="648"/>
      <c r="CY32" s="649"/>
      <c r="CZ32" s="652" t="s">
        <v>247</v>
      </c>
      <c r="DA32" s="682"/>
      <c r="DB32" s="682"/>
      <c r="DC32" s="686"/>
      <c r="DD32" s="656" t="s">
        <v>236</v>
      </c>
      <c r="DE32" s="648"/>
      <c r="DF32" s="648"/>
      <c r="DG32" s="648"/>
      <c r="DH32" s="648"/>
      <c r="DI32" s="648"/>
      <c r="DJ32" s="648"/>
      <c r="DK32" s="649"/>
      <c r="DL32" s="656" t="s">
        <v>247</v>
      </c>
      <c r="DM32" s="648"/>
      <c r="DN32" s="648"/>
      <c r="DO32" s="648"/>
      <c r="DP32" s="648"/>
      <c r="DQ32" s="648"/>
      <c r="DR32" s="648"/>
      <c r="DS32" s="648"/>
      <c r="DT32" s="648"/>
      <c r="DU32" s="648"/>
      <c r="DV32" s="649"/>
      <c r="DW32" s="652" t="s">
        <v>236</v>
      </c>
      <c r="DX32" s="682"/>
      <c r="DY32" s="682"/>
      <c r="DZ32" s="682"/>
      <c r="EA32" s="682"/>
      <c r="EB32" s="682"/>
      <c r="EC32" s="683"/>
    </row>
    <row r="33" spans="2:133" ht="11.25" customHeight="1" x14ac:dyDescent="0.15">
      <c r="B33" s="644" t="s">
        <v>322</v>
      </c>
      <c r="C33" s="645"/>
      <c r="D33" s="645"/>
      <c r="E33" s="645"/>
      <c r="F33" s="645"/>
      <c r="G33" s="645"/>
      <c r="H33" s="645"/>
      <c r="I33" s="645"/>
      <c r="J33" s="645"/>
      <c r="K33" s="645"/>
      <c r="L33" s="645"/>
      <c r="M33" s="645"/>
      <c r="N33" s="645"/>
      <c r="O33" s="645"/>
      <c r="P33" s="645"/>
      <c r="Q33" s="646"/>
      <c r="R33" s="647">
        <v>2645099</v>
      </c>
      <c r="S33" s="648"/>
      <c r="T33" s="648"/>
      <c r="U33" s="648"/>
      <c r="V33" s="648"/>
      <c r="W33" s="648"/>
      <c r="X33" s="648"/>
      <c r="Y33" s="649"/>
      <c r="Z33" s="650">
        <v>4.8</v>
      </c>
      <c r="AA33" s="650"/>
      <c r="AB33" s="650"/>
      <c r="AC33" s="650"/>
      <c r="AD33" s="651" t="s">
        <v>236</v>
      </c>
      <c r="AE33" s="651"/>
      <c r="AF33" s="651"/>
      <c r="AG33" s="651"/>
      <c r="AH33" s="651"/>
      <c r="AI33" s="651"/>
      <c r="AJ33" s="651"/>
      <c r="AK33" s="651"/>
      <c r="AL33" s="652" t="s">
        <v>236</v>
      </c>
      <c r="AM33" s="653"/>
      <c r="AN33" s="653"/>
      <c r="AO33" s="654"/>
      <c r="AP33" s="705"/>
      <c r="AQ33" s="706"/>
      <c r="AR33" s="706"/>
      <c r="AS33" s="706"/>
      <c r="AT33" s="709"/>
      <c r="AU33" s="232"/>
      <c r="AV33" s="232"/>
      <c r="AW33" s="232"/>
      <c r="AX33" s="696" t="s">
        <v>323</v>
      </c>
      <c r="AY33" s="697"/>
      <c r="AZ33" s="697"/>
      <c r="BA33" s="697"/>
      <c r="BB33" s="697"/>
      <c r="BC33" s="697"/>
      <c r="BD33" s="697"/>
      <c r="BE33" s="697"/>
      <c r="BF33" s="698"/>
      <c r="BG33" s="717">
        <v>99.6</v>
      </c>
      <c r="BH33" s="718"/>
      <c r="BI33" s="718"/>
      <c r="BJ33" s="718"/>
      <c r="BK33" s="718"/>
      <c r="BL33" s="718"/>
      <c r="BM33" s="719">
        <v>98.8</v>
      </c>
      <c r="BN33" s="718"/>
      <c r="BO33" s="718"/>
      <c r="BP33" s="718"/>
      <c r="BQ33" s="720"/>
      <c r="BR33" s="717">
        <v>99.6</v>
      </c>
      <c r="BS33" s="718"/>
      <c r="BT33" s="718"/>
      <c r="BU33" s="718"/>
      <c r="BV33" s="718"/>
      <c r="BW33" s="718"/>
      <c r="BX33" s="719">
        <v>98.6</v>
      </c>
      <c r="BY33" s="718"/>
      <c r="BZ33" s="718"/>
      <c r="CA33" s="718"/>
      <c r="CB33" s="720"/>
      <c r="CD33" s="662" t="s">
        <v>324</v>
      </c>
      <c r="CE33" s="663"/>
      <c r="CF33" s="663"/>
      <c r="CG33" s="663"/>
      <c r="CH33" s="663"/>
      <c r="CI33" s="663"/>
      <c r="CJ33" s="663"/>
      <c r="CK33" s="663"/>
      <c r="CL33" s="663"/>
      <c r="CM33" s="663"/>
      <c r="CN33" s="663"/>
      <c r="CO33" s="663"/>
      <c r="CP33" s="663"/>
      <c r="CQ33" s="664"/>
      <c r="CR33" s="647">
        <v>28537978</v>
      </c>
      <c r="CS33" s="684"/>
      <c r="CT33" s="684"/>
      <c r="CU33" s="684"/>
      <c r="CV33" s="684"/>
      <c r="CW33" s="684"/>
      <c r="CX33" s="684"/>
      <c r="CY33" s="685"/>
      <c r="CZ33" s="652">
        <v>53.5</v>
      </c>
      <c r="DA33" s="682"/>
      <c r="DB33" s="682"/>
      <c r="DC33" s="686"/>
      <c r="DD33" s="656">
        <v>13788443</v>
      </c>
      <c r="DE33" s="684"/>
      <c r="DF33" s="684"/>
      <c r="DG33" s="684"/>
      <c r="DH33" s="684"/>
      <c r="DI33" s="684"/>
      <c r="DJ33" s="684"/>
      <c r="DK33" s="685"/>
      <c r="DL33" s="656">
        <v>10236517</v>
      </c>
      <c r="DM33" s="684"/>
      <c r="DN33" s="684"/>
      <c r="DO33" s="684"/>
      <c r="DP33" s="684"/>
      <c r="DQ33" s="684"/>
      <c r="DR33" s="684"/>
      <c r="DS33" s="684"/>
      <c r="DT33" s="684"/>
      <c r="DU33" s="684"/>
      <c r="DV33" s="685"/>
      <c r="DW33" s="652">
        <v>41</v>
      </c>
      <c r="DX33" s="682"/>
      <c r="DY33" s="682"/>
      <c r="DZ33" s="682"/>
      <c r="EA33" s="682"/>
      <c r="EB33" s="682"/>
      <c r="EC33" s="683"/>
    </row>
    <row r="34" spans="2:133" ht="11.25" customHeight="1" x14ac:dyDescent="0.15">
      <c r="B34" s="644" t="s">
        <v>325</v>
      </c>
      <c r="C34" s="645"/>
      <c r="D34" s="645"/>
      <c r="E34" s="645"/>
      <c r="F34" s="645"/>
      <c r="G34" s="645"/>
      <c r="H34" s="645"/>
      <c r="I34" s="645"/>
      <c r="J34" s="645"/>
      <c r="K34" s="645"/>
      <c r="L34" s="645"/>
      <c r="M34" s="645"/>
      <c r="N34" s="645"/>
      <c r="O34" s="645"/>
      <c r="P34" s="645"/>
      <c r="Q34" s="646"/>
      <c r="R34" s="647">
        <v>180825</v>
      </c>
      <c r="S34" s="648"/>
      <c r="T34" s="648"/>
      <c r="U34" s="648"/>
      <c r="V34" s="648"/>
      <c r="W34" s="648"/>
      <c r="X34" s="648"/>
      <c r="Y34" s="649"/>
      <c r="Z34" s="650">
        <v>0.3</v>
      </c>
      <c r="AA34" s="650"/>
      <c r="AB34" s="650"/>
      <c r="AC34" s="650"/>
      <c r="AD34" s="651">
        <v>12491</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6982448</v>
      </c>
      <c r="CS34" s="648"/>
      <c r="CT34" s="648"/>
      <c r="CU34" s="648"/>
      <c r="CV34" s="648"/>
      <c r="CW34" s="648"/>
      <c r="CX34" s="648"/>
      <c r="CY34" s="649"/>
      <c r="CZ34" s="652">
        <v>13.1</v>
      </c>
      <c r="DA34" s="682"/>
      <c r="DB34" s="682"/>
      <c r="DC34" s="686"/>
      <c r="DD34" s="656">
        <v>5361187</v>
      </c>
      <c r="DE34" s="648"/>
      <c r="DF34" s="648"/>
      <c r="DG34" s="648"/>
      <c r="DH34" s="648"/>
      <c r="DI34" s="648"/>
      <c r="DJ34" s="648"/>
      <c r="DK34" s="649"/>
      <c r="DL34" s="656">
        <v>4463964</v>
      </c>
      <c r="DM34" s="648"/>
      <c r="DN34" s="648"/>
      <c r="DO34" s="648"/>
      <c r="DP34" s="648"/>
      <c r="DQ34" s="648"/>
      <c r="DR34" s="648"/>
      <c r="DS34" s="648"/>
      <c r="DT34" s="648"/>
      <c r="DU34" s="648"/>
      <c r="DV34" s="649"/>
      <c r="DW34" s="652">
        <v>17.899999999999999</v>
      </c>
      <c r="DX34" s="682"/>
      <c r="DY34" s="682"/>
      <c r="DZ34" s="682"/>
      <c r="EA34" s="682"/>
      <c r="EB34" s="682"/>
      <c r="EC34" s="683"/>
    </row>
    <row r="35" spans="2:133" ht="11.25" customHeight="1" x14ac:dyDescent="0.15">
      <c r="B35" s="644" t="s">
        <v>327</v>
      </c>
      <c r="C35" s="645"/>
      <c r="D35" s="645"/>
      <c r="E35" s="645"/>
      <c r="F35" s="645"/>
      <c r="G35" s="645"/>
      <c r="H35" s="645"/>
      <c r="I35" s="645"/>
      <c r="J35" s="645"/>
      <c r="K35" s="645"/>
      <c r="L35" s="645"/>
      <c r="M35" s="645"/>
      <c r="N35" s="645"/>
      <c r="O35" s="645"/>
      <c r="P35" s="645"/>
      <c r="Q35" s="646"/>
      <c r="R35" s="647">
        <v>98583</v>
      </c>
      <c r="S35" s="648"/>
      <c r="T35" s="648"/>
      <c r="U35" s="648"/>
      <c r="V35" s="648"/>
      <c r="W35" s="648"/>
      <c r="X35" s="648"/>
      <c r="Y35" s="649"/>
      <c r="Z35" s="650">
        <v>0.2</v>
      </c>
      <c r="AA35" s="650"/>
      <c r="AB35" s="650"/>
      <c r="AC35" s="650"/>
      <c r="AD35" s="651" t="s">
        <v>236</v>
      </c>
      <c r="AE35" s="651"/>
      <c r="AF35" s="651"/>
      <c r="AG35" s="651"/>
      <c r="AH35" s="651"/>
      <c r="AI35" s="651"/>
      <c r="AJ35" s="651"/>
      <c r="AK35" s="651"/>
      <c r="AL35" s="652" t="s">
        <v>236</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494151</v>
      </c>
      <c r="CS35" s="684"/>
      <c r="CT35" s="684"/>
      <c r="CU35" s="684"/>
      <c r="CV35" s="684"/>
      <c r="CW35" s="684"/>
      <c r="CX35" s="684"/>
      <c r="CY35" s="685"/>
      <c r="CZ35" s="652">
        <v>0.9</v>
      </c>
      <c r="DA35" s="682"/>
      <c r="DB35" s="682"/>
      <c r="DC35" s="686"/>
      <c r="DD35" s="656">
        <v>458269</v>
      </c>
      <c r="DE35" s="684"/>
      <c r="DF35" s="684"/>
      <c r="DG35" s="684"/>
      <c r="DH35" s="684"/>
      <c r="DI35" s="684"/>
      <c r="DJ35" s="684"/>
      <c r="DK35" s="685"/>
      <c r="DL35" s="656">
        <v>434312</v>
      </c>
      <c r="DM35" s="684"/>
      <c r="DN35" s="684"/>
      <c r="DO35" s="684"/>
      <c r="DP35" s="684"/>
      <c r="DQ35" s="684"/>
      <c r="DR35" s="684"/>
      <c r="DS35" s="684"/>
      <c r="DT35" s="684"/>
      <c r="DU35" s="684"/>
      <c r="DV35" s="685"/>
      <c r="DW35" s="652">
        <v>1.7</v>
      </c>
      <c r="DX35" s="682"/>
      <c r="DY35" s="682"/>
      <c r="DZ35" s="682"/>
      <c r="EA35" s="682"/>
      <c r="EB35" s="682"/>
      <c r="EC35" s="683"/>
    </row>
    <row r="36" spans="2:133" ht="11.25" customHeight="1" x14ac:dyDescent="0.15">
      <c r="B36" s="644" t="s">
        <v>331</v>
      </c>
      <c r="C36" s="645"/>
      <c r="D36" s="645"/>
      <c r="E36" s="645"/>
      <c r="F36" s="645"/>
      <c r="G36" s="645"/>
      <c r="H36" s="645"/>
      <c r="I36" s="645"/>
      <c r="J36" s="645"/>
      <c r="K36" s="645"/>
      <c r="L36" s="645"/>
      <c r="M36" s="645"/>
      <c r="N36" s="645"/>
      <c r="O36" s="645"/>
      <c r="P36" s="645"/>
      <c r="Q36" s="646"/>
      <c r="R36" s="647">
        <v>505758</v>
      </c>
      <c r="S36" s="648"/>
      <c r="T36" s="648"/>
      <c r="U36" s="648"/>
      <c r="V36" s="648"/>
      <c r="W36" s="648"/>
      <c r="X36" s="648"/>
      <c r="Y36" s="649"/>
      <c r="Z36" s="650">
        <v>0.9</v>
      </c>
      <c r="AA36" s="650"/>
      <c r="AB36" s="650"/>
      <c r="AC36" s="650"/>
      <c r="AD36" s="651" t="s">
        <v>236</v>
      </c>
      <c r="AE36" s="651"/>
      <c r="AF36" s="651"/>
      <c r="AG36" s="651"/>
      <c r="AH36" s="651"/>
      <c r="AI36" s="651"/>
      <c r="AJ36" s="651"/>
      <c r="AK36" s="651"/>
      <c r="AL36" s="652" t="s">
        <v>236</v>
      </c>
      <c r="AM36" s="653"/>
      <c r="AN36" s="653"/>
      <c r="AO36" s="654"/>
      <c r="AP36" s="235"/>
      <c r="AQ36" s="721" t="s">
        <v>332</v>
      </c>
      <c r="AR36" s="722"/>
      <c r="AS36" s="722"/>
      <c r="AT36" s="722"/>
      <c r="AU36" s="722"/>
      <c r="AV36" s="722"/>
      <c r="AW36" s="722"/>
      <c r="AX36" s="722"/>
      <c r="AY36" s="723"/>
      <c r="AZ36" s="636">
        <v>4522760</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336136</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17005433</v>
      </c>
      <c r="CS36" s="648"/>
      <c r="CT36" s="648"/>
      <c r="CU36" s="648"/>
      <c r="CV36" s="648"/>
      <c r="CW36" s="648"/>
      <c r="CX36" s="648"/>
      <c r="CY36" s="649"/>
      <c r="CZ36" s="652">
        <v>31.9</v>
      </c>
      <c r="DA36" s="682"/>
      <c r="DB36" s="682"/>
      <c r="DC36" s="686"/>
      <c r="DD36" s="656">
        <v>4674173</v>
      </c>
      <c r="DE36" s="648"/>
      <c r="DF36" s="648"/>
      <c r="DG36" s="648"/>
      <c r="DH36" s="648"/>
      <c r="DI36" s="648"/>
      <c r="DJ36" s="648"/>
      <c r="DK36" s="649"/>
      <c r="DL36" s="656">
        <v>2742166</v>
      </c>
      <c r="DM36" s="648"/>
      <c r="DN36" s="648"/>
      <c r="DO36" s="648"/>
      <c r="DP36" s="648"/>
      <c r="DQ36" s="648"/>
      <c r="DR36" s="648"/>
      <c r="DS36" s="648"/>
      <c r="DT36" s="648"/>
      <c r="DU36" s="648"/>
      <c r="DV36" s="649"/>
      <c r="DW36" s="652">
        <v>11</v>
      </c>
      <c r="DX36" s="682"/>
      <c r="DY36" s="682"/>
      <c r="DZ36" s="682"/>
      <c r="EA36" s="682"/>
      <c r="EB36" s="682"/>
      <c r="EC36" s="683"/>
    </row>
    <row r="37" spans="2:133" ht="11.25" customHeight="1" x14ac:dyDescent="0.15">
      <c r="B37" s="644" t="s">
        <v>335</v>
      </c>
      <c r="C37" s="645"/>
      <c r="D37" s="645"/>
      <c r="E37" s="645"/>
      <c r="F37" s="645"/>
      <c r="G37" s="645"/>
      <c r="H37" s="645"/>
      <c r="I37" s="645"/>
      <c r="J37" s="645"/>
      <c r="K37" s="645"/>
      <c r="L37" s="645"/>
      <c r="M37" s="645"/>
      <c r="N37" s="645"/>
      <c r="O37" s="645"/>
      <c r="P37" s="645"/>
      <c r="Q37" s="646"/>
      <c r="R37" s="647">
        <v>1917481</v>
      </c>
      <c r="S37" s="648"/>
      <c r="T37" s="648"/>
      <c r="U37" s="648"/>
      <c r="V37" s="648"/>
      <c r="W37" s="648"/>
      <c r="X37" s="648"/>
      <c r="Y37" s="649"/>
      <c r="Z37" s="650">
        <v>3.5</v>
      </c>
      <c r="AA37" s="650"/>
      <c r="AB37" s="650"/>
      <c r="AC37" s="650"/>
      <c r="AD37" s="651" t="s">
        <v>236</v>
      </c>
      <c r="AE37" s="651"/>
      <c r="AF37" s="651"/>
      <c r="AG37" s="651"/>
      <c r="AH37" s="651"/>
      <c r="AI37" s="651"/>
      <c r="AJ37" s="651"/>
      <c r="AK37" s="651"/>
      <c r="AL37" s="652" t="s">
        <v>247</v>
      </c>
      <c r="AM37" s="653"/>
      <c r="AN37" s="653"/>
      <c r="AO37" s="654"/>
      <c r="AQ37" s="725" t="s">
        <v>336</v>
      </c>
      <c r="AR37" s="726"/>
      <c r="AS37" s="726"/>
      <c r="AT37" s="726"/>
      <c r="AU37" s="726"/>
      <c r="AV37" s="726"/>
      <c r="AW37" s="726"/>
      <c r="AX37" s="726"/>
      <c r="AY37" s="727"/>
      <c r="AZ37" s="647">
        <v>1101109</v>
      </c>
      <c r="BA37" s="648"/>
      <c r="BB37" s="648"/>
      <c r="BC37" s="648"/>
      <c r="BD37" s="684"/>
      <c r="BE37" s="684"/>
      <c r="BF37" s="714"/>
      <c r="BG37" s="662" t="s">
        <v>337</v>
      </c>
      <c r="BH37" s="663"/>
      <c r="BI37" s="663"/>
      <c r="BJ37" s="663"/>
      <c r="BK37" s="663"/>
      <c r="BL37" s="663"/>
      <c r="BM37" s="663"/>
      <c r="BN37" s="663"/>
      <c r="BO37" s="663"/>
      <c r="BP37" s="663"/>
      <c r="BQ37" s="663"/>
      <c r="BR37" s="663"/>
      <c r="BS37" s="663"/>
      <c r="BT37" s="663"/>
      <c r="BU37" s="664"/>
      <c r="BV37" s="647">
        <v>291144</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2094349</v>
      </c>
      <c r="CS37" s="684"/>
      <c r="CT37" s="684"/>
      <c r="CU37" s="684"/>
      <c r="CV37" s="684"/>
      <c r="CW37" s="684"/>
      <c r="CX37" s="684"/>
      <c r="CY37" s="685"/>
      <c r="CZ37" s="652">
        <v>3.9</v>
      </c>
      <c r="DA37" s="682"/>
      <c r="DB37" s="682"/>
      <c r="DC37" s="686"/>
      <c r="DD37" s="656">
        <v>2094349</v>
      </c>
      <c r="DE37" s="684"/>
      <c r="DF37" s="684"/>
      <c r="DG37" s="684"/>
      <c r="DH37" s="684"/>
      <c r="DI37" s="684"/>
      <c r="DJ37" s="684"/>
      <c r="DK37" s="685"/>
      <c r="DL37" s="656">
        <v>1765937</v>
      </c>
      <c r="DM37" s="684"/>
      <c r="DN37" s="684"/>
      <c r="DO37" s="684"/>
      <c r="DP37" s="684"/>
      <c r="DQ37" s="684"/>
      <c r="DR37" s="684"/>
      <c r="DS37" s="684"/>
      <c r="DT37" s="684"/>
      <c r="DU37" s="684"/>
      <c r="DV37" s="685"/>
      <c r="DW37" s="652">
        <v>7.1</v>
      </c>
      <c r="DX37" s="682"/>
      <c r="DY37" s="682"/>
      <c r="DZ37" s="682"/>
      <c r="EA37" s="682"/>
      <c r="EB37" s="682"/>
      <c r="EC37" s="683"/>
    </row>
    <row r="38" spans="2:133" ht="11.25" customHeight="1" x14ac:dyDescent="0.15">
      <c r="B38" s="644" t="s">
        <v>339</v>
      </c>
      <c r="C38" s="645"/>
      <c r="D38" s="645"/>
      <c r="E38" s="645"/>
      <c r="F38" s="645"/>
      <c r="G38" s="645"/>
      <c r="H38" s="645"/>
      <c r="I38" s="645"/>
      <c r="J38" s="645"/>
      <c r="K38" s="645"/>
      <c r="L38" s="645"/>
      <c r="M38" s="645"/>
      <c r="N38" s="645"/>
      <c r="O38" s="645"/>
      <c r="P38" s="645"/>
      <c r="Q38" s="646"/>
      <c r="R38" s="647">
        <v>837593</v>
      </c>
      <c r="S38" s="648"/>
      <c r="T38" s="648"/>
      <c r="U38" s="648"/>
      <c r="V38" s="648"/>
      <c r="W38" s="648"/>
      <c r="X38" s="648"/>
      <c r="Y38" s="649"/>
      <c r="Z38" s="650">
        <v>1.5</v>
      </c>
      <c r="AA38" s="650"/>
      <c r="AB38" s="650"/>
      <c r="AC38" s="650"/>
      <c r="AD38" s="651">
        <v>50232</v>
      </c>
      <c r="AE38" s="651"/>
      <c r="AF38" s="651"/>
      <c r="AG38" s="651"/>
      <c r="AH38" s="651"/>
      <c r="AI38" s="651"/>
      <c r="AJ38" s="651"/>
      <c r="AK38" s="651"/>
      <c r="AL38" s="652">
        <v>0.2</v>
      </c>
      <c r="AM38" s="653"/>
      <c r="AN38" s="653"/>
      <c r="AO38" s="654"/>
      <c r="AQ38" s="725" t="s">
        <v>340</v>
      </c>
      <c r="AR38" s="726"/>
      <c r="AS38" s="726"/>
      <c r="AT38" s="726"/>
      <c r="AU38" s="726"/>
      <c r="AV38" s="726"/>
      <c r="AW38" s="726"/>
      <c r="AX38" s="726"/>
      <c r="AY38" s="727"/>
      <c r="AZ38" s="647">
        <v>137079</v>
      </c>
      <c r="BA38" s="648"/>
      <c r="BB38" s="648"/>
      <c r="BC38" s="648"/>
      <c r="BD38" s="684"/>
      <c r="BE38" s="684"/>
      <c r="BF38" s="714"/>
      <c r="BG38" s="662" t="s">
        <v>341</v>
      </c>
      <c r="BH38" s="663"/>
      <c r="BI38" s="663"/>
      <c r="BJ38" s="663"/>
      <c r="BK38" s="663"/>
      <c r="BL38" s="663"/>
      <c r="BM38" s="663"/>
      <c r="BN38" s="663"/>
      <c r="BO38" s="663"/>
      <c r="BP38" s="663"/>
      <c r="BQ38" s="663"/>
      <c r="BR38" s="663"/>
      <c r="BS38" s="663"/>
      <c r="BT38" s="663"/>
      <c r="BU38" s="664"/>
      <c r="BV38" s="647">
        <v>16481</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3365572</v>
      </c>
      <c r="CS38" s="648"/>
      <c r="CT38" s="648"/>
      <c r="CU38" s="648"/>
      <c r="CV38" s="648"/>
      <c r="CW38" s="648"/>
      <c r="CX38" s="648"/>
      <c r="CY38" s="649"/>
      <c r="CZ38" s="652">
        <v>6.3</v>
      </c>
      <c r="DA38" s="682"/>
      <c r="DB38" s="682"/>
      <c r="DC38" s="686"/>
      <c r="DD38" s="656">
        <v>2860258</v>
      </c>
      <c r="DE38" s="648"/>
      <c r="DF38" s="648"/>
      <c r="DG38" s="648"/>
      <c r="DH38" s="648"/>
      <c r="DI38" s="648"/>
      <c r="DJ38" s="648"/>
      <c r="DK38" s="649"/>
      <c r="DL38" s="656">
        <v>2594875</v>
      </c>
      <c r="DM38" s="648"/>
      <c r="DN38" s="648"/>
      <c r="DO38" s="648"/>
      <c r="DP38" s="648"/>
      <c r="DQ38" s="648"/>
      <c r="DR38" s="648"/>
      <c r="DS38" s="648"/>
      <c r="DT38" s="648"/>
      <c r="DU38" s="648"/>
      <c r="DV38" s="649"/>
      <c r="DW38" s="652">
        <v>10.4</v>
      </c>
      <c r="DX38" s="682"/>
      <c r="DY38" s="682"/>
      <c r="DZ38" s="682"/>
      <c r="EA38" s="682"/>
      <c r="EB38" s="682"/>
      <c r="EC38" s="683"/>
    </row>
    <row r="39" spans="2:133" ht="11.25" customHeight="1" x14ac:dyDescent="0.15">
      <c r="B39" s="644" t="s">
        <v>343</v>
      </c>
      <c r="C39" s="645"/>
      <c r="D39" s="645"/>
      <c r="E39" s="645"/>
      <c r="F39" s="645"/>
      <c r="G39" s="645"/>
      <c r="H39" s="645"/>
      <c r="I39" s="645"/>
      <c r="J39" s="645"/>
      <c r="K39" s="645"/>
      <c r="L39" s="645"/>
      <c r="M39" s="645"/>
      <c r="N39" s="645"/>
      <c r="O39" s="645"/>
      <c r="P39" s="645"/>
      <c r="Q39" s="646"/>
      <c r="R39" s="647">
        <v>4296745</v>
      </c>
      <c r="S39" s="648"/>
      <c r="T39" s="648"/>
      <c r="U39" s="648"/>
      <c r="V39" s="648"/>
      <c r="W39" s="648"/>
      <c r="X39" s="648"/>
      <c r="Y39" s="649"/>
      <c r="Z39" s="650">
        <v>7.8</v>
      </c>
      <c r="AA39" s="650"/>
      <c r="AB39" s="650"/>
      <c r="AC39" s="650"/>
      <c r="AD39" s="651" t="s">
        <v>236</v>
      </c>
      <c r="AE39" s="651"/>
      <c r="AF39" s="651"/>
      <c r="AG39" s="651"/>
      <c r="AH39" s="651"/>
      <c r="AI39" s="651"/>
      <c r="AJ39" s="651"/>
      <c r="AK39" s="651"/>
      <c r="AL39" s="652" t="s">
        <v>247</v>
      </c>
      <c r="AM39" s="653"/>
      <c r="AN39" s="653"/>
      <c r="AO39" s="654"/>
      <c r="AQ39" s="725" t="s">
        <v>344</v>
      </c>
      <c r="AR39" s="726"/>
      <c r="AS39" s="726"/>
      <c r="AT39" s="726"/>
      <c r="AU39" s="726"/>
      <c r="AV39" s="726"/>
      <c r="AW39" s="726"/>
      <c r="AX39" s="726"/>
      <c r="AY39" s="727"/>
      <c r="AZ39" s="647">
        <v>23009</v>
      </c>
      <c r="BA39" s="648"/>
      <c r="BB39" s="648"/>
      <c r="BC39" s="648"/>
      <c r="BD39" s="684"/>
      <c r="BE39" s="684"/>
      <c r="BF39" s="714"/>
      <c r="BG39" s="662" t="s">
        <v>345</v>
      </c>
      <c r="BH39" s="663"/>
      <c r="BI39" s="663"/>
      <c r="BJ39" s="663"/>
      <c r="BK39" s="663"/>
      <c r="BL39" s="663"/>
      <c r="BM39" s="663"/>
      <c r="BN39" s="663"/>
      <c r="BO39" s="663"/>
      <c r="BP39" s="663"/>
      <c r="BQ39" s="663"/>
      <c r="BR39" s="663"/>
      <c r="BS39" s="663"/>
      <c r="BT39" s="663"/>
      <c r="BU39" s="664"/>
      <c r="BV39" s="647">
        <v>25968</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633574</v>
      </c>
      <c r="CS39" s="684"/>
      <c r="CT39" s="684"/>
      <c r="CU39" s="684"/>
      <c r="CV39" s="684"/>
      <c r="CW39" s="684"/>
      <c r="CX39" s="684"/>
      <c r="CY39" s="685"/>
      <c r="CZ39" s="652">
        <v>1.2</v>
      </c>
      <c r="DA39" s="682"/>
      <c r="DB39" s="682"/>
      <c r="DC39" s="686"/>
      <c r="DD39" s="656">
        <v>433356</v>
      </c>
      <c r="DE39" s="684"/>
      <c r="DF39" s="684"/>
      <c r="DG39" s="684"/>
      <c r="DH39" s="684"/>
      <c r="DI39" s="684"/>
      <c r="DJ39" s="684"/>
      <c r="DK39" s="685"/>
      <c r="DL39" s="656" t="s">
        <v>247</v>
      </c>
      <c r="DM39" s="684"/>
      <c r="DN39" s="684"/>
      <c r="DO39" s="684"/>
      <c r="DP39" s="684"/>
      <c r="DQ39" s="684"/>
      <c r="DR39" s="684"/>
      <c r="DS39" s="684"/>
      <c r="DT39" s="684"/>
      <c r="DU39" s="684"/>
      <c r="DV39" s="685"/>
      <c r="DW39" s="652" t="s">
        <v>247</v>
      </c>
      <c r="DX39" s="682"/>
      <c r="DY39" s="682"/>
      <c r="DZ39" s="682"/>
      <c r="EA39" s="682"/>
      <c r="EB39" s="682"/>
      <c r="EC39" s="683"/>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236</v>
      </c>
      <c r="S40" s="648"/>
      <c r="T40" s="648"/>
      <c r="U40" s="648"/>
      <c r="V40" s="648"/>
      <c r="W40" s="648"/>
      <c r="X40" s="648"/>
      <c r="Y40" s="649"/>
      <c r="Z40" s="650" t="s">
        <v>257</v>
      </c>
      <c r="AA40" s="650"/>
      <c r="AB40" s="650"/>
      <c r="AC40" s="650"/>
      <c r="AD40" s="651" t="s">
        <v>236</v>
      </c>
      <c r="AE40" s="651"/>
      <c r="AF40" s="651"/>
      <c r="AG40" s="651"/>
      <c r="AH40" s="651"/>
      <c r="AI40" s="651"/>
      <c r="AJ40" s="651"/>
      <c r="AK40" s="651"/>
      <c r="AL40" s="652" t="s">
        <v>257</v>
      </c>
      <c r="AM40" s="653"/>
      <c r="AN40" s="653"/>
      <c r="AO40" s="654"/>
      <c r="AQ40" s="725" t="s">
        <v>348</v>
      </c>
      <c r="AR40" s="726"/>
      <c r="AS40" s="726"/>
      <c r="AT40" s="726"/>
      <c r="AU40" s="726"/>
      <c r="AV40" s="726"/>
      <c r="AW40" s="726"/>
      <c r="AX40" s="726"/>
      <c r="AY40" s="727"/>
      <c r="AZ40" s="647" t="s">
        <v>236</v>
      </c>
      <c r="BA40" s="648"/>
      <c r="BB40" s="648"/>
      <c r="BC40" s="648"/>
      <c r="BD40" s="684"/>
      <c r="BE40" s="684"/>
      <c r="BF40" s="714"/>
      <c r="BG40" s="734" t="s">
        <v>349</v>
      </c>
      <c r="BH40" s="735"/>
      <c r="BI40" s="735"/>
      <c r="BJ40" s="735"/>
      <c r="BK40" s="735"/>
      <c r="BL40" s="236"/>
      <c r="BM40" s="663" t="s">
        <v>350</v>
      </c>
      <c r="BN40" s="663"/>
      <c r="BO40" s="663"/>
      <c r="BP40" s="663"/>
      <c r="BQ40" s="663"/>
      <c r="BR40" s="663"/>
      <c r="BS40" s="663"/>
      <c r="BT40" s="663"/>
      <c r="BU40" s="664"/>
      <c r="BV40" s="647">
        <v>85</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56800</v>
      </c>
      <c r="CS40" s="648"/>
      <c r="CT40" s="648"/>
      <c r="CU40" s="648"/>
      <c r="CV40" s="648"/>
      <c r="CW40" s="648"/>
      <c r="CX40" s="648"/>
      <c r="CY40" s="649"/>
      <c r="CZ40" s="652">
        <v>0.1</v>
      </c>
      <c r="DA40" s="682"/>
      <c r="DB40" s="682"/>
      <c r="DC40" s="686"/>
      <c r="DD40" s="656">
        <v>1200</v>
      </c>
      <c r="DE40" s="648"/>
      <c r="DF40" s="648"/>
      <c r="DG40" s="648"/>
      <c r="DH40" s="648"/>
      <c r="DI40" s="648"/>
      <c r="DJ40" s="648"/>
      <c r="DK40" s="649"/>
      <c r="DL40" s="656">
        <v>1200</v>
      </c>
      <c r="DM40" s="648"/>
      <c r="DN40" s="648"/>
      <c r="DO40" s="648"/>
      <c r="DP40" s="648"/>
      <c r="DQ40" s="648"/>
      <c r="DR40" s="648"/>
      <c r="DS40" s="648"/>
      <c r="DT40" s="648"/>
      <c r="DU40" s="648"/>
      <c r="DV40" s="649"/>
      <c r="DW40" s="652">
        <v>0</v>
      </c>
      <c r="DX40" s="682"/>
      <c r="DY40" s="682"/>
      <c r="DZ40" s="682"/>
      <c r="EA40" s="682"/>
      <c r="EB40" s="682"/>
      <c r="EC40" s="683"/>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247</v>
      </c>
      <c r="S41" s="648"/>
      <c r="T41" s="648"/>
      <c r="U41" s="648"/>
      <c r="V41" s="648"/>
      <c r="W41" s="648"/>
      <c r="X41" s="648"/>
      <c r="Y41" s="649"/>
      <c r="Z41" s="650" t="s">
        <v>236</v>
      </c>
      <c r="AA41" s="650"/>
      <c r="AB41" s="650"/>
      <c r="AC41" s="650"/>
      <c r="AD41" s="651" t="s">
        <v>257</v>
      </c>
      <c r="AE41" s="651"/>
      <c r="AF41" s="651"/>
      <c r="AG41" s="651"/>
      <c r="AH41" s="651"/>
      <c r="AI41" s="651"/>
      <c r="AJ41" s="651"/>
      <c r="AK41" s="651"/>
      <c r="AL41" s="652" t="s">
        <v>236</v>
      </c>
      <c r="AM41" s="653"/>
      <c r="AN41" s="653"/>
      <c r="AO41" s="654"/>
      <c r="AQ41" s="725" t="s">
        <v>353</v>
      </c>
      <c r="AR41" s="726"/>
      <c r="AS41" s="726"/>
      <c r="AT41" s="726"/>
      <c r="AU41" s="726"/>
      <c r="AV41" s="726"/>
      <c r="AW41" s="726"/>
      <c r="AX41" s="726"/>
      <c r="AY41" s="727"/>
      <c r="AZ41" s="647">
        <v>677731</v>
      </c>
      <c r="BA41" s="648"/>
      <c r="BB41" s="648"/>
      <c r="BC41" s="648"/>
      <c r="BD41" s="684"/>
      <c r="BE41" s="684"/>
      <c r="BF41" s="714"/>
      <c r="BG41" s="734"/>
      <c r="BH41" s="735"/>
      <c r="BI41" s="735"/>
      <c r="BJ41" s="735"/>
      <c r="BK41" s="735"/>
      <c r="BL41" s="236"/>
      <c r="BM41" s="663" t="s">
        <v>354</v>
      </c>
      <c r="BN41" s="663"/>
      <c r="BO41" s="663"/>
      <c r="BP41" s="663"/>
      <c r="BQ41" s="663"/>
      <c r="BR41" s="663"/>
      <c r="BS41" s="663"/>
      <c r="BT41" s="663"/>
      <c r="BU41" s="664"/>
      <c r="BV41" s="647" t="s">
        <v>247</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236</v>
      </c>
      <c r="CS41" s="684"/>
      <c r="CT41" s="684"/>
      <c r="CU41" s="684"/>
      <c r="CV41" s="684"/>
      <c r="CW41" s="684"/>
      <c r="CX41" s="684"/>
      <c r="CY41" s="685"/>
      <c r="CZ41" s="652" t="s">
        <v>236</v>
      </c>
      <c r="DA41" s="682"/>
      <c r="DB41" s="682"/>
      <c r="DC41" s="686"/>
      <c r="DD41" s="656" t="s">
        <v>236</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1281488</v>
      </c>
      <c r="S42" s="648"/>
      <c r="T42" s="648"/>
      <c r="U42" s="648"/>
      <c r="V42" s="648"/>
      <c r="W42" s="648"/>
      <c r="X42" s="648"/>
      <c r="Y42" s="649"/>
      <c r="Z42" s="650">
        <v>2.2999999999999998</v>
      </c>
      <c r="AA42" s="650"/>
      <c r="AB42" s="650"/>
      <c r="AC42" s="650"/>
      <c r="AD42" s="651" t="s">
        <v>257</v>
      </c>
      <c r="AE42" s="651"/>
      <c r="AF42" s="651"/>
      <c r="AG42" s="651"/>
      <c r="AH42" s="651"/>
      <c r="AI42" s="651"/>
      <c r="AJ42" s="651"/>
      <c r="AK42" s="651"/>
      <c r="AL42" s="652" t="s">
        <v>247</v>
      </c>
      <c r="AM42" s="653"/>
      <c r="AN42" s="653"/>
      <c r="AO42" s="654"/>
      <c r="AQ42" s="746" t="s">
        <v>357</v>
      </c>
      <c r="AR42" s="747"/>
      <c r="AS42" s="747"/>
      <c r="AT42" s="747"/>
      <c r="AU42" s="747"/>
      <c r="AV42" s="747"/>
      <c r="AW42" s="747"/>
      <c r="AX42" s="747"/>
      <c r="AY42" s="748"/>
      <c r="AZ42" s="738">
        <v>2583832</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288</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4825276</v>
      </c>
      <c r="CS42" s="648"/>
      <c r="CT42" s="648"/>
      <c r="CU42" s="648"/>
      <c r="CV42" s="648"/>
      <c r="CW42" s="648"/>
      <c r="CX42" s="648"/>
      <c r="CY42" s="649"/>
      <c r="CZ42" s="652">
        <v>9</v>
      </c>
      <c r="DA42" s="653"/>
      <c r="DB42" s="653"/>
      <c r="DC42" s="665"/>
      <c r="DD42" s="656">
        <v>1079695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360</v>
      </c>
      <c r="C43" s="697"/>
      <c r="D43" s="697"/>
      <c r="E43" s="697"/>
      <c r="F43" s="697"/>
      <c r="G43" s="697"/>
      <c r="H43" s="697"/>
      <c r="I43" s="697"/>
      <c r="J43" s="697"/>
      <c r="K43" s="697"/>
      <c r="L43" s="697"/>
      <c r="M43" s="697"/>
      <c r="N43" s="697"/>
      <c r="O43" s="697"/>
      <c r="P43" s="697"/>
      <c r="Q43" s="698"/>
      <c r="R43" s="738">
        <v>55438148</v>
      </c>
      <c r="S43" s="739"/>
      <c r="T43" s="739"/>
      <c r="U43" s="739"/>
      <c r="V43" s="739"/>
      <c r="W43" s="739"/>
      <c r="X43" s="739"/>
      <c r="Y43" s="740"/>
      <c r="Z43" s="741">
        <v>100</v>
      </c>
      <c r="AA43" s="741"/>
      <c r="AB43" s="741"/>
      <c r="AC43" s="741"/>
      <c r="AD43" s="742">
        <v>23696858</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222688</v>
      </c>
      <c r="CS43" s="684"/>
      <c r="CT43" s="684"/>
      <c r="CU43" s="684"/>
      <c r="CV43" s="684"/>
      <c r="CW43" s="684"/>
      <c r="CX43" s="684"/>
      <c r="CY43" s="685"/>
      <c r="CZ43" s="652">
        <v>0.4</v>
      </c>
      <c r="DA43" s="682"/>
      <c r="DB43" s="682"/>
      <c r="DC43" s="686"/>
      <c r="DD43" s="656">
        <v>222688</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4802354</v>
      </c>
      <c r="CS44" s="648"/>
      <c r="CT44" s="648"/>
      <c r="CU44" s="648"/>
      <c r="CV44" s="648"/>
      <c r="CW44" s="648"/>
      <c r="CX44" s="648"/>
      <c r="CY44" s="649"/>
      <c r="CZ44" s="652">
        <v>9</v>
      </c>
      <c r="DA44" s="653"/>
      <c r="DB44" s="653"/>
      <c r="DC44" s="665"/>
      <c r="DD44" s="656">
        <v>1079613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1523171</v>
      </c>
      <c r="CS45" s="684"/>
      <c r="CT45" s="684"/>
      <c r="CU45" s="684"/>
      <c r="CV45" s="684"/>
      <c r="CW45" s="684"/>
      <c r="CX45" s="684"/>
      <c r="CY45" s="685"/>
      <c r="CZ45" s="652">
        <v>2.9</v>
      </c>
      <c r="DA45" s="682"/>
      <c r="DB45" s="682"/>
      <c r="DC45" s="686"/>
      <c r="DD45" s="656">
        <v>75067</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3205044</v>
      </c>
      <c r="CS46" s="648"/>
      <c r="CT46" s="648"/>
      <c r="CU46" s="648"/>
      <c r="CV46" s="648"/>
      <c r="CW46" s="648"/>
      <c r="CX46" s="648"/>
      <c r="CY46" s="649"/>
      <c r="CZ46" s="652">
        <v>6</v>
      </c>
      <c r="DA46" s="653"/>
      <c r="DB46" s="653"/>
      <c r="DC46" s="665"/>
      <c r="DD46" s="656">
        <v>988211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22922</v>
      </c>
      <c r="CS47" s="684"/>
      <c r="CT47" s="684"/>
      <c r="CU47" s="684"/>
      <c r="CV47" s="684"/>
      <c r="CW47" s="684"/>
      <c r="CX47" s="684"/>
      <c r="CY47" s="685"/>
      <c r="CZ47" s="652">
        <v>0</v>
      </c>
      <c r="DA47" s="682"/>
      <c r="DB47" s="682"/>
      <c r="DC47" s="686"/>
      <c r="DD47" s="656">
        <v>82</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247</v>
      </c>
      <c r="CS48" s="648"/>
      <c r="CT48" s="648"/>
      <c r="CU48" s="648"/>
      <c r="CV48" s="648"/>
      <c r="CW48" s="648"/>
      <c r="CX48" s="648"/>
      <c r="CY48" s="649"/>
      <c r="CZ48" s="652" t="s">
        <v>236</v>
      </c>
      <c r="DA48" s="653"/>
      <c r="DB48" s="653"/>
      <c r="DC48" s="665"/>
      <c r="DD48" s="656" t="s">
        <v>247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370</v>
      </c>
      <c r="CE49" s="697"/>
      <c r="CF49" s="697"/>
      <c r="CG49" s="697"/>
      <c r="CH49" s="697"/>
      <c r="CI49" s="697"/>
      <c r="CJ49" s="697"/>
      <c r="CK49" s="697"/>
      <c r="CL49" s="697"/>
      <c r="CM49" s="697"/>
      <c r="CN49" s="697"/>
      <c r="CO49" s="697"/>
      <c r="CP49" s="697"/>
      <c r="CQ49" s="698"/>
      <c r="CR49" s="738">
        <v>53325677</v>
      </c>
      <c r="CS49" s="718"/>
      <c r="CT49" s="718"/>
      <c r="CU49" s="718"/>
      <c r="CV49" s="718"/>
      <c r="CW49" s="718"/>
      <c r="CX49" s="718"/>
      <c r="CY49" s="749"/>
      <c r="CZ49" s="743">
        <v>100</v>
      </c>
      <c r="DA49" s="750"/>
      <c r="DB49" s="750"/>
      <c r="DC49" s="751"/>
      <c r="DD49" s="752">
        <v>28104271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xrzxmSktgMzmrBx2mbdhgMik3z1E2PjGjwL6o8gBnh2TjsYG6g3yEbSjbmk1lCr3kpajtPqeUJQIwrX28MBRQ==" saltValue="UYKGCNIu5JGGZ8IhfebQ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50" sqref="B50:P5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54923</v>
      </c>
      <c r="R7" s="783"/>
      <c r="S7" s="783"/>
      <c r="T7" s="783"/>
      <c r="U7" s="783"/>
      <c r="V7" s="783">
        <v>52905</v>
      </c>
      <c r="W7" s="783"/>
      <c r="X7" s="783"/>
      <c r="Y7" s="783"/>
      <c r="Z7" s="783"/>
      <c r="AA7" s="783">
        <v>2019</v>
      </c>
      <c r="AB7" s="783"/>
      <c r="AC7" s="783"/>
      <c r="AD7" s="783"/>
      <c r="AE7" s="784"/>
      <c r="AF7" s="785">
        <v>1763</v>
      </c>
      <c r="AG7" s="786"/>
      <c r="AH7" s="786"/>
      <c r="AI7" s="786"/>
      <c r="AJ7" s="787"/>
      <c r="AK7" s="822">
        <v>486</v>
      </c>
      <c r="AL7" s="823"/>
      <c r="AM7" s="823"/>
      <c r="AN7" s="823"/>
      <c r="AO7" s="823"/>
      <c r="AP7" s="823">
        <v>44401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592</v>
      </c>
      <c r="BT7" s="827"/>
      <c r="BU7" s="827"/>
      <c r="BV7" s="827"/>
      <c r="BW7" s="827"/>
      <c r="BX7" s="827"/>
      <c r="BY7" s="827"/>
      <c r="BZ7" s="827"/>
      <c r="CA7" s="827"/>
      <c r="CB7" s="827"/>
      <c r="CC7" s="827"/>
      <c r="CD7" s="827"/>
      <c r="CE7" s="827"/>
      <c r="CF7" s="827"/>
      <c r="CG7" s="828"/>
      <c r="CH7" s="819">
        <v>6</v>
      </c>
      <c r="CI7" s="820"/>
      <c r="CJ7" s="820"/>
      <c r="CK7" s="820"/>
      <c r="CL7" s="821"/>
      <c r="CM7" s="819">
        <v>251</v>
      </c>
      <c r="CN7" s="820"/>
      <c r="CO7" s="820"/>
      <c r="CP7" s="820"/>
      <c r="CQ7" s="821"/>
      <c r="CR7" s="819">
        <v>3</v>
      </c>
      <c r="CS7" s="820"/>
      <c r="CT7" s="820"/>
      <c r="CU7" s="820"/>
      <c r="CV7" s="821"/>
      <c r="CW7" s="819">
        <v>0</v>
      </c>
      <c r="CX7" s="820"/>
      <c r="CY7" s="820"/>
      <c r="CZ7" s="820"/>
      <c r="DA7" s="821"/>
      <c r="DB7" s="819">
        <v>0</v>
      </c>
      <c r="DC7" s="820"/>
      <c r="DD7" s="820"/>
      <c r="DE7" s="820"/>
      <c r="DF7" s="821"/>
      <c r="DG7" s="819">
        <v>160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705</v>
      </c>
      <c r="R8" s="807"/>
      <c r="S8" s="807"/>
      <c r="T8" s="807"/>
      <c r="U8" s="807"/>
      <c r="V8" s="807">
        <v>645</v>
      </c>
      <c r="W8" s="807"/>
      <c r="X8" s="807"/>
      <c r="Y8" s="807"/>
      <c r="Z8" s="807"/>
      <c r="AA8" s="807">
        <v>59</v>
      </c>
      <c r="AB8" s="807"/>
      <c r="AC8" s="807"/>
      <c r="AD8" s="807"/>
      <c r="AE8" s="808"/>
      <c r="AF8" s="809">
        <v>45</v>
      </c>
      <c r="AG8" s="810"/>
      <c r="AH8" s="810"/>
      <c r="AI8" s="810"/>
      <c r="AJ8" s="811"/>
      <c r="AK8" s="812">
        <v>232</v>
      </c>
      <c r="AL8" s="813"/>
      <c r="AM8" s="813"/>
      <c r="AN8" s="813"/>
      <c r="AO8" s="813"/>
      <c r="AP8" s="813">
        <v>848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593</v>
      </c>
      <c r="BT8" s="817"/>
      <c r="BU8" s="817"/>
      <c r="BV8" s="817"/>
      <c r="BW8" s="817"/>
      <c r="BX8" s="817"/>
      <c r="BY8" s="817"/>
      <c r="BZ8" s="817"/>
      <c r="CA8" s="817"/>
      <c r="CB8" s="817"/>
      <c r="CC8" s="817"/>
      <c r="CD8" s="817"/>
      <c r="CE8" s="817"/>
      <c r="CF8" s="817"/>
      <c r="CG8" s="818"/>
      <c r="CH8" s="829">
        <v>43</v>
      </c>
      <c r="CI8" s="830"/>
      <c r="CJ8" s="830"/>
      <c r="CK8" s="830"/>
      <c r="CL8" s="831"/>
      <c r="CM8" s="829">
        <v>1467</v>
      </c>
      <c r="CN8" s="830"/>
      <c r="CO8" s="830"/>
      <c r="CP8" s="830"/>
      <c r="CQ8" s="831"/>
      <c r="CR8" s="829">
        <v>184</v>
      </c>
      <c r="CS8" s="830"/>
      <c r="CT8" s="830"/>
      <c r="CU8" s="830"/>
      <c r="CV8" s="831"/>
      <c r="CW8" s="829">
        <v>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15">
      <c r="A9" s="263">
        <v>3</v>
      </c>
      <c r="B9" s="803" t="s">
        <v>395</v>
      </c>
      <c r="C9" s="804"/>
      <c r="D9" s="804"/>
      <c r="E9" s="804"/>
      <c r="F9" s="804"/>
      <c r="G9" s="804"/>
      <c r="H9" s="804"/>
      <c r="I9" s="804"/>
      <c r="J9" s="804"/>
      <c r="K9" s="804"/>
      <c r="L9" s="804"/>
      <c r="M9" s="804"/>
      <c r="N9" s="804"/>
      <c r="O9" s="804"/>
      <c r="P9" s="805"/>
      <c r="Q9" s="806">
        <v>131</v>
      </c>
      <c r="R9" s="807"/>
      <c r="S9" s="807"/>
      <c r="T9" s="807"/>
      <c r="U9" s="807"/>
      <c r="V9" s="807">
        <v>97</v>
      </c>
      <c r="W9" s="807"/>
      <c r="X9" s="807"/>
      <c r="Y9" s="807"/>
      <c r="Z9" s="807"/>
      <c r="AA9" s="807">
        <v>34</v>
      </c>
      <c r="AB9" s="807"/>
      <c r="AC9" s="807"/>
      <c r="AD9" s="807"/>
      <c r="AE9" s="808"/>
      <c r="AF9" s="809">
        <v>34</v>
      </c>
      <c r="AG9" s="810"/>
      <c r="AH9" s="810"/>
      <c r="AI9" s="810"/>
      <c r="AJ9" s="811"/>
      <c r="AK9" s="812">
        <v>79</v>
      </c>
      <c r="AL9" s="813"/>
      <c r="AM9" s="813"/>
      <c r="AN9" s="813"/>
      <c r="AO9" s="813"/>
      <c r="AP9" s="813">
        <v>241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594</v>
      </c>
      <c r="BT9" s="817"/>
      <c r="BU9" s="817"/>
      <c r="BV9" s="817"/>
      <c r="BW9" s="817"/>
      <c r="BX9" s="817"/>
      <c r="BY9" s="817"/>
      <c r="BZ9" s="817"/>
      <c r="CA9" s="817"/>
      <c r="CB9" s="817"/>
      <c r="CC9" s="817"/>
      <c r="CD9" s="817"/>
      <c r="CE9" s="817"/>
      <c r="CF9" s="817"/>
      <c r="CG9" s="818"/>
      <c r="CH9" s="829">
        <v>16</v>
      </c>
      <c r="CI9" s="830"/>
      <c r="CJ9" s="830"/>
      <c r="CK9" s="830"/>
      <c r="CL9" s="831"/>
      <c r="CM9" s="829">
        <v>105</v>
      </c>
      <c r="CN9" s="830"/>
      <c r="CO9" s="830"/>
      <c r="CP9" s="830"/>
      <c r="CQ9" s="831"/>
      <c r="CR9" s="829">
        <v>50</v>
      </c>
      <c r="CS9" s="830"/>
      <c r="CT9" s="830"/>
      <c r="CU9" s="830"/>
      <c r="CV9" s="831"/>
      <c r="CW9" s="829">
        <v>10</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595</v>
      </c>
      <c r="BT10" s="817"/>
      <c r="BU10" s="817"/>
      <c r="BV10" s="817"/>
      <c r="BW10" s="817"/>
      <c r="BX10" s="817"/>
      <c r="BY10" s="817"/>
      <c r="BZ10" s="817"/>
      <c r="CA10" s="817"/>
      <c r="CB10" s="817"/>
      <c r="CC10" s="817"/>
      <c r="CD10" s="817"/>
      <c r="CE10" s="817"/>
      <c r="CF10" s="817"/>
      <c r="CG10" s="818"/>
      <c r="CH10" s="829">
        <v>0</v>
      </c>
      <c r="CI10" s="830"/>
      <c r="CJ10" s="830"/>
      <c r="CK10" s="830"/>
      <c r="CL10" s="831"/>
      <c r="CM10" s="829">
        <v>0</v>
      </c>
      <c r="CN10" s="830"/>
      <c r="CO10" s="830"/>
      <c r="CP10" s="830"/>
      <c r="CQ10" s="831"/>
      <c r="CR10" s="829">
        <v>10</v>
      </c>
      <c r="CS10" s="830"/>
      <c r="CT10" s="830"/>
      <c r="CU10" s="830"/>
      <c r="CV10" s="831"/>
      <c r="CW10" s="829">
        <v>0</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596</v>
      </c>
      <c r="BT11" s="817"/>
      <c r="BU11" s="817"/>
      <c r="BV11" s="817"/>
      <c r="BW11" s="817"/>
      <c r="BX11" s="817"/>
      <c r="BY11" s="817"/>
      <c r="BZ11" s="817"/>
      <c r="CA11" s="817"/>
      <c r="CB11" s="817"/>
      <c r="CC11" s="817"/>
      <c r="CD11" s="817"/>
      <c r="CE11" s="817"/>
      <c r="CF11" s="817"/>
      <c r="CG11" s="818"/>
      <c r="CH11" s="829">
        <v>68</v>
      </c>
      <c r="CI11" s="830"/>
      <c r="CJ11" s="830"/>
      <c r="CK11" s="830"/>
      <c r="CL11" s="831"/>
      <c r="CM11" s="829">
        <v>1493</v>
      </c>
      <c r="CN11" s="830"/>
      <c r="CO11" s="830"/>
      <c r="CP11" s="830"/>
      <c r="CQ11" s="831"/>
      <c r="CR11" s="829">
        <v>392</v>
      </c>
      <c r="CS11" s="830"/>
      <c r="CT11" s="830"/>
      <c r="CU11" s="830"/>
      <c r="CV11" s="831"/>
      <c r="CW11" s="829">
        <v>0</v>
      </c>
      <c r="CX11" s="830"/>
      <c r="CY11" s="830"/>
      <c r="CZ11" s="830"/>
      <c r="DA11" s="831"/>
      <c r="DB11" s="829">
        <v>353</v>
      </c>
      <c r="DC11" s="830"/>
      <c r="DD11" s="830"/>
      <c r="DE11" s="830"/>
      <c r="DF11" s="831"/>
      <c r="DG11" s="829">
        <v>0</v>
      </c>
      <c r="DH11" s="830"/>
      <c r="DI11" s="830"/>
      <c r="DJ11" s="830"/>
      <c r="DK11" s="831"/>
      <c r="DL11" s="829">
        <v>0</v>
      </c>
      <c r="DM11" s="830"/>
      <c r="DN11" s="830"/>
      <c r="DO11" s="830"/>
      <c r="DP11" s="831"/>
      <c r="DQ11" s="829">
        <v>0</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597</v>
      </c>
      <c r="BT12" s="817"/>
      <c r="BU12" s="817"/>
      <c r="BV12" s="817"/>
      <c r="BW12" s="817"/>
      <c r="BX12" s="817"/>
      <c r="BY12" s="817"/>
      <c r="BZ12" s="817"/>
      <c r="CA12" s="817"/>
      <c r="CB12" s="817"/>
      <c r="CC12" s="817"/>
      <c r="CD12" s="817"/>
      <c r="CE12" s="817"/>
      <c r="CF12" s="817"/>
      <c r="CG12" s="818"/>
      <c r="CH12" s="829">
        <v>1</v>
      </c>
      <c r="CI12" s="830"/>
      <c r="CJ12" s="830"/>
      <c r="CK12" s="830"/>
      <c r="CL12" s="831"/>
      <c r="CM12" s="829">
        <v>21</v>
      </c>
      <c r="CN12" s="830"/>
      <c r="CO12" s="830"/>
      <c r="CP12" s="830"/>
      <c r="CQ12" s="831"/>
      <c r="CR12" s="829">
        <v>3</v>
      </c>
      <c r="CS12" s="830"/>
      <c r="CT12" s="830"/>
      <c r="CU12" s="830"/>
      <c r="CV12" s="831"/>
      <c r="CW12" s="829">
        <v>12</v>
      </c>
      <c r="CX12" s="830"/>
      <c r="CY12" s="830"/>
      <c r="CZ12" s="830"/>
      <c r="DA12" s="831"/>
      <c r="DB12" s="829">
        <v>0</v>
      </c>
      <c r="DC12" s="830"/>
      <c r="DD12" s="830"/>
      <c r="DE12" s="830"/>
      <c r="DF12" s="831"/>
      <c r="DG12" s="829">
        <v>0</v>
      </c>
      <c r="DH12" s="830"/>
      <c r="DI12" s="830"/>
      <c r="DJ12" s="830"/>
      <c r="DK12" s="831"/>
      <c r="DL12" s="829">
        <v>0</v>
      </c>
      <c r="DM12" s="830"/>
      <c r="DN12" s="830"/>
      <c r="DO12" s="830"/>
      <c r="DP12" s="831"/>
      <c r="DQ12" s="829">
        <v>0</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55443</v>
      </c>
      <c r="R23" s="842"/>
      <c r="S23" s="842"/>
      <c r="T23" s="842"/>
      <c r="U23" s="842"/>
      <c r="V23" s="842">
        <v>53331</v>
      </c>
      <c r="W23" s="842"/>
      <c r="X23" s="842"/>
      <c r="Y23" s="842"/>
      <c r="Z23" s="842"/>
      <c r="AA23" s="842">
        <v>2112</v>
      </c>
      <c r="AB23" s="842"/>
      <c r="AC23" s="842"/>
      <c r="AD23" s="842"/>
      <c r="AE23" s="843"/>
      <c r="AF23" s="844">
        <v>1843</v>
      </c>
      <c r="AG23" s="842"/>
      <c r="AH23" s="842"/>
      <c r="AI23" s="842"/>
      <c r="AJ23" s="845"/>
      <c r="AK23" s="846"/>
      <c r="AL23" s="847"/>
      <c r="AM23" s="847"/>
      <c r="AN23" s="847"/>
      <c r="AO23" s="847"/>
      <c r="AP23" s="842">
        <v>45489</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11288</v>
      </c>
      <c r="R28" s="871"/>
      <c r="S28" s="871"/>
      <c r="T28" s="871"/>
      <c r="U28" s="871"/>
      <c r="V28" s="871">
        <v>10952</v>
      </c>
      <c r="W28" s="871"/>
      <c r="X28" s="871"/>
      <c r="Y28" s="871"/>
      <c r="Z28" s="871"/>
      <c r="AA28" s="871">
        <v>336</v>
      </c>
      <c r="AB28" s="871"/>
      <c r="AC28" s="871"/>
      <c r="AD28" s="871"/>
      <c r="AE28" s="872"/>
      <c r="AF28" s="873">
        <v>336</v>
      </c>
      <c r="AG28" s="871"/>
      <c r="AH28" s="871"/>
      <c r="AI28" s="871"/>
      <c r="AJ28" s="874"/>
      <c r="AK28" s="875">
        <v>935</v>
      </c>
      <c r="AL28" s="866"/>
      <c r="AM28" s="866"/>
      <c r="AN28" s="866"/>
      <c r="AO28" s="866"/>
      <c r="AP28" s="866">
        <v>0</v>
      </c>
      <c r="AQ28" s="866"/>
      <c r="AR28" s="866"/>
      <c r="AS28" s="866"/>
      <c r="AT28" s="866"/>
      <c r="AU28" s="866">
        <v>0</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8713</v>
      </c>
      <c r="R29" s="807"/>
      <c r="S29" s="807"/>
      <c r="T29" s="807"/>
      <c r="U29" s="807"/>
      <c r="V29" s="807">
        <v>8412</v>
      </c>
      <c r="W29" s="807"/>
      <c r="X29" s="807"/>
      <c r="Y29" s="807"/>
      <c r="Z29" s="807"/>
      <c r="AA29" s="807">
        <v>302</v>
      </c>
      <c r="AB29" s="807"/>
      <c r="AC29" s="807"/>
      <c r="AD29" s="807"/>
      <c r="AE29" s="808"/>
      <c r="AF29" s="809">
        <v>302</v>
      </c>
      <c r="AG29" s="810"/>
      <c r="AH29" s="810"/>
      <c r="AI29" s="810"/>
      <c r="AJ29" s="811"/>
      <c r="AK29" s="878">
        <v>1532</v>
      </c>
      <c r="AL29" s="879"/>
      <c r="AM29" s="879"/>
      <c r="AN29" s="879"/>
      <c r="AO29" s="879"/>
      <c r="AP29" s="879">
        <v>0</v>
      </c>
      <c r="AQ29" s="879"/>
      <c r="AR29" s="879"/>
      <c r="AS29" s="879"/>
      <c r="AT29" s="879"/>
      <c r="AU29" s="879">
        <v>0</v>
      </c>
      <c r="AV29" s="879"/>
      <c r="AW29" s="879"/>
      <c r="AX29" s="879"/>
      <c r="AY29" s="879"/>
      <c r="AZ29" s="880" t="s">
        <v>513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1443</v>
      </c>
      <c r="R30" s="807"/>
      <c r="S30" s="807"/>
      <c r="T30" s="807"/>
      <c r="U30" s="807"/>
      <c r="V30" s="807">
        <v>1438</v>
      </c>
      <c r="W30" s="807"/>
      <c r="X30" s="807"/>
      <c r="Y30" s="807"/>
      <c r="Z30" s="807"/>
      <c r="AA30" s="807">
        <v>5</v>
      </c>
      <c r="AB30" s="807"/>
      <c r="AC30" s="807"/>
      <c r="AD30" s="807"/>
      <c r="AE30" s="808"/>
      <c r="AF30" s="809">
        <v>5</v>
      </c>
      <c r="AG30" s="810"/>
      <c r="AH30" s="810"/>
      <c r="AI30" s="810"/>
      <c r="AJ30" s="811"/>
      <c r="AK30" s="878">
        <v>1202</v>
      </c>
      <c r="AL30" s="879"/>
      <c r="AM30" s="879"/>
      <c r="AN30" s="879"/>
      <c r="AO30" s="879"/>
      <c r="AP30" s="879">
        <v>0</v>
      </c>
      <c r="AQ30" s="879"/>
      <c r="AR30" s="879"/>
      <c r="AS30" s="879"/>
      <c r="AT30" s="879"/>
      <c r="AU30" s="879">
        <v>0</v>
      </c>
      <c r="AV30" s="879"/>
      <c r="AW30" s="879"/>
      <c r="AX30" s="879"/>
      <c r="AY30" s="879"/>
      <c r="AZ30" s="880" t="s">
        <v>513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2144</v>
      </c>
      <c r="R31" s="807"/>
      <c r="S31" s="807"/>
      <c r="T31" s="807"/>
      <c r="U31" s="807"/>
      <c r="V31" s="807">
        <v>2078</v>
      </c>
      <c r="W31" s="807"/>
      <c r="X31" s="807"/>
      <c r="Y31" s="807"/>
      <c r="Z31" s="807"/>
      <c r="AA31" s="807">
        <v>66</v>
      </c>
      <c r="AB31" s="807"/>
      <c r="AC31" s="807"/>
      <c r="AD31" s="807"/>
      <c r="AE31" s="808"/>
      <c r="AF31" s="809">
        <v>1155</v>
      </c>
      <c r="AG31" s="810"/>
      <c r="AH31" s="810"/>
      <c r="AI31" s="810"/>
      <c r="AJ31" s="811"/>
      <c r="AK31" s="878">
        <v>137</v>
      </c>
      <c r="AL31" s="879"/>
      <c r="AM31" s="879"/>
      <c r="AN31" s="879"/>
      <c r="AO31" s="879"/>
      <c r="AP31" s="879">
        <v>1561</v>
      </c>
      <c r="AQ31" s="879"/>
      <c r="AR31" s="879"/>
      <c r="AS31" s="879"/>
      <c r="AT31" s="879"/>
      <c r="AU31" s="879">
        <v>16</v>
      </c>
      <c r="AV31" s="879"/>
      <c r="AW31" s="879"/>
      <c r="AX31" s="879"/>
      <c r="AY31" s="879"/>
      <c r="AZ31" s="880" t="s">
        <v>513</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2233</v>
      </c>
      <c r="R32" s="807"/>
      <c r="S32" s="807"/>
      <c r="T32" s="807"/>
      <c r="U32" s="807"/>
      <c r="V32" s="807">
        <v>2129</v>
      </c>
      <c r="W32" s="807"/>
      <c r="X32" s="807"/>
      <c r="Y32" s="807"/>
      <c r="Z32" s="807"/>
      <c r="AA32" s="807">
        <v>104</v>
      </c>
      <c r="AB32" s="807"/>
      <c r="AC32" s="807"/>
      <c r="AD32" s="807"/>
      <c r="AE32" s="808"/>
      <c r="AF32" s="809">
        <v>1566</v>
      </c>
      <c r="AG32" s="810"/>
      <c r="AH32" s="810"/>
      <c r="AI32" s="810"/>
      <c r="AJ32" s="811"/>
      <c r="AK32" s="878">
        <v>1020</v>
      </c>
      <c r="AL32" s="879"/>
      <c r="AM32" s="879"/>
      <c r="AN32" s="879"/>
      <c r="AO32" s="879"/>
      <c r="AP32" s="879">
        <v>12364</v>
      </c>
      <c r="AQ32" s="879"/>
      <c r="AR32" s="879"/>
      <c r="AS32" s="879"/>
      <c r="AT32" s="879"/>
      <c r="AU32" s="879">
        <v>8049</v>
      </c>
      <c r="AV32" s="879"/>
      <c r="AW32" s="879"/>
      <c r="AX32" s="879"/>
      <c r="AY32" s="879"/>
      <c r="AZ32" s="880" t="s">
        <v>513</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162</v>
      </c>
      <c r="R33" s="807"/>
      <c r="S33" s="807"/>
      <c r="T33" s="807"/>
      <c r="U33" s="807"/>
      <c r="V33" s="807">
        <v>120</v>
      </c>
      <c r="W33" s="807"/>
      <c r="X33" s="807"/>
      <c r="Y33" s="807"/>
      <c r="Z33" s="807"/>
      <c r="AA33" s="807">
        <v>42</v>
      </c>
      <c r="AB33" s="807"/>
      <c r="AC33" s="807"/>
      <c r="AD33" s="807"/>
      <c r="AE33" s="808"/>
      <c r="AF33" s="809">
        <v>42</v>
      </c>
      <c r="AG33" s="810"/>
      <c r="AH33" s="810"/>
      <c r="AI33" s="810"/>
      <c r="AJ33" s="811"/>
      <c r="AK33" s="878">
        <v>81</v>
      </c>
      <c r="AL33" s="879"/>
      <c r="AM33" s="879"/>
      <c r="AN33" s="879"/>
      <c r="AO33" s="879"/>
      <c r="AP33" s="879">
        <v>485</v>
      </c>
      <c r="AQ33" s="879"/>
      <c r="AR33" s="879"/>
      <c r="AS33" s="879"/>
      <c r="AT33" s="879"/>
      <c r="AU33" s="879">
        <v>485</v>
      </c>
      <c r="AV33" s="879"/>
      <c r="AW33" s="879"/>
      <c r="AX33" s="879"/>
      <c r="AY33" s="879"/>
      <c r="AZ33" s="880" t="s">
        <v>513</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3406</v>
      </c>
      <c r="AG63" s="890"/>
      <c r="AH63" s="890"/>
      <c r="AI63" s="890"/>
      <c r="AJ63" s="891"/>
      <c r="AK63" s="892"/>
      <c r="AL63" s="887"/>
      <c r="AM63" s="887"/>
      <c r="AN63" s="887"/>
      <c r="AO63" s="887"/>
      <c r="AP63" s="890">
        <v>14410</v>
      </c>
      <c r="AQ63" s="890"/>
      <c r="AR63" s="890"/>
      <c r="AS63" s="890"/>
      <c r="AT63" s="890"/>
      <c r="AU63" s="890">
        <v>8550</v>
      </c>
      <c r="AV63" s="890"/>
      <c r="AW63" s="890"/>
      <c r="AX63" s="890"/>
      <c r="AY63" s="890"/>
      <c r="AZ63" s="894"/>
      <c r="BA63" s="894"/>
      <c r="BB63" s="894"/>
      <c r="BC63" s="894"/>
      <c r="BD63" s="894"/>
      <c r="BE63" s="895"/>
      <c r="BF63" s="895"/>
      <c r="BG63" s="895"/>
      <c r="BH63" s="895"/>
      <c r="BI63" s="896"/>
      <c r="BJ63" s="897" t="s">
        <v>236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402</v>
      </c>
      <c r="R66" s="766"/>
      <c r="S66" s="766"/>
      <c r="T66" s="766"/>
      <c r="U66" s="767"/>
      <c r="V66" s="765" t="s">
        <v>422</v>
      </c>
      <c r="W66" s="766"/>
      <c r="X66" s="766"/>
      <c r="Y66" s="766"/>
      <c r="Z66" s="767"/>
      <c r="AA66" s="765" t="s">
        <v>423</v>
      </c>
      <c r="AB66" s="766"/>
      <c r="AC66" s="766"/>
      <c r="AD66" s="766"/>
      <c r="AE66" s="767"/>
      <c r="AF66" s="900" t="s">
        <v>405</v>
      </c>
      <c r="AG66" s="861"/>
      <c r="AH66" s="861"/>
      <c r="AI66" s="861"/>
      <c r="AJ66" s="901"/>
      <c r="AK66" s="765" t="s">
        <v>406</v>
      </c>
      <c r="AL66" s="789"/>
      <c r="AM66" s="789"/>
      <c r="AN66" s="789"/>
      <c r="AO66" s="790"/>
      <c r="AP66" s="765" t="s">
        <v>407</v>
      </c>
      <c r="AQ66" s="766"/>
      <c r="AR66" s="766"/>
      <c r="AS66" s="766"/>
      <c r="AT66" s="767"/>
      <c r="AU66" s="765" t="s">
        <v>424</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4053</v>
      </c>
      <c r="R68" s="914"/>
      <c r="S68" s="914"/>
      <c r="T68" s="914"/>
      <c r="U68" s="914"/>
      <c r="V68" s="914">
        <v>3863</v>
      </c>
      <c r="W68" s="914"/>
      <c r="X68" s="914"/>
      <c r="Y68" s="914"/>
      <c r="Z68" s="914"/>
      <c r="AA68" s="914">
        <v>190</v>
      </c>
      <c r="AB68" s="914"/>
      <c r="AC68" s="914"/>
      <c r="AD68" s="914"/>
      <c r="AE68" s="914"/>
      <c r="AF68" s="914">
        <v>71</v>
      </c>
      <c r="AG68" s="914"/>
      <c r="AH68" s="914"/>
      <c r="AI68" s="914"/>
      <c r="AJ68" s="914"/>
      <c r="AK68" s="914">
        <v>14</v>
      </c>
      <c r="AL68" s="914"/>
      <c r="AM68" s="914"/>
      <c r="AN68" s="914"/>
      <c r="AO68" s="914"/>
      <c r="AP68" s="914">
        <v>733</v>
      </c>
      <c r="AQ68" s="914"/>
      <c r="AR68" s="914"/>
      <c r="AS68" s="914"/>
      <c r="AT68" s="914"/>
      <c r="AU68" s="914">
        <v>541</v>
      </c>
      <c r="AV68" s="914"/>
      <c r="AW68" s="914"/>
      <c r="AX68" s="914"/>
      <c r="AY68" s="914"/>
      <c r="AZ68" s="915" t="s">
        <v>588</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109</v>
      </c>
      <c r="R69" s="879"/>
      <c r="S69" s="879"/>
      <c r="T69" s="879"/>
      <c r="U69" s="879"/>
      <c r="V69" s="879">
        <v>208</v>
      </c>
      <c r="W69" s="879"/>
      <c r="X69" s="879"/>
      <c r="Y69" s="879"/>
      <c r="Z69" s="879"/>
      <c r="AA69" s="879">
        <v>-99</v>
      </c>
      <c r="AB69" s="879"/>
      <c r="AC69" s="879"/>
      <c r="AD69" s="879"/>
      <c r="AE69" s="879"/>
      <c r="AF69" s="879">
        <v>19</v>
      </c>
      <c r="AG69" s="879"/>
      <c r="AH69" s="879"/>
      <c r="AI69" s="879"/>
      <c r="AJ69" s="879"/>
      <c r="AK69" s="879">
        <v>132</v>
      </c>
      <c r="AL69" s="879"/>
      <c r="AM69" s="879"/>
      <c r="AN69" s="879"/>
      <c r="AO69" s="879"/>
      <c r="AP69" s="879">
        <v>0</v>
      </c>
      <c r="AQ69" s="879"/>
      <c r="AR69" s="879"/>
      <c r="AS69" s="879"/>
      <c r="AT69" s="879"/>
      <c r="AU69" s="879">
        <v>0</v>
      </c>
      <c r="AV69" s="879"/>
      <c r="AW69" s="879"/>
      <c r="AX69" s="879"/>
      <c r="AY69" s="879"/>
      <c r="AZ69" s="925" t="s">
        <v>589</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736</v>
      </c>
      <c r="R70" s="879"/>
      <c r="S70" s="879"/>
      <c r="T70" s="879"/>
      <c r="U70" s="879"/>
      <c r="V70" s="879">
        <v>715</v>
      </c>
      <c r="W70" s="879"/>
      <c r="X70" s="879"/>
      <c r="Y70" s="879"/>
      <c r="Z70" s="879"/>
      <c r="AA70" s="879">
        <v>21</v>
      </c>
      <c r="AB70" s="879"/>
      <c r="AC70" s="879"/>
      <c r="AD70" s="879"/>
      <c r="AE70" s="879"/>
      <c r="AF70" s="879">
        <v>21</v>
      </c>
      <c r="AG70" s="879"/>
      <c r="AH70" s="879"/>
      <c r="AI70" s="879"/>
      <c r="AJ70" s="879"/>
      <c r="AK70" s="879">
        <v>49</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582</v>
      </c>
      <c r="C71" s="922"/>
      <c r="D71" s="922"/>
      <c r="E71" s="922"/>
      <c r="F71" s="922"/>
      <c r="G71" s="922"/>
      <c r="H71" s="922"/>
      <c r="I71" s="922"/>
      <c r="J71" s="922"/>
      <c r="K71" s="922"/>
      <c r="L71" s="922"/>
      <c r="M71" s="922"/>
      <c r="N71" s="922"/>
      <c r="O71" s="922"/>
      <c r="P71" s="923"/>
      <c r="Q71" s="924">
        <v>322</v>
      </c>
      <c r="R71" s="879"/>
      <c r="S71" s="879"/>
      <c r="T71" s="879"/>
      <c r="U71" s="879"/>
      <c r="V71" s="879">
        <v>300</v>
      </c>
      <c r="W71" s="879"/>
      <c r="X71" s="879"/>
      <c r="Y71" s="879"/>
      <c r="Z71" s="879"/>
      <c r="AA71" s="879">
        <v>23</v>
      </c>
      <c r="AB71" s="879"/>
      <c r="AC71" s="879"/>
      <c r="AD71" s="879"/>
      <c r="AE71" s="879"/>
      <c r="AF71" s="879">
        <v>23</v>
      </c>
      <c r="AG71" s="879"/>
      <c r="AH71" s="879"/>
      <c r="AI71" s="879"/>
      <c r="AJ71" s="879"/>
      <c r="AK71" s="879">
        <v>24</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598</v>
      </c>
      <c r="C72" s="922"/>
      <c r="D72" s="922"/>
      <c r="E72" s="922"/>
      <c r="F72" s="922"/>
      <c r="G72" s="922"/>
      <c r="H72" s="922"/>
      <c r="I72" s="922"/>
      <c r="J72" s="922"/>
      <c r="K72" s="922"/>
      <c r="L72" s="922"/>
      <c r="M72" s="922"/>
      <c r="N72" s="922"/>
      <c r="O72" s="922"/>
      <c r="P72" s="923"/>
      <c r="Q72" s="924">
        <v>569</v>
      </c>
      <c r="R72" s="879"/>
      <c r="S72" s="879"/>
      <c r="T72" s="879"/>
      <c r="U72" s="879"/>
      <c r="V72" s="879">
        <v>533</v>
      </c>
      <c r="W72" s="879"/>
      <c r="X72" s="879"/>
      <c r="Y72" s="879"/>
      <c r="Z72" s="879"/>
      <c r="AA72" s="879">
        <v>36</v>
      </c>
      <c r="AB72" s="879"/>
      <c r="AC72" s="879"/>
      <c r="AD72" s="879"/>
      <c r="AE72" s="879"/>
      <c r="AF72" s="879">
        <v>36</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583</v>
      </c>
      <c r="C73" s="922"/>
      <c r="D73" s="922"/>
      <c r="E73" s="922"/>
      <c r="F73" s="922"/>
      <c r="G73" s="922"/>
      <c r="H73" s="922"/>
      <c r="I73" s="922"/>
      <c r="J73" s="922"/>
      <c r="K73" s="922"/>
      <c r="L73" s="922"/>
      <c r="M73" s="922"/>
      <c r="N73" s="922"/>
      <c r="O73" s="922"/>
      <c r="P73" s="923"/>
      <c r="Q73" s="924">
        <v>6</v>
      </c>
      <c r="R73" s="879"/>
      <c r="S73" s="879"/>
      <c r="T73" s="879"/>
      <c r="U73" s="879"/>
      <c r="V73" s="879">
        <v>2</v>
      </c>
      <c r="W73" s="879"/>
      <c r="X73" s="879"/>
      <c r="Y73" s="879"/>
      <c r="Z73" s="879"/>
      <c r="AA73" s="879">
        <v>4</v>
      </c>
      <c r="AB73" s="879"/>
      <c r="AC73" s="879"/>
      <c r="AD73" s="879"/>
      <c r="AE73" s="879"/>
      <c r="AF73" s="879">
        <v>4</v>
      </c>
      <c r="AG73" s="879"/>
      <c r="AH73" s="879"/>
      <c r="AI73" s="879"/>
      <c r="AJ73" s="879"/>
      <c r="AK73" s="879">
        <v>0</v>
      </c>
      <c r="AL73" s="879"/>
      <c r="AM73" s="879"/>
      <c r="AN73" s="879"/>
      <c r="AO73" s="879"/>
      <c r="AP73" s="879">
        <v>0</v>
      </c>
      <c r="AQ73" s="879"/>
      <c r="AR73" s="879"/>
      <c r="AS73" s="879"/>
      <c r="AT73" s="879"/>
      <c r="AU73" s="879">
        <v>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584</v>
      </c>
      <c r="C74" s="922"/>
      <c r="D74" s="922"/>
      <c r="E74" s="922"/>
      <c r="F74" s="922"/>
      <c r="G74" s="922"/>
      <c r="H74" s="922"/>
      <c r="I74" s="922"/>
      <c r="J74" s="922"/>
      <c r="K74" s="922"/>
      <c r="L74" s="922"/>
      <c r="M74" s="922"/>
      <c r="N74" s="922"/>
      <c r="O74" s="922"/>
      <c r="P74" s="923"/>
      <c r="Q74" s="924">
        <v>36915.491000000002</v>
      </c>
      <c r="R74" s="879"/>
      <c r="S74" s="879"/>
      <c r="T74" s="879"/>
      <c r="U74" s="879"/>
      <c r="V74" s="879">
        <v>35914.453999999998</v>
      </c>
      <c r="W74" s="879"/>
      <c r="X74" s="879"/>
      <c r="Y74" s="879"/>
      <c r="Z74" s="879"/>
      <c r="AA74" s="879">
        <v>1001.037</v>
      </c>
      <c r="AB74" s="879"/>
      <c r="AC74" s="879"/>
      <c r="AD74" s="879"/>
      <c r="AE74" s="879"/>
      <c r="AF74" s="879">
        <v>1001.037</v>
      </c>
      <c r="AG74" s="879"/>
      <c r="AH74" s="879"/>
      <c r="AI74" s="879"/>
      <c r="AJ74" s="879"/>
      <c r="AK74" s="879" t="s">
        <v>513</v>
      </c>
      <c r="AL74" s="879"/>
      <c r="AM74" s="879"/>
      <c r="AN74" s="879"/>
      <c r="AO74" s="879"/>
      <c r="AP74" s="879" t="s">
        <v>513</v>
      </c>
      <c r="AQ74" s="879"/>
      <c r="AR74" s="879"/>
      <c r="AS74" s="879"/>
      <c r="AT74" s="879"/>
      <c r="AU74" s="879" t="s">
        <v>513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585</v>
      </c>
      <c r="C75" s="922"/>
      <c r="D75" s="922"/>
      <c r="E75" s="922"/>
      <c r="F75" s="922"/>
      <c r="G75" s="922"/>
      <c r="H75" s="922"/>
      <c r="I75" s="922"/>
      <c r="J75" s="922"/>
      <c r="K75" s="922"/>
      <c r="L75" s="922"/>
      <c r="M75" s="922"/>
      <c r="N75" s="922"/>
      <c r="O75" s="922"/>
      <c r="P75" s="923"/>
      <c r="Q75" s="927">
        <v>23331.719000000001</v>
      </c>
      <c r="R75" s="928"/>
      <c r="S75" s="928"/>
      <c r="T75" s="928"/>
      <c r="U75" s="878"/>
      <c r="V75" s="929">
        <v>22337.802</v>
      </c>
      <c r="W75" s="928"/>
      <c r="X75" s="928"/>
      <c r="Y75" s="928"/>
      <c r="Z75" s="878"/>
      <c r="AA75" s="929">
        <v>993.91700000000003</v>
      </c>
      <c r="AB75" s="928"/>
      <c r="AC75" s="928"/>
      <c r="AD75" s="928"/>
      <c r="AE75" s="878"/>
      <c r="AF75" s="929">
        <v>993.91700000000003</v>
      </c>
      <c r="AG75" s="928"/>
      <c r="AH75" s="928"/>
      <c r="AI75" s="928"/>
      <c r="AJ75" s="878"/>
      <c r="AK75" s="929">
        <v>28.39</v>
      </c>
      <c r="AL75" s="928"/>
      <c r="AM75" s="928"/>
      <c r="AN75" s="928"/>
      <c r="AO75" s="878"/>
      <c r="AP75" s="929" t="s">
        <v>513</v>
      </c>
      <c r="AQ75" s="928"/>
      <c r="AR75" s="928"/>
      <c r="AS75" s="928"/>
      <c r="AT75" s="878"/>
      <c r="AU75" s="929" t="s">
        <v>513</v>
      </c>
      <c r="AV75" s="928"/>
      <c r="AW75" s="928"/>
      <c r="AX75" s="928"/>
      <c r="AY75" s="878"/>
      <c r="AZ75" s="925" t="s">
        <v>588</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283.99799999999999</v>
      </c>
      <c r="R76" s="928"/>
      <c r="S76" s="928"/>
      <c r="T76" s="928"/>
      <c r="U76" s="878"/>
      <c r="V76" s="929">
        <v>122.49</v>
      </c>
      <c r="W76" s="928"/>
      <c r="X76" s="928"/>
      <c r="Y76" s="928"/>
      <c r="Z76" s="878"/>
      <c r="AA76" s="929">
        <v>161.50800000000001</v>
      </c>
      <c r="AB76" s="928"/>
      <c r="AC76" s="928"/>
      <c r="AD76" s="928"/>
      <c r="AE76" s="878"/>
      <c r="AF76" s="929">
        <v>161.50800000000001</v>
      </c>
      <c r="AG76" s="928"/>
      <c r="AH76" s="928"/>
      <c r="AI76" s="928"/>
      <c r="AJ76" s="878"/>
      <c r="AK76" s="929" t="s">
        <v>513</v>
      </c>
      <c r="AL76" s="928"/>
      <c r="AM76" s="928"/>
      <c r="AN76" s="928"/>
      <c r="AO76" s="878"/>
      <c r="AP76" s="929" t="s">
        <v>513</v>
      </c>
      <c r="AQ76" s="928"/>
      <c r="AR76" s="928"/>
      <c r="AS76" s="928"/>
      <c r="AT76" s="878"/>
      <c r="AU76" s="929" t="s">
        <v>513</v>
      </c>
      <c r="AV76" s="928"/>
      <c r="AW76" s="928"/>
      <c r="AX76" s="928"/>
      <c r="AY76" s="878"/>
      <c r="AZ76" s="925" t="s">
        <v>590</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7">
        <v>313.30799999999999</v>
      </c>
      <c r="R77" s="928"/>
      <c r="S77" s="928"/>
      <c r="T77" s="928"/>
      <c r="U77" s="878"/>
      <c r="V77" s="929">
        <v>295.31299999999999</v>
      </c>
      <c r="W77" s="928"/>
      <c r="X77" s="928"/>
      <c r="Y77" s="928"/>
      <c r="Z77" s="878"/>
      <c r="AA77" s="929">
        <v>17.995000000000001</v>
      </c>
      <c r="AB77" s="928"/>
      <c r="AC77" s="928"/>
      <c r="AD77" s="928"/>
      <c r="AE77" s="878"/>
      <c r="AF77" s="929">
        <v>17.995000000000001</v>
      </c>
      <c r="AG77" s="928"/>
      <c r="AH77" s="928"/>
      <c r="AI77" s="928"/>
      <c r="AJ77" s="878"/>
      <c r="AK77" s="929">
        <v>12.452</v>
      </c>
      <c r="AL77" s="928"/>
      <c r="AM77" s="928"/>
      <c r="AN77" s="928"/>
      <c r="AO77" s="878"/>
      <c r="AP77" s="929" t="s">
        <v>513</v>
      </c>
      <c r="AQ77" s="928"/>
      <c r="AR77" s="928"/>
      <c r="AS77" s="928"/>
      <c r="AT77" s="878"/>
      <c r="AU77" s="929" t="s">
        <v>513</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587</v>
      </c>
      <c r="C78" s="922"/>
      <c r="D78" s="922"/>
      <c r="E78" s="922"/>
      <c r="F78" s="922"/>
      <c r="G78" s="922"/>
      <c r="H78" s="922"/>
      <c r="I78" s="922"/>
      <c r="J78" s="922"/>
      <c r="K78" s="922"/>
      <c r="L78" s="922"/>
      <c r="M78" s="922"/>
      <c r="N78" s="922"/>
      <c r="O78" s="922"/>
      <c r="P78" s="923"/>
      <c r="Q78" s="924">
        <v>1662.415</v>
      </c>
      <c r="R78" s="879"/>
      <c r="S78" s="879"/>
      <c r="T78" s="879"/>
      <c r="U78" s="879"/>
      <c r="V78" s="879">
        <v>1627.9079999999999</v>
      </c>
      <c r="W78" s="879"/>
      <c r="X78" s="879"/>
      <c r="Y78" s="879"/>
      <c r="Z78" s="879"/>
      <c r="AA78" s="879">
        <v>34.506999999999998</v>
      </c>
      <c r="AB78" s="879"/>
      <c r="AC78" s="879"/>
      <c r="AD78" s="879"/>
      <c r="AE78" s="879"/>
      <c r="AF78" s="879">
        <v>34.506999999999998</v>
      </c>
      <c r="AG78" s="879"/>
      <c r="AH78" s="879"/>
      <c r="AI78" s="879"/>
      <c r="AJ78" s="879"/>
      <c r="AK78" s="879" t="s">
        <v>513</v>
      </c>
      <c r="AL78" s="879"/>
      <c r="AM78" s="879"/>
      <c r="AN78" s="879"/>
      <c r="AO78" s="879"/>
      <c r="AP78" s="879" t="s">
        <v>513</v>
      </c>
      <c r="AQ78" s="879"/>
      <c r="AR78" s="879"/>
      <c r="AS78" s="879"/>
      <c r="AT78" s="879"/>
      <c r="AU78" s="879" t="s">
        <v>513</v>
      </c>
      <c r="AV78" s="879"/>
      <c r="AW78" s="879"/>
      <c r="AX78" s="879"/>
      <c r="AY78" s="879"/>
      <c r="AZ78" s="925" t="s">
        <v>588</v>
      </c>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587</v>
      </c>
      <c r="C79" s="922"/>
      <c r="D79" s="922"/>
      <c r="E79" s="922"/>
      <c r="F79" s="922"/>
      <c r="G79" s="922"/>
      <c r="H79" s="922"/>
      <c r="I79" s="922"/>
      <c r="J79" s="922"/>
      <c r="K79" s="922"/>
      <c r="L79" s="922"/>
      <c r="M79" s="922"/>
      <c r="N79" s="922"/>
      <c r="O79" s="922"/>
      <c r="P79" s="923"/>
      <c r="Q79" s="924">
        <v>778014.24699999997</v>
      </c>
      <c r="R79" s="879"/>
      <c r="S79" s="879"/>
      <c r="T79" s="879"/>
      <c r="U79" s="879"/>
      <c r="V79" s="879">
        <v>737977.28</v>
      </c>
      <c r="W79" s="879"/>
      <c r="X79" s="879"/>
      <c r="Y79" s="879"/>
      <c r="Z79" s="879"/>
      <c r="AA79" s="879">
        <v>40036.966999999997</v>
      </c>
      <c r="AB79" s="879"/>
      <c r="AC79" s="879"/>
      <c r="AD79" s="879"/>
      <c r="AE79" s="879"/>
      <c r="AF79" s="879">
        <v>40036.966999999997</v>
      </c>
      <c r="AG79" s="879"/>
      <c r="AH79" s="879"/>
      <c r="AI79" s="879"/>
      <c r="AJ79" s="879"/>
      <c r="AK79" s="879">
        <v>7129.6130000000003</v>
      </c>
      <c r="AL79" s="879"/>
      <c r="AM79" s="879"/>
      <c r="AN79" s="879"/>
      <c r="AO79" s="879"/>
      <c r="AP79" s="879" t="s">
        <v>513</v>
      </c>
      <c r="AQ79" s="879"/>
      <c r="AR79" s="879"/>
      <c r="AS79" s="879"/>
      <c r="AT79" s="879"/>
      <c r="AU79" s="879" t="s">
        <v>513</v>
      </c>
      <c r="AV79" s="879"/>
      <c r="AW79" s="879"/>
      <c r="AX79" s="879"/>
      <c r="AY79" s="879"/>
      <c r="AZ79" s="925" t="s">
        <v>591</v>
      </c>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42420</v>
      </c>
      <c r="AG88" s="890"/>
      <c r="AH88" s="890"/>
      <c r="AI88" s="890"/>
      <c r="AJ88" s="890"/>
      <c r="AK88" s="887"/>
      <c r="AL88" s="887"/>
      <c r="AM88" s="887"/>
      <c r="AN88" s="887"/>
      <c r="AO88" s="887"/>
      <c r="AP88" s="890">
        <v>733</v>
      </c>
      <c r="AQ88" s="890"/>
      <c r="AR88" s="890"/>
      <c r="AS88" s="890"/>
      <c r="AT88" s="890"/>
      <c r="AU88" s="890">
        <v>541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642</v>
      </c>
      <c r="CS102" s="898"/>
      <c r="CT102" s="898"/>
      <c r="CU102" s="898"/>
      <c r="CV102" s="941"/>
      <c r="CW102" s="940">
        <v>22</v>
      </c>
      <c r="CX102" s="898"/>
      <c r="CY102" s="898"/>
      <c r="CZ102" s="898"/>
      <c r="DA102" s="941"/>
      <c r="DB102" s="940">
        <v>353</v>
      </c>
      <c r="DC102" s="898"/>
      <c r="DD102" s="898"/>
      <c r="DE102" s="898"/>
      <c r="DF102" s="941"/>
      <c r="DG102" s="940">
        <v>160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311</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311</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311</v>
      </c>
      <c r="DR109" s="943"/>
      <c r="DS109" s="943"/>
      <c r="DT109" s="943"/>
      <c r="DU109" s="944"/>
      <c r="DV109" s="942" t="s">
        <v>436</v>
      </c>
      <c r="DW109" s="943"/>
      <c r="DX109" s="943"/>
      <c r="DY109" s="943"/>
      <c r="DZ109" s="945"/>
    </row>
    <row r="110" spans="1:131" s="248" customFormat="1" ht="26.25" customHeight="1" x14ac:dyDescent="0.15">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4859045</v>
      </c>
      <c r="AB110" s="950"/>
      <c r="AC110" s="950"/>
      <c r="AD110" s="950"/>
      <c r="AE110" s="951"/>
      <c r="AF110" s="952">
        <v>4861846</v>
      </c>
      <c r="AG110" s="950"/>
      <c r="AH110" s="950"/>
      <c r="AI110" s="950"/>
      <c r="AJ110" s="951"/>
      <c r="AK110" s="952">
        <v>4815509</v>
      </c>
      <c r="AL110" s="950"/>
      <c r="AM110" s="950"/>
      <c r="AN110" s="950"/>
      <c r="AO110" s="951"/>
      <c r="AP110" s="953">
        <v>23.5</v>
      </c>
      <c r="AQ110" s="954"/>
      <c r="AR110" s="954"/>
      <c r="AS110" s="954"/>
      <c r="AT110" s="955"/>
      <c r="AU110" s="956" t="s">
        <v>71</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47194901</v>
      </c>
      <c r="BR110" s="985"/>
      <c r="BS110" s="985"/>
      <c r="BT110" s="985"/>
      <c r="BU110" s="985"/>
      <c r="BV110" s="985">
        <v>45744842</v>
      </c>
      <c r="BW110" s="985"/>
      <c r="BX110" s="985"/>
      <c r="BY110" s="985"/>
      <c r="BZ110" s="985"/>
      <c r="CA110" s="985">
        <v>45488970</v>
      </c>
      <c r="CB110" s="985"/>
      <c r="CC110" s="985"/>
      <c r="CD110" s="985"/>
      <c r="CE110" s="985"/>
      <c r="CF110" s="999">
        <v>221.5</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442</v>
      </c>
      <c r="DH110" s="985"/>
      <c r="DI110" s="985"/>
      <c r="DJ110" s="985"/>
      <c r="DK110" s="985"/>
      <c r="DL110" s="985" t="s">
        <v>442</v>
      </c>
      <c r="DM110" s="985"/>
      <c r="DN110" s="985"/>
      <c r="DO110" s="985"/>
      <c r="DP110" s="985"/>
      <c r="DQ110" s="985" t="s">
        <v>442</v>
      </c>
      <c r="DR110" s="985"/>
      <c r="DS110" s="985"/>
      <c r="DT110" s="985"/>
      <c r="DU110" s="985"/>
      <c r="DV110" s="986" t="s">
        <v>236</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444</v>
      </c>
      <c r="AB111" s="992"/>
      <c r="AC111" s="992"/>
      <c r="AD111" s="992"/>
      <c r="AE111" s="993"/>
      <c r="AF111" s="994" t="s">
        <v>444</v>
      </c>
      <c r="AG111" s="992"/>
      <c r="AH111" s="992"/>
      <c r="AI111" s="992"/>
      <c r="AJ111" s="993"/>
      <c r="AK111" s="994" t="s">
        <v>399</v>
      </c>
      <c r="AL111" s="992"/>
      <c r="AM111" s="992"/>
      <c r="AN111" s="992"/>
      <c r="AO111" s="993"/>
      <c r="AP111" s="995" t="s">
        <v>236</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383013</v>
      </c>
      <c r="BR111" s="978"/>
      <c r="BS111" s="978"/>
      <c r="BT111" s="978"/>
      <c r="BU111" s="978"/>
      <c r="BV111" s="978">
        <v>384338</v>
      </c>
      <c r="BW111" s="978"/>
      <c r="BX111" s="978"/>
      <c r="BY111" s="978"/>
      <c r="BZ111" s="978"/>
      <c r="CA111" s="978">
        <v>385660</v>
      </c>
      <c r="CB111" s="978"/>
      <c r="CC111" s="978"/>
      <c r="CD111" s="978"/>
      <c r="CE111" s="978"/>
      <c r="CF111" s="972">
        <v>1.9</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236</v>
      </c>
      <c r="DM111" s="978"/>
      <c r="DN111" s="978"/>
      <c r="DO111" s="978"/>
      <c r="DP111" s="978"/>
      <c r="DQ111" s="978" t="s">
        <v>442</v>
      </c>
      <c r="DR111" s="978"/>
      <c r="DS111" s="978"/>
      <c r="DT111" s="978"/>
      <c r="DU111" s="978"/>
      <c r="DV111" s="979" t="s">
        <v>442</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236</v>
      </c>
      <c r="AG112" s="1017"/>
      <c r="AH112" s="1017"/>
      <c r="AI112" s="1017"/>
      <c r="AJ112" s="1018"/>
      <c r="AK112" s="1019" t="s">
        <v>236</v>
      </c>
      <c r="AL112" s="1017"/>
      <c r="AM112" s="1017"/>
      <c r="AN112" s="1017"/>
      <c r="AO112" s="1018"/>
      <c r="AP112" s="1020" t="s">
        <v>236</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9258433</v>
      </c>
      <c r="BR112" s="978"/>
      <c r="BS112" s="978"/>
      <c r="BT112" s="978"/>
      <c r="BU112" s="978"/>
      <c r="BV112" s="978">
        <v>8962133</v>
      </c>
      <c r="BW112" s="978"/>
      <c r="BX112" s="978"/>
      <c r="BY112" s="978"/>
      <c r="BZ112" s="978"/>
      <c r="CA112" s="978">
        <v>8548994</v>
      </c>
      <c r="CB112" s="978"/>
      <c r="CC112" s="978"/>
      <c r="CD112" s="978"/>
      <c r="CE112" s="978"/>
      <c r="CF112" s="972">
        <v>41.6</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236</v>
      </c>
      <c r="DH112" s="978"/>
      <c r="DI112" s="978"/>
      <c r="DJ112" s="978"/>
      <c r="DK112" s="978"/>
      <c r="DL112" s="978" t="s">
        <v>236</v>
      </c>
      <c r="DM112" s="978"/>
      <c r="DN112" s="978"/>
      <c r="DO112" s="978"/>
      <c r="DP112" s="978"/>
      <c r="DQ112" s="978" t="s">
        <v>444</v>
      </c>
      <c r="DR112" s="978"/>
      <c r="DS112" s="978"/>
      <c r="DT112" s="978"/>
      <c r="DU112" s="978"/>
      <c r="DV112" s="979" t="s">
        <v>444</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907498</v>
      </c>
      <c r="AB113" s="992"/>
      <c r="AC113" s="992"/>
      <c r="AD113" s="992"/>
      <c r="AE113" s="993"/>
      <c r="AF113" s="994">
        <v>844220</v>
      </c>
      <c r="AG113" s="992"/>
      <c r="AH113" s="992"/>
      <c r="AI113" s="992"/>
      <c r="AJ113" s="993"/>
      <c r="AK113" s="994">
        <v>817896</v>
      </c>
      <c r="AL113" s="992"/>
      <c r="AM113" s="992"/>
      <c r="AN113" s="992"/>
      <c r="AO113" s="993"/>
      <c r="AP113" s="995">
        <v>4</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502566</v>
      </c>
      <c r="BR113" s="978"/>
      <c r="BS113" s="978"/>
      <c r="BT113" s="978"/>
      <c r="BU113" s="978"/>
      <c r="BV113" s="978">
        <v>477327</v>
      </c>
      <c r="BW113" s="978"/>
      <c r="BX113" s="978"/>
      <c r="BY113" s="978"/>
      <c r="BZ113" s="978"/>
      <c r="CA113" s="978">
        <v>540830</v>
      </c>
      <c r="CB113" s="978"/>
      <c r="CC113" s="978"/>
      <c r="CD113" s="978"/>
      <c r="CE113" s="978"/>
      <c r="CF113" s="972">
        <v>2.6</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442</v>
      </c>
      <c r="DM113" s="1017"/>
      <c r="DN113" s="1017"/>
      <c r="DO113" s="1017"/>
      <c r="DP113" s="1018"/>
      <c r="DQ113" s="1019" t="s">
        <v>442</v>
      </c>
      <c r="DR113" s="1017"/>
      <c r="DS113" s="1017"/>
      <c r="DT113" s="1017"/>
      <c r="DU113" s="1018"/>
      <c r="DV113" s="1020" t="s">
        <v>444</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134549</v>
      </c>
      <c r="AB114" s="1017"/>
      <c r="AC114" s="1017"/>
      <c r="AD114" s="1017"/>
      <c r="AE114" s="1018"/>
      <c r="AF114" s="1019">
        <v>79118</v>
      </c>
      <c r="AG114" s="1017"/>
      <c r="AH114" s="1017"/>
      <c r="AI114" s="1017"/>
      <c r="AJ114" s="1018"/>
      <c r="AK114" s="1019">
        <v>65022</v>
      </c>
      <c r="AL114" s="1017"/>
      <c r="AM114" s="1017"/>
      <c r="AN114" s="1017"/>
      <c r="AO114" s="1018"/>
      <c r="AP114" s="1020">
        <v>0.3</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5772878</v>
      </c>
      <c r="BR114" s="978"/>
      <c r="BS114" s="978"/>
      <c r="BT114" s="978"/>
      <c r="BU114" s="978"/>
      <c r="BV114" s="978">
        <v>5689303</v>
      </c>
      <c r="BW114" s="978"/>
      <c r="BX114" s="978"/>
      <c r="BY114" s="978"/>
      <c r="BZ114" s="978"/>
      <c r="CA114" s="978">
        <v>5882469</v>
      </c>
      <c r="CB114" s="978"/>
      <c r="CC114" s="978"/>
      <c r="CD114" s="978"/>
      <c r="CE114" s="978"/>
      <c r="CF114" s="972">
        <v>28.6</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399</v>
      </c>
      <c r="DH114" s="1017"/>
      <c r="DI114" s="1017"/>
      <c r="DJ114" s="1017"/>
      <c r="DK114" s="1018"/>
      <c r="DL114" s="1019" t="s">
        <v>236</v>
      </c>
      <c r="DM114" s="1017"/>
      <c r="DN114" s="1017"/>
      <c r="DO114" s="1017"/>
      <c r="DP114" s="1018"/>
      <c r="DQ114" s="1019" t="s">
        <v>236</v>
      </c>
      <c r="DR114" s="1017"/>
      <c r="DS114" s="1017"/>
      <c r="DT114" s="1017"/>
      <c r="DU114" s="1018"/>
      <c r="DV114" s="1020" t="s">
        <v>442</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442</v>
      </c>
      <c r="AB115" s="992"/>
      <c r="AC115" s="992"/>
      <c r="AD115" s="992"/>
      <c r="AE115" s="993"/>
      <c r="AF115" s="994" t="s">
        <v>444</v>
      </c>
      <c r="AG115" s="992"/>
      <c r="AH115" s="992"/>
      <c r="AI115" s="992"/>
      <c r="AJ115" s="993"/>
      <c r="AK115" s="994" t="s">
        <v>444</v>
      </c>
      <c r="AL115" s="992"/>
      <c r="AM115" s="992"/>
      <c r="AN115" s="992"/>
      <c r="AO115" s="993"/>
      <c r="AP115" s="995" t="s">
        <v>236</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442</v>
      </c>
      <c r="BR115" s="978"/>
      <c r="BS115" s="978"/>
      <c r="BT115" s="978"/>
      <c r="BU115" s="978"/>
      <c r="BV115" s="978" t="s">
        <v>236</v>
      </c>
      <c r="BW115" s="978"/>
      <c r="BX115" s="978"/>
      <c r="BY115" s="978"/>
      <c r="BZ115" s="978"/>
      <c r="CA115" s="978" t="s">
        <v>444</v>
      </c>
      <c r="CB115" s="978"/>
      <c r="CC115" s="978"/>
      <c r="CD115" s="978"/>
      <c r="CE115" s="978"/>
      <c r="CF115" s="972" t="s">
        <v>442</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383013</v>
      </c>
      <c r="DH115" s="1017"/>
      <c r="DI115" s="1017"/>
      <c r="DJ115" s="1017"/>
      <c r="DK115" s="1018"/>
      <c r="DL115" s="1019">
        <v>384338</v>
      </c>
      <c r="DM115" s="1017"/>
      <c r="DN115" s="1017"/>
      <c r="DO115" s="1017"/>
      <c r="DP115" s="1018"/>
      <c r="DQ115" s="1019">
        <v>385660</v>
      </c>
      <c r="DR115" s="1017"/>
      <c r="DS115" s="1017"/>
      <c r="DT115" s="1017"/>
      <c r="DU115" s="1018"/>
      <c r="DV115" s="1020">
        <v>1.9</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442</v>
      </c>
      <c r="AG116" s="1017"/>
      <c r="AH116" s="1017"/>
      <c r="AI116" s="1017"/>
      <c r="AJ116" s="1018"/>
      <c r="AK116" s="1019" t="s">
        <v>236</v>
      </c>
      <c r="AL116" s="1017"/>
      <c r="AM116" s="1017"/>
      <c r="AN116" s="1017"/>
      <c r="AO116" s="1018"/>
      <c r="AP116" s="1020" t="s">
        <v>236</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399</v>
      </c>
      <c r="BR116" s="978"/>
      <c r="BS116" s="978"/>
      <c r="BT116" s="978"/>
      <c r="BU116" s="978"/>
      <c r="BV116" s="978" t="s">
        <v>236</v>
      </c>
      <c r="BW116" s="978"/>
      <c r="BX116" s="978"/>
      <c r="BY116" s="978"/>
      <c r="BZ116" s="978"/>
      <c r="CA116" s="978" t="s">
        <v>444</v>
      </c>
      <c r="CB116" s="978"/>
      <c r="CC116" s="978"/>
      <c r="CD116" s="978"/>
      <c r="CE116" s="978"/>
      <c r="CF116" s="972" t="s">
        <v>442</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236</v>
      </c>
      <c r="DM116" s="1017"/>
      <c r="DN116" s="1017"/>
      <c r="DO116" s="1017"/>
      <c r="DP116" s="1018"/>
      <c r="DQ116" s="1019" t="s">
        <v>444</v>
      </c>
      <c r="DR116" s="1017"/>
      <c r="DS116" s="1017"/>
      <c r="DT116" s="1017"/>
      <c r="DU116" s="1018"/>
      <c r="DV116" s="1020" t="s">
        <v>236</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5901092</v>
      </c>
      <c r="AB117" s="1035"/>
      <c r="AC117" s="1035"/>
      <c r="AD117" s="1035"/>
      <c r="AE117" s="1036"/>
      <c r="AF117" s="1037">
        <v>5785184</v>
      </c>
      <c r="AG117" s="1035"/>
      <c r="AH117" s="1035"/>
      <c r="AI117" s="1035"/>
      <c r="AJ117" s="1036"/>
      <c r="AK117" s="1037">
        <v>5698427</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399</v>
      </c>
      <c r="BR117" s="978"/>
      <c r="BS117" s="978"/>
      <c r="BT117" s="978"/>
      <c r="BU117" s="978"/>
      <c r="BV117" s="978" t="s">
        <v>399</v>
      </c>
      <c r="BW117" s="978"/>
      <c r="BX117" s="978"/>
      <c r="BY117" s="978"/>
      <c r="BZ117" s="978"/>
      <c r="CA117" s="978" t="s">
        <v>399</v>
      </c>
      <c r="CB117" s="978"/>
      <c r="CC117" s="978"/>
      <c r="CD117" s="978"/>
      <c r="CE117" s="978"/>
      <c r="CF117" s="972" t="s">
        <v>236</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399</v>
      </c>
      <c r="DH117" s="1017"/>
      <c r="DI117" s="1017"/>
      <c r="DJ117" s="1017"/>
      <c r="DK117" s="1018"/>
      <c r="DL117" s="1019" t="s">
        <v>399</v>
      </c>
      <c r="DM117" s="1017"/>
      <c r="DN117" s="1017"/>
      <c r="DO117" s="1017"/>
      <c r="DP117" s="1018"/>
      <c r="DQ117" s="1019" t="s">
        <v>399</v>
      </c>
      <c r="DR117" s="1017"/>
      <c r="DS117" s="1017"/>
      <c r="DT117" s="1017"/>
      <c r="DU117" s="1018"/>
      <c r="DV117" s="1020" t="s">
        <v>399</v>
      </c>
      <c r="DW117" s="1021"/>
      <c r="DX117" s="1021"/>
      <c r="DY117" s="1021"/>
      <c r="DZ117" s="1022"/>
    </row>
    <row r="118" spans="1:130" s="248" customFormat="1" ht="26.25" customHeight="1" x14ac:dyDescent="0.15">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311</v>
      </c>
      <c r="AL118" s="943"/>
      <c r="AM118" s="943"/>
      <c r="AN118" s="943"/>
      <c r="AO118" s="944"/>
      <c r="AP118" s="1029" t="s">
        <v>436</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442</v>
      </c>
      <c r="BW118" s="1056"/>
      <c r="BX118" s="1056"/>
      <c r="BY118" s="1056"/>
      <c r="BZ118" s="1056"/>
      <c r="CA118" s="1056" t="s">
        <v>442</v>
      </c>
      <c r="CB118" s="1056"/>
      <c r="CC118" s="1056"/>
      <c r="CD118" s="1056"/>
      <c r="CE118" s="1056"/>
      <c r="CF118" s="972" t="s">
        <v>399</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442</v>
      </c>
      <c r="DH118" s="1017"/>
      <c r="DI118" s="1017"/>
      <c r="DJ118" s="1017"/>
      <c r="DK118" s="1018"/>
      <c r="DL118" s="1019" t="s">
        <v>442</v>
      </c>
      <c r="DM118" s="1017"/>
      <c r="DN118" s="1017"/>
      <c r="DO118" s="1017"/>
      <c r="DP118" s="1018"/>
      <c r="DQ118" s="1019" t="s">
        <v>442</v>
      </c>
      <c r="DR118" s="1017"/>
      <c r="DS118" s="1017"/>
      <c r="DT118" s="1017"/>
      <c r="DU118" s="1018"/>
      <c r="DV118" s="1020" t="s">
        <v>442</v>
      </c>
      <c r="DW118" s="1021"/>
      <c r="DX118" s="1021"/>
      <c r="DY118" s="1021"/>
      <c r="DZ118" s="1022"/>
    </row>
    <row r="119" spans="1:130" s="248" customFormat="1" ht="26.25" customHeight="1" x14ac:dyDescent="0.15">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442</v>
      </c>
      <c r="AG119" s="950"/>
      <c r="AH119" s="950"/>
      <c r="AI119" s="950"/>
      <c r="AJ119" s="951"/>
      <c r="AK119" s="952" t="s">
        <v>442</v>
      </c>
      <c r="AL119" s="950"/>
      <c r="AM119" s="950"/>
      <c r="AN119" s="950"/>
      <c r="AO119" s="951"/>
      <c r="AP119" s="953" t="s">
        <v>442</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468</v>
      </c>
      <c r="BP119" s="1064"/>
      <c r="BQ119" s="1055">
        <v>63111791</v>
      </c>
      <c r="BR119" s="1056"/>
      <c r="BS119" s="1056"/>
      <c r="BT119" s="1056"/>
      <c r="BU119" s="1056"/>
      <c r="BV119" s="1056">
        <v>61257943</v>
      </c>
      <c r="BW119" s="1056"/>
      <c r="BX119" s="1056"/>
      <c r="BY119" s="1056"/>
      <c r="BZ119" s="1056"/>
      <c r="CA119" s="1056">
        <v>60846923</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236</v>
      </c>
      <c r="DH119" s="1042"/>
      <c r="DI119" s="1042"/>
      <c r="DJ119" s="1042"/>
      <c r="DK119" s="1043"/>
      <c r="DL119" s="1041" t="s">
        <v>236</v>
      </c>
      <c r="DM119" s="1042"/>
      <c r="DN119" s="1042"/>
      <c r="DO119" s="1042"/>
      <c r="DP119" s="1043"/>
      <c r="DQ119" s="1041" t="s">
        <v>399</v>
      </c>
      <c r="DR119" s="1042"/>
      <c r="DS119" s="1042"/>
      <c r="DT119" s="1042"/>
      <c r="DU119" s="1043"/>
      <c r="DV119" s="1044" t="s">
        <v>236</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236</v>
      </c>
      <c r="AB120" s="1017"/>
      <c r="AC120" s="1017"/>
      <c r="AD120" s="1017"/>
      <c r="AE120" s="1018"/>
      <c r="AF120" s="1019" t="s">
        <v>236</v>
      </c>
      <c r="AG120" s="1017"/>
      <c r="AH120" s="1017"/>
      <c r="AI120" s="1017"/>
      <c r="AJ120" s="1018"/>
      <c r="AK120" s="1019" t="s">
        <v>399</v>
      </c>
      <c r="AL120" s="1017"/>
      <c r="AM120" s="1017"/>
      <c r="AN120" s="1017"/>
      <c r="AO120" s="1018"/>
      <c r="AP120" s="1020" t="s">
        <v>236</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7617991</v>
      </c>
      <c r="BR120" s="985"/>
      <c r="BS120" s="985"/>
      <c r="BT120" s="985"/>
      <c r="BU120" s="985"/>
      <c r="BV120" s="985">
        <v>7661111</v>
      </c>
      <c r="BW120" s="985"/>
      <c r="BX120" s="985"/>
      <c r="BY120" s="985"/>
      <c r="BZ120" s="985"/>
      <c r="CA120" s="985">
        <v>7813626</v>
      </c>
      <c r="CB120" s="985"/>
      <c r="CC120" s="985"/>
      <c r="CD120" s="985"/>
      <c r="CE120" s="985"/>
      <c r="CF120" s="999">
        <v>38.1</v>
      </c>
      <c r="CG120" s="1000"/>
      <c r="CH120" s="1000"/>
      <c r="CI120" s="1000"/>
      <c r="CJ120" s="1000"/>
      <c r="CK120" s="1065" t="s">
        <v>472</v>
      </c>
      <c r="CL120" s="1066"/>
      <c r="CM120" s="1066"/>
      <c r="CN120" s="1066"/>
      <c r="CO120" s="1067"/>
      <c r="CP120" s="1073" t="s">
        <v>415</v>
      </c>
      <c r="CQ120" s="1074"/>
      <c r="CR120" s="1074"/>
      <c r="CS120" s="1074"/>
      <c r="CT120" s="1074"/>
      <c r="CU120" s="1074"/>
      <c r="CV120" s="1074"/>
      <c r="CW120" s="1074"/>
      <c r="CX120" s="1074"/>
      <c r="CY120" s="1074"/>
      <c r="CZ120" s="1074"/>
      <c r="DA120" s="1074"/>
      <c r="DB120" s="1074"/>
      <c r="DC120" s="1074"/>
      <c r="DD120" s="1074"/>
      <c r="DE120" s="1074"/>
      <c r="DF120" s="1075"/>
      <c r="DG120" s="984">
        <v>8764606</v>
      </c>
      <c r="DH120" s="985"/>
      <c r="DI120" s="985"/>
      <c r="DJ120" s="985"/>
      <c r="DK120" s="985"/>
      <c r="DL120" s="985">
        <v>8418466</v>
      </c>
      <c r="DM120" s="985"/>
      <c r="DN120" s="985"/>
      <c r="DO120" s="985"/>
      <c r="DP120" s="985"/>
      <c r="DQ120" s="985">
        <v>8048760</v>
      </c>
      <c r="DR120" s="985"/>
      <c r="DS120" s="985"/>
      <c r="DT120" s="985"/>
      <c r="DU120" s="985"/>
      <c r="DV120" s="986">
        <v>39.200000000000003</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236</v>
      </c>
      <c r="AB121" s="1017"/>
      <c r="AC121" s="1017"/>
      <c r="AD121" s="1017"/>
      <c r="AE121" s="1018"/>
      <c r="AF121" s="1019" t="s">
        <v>236</v>
      </c>
      <c r="AG121" s="1017"/>
      <c r="AH121" s="1017"/>
      <c r="AI121" s="1017"/>
      <c r="AJ121" s="1018"/>
      <c r="AK121" s="1019" t="s">
        <v>236</v>
      </c>
      <c r="AL121" s="1017"/>
      <c r="AM121" s="1017"/>
      <c r="AN121" s="1017"/>
      <c r="AO121" s="1018"/>
      <c r="AP121" s="1020" t="s">
        <v>236</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6570487</v>
      </c>
      <c r="BR121" s="978"/>
      <c r="BS121" s="978"/>
      <c r="BT121" s="978"/>
      <c r="BU121" s="978"/>
      <c r="BV121" s="978">
        <v>6357050</v>
      </c>
      <c r="BW121" s="978"/>
      <c r="BX121" s="978"/>
      <c r="BY121" s="978"/>
      <c r="BZ121" s="978"/>
      <c r="CA121" s="978">
        <v>5984802</v>
      </c>
      <c r="CB121" s="978"/>
      <c r="CC121" s="978"/>
      <c r="CD121" s="978"/>
      <c r="CE121" s="978"/>
      <c r="CF121" s="972">
        <v>29.1</v>
      </c>
      <c r="CG121" s="973"/>
      <c r="CH121" s="973"/>
      <c r="CI121" s="973"/>
      <c r="CJ121" s="973"/>
      <c r="CK121" s="1068"/>
      <c r="CL121" s="1069"/>
      <c r="CM121" s="1069"/>
      <c r="CN121" s="1069"/>
      <c r="CO121" s="1070"/>
      <c r="CP121" s="1078" t="s">
        <v>416</v>
      </c>
      <c r="CQ121" s="1079"/>
      <c r="CR121" s="1079"/>
      <c r="CS121" s="1079"/>
      <c r="CT121" s="1079"/>
      <c r="CU121" s="1079"/>
      <c r="CV121" s="1079"/>
      <c r="CW121" s="1079"/>
      <c r="CX121" s="1079"/>
      <c r="CY121" s="1079"/>
      <c r="CZ121" s="1079"/>
      <c r="DA121" s="1079"/>
      <c r="DB121" s="1079"/>
      <c r="DC121" s="1079"/>
      <c r="DD121" s="1079"/>
      <c r="DE121" s="1079"/>
      <c r="DF121" s="1080"/>
      <c r="DG121" s="977">
        <v>485629</v>
      </c>
      <c r="DH121" s="978"/>
      <c r="DI121" s="978"/>
      <c r="DJ121" s="978"/>
      <c r="DK121" s="978"/>
      <c r="DL121" s="978">
        <v>531251</v>
      </c>
      <c r="DM121" s="978"/>
      <c r="DN121" s="978"/>
      <c r="DO121" s="978"/>
      <c r="DP121" s="978"/>
      <c r="DQ121" s="978">
        <v>484625</v>
      </c>
      <c r="DR121" s="978"/>
      <c r="DS121" s="978"/>
      <c r="DT121" s="978"/>
      <c r="DU121" s="978"/>
      <c r="DV121" s="979">
        <v>2.4</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236</v>
      </c>
      <c r="AB122" s="1017"/>
      <c r="AC122" s="1017"/>
      <c r="AD122" s="1017"/>
      <c r="AE122" s="1018"/>
      <c r="AF122" s="1019" t="s">
        <v>236</v>
      </c>
      <c r="AG122" s="1017"/>
      <c r="AH122" s="1017"/>
      <c r="AI122" s="1017"/>
      <c r="AJ122" s="1018"/>
      <c r="AK122" s="1019" t="s">
        <v>399</v>
      </c>
      <c r="AL122" s="1017"/>
      <c r="AM122" s="1017"/>
      <c r="AN122" s="1017"/>
      <c r="AO122" s="1018"/>
      <c r="AP122" s="1020" t="s">
        <v>399</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46554736</v>
      </c>
      <c r="BR122" s="1056"/>
      <c r="BS122" s="1056"/>
      <c r="BT122" s="1056"/>
      <c r="BU122" s="1056"/>
      <c r="BV122" s="1056">
        <v>45435800</v>
      </c>
      <c r="BW122" s="1056"/>
      <c r="BX122" s="1056"/>
      <c r="BY122" s="1056"/>
      <c r="BZ122" s="1056"/>
      <c r="CA122" s="1056">
        <v>45214775</v>
      </c>
      <c r="CB122" s="1056"/>
      <c r="CC122" s="1056"/>
      <c r="CD122" s="1056"/>
      <c r="CE122" s="1056"/>
      <c r="CF122" s="1076">
        <v>220.2</v>
      </c>
      <c r="CG122" s="1077"/>
      <c r="CH122" s="1077"/>
      <c r="CI122" s="1077"/>
      <c r="CJ122" s="1077"/>
      <c r="CK122" s="1068"/>
      <c r="CL122" s="1069"/>
      <c r="CM122" s="1069"/>
      <c r="CN122" s="1069"/>
      <c r="CO122" s="1070"/>
      <c r="CP122" s="1078" t="s">
        <v>413</v>
      </c>
      <c r="CQ122" s="1079"/>
      <c r="CR122" s="1079"/>
      <c r="CS122" s="1079"/>
      <c r="CT122" s="1079"/>
      <c r="CU122" s="1079"/>
      <c r="CV122" s="1079"/>
      <c r="CW122" s="1079"/>
      <c r="CX122" s="1079"/>
      <c r="CY122" s="1079"/>
      <c r="CZ122" s="1079"/>
      <c r="DA122" s="1079"/>
      <c r="DB122" s="1079"/>
      <c r="DC122" s="1079"/>
      <c r="DD122" s="1079"/>
      <c r="DE122" s="1079"/>
      <c r="DF122" s="1080"/>
      <c r="DG122" s="977">
        <v>8198</v>
      </c>
      <c r="DH122" s="978"/>
      <c r="DI122" s="978"/>
      <c r="DJ122" s="978"/>
      <c r="DK122" s="978"/>
      <c r="DL122" s="978">
        <v>12416</v>
      </c>
      <c r="DM122" s="978"/>
      <c r="DN122" s="978"/>
      <c r="DO122" s="978"/>
      <c r="DP122" s="978"/>
      <c r="DQ122" s="978">
        <v>15609</v>
      </c>
      <c r="DR122" s="978"/>
      <c r="DS122" s="978"/>
      <c r="DT122" s="978"/>
      <c r="DU122" s="978"/>
      <c r="DV122" s="979">
        <v>0.1</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236</v>
      </c>
      <c r="AB123" s="1017"/>
      <c r="AC123" s="1017"/>
      <c r="AD123" s="1017"/>
      <c r="AE123" s="1018"/>
      <c r="AF123" s="1019" t="s">
        <v>236</v>
      </c>
      <c r="AG123" s="1017"/>
      <c r="AH123" s="1017"/>
      <c r="AI123" s="1017"/>
      <c r="AJ123" s="1018"/>
      <c r="AK123" s="1019" t="s">
        <v>236</v>
      </c>
      <c r="AL123" s="1017"/>
      <c r="AM123" s="1017"/>
      <c r="AN123" s="1017"/>
      <c r="AO123" s="1018"/>
      <c r="AP123" s="1020" t="s">
        <v>236</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476</v>
      </c>
      <c r="BP123" s="1064"/>
      <c r="BQ123" s="1123">
        <v>60743214</v>
      </c>
      <c r="BR123" s="1124"/>
      <c r="BS123" s="1124"/>
      <c r="BT123" s="1124"/>
      <c r="BU123" s="1124"/>
      <c r="BV123" s="1124">
        <v>59453961</v>
      </c>
      <c r="BW123" s="1124"/>
      <c r="BX123" s="1124"/>
      <c r="BY123" s="1124"/>
      <c r="BZ123" s="1124"/>
      <c r="CA123" s="1124">
        <v>59013203</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236</v>
      </c>
      <c r="AB124" s="1017"/>
      <c r="AC124" s="1017"/>
      <c r="AD124" s="1017"/>
      <c r="AE124" s="1018"/>
      <c r="AF124" s="1019" t="s">
        <v>236</v>
      </c>
      <c r="AG124" s="1017"/>
      <c r="AH124" s="1017"/>
      <c r="AI124" s="1017"/>
      <c r="AJ124" s="1018"/>
      <c r="AK124" s="1019" t="s">
        <v>399</v>
      </c>
      <c r="AL124" s="1017"/>
      <c r="AM124" s="1017"/>
      <c r="AN124" s="1017"/>
      <c r="AO124" s="1018"/>
      <c r="AP124" s="1020" t="s">
        <v>236</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11.8</v>
      </c>
      <c r="BR124" s="1086"/>
      <c r="BS124" s="1086"/>
      <c r="BT124" s="1086"/>
      <c r="BU124" s="1086"/>
      <c r="BV124" s="1086">
        <v>9</v>
      </c>
      <c r="BW124" s="1086"/>
      <c r="BX124" s="1086"/>
      <c r="BY124" s="1086"/>
      <c r="BZ124" s="1086"/>
      <c r="CA124" s="1086">
        <v>8.9</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236</v>
      </c>
      <c r="DH124" s="1042"/>
      <c r="DI124" s="1042"/>
      <c r="DJ124" s="1042"/>
      <c r="DK124" s="1043"/>
      <c r="DL124" s="1041" t="s">
        <v>236</v>
      </c>
      <c r="DM124" s="1042"/>
      <c r="DN124" s="1042"/>
      <c r="DO124" s="1042"/>
      <c r="DP124" s="1043"/>
      <c r="DQ124" s="1041" t="s">
        <v>236</v>
      </c>
      <c r="DR124" s="1042"/>
      <c r="DS124" s="1042"/>
      <c r="DT124" s="1042"/>
      <c r="DU124" s="1043"/>
      <c r="DV124" s="1044" t="s">
        <v>399</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399</v>
      </c>
      <c r="AB125" s="1017"/>
      <c r="AC125" s="1017"/>
      <c r="AD125" s="1017"/>
      <c r="AE125" s="1018"/>
      <c r="AF125" s="1019" t="s">
        <v>399</v>
      </c>
      <c r="AG125" s="1017"/>
      <c r="AH125" s="1017"/>
      <c r="AI125" s="1017"/>
      <c r="AJ125" s="1018"/>
      <c r="AK125" s="1019" t="s">
        <v>236</v>
      </c>
      <c r="AL125" s="1017"/>
      <c r="AM125" s="1017"/>
      <c r="AN125" s="1017"/>
      <c r="AO125" s="1018"/>
      <c r="AP125" s="1020" t="s">
        <v>236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236</v>
      </c>
      <c r="DH125" s="985"/>
      <c r="DI125" s="985"/>
      <c r="DJ125" s="985"/>
      <c r="DK125" s="985"/>
      <c r="DL125" s="985" t="s">
        <v>399</v>
      </c>
      <c r="DM125" s="985"/>
      <c r="DN125" s="985"/>
      <c r="DO125" s="985"/>
      <c r="DP125" s="985"/>
      <c r="DQ125" s="985" t="s">
        <v>236</v>
      </c>
      <c r="DR125" s="985"/>
      <c r="DS125" s="985"/>
      <c r="DT125" s="985"/>
      <c r="DU125" s="985"/>
      <c r="DV125" s="986" t="s">
        <v>236</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236</v>
      </c>
      <c r="AB126" s="1017"/>
      <c r="AC126" s="1017"/>
      <c r="AD126" s="1017"/>
      <c r="AE126" s="1018"/>
      <c r="AF126" s="1019" t="s">
        <v>236</v>
      </c>
      <c r="AG126" s="1017"/>
      <c r="AH126" s="1017"/>
      <c r="AI126" s="1017"/>
      <c r="AJ126" s="1018"/>
      <c r="AK126" s="1019" t="s">
        <v>236</v>
      </c>
      <c r="AL126" s="1017"/>
      <c r="AM126" s="1017"/>
      <c r="AN126" s="1017"/>
      <c r="AO126" s="1018"/>
      <c r="AP126" s="1020" t="s">
        <v>236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399</v>
      </c>
      <c r="DH126" s="978"/>
      <c r="DI126" s="978"/>
      <c r="DJ126" s="978"/>
      <c r="DK126" s="978"/>
      <c r="DL126" s="978" t="s">
        <v>236</v>
      </c>
      <c r="DM126" s="978"/>
      <c r="DN126" s="978"/>
      <c r="DO126" s="978"/>
      <c r="DP126" s="978"/>
      <c r="DQ126" s="978" t="s">
        <v>236</v>
      </c>
      <c r="DR126" s="978"/>
      <c r="DS126" s="978"/>
      <c r="DT126" s="978"/>
      <c r="DU126" s="978"/>
      <c r="DV126" s="979" t="s">
        <v>236</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399</v>
      </c>
      <c r="AB127" s="1017"/>
      <c r="AC127" s="1017"/>
      <c r="AD127" s="1017"/>
      <c r="AE127" s="1018"/>
      <c r="AF127" s="1019" t="s">
        <v>399</v>
      </c>
      <c r="AG127" s="1017"/>
      <c r="AH127" s="1017"/>
      <c r="AI127" s="1017"/>
      <c r="AJ127" s="1018"/>
      <c r="AK127" s="1019" t="s">
        <v>236</v>
      </c>
      <c r="AL127" s="1017"/>
      <c r="AM127" s="1017"/>
      <c r="AN127" s="1017"/>
      <c r="AO127" s="1018"/>
      <c r="AP127" s="1020" t="s">
        <v>236</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236</v>
      </c>
      <c r="DH127" s="978"/>
      <c r="DI127" s="978"/>
      <c r="DJ127" s="978"/>
      <c r="DK127" s="978"/>
      <c r="DL127" s="978" t="s">
        <v>399</v>
      </c>
      <c r="DM127" s="978"/>
      <c r="DN127" s="978"/>
      <c r="DO127" s="978"/>
      <c r="DP127" s="978"/>
      <c r="DQ127" s="978" t="s">
        <v>236</v>
      </c>
      <c r="DR127" s="978"/>
      <c r="DS127" s="978"/>
      <c r="DT127" s="978"/>
      <c r="DU127" s="978"/>
      <c r="DV127" s="979" t="s">
        <v>236</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591486</v>
      </c>
      <c r="AB128" s="1106"/>
      <c r="AC128" s="1106"/>
      <c r="AD128" s="1106"/>
      <c r="AE128" s="1107"/>
      <c r="AF128" s="1108">
        <v>601179</v>
      </c>
      <c r="AG128" s="1106"/>
      <c r="AH128" s="1106"/>
      <c r="AI128" s="1106"/>
      <c r="AJ128" s="1107"/>
      <c r="AK128" s="1108">
        <v>581747</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236</v>
      </c>
      <c r="BG128" s="1113"/>
      <c r="BH128" s="1113"/>
      <c r="BI128" s="1113"/>
      <c r="BJ128" s="1113"/>
      <c r="BK128" s="1113"/>
      <c r="BL128" s="1114"/>
      <c r="BM128" s="1112">
        <v>12.1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t="s">
        <v>399</v>
      </c>
      <c r="DH128" s="1098"/>
      <c r="DI128" s="1098"/>
      <c r="DJ128" s="1098"/>
      <c r="DK128" s="1098"/>
      <c r="DL128" s="1098" t="s">
        <v>399</v>
      </c>
      <c r="DM128" s="1098"/>
      <c r="DN128" s="1098"/>
      <c r="DO128" s="1098"/>
      <c r="DP128" s="1098"/>
      <c r="DQ128" s="1098" t="s">
        <v>399</v>
      </c>
      <c r="DR128" s="1098"/>
      <c r="DS128" s="1098"/>
      <c r="DT128" s="1098"/>
      <c r="DU128" s="1098"/>
      <c r="DV128" s="1099" t="s">
        <v>236</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24279965</v>
      </c>
      <c r="AB129" s="1017"/>
      <c r="AC129" s="1017"/>
      <c r="AD129" s="1017"/>
      <c r="AE129" s="1018"/>
      <c r="AF129" s="1019">
        <v>24302786</v>
      </c>
      <c r="AG129" s="1017"/>
      <c r="AH129" s="1017"/>
      <c r="AI129" s="1017"/>
      <c r="AJ129" s="1018"/>
      <c r="AK129" s="1019">
        <v>24817603</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399</v>
      </c>
      <c r="BG129" s="1127"/>
      <c r="BH129" s="1127"/>
      <c r="BI129" s="1127"/>
      <c r="BJ129" s="1127"/>
      <c r="BK129" s="1127"/>
      <c r="BL129" s="1128"/>
      <c r="BM129" s="1126">
        <v>17.100000000000001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4347368</v>
      </c>
      <c r="AB130" s="1017"/>
      <c r="AC130" s="1017"/>
      <c r="AD130" s="1017"/>
      <c r="AE130" s="1018"/>
      <c r="AF130" s="1019">
        <v>4356469</v>
      </c>
      <c r="AG130" s="1017"/>
      <c r="AH130" s="1017"/>
      <c r="AI130" s="1017"/>
      <c r="AJ130" s="1018"/>
      <c r="AK130" s="1019">
        <v>4283048</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4.3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19932597</v>
      </c>
      <c r="AB131" s="1042"/>
      <c r="AC131" s="1042"/>
      <c r="AD131" s="1042"/>
      <c r="AE131" s="1043"/>
      <c r="AF131" s="1041">
        <v>19946317</v>
      </c>
      <c r="AG131" s="1042"/>
      <c r="AH131" s="1042"/>
      <c r="AI131" s="1042"/>
      <c r="AJ131" s="1043"/>
      <c r="AK131" s="1041">
        <v>20534555</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v>8.9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4.8274592619999996</v>
      </c>
      <c r="AB132" s="1158"/>
      <c r="AC132" s="1158"/>
      <c r="AD132" s="1158"/>
      <c r="AE132" s="1159"/>
      <c r="AF132" s="1160">
        <v>4.1488180449999996</v>
      </c>
      <c r="AG132" s="1158"/>
      <c r="AH132" s="1158"/>
      <c r="AI132" s="1158"/>
      <c r="AJ132" s="1159"/>
      <c r="AK132" s="1160">
        <v>4.059654568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4.5</v>
      </c>
      <c r="AB133" s="1141"/>
      <c r="AC133" s="1141"/>
      <c r="AD133" s="1141"/>
      <c r="AE133" s="1142"/>
      <c r="AF133" s="1140">
        <v>4.4000000000000004</v>
      </c>
      <c r="AG133" s="1141"/>
      <c r="AH133" s="1141"/>
      <c r="AI133" s="1141"/>
      <c r="AJ133" s="1142"/>
      <c r="AK133" s="1140">
        <v>4.3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z9wb/D6v1Nnapl3pm00gN9jOT6KBCDrIPJAfaFKryACblm5Z9GI0ZcWE/+Kzo+mMc5InV5ISKMsVZDeemY0qA==" saltValue="e0IMfDHnvHoBSgVlnrXL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3" zoomScale="70" zoomScaleNormal="85" zoomScaleSheetLayoutView="70" workbookViewId="0">
      <selection activeCell="M50" sqref="M50:M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7CMy9exjV8C02Oq3oCNPgSZut8nP0Woflt8c2jW+xym3McMcA2vfAV77mTfDfNmPt6z0a5xNryPnVXaX2xtmg==" saltValue="78LRK9kzUS8NlMtjpw8z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85" zoomScaleNormal="85" zoomScaleSheetLayoutView="55" workbookViewId="0">
      <selection activeCell="M50" sqref="M50:M5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gAEsxcOTh0DsQ8GgYl3oN33W40oG/A0Ps9eIPjcIXMl5QmBnXIMPpmdq1R7Ef7gPkMNzX8od+fuULjIY5EFNA==" saltValue="46b+9XeqUjZRRFGQJJF5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M50" sqref="M50:M5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6007384</v>
      </c>
      <c r="AP9" s="314">
        <v>50912</v>
      </c>
      <c r="AQ9" s="315">
        <v>61284</v>
      </c>
      <c r="AR9" s="316">
        <v>-16.899999999999999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1115516</v>
      </c>
      <c r="AP10" s="317">
        <v>9454</v>
      </c>
      <c r="AQ10" s="318">
        <v>4056</v>
      </c>
      <c r="AR10" s="319">
        <v>133.1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t="s">
        <v>513</v>
      </c>
      <c r="AP11" s="317" t="s">
        <v>513</v>
      </c>
      <c r="AQ11" s="318">
        <v>604</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513</v>
      </c>
      <c r="AP12" s="317" t="s">
        <v>513</v>
      </c>
      <c r="AQ12" s="318">
        <v>21</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112604</v>
      </c>
      <c r="AP13" s="317">
        <v>954</v>
      </c>
      <c r="AQ13" s="318">
        <v>2509</v>
      </c>
      <c r="AR13" s="319">
        <v>-62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222688</v>
      </c>
      <c r="AP14" s="317">
        <v>1887</v>
      </c>
      <c r="AQ14" s="318">
        <v>1157</v>
      </c>
      <c r="AR14" s="319">
        <v>63.1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-421358</v>
      </c>
      <c r="AP15" s="317">
        <v>-3571</v>
      </c>
      <c r="AQ15" s="318">
        <v>-4228</v>
      </c>
      <c r="AR15" s="319">
        <v>-15.5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7036834</v>
      </c>
      <c r="AP16" s="317">
        <v>59637</v>
      </c>
      <c r="AQ16" s="318">
        <v>65402</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5.21</v>
      </c>
      <c r="AP21" s="331">
        <v>6.06</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101.1</v>
      </c>
      <c r="AP22" s="336">
        <v>99.2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4815509</v>
      </c>
      <c r="AP32" s="345">
        <v>40811</v>
      </c>
      <c r="AQ32" s="346">
        <v>32044</v>
      </c>
      <c r="AR32" s="347">
        <v>27.4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513</v>
      </c>
      <c r="AP33" s="345" t="s">
        <v>513</v>
      </c>
      <c r="AQ33" s="346">
        <v>6</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513</v>
      </c>
      <c r="AP34" s="345" t="s">
        <v>513</v>
      </c>
      <c r="AQ34" s="346">
        <v>29</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817896</v>
      </c>
      <c r="AP35" s="345">
        <v>6932</v>
      </c>
      <c r="AQ35" s="346">
        <v>6008</v>
      </c>
      <c r="AR35" s="347">
        <v>15.4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65022</v>
      </c>
      <c r="AP36" s="345">
        <v>551</v>
      </c>
      <c r="AQ36" s="346">
        <v>1138</v>
      </c>
      <c r="AR36" s="347">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t="s">
        <v>513</v>
      </c>
      <c r="AP37" s="345" t="s">
        <v>513</v>
      </c>
      <c r="AQ37" s="346">
        <v>852</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-581747</v>
      </c>
      <c r="AP39" s="345">
        <v>-4930</v>
      </c>
      <c r="AQ39" s="346">
        <v>-6316</v>
      </c>
      <c r="AR39" s="347">
        <v>-21.9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-4283048</v>
      </c>
      <c r="AP40" s="345">
        <v>-36299</v>
      </c>
      <c r="AQ40" s="346">
        <v>-26078</v>
      </c>
      <c r="AR40" s="347">
        <v>39.200000000000003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833632</v>
      </c>
      <c r="AP41" s="345">
        <v>7065</v>
      </c>
      <c r="AQ41" s="346">
        <v>7686</v>
      </c>
      <c r="AR41" s="347">
        <v>-8.1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3003780</v>
      </c>
      <c r="AN51" s="367">
        <v>25233</v>
      </c>
      <c r="AO51" s="368">
        <v>3.8</v>
      </c>
      <c r="AP51" s="369">
        <v>40879</v>
      </c>
      <c r="AQ51" s="370">
        <v>-7.7</v>
      </c>
      <c r="AR51" s="371">
        <v>11.5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2169164</v>
      </c>
      <c r="AN52" s="375">
        <v>18222</v>
      </c>
      <c r="AO52" s="376">
        <v>-11.4</v>
      </c>
      <c r="AP52" s="377">
        <v>24087</v>
      </c>
      <c r="AQ52" s="378">
        <v>-7.9</v>
      </c>
      <c r="AR52" s="379">
        <v>-3.5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2285787</v>
      </c>
      <c r="AN53" s="367">
        <v>19204</v>
      </c>
      <c r="AO53" s="368">
        <v>-23.9</v>
      </c>
      <c r="AP53" s="369">
        <v>42651</v>
      </c>
      <c r="AQ53" s="370">
        <v>4.3</v>
      </c>
      <c r="AR53" s="371">
        <v>-28.2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1327967</v>
      </c>
      <c r="AN54" s="375">
        <v>11157</v>
      </c>
      <c r="AO54" s="376">
        <v>-38.799999999999997</v>
      </c>
      <c r="AP54" s="377">
        <v>22675</v>
      </c>
      <c r="AQ54" s="378">
        <v>-5.9</v>
      </c>
      <c r="AR54" s="379">
        <v>-32.9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3349624</v>
      </c>
      <c r="AN55" s="367">
        <v>28209</v>
      </c>
      <c r="AO55" s="368">
        <v>46.9</v>
      </c>
      <c r="AP55" s="369">
        <v>43226</v>
      </c>
      <c r="AQ55" s="370">
        <v>1.3</v>
      </c>
      <c r="AR55" s="371">
        <v>45.6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1794961</v>
      </c>
      <c r="AN56" s="375">
        <v>15116</v>
      </c>
      <c r="AO56" s="376">
        <v>35.5</v>
      </c>
      <c r="AP56" s="377">
        <v>22622</v>
      </c>
      <c r="AQ56" s="378">
        <v>-0.2</v>
      </c>
      <c r="AR56" s="379">
        <v>35.700000000000003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3312937</v>
      </c>
      <c r="AN57" s="367">
        <v>27982</v>
      </c>
      <c r="AO57" s="368">
        <v>-0.8</v>
      </c>
      <c r="AP57" s="369">
        <v>42836</v>
      </c>
      <c r="AQ57" s="370">
        <v>-0.9</v>
      </c>
      <c r="AR57" s="371">
        <v>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2385223</v>
      </c>
      <c r="AN58" s="375">
        <v>20146</v>
      </c>
      <c r="AO58" s="376">
        <v>33.299999999999997</v>
      </c>
      <c r="AP58" s="377">
        <v>22936</v>
      </c>
      <c r="AQ58" s="378">
        <v>1.4</v>
      </c>
      <c r="AR58" s="379">
        <v>31.9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4802354</v>
      </c>
      <c r="AN59" s="367">
        <v>40700</v>
      </c>
      <c r="AO59" s="368">
        <v>45.5</v>
      </c>
      <c r="AP59" s="369">
        <v>44161</v>
      </c>
      <c r="AQ59" s="370">
        <v>3.1</v>
      </c>
      <c r="AR59" s="371">
        <v>42.4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3205044</v>
      </c>
      <c r="AN60" s="375">
        <v>27163</v>
      </c>
      <c r="AO60" s="376">
        <v>34.799999999999997</v>
      </c>
      <c r="AP60" s="377">
        <v>23644</v>
      </c>
      <c r="AQ60" s="378">
        <v>3.1</v>
      </c>
      <c r="AR60" s="379">
        <v>31.7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3350896</v>
      </c>
      <c r="AN61" s="382">
        <v>28266</v>
      </c>
      <c r="AO61" s="383">
        <v>14.3</v>
      </c>
      <c r="AP61" s="384">
        <v>42751</v>
      </c>
      <c r="AQ61" s="385">
        <v>0</v>
      </c>
      <c r="AR61" s="371">
        <v>14.3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2176472</v>
      </c>
      <c r="AN62" s="375">
        <v>18361</v>
      </c>
      <c r="AO62" s="376">
        <v>10.7</v>
      </c>
      <c r="AP62" s="377">
        <v>23193</v>
      </c>
      <c r="AQ62" s="378">
        <v>-1.9</v>
      </c>
      <c r="AR62" s="379">
        <v>12.6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ywsHWWH8KMBCeLBiq8GD8hvyXLMluLnD9ifiKsLkVrvTL2H+i1sf7U2TQ81wMVxAXSmo5nJXLcDFypz1wC9xQ==" saltValue="reMRusfptLQZlxTs7z00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7" zoomScale="70" zoomScaleNormal="70" zoomScaleSheetLayoutView="55" workbookViewId="0">
      <selection activeCell="M50" sqref="M50:M5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Zyrcmm3Kvj8y32nY58kuEdvMSwTabKMdEc/T1c23/u4ZWenPl6F82uhrioftujevo/bzD5za0wa0a6xqepHkkg==" saltValue="INtnToWXKCEg0XRLcAAc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70" zoomScaleNormal="70" zoomScaleSheetLayoutView="55" workbookViewId="0">
      <selection activeCell="M50" sqref="M50:M5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qpmgkXBhdJE4MyJb4rwtBDO/NaNrRZ7JIaHGkoi03PS8W26Ctz5W6BYY8cMbYFU9BIMIMFrBye1vYlEJirW2BQ==" saltValue="RGaW/R8to0uOy01N7IRa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12.09</v>
      </c>
      <c r="G47" s="12">
        <v>10.34</v>
      </c>
      <c r="H47" s="12">
        <v>10.6</v>
      </c>
      <c r="I47" s="12">
        <v>10.89</v>
      </c>
      <c r="J47" s="13">
        <v>10.65</v>
      </c>
    </row>
    <row r="48" spans="2:10" ht="57.75" customHeight="1" x14ac:dyDescent="0.15">
      <c r="B48" s="14"/>
      <c r="C48" s="1202" t="s">
        <v>4</v>
      </c>
      <c r="D48" s="1202"/>
      <c r="E48" s="1203"/>
      <c r="F48" s="15">
        <v>6.87</v>
      </c>
      <c r="G48" s="16">
        <v>8.34</v>
      </c>
      <c r="H48" s="16">
        <v>8.8699999999999992</v>
      </c>
      <c r="I48" s="16">
        <v>7.46</v>
      </c>
      <c r="J48" s="17">
        <v>7.43</v>
      </c>
    </row>
    <row r="49" spans="2:10" ht="57.75" customHeight="1" thickBot="1" x14ac:dyDescent="0.2">
      <c r="B49" s="18"/>
      <c r="C49" s="1204" t="s">
        <v>5</v>
      </c>
      <c r="D49" s="1204"/>
      <c r="E49" s="1205"/>
      <c r="F49" s="19" t="s">
        <v>560</v>
      </c>
      <c r="G49" s="20" t="s">
        <v>561</v>
      </c>
      <c r="H49" s="20">
        <v>0.81</v>
      </c>
      <c r="I49" s="20" t="s">
        <v>562</v>
      </c>
      <c r="J49" s="21">
        <v>0.11</v>
      </c>
    </row>
    <row r="50" spans="2:10" ht="13.5" customHeight="1" x14ac:dyDescent="0.15"/>
  </sheetData>
  <sheetProtection algorithmName="SHA-512" hashValue="gg9v7EPa+k2wpQ6raQuSMhNeZbrqIyzar6ka9evNQD4zVefscEtMQ2ZKLoGwlRCS0NLRmrrZBTgDYRRXe6fMwQ==" saltValue="cos6c/2vY/NpVvs4NQMo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M50" sqref="M50:M5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563</v>
      </c>
      <c r="D34" s="1212"/>
      <c r="E34" s="1213"/>
      <c r="F34" s="32">
        <v>6.27</v>
      </c>
      <c r="G34" s="33">
        <v>7.62</v>
      </c>
      <c r="H34" s="33">
        <v>8.2799999999999994</v>
      </c>
      <c r="I34" s="33">
        <v>6.92</v>
      </c>
      <c r="J34" s="34">
        <v>7.1</v>
      </c>
      <c r="K34" s="22"/>
      <c r="L34" s="22"/>
      <c r="M34" s="22"/>
      <c r="N34" s="22"/>
      <c r="O34" s="22"/>
      <c r="P34" s="22"/>
    </row>
    <row r="35" spans="1:16" ht="39" customHeight="1" x14ac:dyDescent="0.15">
      <c r="A35" s="22"/>
      <c r="B35" s="35"/>
      <c r="C35" s="1206" t="s">
        <v>564</v>
      </c>
      <c r="D35" s="1207"/>
      <c r="E35" s="1208"/>
      <c r="F35" s="36">
        <v>3.63</v>
      </c>
      <c r="G35" s="37">
        <v>4.3600000000000003</v>
      </c>
      <c r="H35" s="37">
        <v>5.08</v>
      </c>
      <c r="I35" s="37">
        <v>5.78</v>
      </c>
      <c r="J35" s="38">
        <v>6.31</v>
      </c>
      <c r="K35" s="22"/>
      <c r="L35" s="22"/>
      <c r="M35" s="22"/>
      <c r="N35" s="22"/>
      <c r="O35" s="22"/>
      <c r="P35" s="22"/>
    </row>
    <row r="36" spans="1:16" ht="39" customHeight="1" x14ac:dyDescent="0.15">
      <c r="A36" s="22"/>
      <c r="B36" s="35"/>
      <c r="C36" s="1206" t="s">
        <v>565</v>
      </c>
      <c r="D36" s="1207"/>
      <c r="E36" s="1208"/>
      <c r="F36" s="36">
        <v>3.17</v>
      </c>
      <c r="G36" s="37">
        <v>2.75</v>
      </c>
      <c r="H36" s="37">
        <v>5.0599999999999996</v>
      </c>
      <c r="I36" s="37">
        <v>5.37</v>
      </c>
      <c r="J36" s="38">
        <v>4.6500000000000004</v>
      </c>
      <c r="K36" s="22"/>
      <c r="L36" s="22"/>
      <c r="M36" s="22"/>
      <c r="N36" s="22"/>
      <c r="O36" s="22"/>
      <c r="P36" s="22"/>
    </row>
    <row r="37" spans="1:16" ht="39" customHeight="1" x14ac:dyDescent="0.15">
      <c r="A37" s="22"/>
      <c r="B37" s="35"/>
      <c r="C37" s="1206" t="s">
        <v>566</v>
      </c>
      <c r="D37" s="1207"/>
      <c r="E37" s="1208"/>
      <c r="F37" s="36">
        <v>1.94</v>
      </c>
      <c r="G37" s="37">
        <v>2.83</v>
      </c>
      <c r="H37" s="37">
        <v>1.47</v>
      </c>
      <c r="I37" s="37">
        <v>1.45</v>
      </c>
      <c r="J37" s="38">
        <v>1.35</v>
      </c>
      <c r="K37" s="22"/>
      <c r="L37" s="22"/>
      <c r="M37" s="22"/>
      <c r="N37" s="22"/>
      <c r="O37" s="22"/>
      <c r="P37" s="22"/>
    </row>
    <row r="38" spans="1:16" ht="39" customHeight="1" x14ac:dyDescent="0.15">
      <c r="A38" s="22"/>
      <c r="B38" s="35"/>
      <c r="C38" s="1206" t="s">
        <v>567</v>
      </c>
      <c r="D38" s="1207"/>
      <c r="E38" s="1208"/>
      <c r="F38" s="36">
        <v>0.73</v>
      </c>
      <c r="G38" s="37">
        <v>0.9</v>
      </c>
      <c r="H38" s="37">
        <v>0.79</v>
      </c>
      <c r="I38" s="37">
        <v>0.67</v>
      </c>
      <c r="J38" s="38">
        <v>1.21</v>
      </c>
      <c r="K38" s="22"/>
      <c r="L38" s="22"/>
      <c r="M38" s="22"/>
      <c r="N38" s="22"/>
      <c r="O38" s="22"/>
      <c r="P38" s="22"/>
    </row>
    <row r="39" spans="1:16" ht="39" customHeight="1" x14ac:dyDescent="0.15">
      <c r="A39" s="22"/>
      <c r="B39" s="35"/>
      <c r="C39" s="1206" t="s">
        <v>568</v>
      </c>
      <c r="D39" s="1207"/>
      <c r="E39" s="1208"/>
      <c r="F39" s="36">
        <v>0.42</v>
      </c>
      <c r="G39" s="37">
        <v>0.62</v>
      </c>
      <c r="H39" s="37">
        <v>0.41</v>
      </c>
      <c r="I39" s="37">
        <v>0.4</v>
      </c>
      <c r="J39" s="38">
        <v>0.18</v>
      </c>
      <c r="K39" s="22"/>
      <c r="L39" s="22"/>
      <c r="M39" s="22"/>
      <c r="N39" s="22"/>
      <c r="O39" s="22"/>
      <c r="P39" s="22"/>
    </row>
    <row r="40" spans="1:16" ht="39" customHeight="1" x14ac:dyDescent="0.15">
      <c r="A40" s="22"/>
      <c r="B40" s="35"/>
      <c r="C40" s="1206" t="s">
        <v>569</v>
      </c>
      <c r="D40" s="1207"/>
      <c r="E40" s="1208"/>
      <c r="F40" s="36">
        <v>0.05</v>
      </c>
      <c r="G40" s="37">
        <v>7.0000000000000007E-2</v>
      </c>
      <c r="H40" s="37">
        <v>0.09</v>
      </c>
      <c r="I40" s="37">
        <v>0.13</v>
      </c>
      <c r="J40" s="38">
        <v>0.16</v>
      </c>
      <c r="K40" s="22"/>
      <c r="L40" s="22"/>
      <c r="M40" s="22"/>
      <c r="N40" s="22"/>
      <c r="O40" s="22"/>
      <c r="P40" s="22"/>
    </row>
    <row r="41" spans="1:16" ht="39" customHeight="1" x14ac:dyDescent="0.15">
      <c r="A41" s="22"/>
      <c r="B41" s="35"/>
      <c r="C41" s="1206" t="s">
        <v>570</v>
      </c>
      <c r="D41" s="1207"/>
      <c r="E41" s="1208"/>
      <c r="F41" s="36">
        <v>0.16</v>
      </c>
      <c r="G41" s="37">
        <v>0.08</v>
      </c>
      <c r="H41" s="37">
        <v>0.17</v>
      </c>
      <c r="I41" s="37">
        <v>0.12</v>
      </c>
      <c r="J41" s="38">
        <v>0.13</v>
      </c>
      <c r="K41" s="22"/>
      <c r="L41" s="22"/>
      <c r="M41" s="22"/>
      <c r="N41" s="22"/>
      <c r="O41" s="22"/>
      <c r="P41" s="22"/>
    </row>
    <row r="42" spans="1:16" ht="39" customHeight="1" x14ac:dyDescent="0.15">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572</v>
      </c>
      <c r="D43" s="1210"/>
      <c r="E43" s="1211"/>
      <c r="F43" s="41">
        <v>0.04</v>
      </c>
      <c r="G43" s="42">
        <v>0.04</v>
      </c>
      <c r="H43" s="42">
        <v>0.05</v>
      </c>
      <c r="I43" s="42">
        <v>0.05</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x1u/mFjLf298ZvZ1Wh6T8r1G7FRyPlx8tad0hmtfwZCo7Nmonrkk4UEXtU3pxMsOeO+uJgwlCXuTUd7MikLww==" saltValue="GPzyMs4pl232CirBtVs/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55" zoomScaleNormal="55" zoomScaleSheetLayoutView="55" workbookViewId="0">
      <selection activeCell="M50" sqref="M50:M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4365</v>
      </c>
      <c r="L45" s="60">
        <v>4629</v>
      </c>
      <c r="M45" s="60">
        <v>4859</v>
      </c>
      <c r="N45" s="60">
        <v>4862</v>
      </c>
      <c r="O45" s="61">
        <v>4816</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15">
      <c r="A48" s="48"/>
      <c r="B48" s="1216"/>
      <c r="C48" s="1217"/>
      <c r="D48" s="62"/>
      <c r="E48" s="1222" t="s">
        <v>14</v>
      </c>
      <c r="F48" s="1222"/>
      <c r="G48" s="1222"/>
      <c r="H48" s="1222"/>
      <c r="I48" s="1222"/>
      <c r="J48" s="1223"/>
      <c r="K48" s="63">
        <v>971</v>
      </c>
      <c r="L48" s="64">
        <v>923</v>
      </c>
      <c r="M48" s="64">
        <v>907</v>
      </c>
      <c r="N48" s="64">
        <v>844</v>
      </c>
      <c r="O48" s="65">
        <v>818</v>
      </c>
      <c r="P48" s="48"/>
      <c r="Q48" s="48"/>
      <c r="R48" s="48"/>
      <c r="S48" s="48"/>
      <c r="T48" s="48"/>
      <c r="U48" s="48"/>
    </row>
    <row r="49" spans="1:21" ht="30.75" customHeight="1" x14ac:dyDescent="0.15">
      <c r="A49" s="48"/>
      <c r="B49" s="1216"/>
      <c r="C49" s="1217"/>
      <c r="D49" s="62"/>
      <c r="E49" s="1222" t="s">
        <v>15</v>
      </c>
      <c r="F49" s="1222"/>
      <c r="G49" s="1222"/>
      <c r="H49" s="1222"/>
      <c r="I49" s="1222"/>
      <c r="J49" s="1223"/>
      <c r="K49" s="63">
        <v>192</v>
      </c>
      <c r="L49" s="64">
        <v>189</v>
      </c>
      <c r="M49" s="64">
        <v>135</v>
      </c>
      <c r="N49" s="64">
        <v>79</v>
      </c>
      <c r="O49" s="65">
        <v>65</v>
      </c>
      <c r="P49" s="48"/>
      <c r="Q49" s="48"/>
      <c r="R49" s="48"/>
      <c r="S49" s="48"/>
      <c r="T49" s="48"/>
      <c r="U49" s="48"/>
    </row>
    <row r="50" spans="1:21" ht="30.75" customHeight="1" x14ac:dyDescent="0.15">
      <c r="A50" s="48"/>
      <c r="B50" s="1216"/>
      <c r="C50" s="1217"/>
      <c r="D50" s="62"/>
      <c r="E50" s="1222" t="s">
        <v>16</v>
      </c>
      <c r="F50" s="1222"/>
      <c r="G50" s="1222"/>
      <c r="H50" s="1222"/>
      <c r="I50" s="1222"/>
      <c r="J50" s="1223"/>
      <c r="K50" s="63">
        <v>5</v>
      </c>
      <c r="L50" s="64" t="s">
        <v>513</v>
      </c>
      <c r="M50" s="64" t="s">
        <v>513</v>
      </c>
      <c r="N50" s="64" t="s">
        <v>513</v>
      </c>
      <c r="O50" s="65" t="s">
        <v>513</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513</v>
      </c>
      <c r="L51" s="64" t="s">
        <v>513</v>
      </c>
      <c r="M51" s="64" t="s">
        <v>513</v>
      </c>
      <c r="N51" s="64" t="s">
        <v>513</v>
      </c>
      <c r="O51" s="65" t="s">
        <v>513</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4656</v>
      </c>
      <c r="L52" s="64">
        <v>4867</v>
      </c>
      <c r="M52" s="64">
        <v>4938</v>
      </c>
      <c r="N52" s="64">
        <v>4958</v>
      </c>
      <c r="O52" s="65">
        <v>4865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877</v>
      </c>
      <c r="L53" s="69">
        <v>874</v>
      </c>
      <c r="M53" s="69">
        <v>963</v>
      </c>
      <c r="N53" s="69">
        <v>827</v>
      </c>
      <c r="O53" s="70">
        <v>834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LYziSwi+aJg3jdqedEgp5MLQOPdOsFdsDGmJhrjhCelC5rXPL7BpiU7f8OoOIF5A5UWCUj4bzUlfXhAdr04Q==" saltValue="xYtVNnyxtNSF9Yb0VUCa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55" zoomScaleNormal="5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40" t="s">
        <v>29</v>
      </c>
      <c r="C41" s="1241"/>
      <c r="D41" s="102"/>
      <c r="E41" s="1246" t="s">
        <v>30</v>
      </c>
      <c r="F41" s="1246"/>
      <c r="G41" s="1246"/>
      <c r="H41" s="1247"/>
      <c r="I41" s="103">
        <v>51182</v>
      </c>
      <c r="J41" s="104">
        <v>49247</v>
      </c>
      <c r="K41" s="104">
        <v>47195</v>
      </c>
      <c r="L41" s="104">
        <v>45745</v>
      </c>
      <c r="M41" s="105">
        <v>45489</v>
      </c>
    </row>
    <row r="42" spans="2:13" ht="27.75" customHeight="1" x14ac:dyDescent="0.15">
      <c r="B42" s="1242"/>
      <c r="C42" s="1243"/>
      <c r="D42" s="106"/>
      <c r="E42" s="1248" t="s">
        <v>31</v>
      </c>
      <c r="F42" s="1248"/>
      <c r="G42" s="1248"/>
      <c r="H42" s="1249"/>
      <c r="I42" s="107">
        <v>380</v>
      </c>
      <c r="J42" s="108">
        <v>382</v>
      </c>
      <c r="K42" s="108">
        <v>383</v>
      </c>
      <c r="L42" s="108">
        <v>384</v>
      </c>
      <c r="M42" s="109">
        <v>386</v>
      </c>
    </row>
    <row r="43" spans="2:13" ht="27.75" customHeight="1" x14ac:dyDescent="0.15">
      <c r="B43" s="1242"/>
      <c r="C43" s="1243"/>
      <c r="D43" s="106"/>
      <c r="E43" s="1248" t="s">
        <v>32</v>
      </c>
      <c r="F43" s="1248"/>
      <c r="G43" s="1248"/>
      <c r="H43" s="1249"/>
      <c r="I43" s="107">
        <v>9255</v>
      </c>
      <c r="J43" s="108">
        <v>9371</v>
      </c>
      <c r="K43" s="108">
        <v>9258</v>
      </c>
      <c r="L43" s="108">
        <v>8962</v>
      </c>
      <c r="M43" s="109">
        <v>8549</v>
      </c>
    </row>
    <row r="44" spans="2:13" ht="27.75" customHeight="1" x14ac:dyDescent="0.15">
      <c r="B44" s="1242"/>
      <c r="C44" s="1243"/>
      <c r="D44" s="106"/>
      <c r="E44" s="1248" t="s">
        <v>33</v>
      </c>
      <c r="F44" s="1248"/>
      <c r="G44" s="1248"/>
      <c r="H44" s="1249"/>
      <c r="I44" s="107">
        <v>965</v>
      </c>
      <c r="J44" s="108">
        <v>783</v>
      </c>
      <c r="K44" s="108">
        <v>503</v>
      </c>
      <c r="L44" s="108">
        <v>477</v>
      </c>
      <c r="M44" s="109">
        <v>541</v>
      </c>
    </row>
    <row r="45" spans="2:13" ht="27.75" customHeight="1" x14ac:dyDescent="0.15">
      <c r="B45" s="1242"/>
      <c r="C45" s="1243"/>
      <c r="D45" s="106"/>
      <c r="E45" s="1248" t="s">
        <v>34</v>
      </c>
      <c r="F45" s="1248"/>
      <c r="G45" s="1248"/>
      <c r="H45" s="1249"/>
      <c r="I45" s="107">
        <v>6008</v>
      </c>
      <c r="J45" s="108">
        <v>5918</v>
      </c>
      <c r="K45" s="108">
        <v>5773</v>
      </c>
      <c r="L45" s="108">
        <v>5689</v>
      </c>
      <c r="M45" s="109">
        <v>5882</v>
      </c>
    </row>
    <row r="46" spans="2:13" ht="27.75" customHeight="1" x14ac:dyDescent="0.15">
      <c r="B46" s="1242"/>
      <c r="C46" s="1243"/>
      <c r="D46" s="110"/>
      <c r="E46" s="1248" t="s">
        <v>35</v>
      </c>
      <c r="F46" s="1248"/>
      <c r="G46" s="1248"/>
      <c r="H46" s="1249"/>
      <c r="I46" s="107" t="s">
        <v>513</v>
      </c>
      <c r="J46" s="108" t="s">
        <v>513</v>
      </c>
      <c r="K46" s="108" t="s">
        <v>513</v>
      </c>
      <c r="L46" s="108" t="s">
        <v>513</v>
      </c>
      <c r="M46" s="109" t="s">
        <v>513</v>
      </c>
    </row>
    <row r="47" spans="2:13" ht="27.75" customHeight="1" x14ac:dyDescent="0.15">
      <c r="B47" s="1242"/>
      <c r="C47" s="1243"/>
      <c r="D47" s="111"/>
      <c r="E47" s="1250" t="s">
        <v>36</v>
      </c>
      <c r="F47" s="1251"/>
      <c r="G47" s="1251"/>
      <c r="H47" s="1252"/>
      <c r="I47" s="107" t="s">
        <v>513</v>
      </c>
      <c r="J47" s="108" t="s">
        <v>513</v>
      </c>
      <c r="K47" s="108" t="s">
        <v>513</v>
      </c>
      <c r="L47" s="108" t="s">
        <v>513</v>
      </c>
      <c r="M47" s="109" t="s">
        <v>513</v>
      </c>
    </row>
    <row r="48" spans="2:13" ht="27.75" customHeight="1" x14ac:dyDescent="0.15">
      <c r="B48" s="1242"/>
      <c r="C48" s="1243"/>
      <c r="D48" s="106"/>
      <c r="E48" s="1248" t="s">
        <v>37</v>
      </c>
      <c r="F48" s="1248"/>
      <c r="G48" s="1248"/>
      <c r="H48" s="1249"/>
      <c r="I48" s="107" t="s">
        <v>513</v>
      </c>
      <c r="J48" s="108" t="s">
        <v>513</v>
      </c>
      <c r="K48" s="108" t="s">
        <v>513</v>
      </c>
      <c r="L48" s="108" t="s">
        <v>513</v>
      </c>
      <c r="M48" s="109" t="s">
        <v>513</v>
      </c>
    </row>
    <row r="49" spans="2:13" ht="27.75" customHeight="1" x14ac:dyDescent="0.15">
      <c r="B49" s="1244"/>
      <c r="C49" s="1245"/>
      <c r="D49" s="106"/>
      <c r="E49" s="1248" t="s">
        <v>38</v>
      </c>
      <c r="F49" s="1248"/>
      <c r="G49" s="1248"/>
      <c r="H49" s="1249"/>
      <c r="I49" s="107" t="s">
        <v>513</v>
      </c>
      <c r="J49" s="108" t="s">
        <v>513</v>
      </c>
      <c r="K49" s="108" t="s">
        <v>513</v>
      </c>
      <c r="L49" s="108" t="s">
        <v>513</v>
      </c>
      <c r="M49" s="109" t="s">
        <v>513</v>
      </c>
    </row>
    <row r="50" spans="2:13" ht="27.75" customHeight="1" x14ac:dyDescent="0.15">
      <c r="B50" s="1253" t="s">
        <v>39</v>
      </c>
      <c r="C50" s="1254"/>
      <c r="D50" s="112"/>
      <c r="E50" s="1248" t="s">
        <v>40</v>
      </c>
      <c r="F50" s="1248"/>
      <c r="G50" s="1248"/>
      <c r="H50" s="1249"/>
      <c r="I50" s="107">
        <v>7415</v>
      </c>
      <c r="J50" s="108">
        <v>7288</v>
      </c>
      <c r="K50" s="108">
        <v>7618</v>
      </c>
      <c r="L50" s="108">
        <v>7661</v>
      </c>
      <c r="M50" s="109">
        <v>7814</v>
      </c>
    </row>
    <row r="51" spans="2:13" ht="27.75" customHeight="1" x14ac:dyDescent="0.15">
      <c r="B51" s="1242"/>
      <c r="C51" s="1243"/>
      <c r="D51" s="106"/>
      <c r="E51" s="1248" t="s">
        <v>41</v>
      </c>
      <c r="F51" s="1248"/>
      <c r="G51" s="1248"/>
      <c r="H51" s="1249"/>
      <c r="I51" s="107">
        <v>6838</v>
      </c>
      <c r="J51" s="108">
        <v>7033</v>
      </c>
      <c r="K51" s="108">
        <v>6570</v>
      </c>
      <c r="L51" s="108">
        <v>6357</v>
      </c>
      <c r="M51" s="109">
        <v>5985</v>
      </c>
    </row>
    <row r="52" spans="2:13" ht="27.75" customHeight="1" x14ac:dyDescent="0.15">
      <c r="B52" s="1244"/>
      <c r="C52" s="1245"/>
      <c r="D52" s="106"/>
      <c r="E52" s="1248" t="s">
        <v>42</v>
      </c>
      <c r="F52" s="1248"/>
      <c r="G52" s="1248"/>
      <c r="H52" s="1249"/>
      <c r="I52" s="107">
        <v>49468</v>
      </c>
      <c r="J52" s="108">
        <v>48185</v>
      </c>
      <c r="K52" s="108">
        <v>46555</v>
      </c>
      <c r="L52" s="108">
        <v>45436</v>
      </c>
      <c r="M52" s="109">
        <v>45215</v>
      </c>
    </row>
    <row r="53" spans="2:13" ht="27.75" customHeight="1" thickBot="1" x14ac:dyDescent="0.2">
      <c r="B53" s="1255" t="s">
        <v>43</v>
      </c>
      <c r="C53" s="1256"/>
      <c r="D53" s="113"/>
      <c r="E53" s="1257" t="s">
        <v>44</v>
      </c>
      <c r="F53" s="1257"/>
      <c r="G53" s="1257"/>
      <c r="H53" s="1258"/>
      <c r="I53" s="114">
        <v>4068</v>
      </c>
      <c r="J53" s="115">
        <v>3194</v>
      </c>
      <c r="K53" s="115">
        <v>2369</v>
      </c>
      <c r="L53" s="115">
        <v>1804</v>
      </c>
      <c r="M53" s="116">
        <v>1834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tov1F+JCMuXiZnhaijSF/64H74PF5yyTdSMmNASWT7VbKkfR/aIQwMyo7ZuQ6+FtpmwXwszU270Pu+qX50j4A==" saltValue="LxyWXHNyVPhrfLKh/CIC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5" zoomScaleNormal="55"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2574</v>
      </c>
      <c r="G55" s="128">
        <v>2647</v>
      </c>
      <c r="H55" s="129">
        <v>2643</v>
      </c>
    </row>
    <row r="56" spans="2:8" ht="52.5" customHeight="1" x14ac:dyDescent="0.15">
      <c r="B56" s="130"/>
      <c r="C56" s="1269" t="s">
        <v>48</v>
      </c>
      <c r="D56" s="1269"/>
      <c r="E56" s="1270"/>
      <c r="F56" s="131">
        <v>1423</v>
      </c>
      <c r="G56" s="131">
        <v>1130</v>
      </c>
      <c r="H56" s="132">
        <v>833</v>
      </c>
    </row>
    <row r="57" spans="2:8" ht="53.25" customHeight="1" x14ac:dyDescent="0.15">
      <c r="B57" s="130"/>
      <c r="C57" s="1271" t="s">
        <v>49</v>
      </c>
      <c r="D57" s="1271"/>
      <c r="E57" s="1272"/>
      <c r="F57" s="133">
        <v>5216</v>
      </c>
      <c r="G57" s="133">
        <v>5624</v>
      </c>
      <c r="H57" s="134">
        <v>6073</v>
      </c>
    </row>
    <row r="58" spans="2:8" ht="45.75" customHeight="1" x14ac:dyDescent="0.15">
      <c r="B58" s="135"/>
      <c r="C58" s="1259" t="s">
        <v>599</v>
      </c>
      <c r="D58" s="1260"/>
      <c r="E58" s="1261"/>
      <c r="F58" s="136">
        <v>3033</v>
      </c>
      <c r="G58" s="136">
        <v>2991</v>
      </c>
      <c r="H58" s="137">
        <v>2954</v>
      </c>
    </row>
    <row r="59" spans="2:8" ht="45.75" customHeight="1" x14ac:dyDescent="0.15">
      <c r="B59" s="135"/>
      <c r="C59" s="1259" t="s">
        <v>600</v>
      </c>
      <c r="D59" s="1260"/>
      <c r="E59" s="1261"/>
      <c r="F59" s="136">
        <v>1125</v>
      </c>
      <c r="G59" s="136">
        <v>1330</v>
      </c>
      <c r="H59" s="137">
        <v>1533</v>
      </c>
    </row>
    <row r="60" spans="2:8" ht="45.75" customHeight="1" x14ac:dyDescent="0.15">
      <c r="B60" s="135"/>
      <c r="C60" s="1259" t="s">
        <v>601</v>
      </c>
      <c r="D60" s="1260"/>
      <c r="E60" s="1261"/>
      <c r="F60" s="136">
        <v>486</v>
      </c>
      <c r="G60" s="136">
        <v>497</v>
      </c>
      <c r="H60" s="137">
        <v>599</v>
      </c>
    </row>
    <row r="61" spans="2:8" ht="45.75" customHeight="1" x14ac:dyDescent="0.15">
      <c r="B61" s="135"/>
      <c r="C61" s="1259" t="s">
        <v>602</v>
      </c>
      <c r="D61" s="1260"/>
      <c r="E61" s="1261"/>
      <c r="F61" s="136">
        <v>405</v>
      </c>
      <c r="G61" s="136">
        <v>410</v>
      </c>
      <c r="H61" s="137">
        <v>515</v>
      </c>
    </row>
    <row r="62" spans="2:8" ht="45.75" customHeight="1" thickBot="1" x14ac:dyDescent="0.2">
      <c r="B62" s="138"/>
      <c r="C62" s="1262" t="s">
        <v>603</v>
      </c>
      <c r="D62" s="1263"/>
      <c r="E62" s="1264"/>
      <c r="F62" s="139">
        <v>112</v>
      </c>
      <c r="G62" s="139">
        <v>144</v>
      </c>
      <c r="H62" s="140">
        <v>159</v>
      </c>
    </row>
    <row r="63" spans="2:8" ht="52.5" customHeight="1" thickBot="1" x14ac:dyDescent="0.2">
      <c r="B63" s="141"/>
      <c r="C63" s="1265" t="s">
        <v>50</v>
      </c>
      <c r="D63" s="1265"/>
      <c r="E63" s="1266"/>
      <c r="F63" s="142">
        <v>9214</v>
      </c>
      <c r="G63" s="142">
        <v>9402</v>
      </c>
      <c r="H63" s="143">
        <v>9550</v>
      </c>
    </row>
    <row r="64" spans="2:8" ht="15" customHeight="1" x14ac:dyDescent="0.15"/>
  </sheetData>
  <sheetProtection algorithmName="SHA-512" hashValue="XkVCpyZSHxTjVMIRqz70ePgtDlP6qnFXrkdWglqF+fmTsVM+VdSdonlnZBiffaOcQkpJVWu21MMFGjWLRRJY/Q==" saltValue="ei2O/V47cyOdUCf65l2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D1" sqref="BD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v>20.399999999999999</v>
      </c>
      <c r="BQ51" s="1312"/>
      <c r="BR51" s="1312"/>
      <c r="BS51" s="1312"/>
      <c r="BT51" s="1312"/>
      <c r="BU51" s="1312"/>
      <c r="BV51" s="1312"/>
      <c r="BW51" s="1312"/>
      <c r="BX51" s="1312">
        <v>15.9</v>
      </c>
      <c r="BY51" s="1312"/>
      <c r="BZ51" s="1312"/>
      <c r="CA51" s="1312"/>
      <c r="CB51" s="1312"/>
      <c r="CC51" s="1312"/>
      <c r="CD51" s="1312"/>
      <c r="CE51" s="1312"/>
      <c r="CF51" s="1312">
        <v>11.8</v>
      </c>
      <c r="CG51" s="1312"/>
      <c r="CH51" s="1312"/>
      <c r="CI51" s="1312"/>
      <c r="CJ51" s="1312"/>
      <c r="CK51" s="1312"/>
      <c r="CL51" s="1312"/>
      <c r="CM51" s="1312"/>
      <c r="CN51" s="1312">
        <v>9</v>
      </c>
      <c r="CO51" s="1312"/>
      <c r="CP51" s="1312"/>
      <c r="CQ51" s="1312"/>
      <c r="CR51" s="1312"/>
      <c r="CS51" s="1312"/>
      <c r="CT51" s="1312"/>
      <c r="CU51" s="1312"/>
      <c r="CV51" s="1312">
        <v>8.9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50.4</v>
      </c>
      <c r="BQ53" s="1312"/>
      <c r="BR53" s="1312"/>
      <c r="BS53" s="1312"/>
      <c r="BT53" s="1312"/>
      <c r="BU53" s="1312"/>
      <c r="BV53" s="1312"/>
      <c r="BW53" s="1312"/>
      <c r="BX53" s="1312">
        <v>52.2</v>
      </c>
      <c r="BY53" s="1312"/>
      <c r="BZ53" s="1312"/>
      <c r="CA53" s="1312"/>
      <c r="CB53" s="1312"/>
      <c r="CC53" s="1312"/>
      <c r="CD53" s="1312"/>
      <c r="CE53" s="1312"/>
      <c r="CF53" s="1312">
        <v>53.7</v>
      </c>
      <c r="CG53" s="1312"/>
      <c r="CH53" s="1312"/>
      <c r="CI53" s="1312"/>
      <c r="CJ53" s="1312"/>
      <c r="CK53" s="1312"/>
      <c r="CL53" s="1312"/>
      <c r="CM53" s="1312"/>
      <c r="CN53" s="1312">
        <v>55.3</v>
      </c>
      <c r="CO53" s="1312"/>
      <c r="CP53" s="1312"/>
      <c r="CQ53" s="1312"/>
      <c r="CR53" s="1312"/>
      <c r="CS53" s="1312"/>
      <c r="CT53" s="1312"/>
      <c r="CU53" s="1312"/>
      <c r="CV53" s="1312">
        <v>56.6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15</v>
      </c>
      <c r="BQ55" s="1312"/>
      <c r="BR55" s="1312"/>
      <c r="BS55" s="1312"/>
      <c r="BT55" s="1312"/>
      <c r="BU55" s="1312"/>
      <c r="BV55" s="1312"/>
      <c r="BW55" s="1312"/>
      <c r="BX55" s="1312">
        <v>12.2</v>
      </c>
      <c r="BY55" s="1312"/>
      <c r="BZ55" s="1312"/>
      <c r="CA55" s="1312"/>
      <c r="CB55" s="1312"/>
      <c r="CC55" s="1312"/>
      <c r="CD55" s="1312"/>
      <c r="CE55" s="1312"/>
      <c r="CF55" s="1312">
        <v>5</v>
      </c>
      <c r="CG55" s="1312"/>
      <c r="CH55" s="1312"/>
      <c r="CI55" s="1312"/>
      <c r="CJ55" s="1312"/>
      <c r="CK55" s="1312"/>
      <c r="CL55" s="1312"/>
      <c r="CM55" s="1312"/>
      <c r="CN55" s="1312">
        <v>5.4</v>
      </c>
      <c r="CO55" s="1312"/>
      <c r="CP55" s="1312"/>
      <c r="CQ55" s="1312"/>
      <c r="CR55" s="1312"/>
      <c r="CS55" s="1312"/>
      <c r="CT55" s="1312"/>
      <c r="CU55" s="1312"/>
      <c r="CV55" s="1312">
        <v>3.9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60.1</v>
      </c>
      <c r="BQ57" s="1312"/>
      <c r="BR57" s="1312"/>
      <c r="BS57" s="1312"/>
      <c r="BT57" s="1312"/>
      <c r="BU57" s="1312"/>
      <c r="BV57" s="1312"/>
      <c r="BW57" s="1312"/>
      <c r="BX57" s="1312">
        <v>61.2</v>
      </c>
      <c r="BY57" s="1312"/>
      <c r="BZ57" s="1312"/>
      <c r="CA57" s="1312"/>
      <c r="CB57" s="1312"/>
      <c r="CC57" s="1312"/>
      <c r="CD57" s="1312"/>
      <c r="CE57" s="1312"/>
      <c r="CF57" s="1312">
        <v>61.7</v>
      </c>
      <c r="CG57" s="1312"/>
      <c r="CH57" s="1312"/>
      <c r="CI57" s="1312"/>
      <c r="CJ57" s="1312"/>
      <c r="CK57" s="1312"/>
      <c r="CL57" s="1312"/>
      <c r="CM57" s="1312"/>
      <c r="CN57" s="1312">
        <v>62.6</v>
      </c>
      <c r="CO57" s="1312"/>
      <c r="CP57" s="1312"/>
      <c r="CQ57" s="1312"/>
      <c r="CR57" s="1312"/>
      <c r="CS57" s="1312"/>
      <c r="CT57" s="1312"/>
      <c r="CU57" s="1312"/>
      <c r="CV57" s="1312">
        <v>63.1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20.399999999999999</v>
      </c>
      <c r="BQ73" s="1312"/>
      <c r="BR73" s="1312"/>
      <c r="BS73" s="1312"/>
      <c r="BT73" s="1312"/>
      <c r="BU73" s="1312"/>
      <c r="BV73" s="1312"/>
      <c r="BW73" s="1312"/>
      <c r="BX73" s="1312">
        <v>15.9</v>
      </c>
      <c r="BY73" s="1312"/>
      <c r="BZ73" s="1312"/>
      <c r="CA73" s="1312"/>
      <c r="CB73" s="1312"/>
      <c r="CC73" s="1312"/>
      <c r="CD73" s="1312"/>
      <c r="CE73" s="1312"/>
      <c r="CF73" s="1312">
        <v>11.8</v>
      </c>
      <c r="CG73" s="1312"/>
      <c r="CH73" s="1312"/>
      <c r="CI73" s="1312"/>
      <c r="CJ73" s="1312"/>
      <c r="CK73" s="1312"/>
      <c r="CL73" s="1312"/>
      <c r="CM73" s="1312"/>
      <c r="CN73" s="1312">
        <v>9</v>
      </c>
      <c r="CO73" s="1312"/>
      <c r="CP73" s="1312"/>
      <c r="CQ73" s="1312"/>
      <c r="CR73" s="1312"/>
      <c r="CS73" s="1312"/>
      <c r="CT73" s="1312"/>
      <c r="CU73" s="1312"/>
      <c r="CV73" s="1312">
        <v>8.9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3.7</v>
      </c>
      <c r="BQ75" s="1312"/>
      <c r="BR75" s="1312"/>
      <c r="BS75" s="1312"/>
      <c r="BT75" s="1312"/>
      <c r="BU75" s="1312"/>
      <c r="BV75" s="1312"/>
      <c r="BW75" s="1312"/>
      <c r="BX75" s="1312">
        <v>4.0999999999999996</v>
      </c>
      <c r="BY75" s="1312"/>
      <c r="BZ75" s="1312"/>
      <c r="CA75" s="1312"/>
      <c r="CB75" s="1312"/>
      <c r="CC75" s="1312"/>
      <c r="CD75" s="1312"/>
      <c r="CE75" s="1312"/>
      <c r="CF75" s="1312">
        <v>4.5</v>
      </c>
      <c r="CG75" s="1312"/>
      <c r="CH75" s="1312"/>
      <c r="CI75" s="1312"/>
      <c r="CJ75" s="1312"/>
      <c r="CK75" s="1312"/>
      <c r="CL75" s="1312"/>
      <c r="CM75" s="1312"/>
      <c r="CN75" s="1312">
        <v>4.4000000000000004</v>
      </c>
      <c r="CO75" s="1312"/>
      <c r="CP75" s="1312"/>
      <c r="CQ75" s="1312"/>
      <c r="CR75" s="1312"/>
      <c r="CS75" s="1312"/>
      <c r="CT75" s="1312"/>
      <c r="CU75" s="1312"/>
      <c r="CV75" s="1312">
        <v>4.3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15</v>
      </c>
      <c r="BQ77" s="1312"/>
      <c r="BR77" s="1312"/>
      <c r="BS77" s="1312"/>
      <c r="BT77" s="1312"/>
      <c r="BU77" s="1312"/>
      <c r="BV77" s="1312"/>
      <c r="BW77" s="1312"/>
      <c r="BX77" s="1312">
        <v>12.2</v>
      </c>
      <c r="BY77" s="1312"/>
      <c r="BZ77" s="1312"/>
      <c r="CA77" s="1312"/>
      <c r="CB77" s="1312"/>
      <c r="CC77" s="1312"/>
      <c r="CD77" s="1312"/>
      <c r="CE77" s="1312"/>
      <c r="CF77" s="1312">
        <v>5</v>
      </c>
      <c r="CG77" s="1312"/>
      <c r="CH77" s="1312"/>
      <c r="CI77" s="1312"/>
      <c r="CJ77" s="1312"/>
      <c r="CK77" s="1312"/>
      <c r="CL77" s="1312"/>
      <c r="CM77" s="1312"/>
      <c r="CN77" s="1312">
        <v>5.4</v>
      </c>
      <c r="CO77" s="1312"/>
      <c r="CP77" s="1312"/>
      <c r="CQ77" s="1312"/>
      <c r="CR77" s="1312"/>
      <c r="CS77" s="1312"/>
      <c r="CT77" s="1312"/>
      <c r="CU77" s="1312"/>
      <c r="CV77" s="1312">
        <v>3.9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5</v>
      </c>
      <c r="BQ79" s="1312"/>
      <c r="BR79" s="1312"/>
      <c r="BS79" s="1312"/>
      <c r="BT79" s="1312"/>
      <c r="BU79" s="1312"/>
      <c r="BV79" s="1312"/>
      <c r="BW79" s="1312"/>
      <c r="BX79" s="1312">
        <v>4.8</v>
      </c>
      <c r="BY79" s="1312"/>
      <c r="BZ79" s="1312"/>
      <c r="CA79" s="1312"/>
      <c r="CB79" s="1312"/>
      <c r="CC79" s="1312"/>
      <c r="CD79" s="1312"/>
      <c r="CE79" s="1312"/>
      <c r="CF79" s="1312">
        <v>4.5</v>
      </c>
      <c r="CG79" s="1312"/>
      <c r="CH79" s="1312"/>
      <c r="CI79" s="1312"/>
      <c r="CJ79" s="1312"/>
      <c r="CK79" s="1312"/>
      <c r="CL79" s="1312"/>
      <c r="CM79" s="1312"/>
      <c r="CN79" s="1312">
        <v>4.2</v>
      </c>
      <c r="CO79" s="1312"/>
      <c r="CP79" s="1312"/>
      <c r="CQ79" s="1312"/>
      <c r="CR79" s="1312"/>
      <c r="CS79" s="1312"/>
      <c r="CT79" s="1312"/>
      <c r="CU79" s="1312"/>
      <c r="CV79" s="1312">
        <v>4.2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p2AW4j4Dr2Ns+s7PlG0tNtBty5JMIvBqQG8k/ZgR4iRIrbXK6MX6bWyx15Amqewr2uCYPD75f/qF/El+R3WFDw==" saltValue="NdoYt2/9+I6Yy2+XiHq7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94" sqref="AF9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3TK770Zlewtq3g1z8/Mr/CbnXFYV6H8jIByhSXHnX1OvnDwBQetyiFWJtjDDM4rbK1+BEKhICO31lZfQkcryRg==" saltValue="mi/UlI9MIUEfAcRbr0yx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F21" sqref="BF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qjdAdYXSbrsSDT1yN+M3aZJnAs/eSG/NSHYitEJnnIvCzPU56wrUfD3EToBiEhjw4NJHvgfsjqaToSEe77vnnw==" saltValue="j9+v35/7A0u4Q5Ng6vz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25233</v>
      </c>
      <c r="E3" s="162"/>
      <c r="F3" s="163">
        <v>40879</v>
      </c>
      <c r="G3" s="164"/>
      <c r="H3" s="165"/>
    </row>
    <row r="4" spans="1:8" x14ac:dyDescent="0.15">
      <c r="A4" s="166"/>
      <c r="B4" s="167"/>
      <c r="C4" s="168"/>
      <c r="D4" s="169">
        <v>18222</v>
      </c>
      <c r="E4" s="170"/>
      <c r="F4" s="171">
        <v>24087</v>
      </c>
      <c r="G4" s="172"/>
      <c r="H4" s="173"/>
    </row>
    <row r="5" spans="1:8" x14ac:dyDescent="0.15">
      <c r="A5" s="154" t="s">
        <v>547</v>
      </c>
      <c r="B5" s="159"/>
      <c r="C5" s="160"/>
      <c r="D5" s="161">
        <v>19204</v>
      </c>
      <c r="E5" s="162"/>
      <c r="F5" s="163">
        <v>42651</v>
      </c>
      <c r="G5" s="164"/>
      <c r="H5" s="165"/>
    </row>
    <row r="6" spans="1:8" x14ac:dyDescent="0.15">
      <c r="A6" s="166"/>
      <c r="B6" s="167"/>
      <c r="C6" s="168"/>
      <c r="D6" s="169">
        <v>11157</v>
      </c>
      <c r="E6" s="170"/>
      <c r="F6" s="171">
        <v>22675</v>
      </c>
      <c r="G6" s="172"/>
      <c r="H6" s="173"/>
    </row>
    <row r="7" spans="1:8" x14ac:dyDescent="0.15">
      <c r="A7" s="154" t="s">
        <v>548</v>
      </c>
      <c r="B7" s="159"/>
      <c r="C7" s="160"/>
      <c r="D7" s="161">
        <v>28209</v>
      </c>
      <c r="E7" s="162"/>
      <c r="F7" s="163">
        <v>43226</v>
      </c>
      <c r="G7" s="164"/>
      <c r="H7" s="165"/>
    </row>
    <row r="8" spans="1:8" x14ac:dyDescent="0.15">
      <c r="A8" s="166"/>
      <c r="B8" s="167"/>
      <c r="C8" s="168"/>
      <c r="D8" s="169">
        <v>15116</v>
      </c>
      <c r="E8" s="170"/>
      <c r="F8" s="171">
        <v>22622</v>
      </c>
      <c r="G8" s="172"/>
      <c r="H8" s="173"/>
    </row>
    <row r="9" spans="1:8" x14ac:dyDescent="0.15">
      <c r="A9" s="154" t="s">
        <v>549</v>
      </c>
      <c r="B9" s="159"/>
      <c r="C9" s="160"/>
      <c r="D9" s="161">
        <v>27982</v>
      </c>
      <c r="E9" s="162"/>
      <c r="F9" s="163">
        <v>42836</v>
      </c>
      <c r="G9" s="164"/>
      <c r="H9" s="165"/>
    </row>
    <row r="10" spans="1:8" x14ac:dyDescent="0.15">
      <c r="A10" s="166"/>
      <c r="B10" s="167"/>
      <c r="C10" s="168"/>
      <c r="D10" s="169">
        <v>20146</v>
      </c>
      <c r="E10" s="170"/>
      <c r="F10" s="171">
        <v>22936</v>
      </c>
      <c r="G10" s="172"/>
      <c r="H10" s="173"/>
    </row>
    <row r="11" spans="1:8" x14ac:dyDescent="0.15">
      <c r="A11" s="154" t="s">
        <v>550</v>
      </c>
      <c r="B11" s="159"/>
      <c r="C11" s="160"/>
      <c r="D11" s="161">
        <v>40700</v>
      </c>
      <c r="E11" s="162"/>
      <c r="F11" s="163">
        <v>44161</v>
      </c>
      <c r="G11" s="164"/>
      <c r="H11" s="165"/>
    </row>
    <row r="12" spans="1:8" x14ac:dyDescent="0.15">
      <c r="A12" s="166"/>
      <c r="B12" s="167"/>
      <c r="C12" s="174"/>
      <c r="D12" s="169">
        <v>27163</v>
      </c>
      <c r="E12" s="170"/>
      <c r="F12" s="171">
        <v>23644</v>
      </c>
      <c r="G12" s="172"/>
      <c r="H12" s="173"/>
    </row>
    <row r="13" spans="1:8" x14ac:dyDescent="0.15">
      <c r="A13" s="154"/>
      <c r="B13" s="159"/>
      <c r="C13" s="175"/>
      <c r="D13" s="176">
        <v>28266</v>
      </c>
      <c r="E13" s="177"/>
      <c r="F13" s="178">
        <v>42751</v>
      </c>
      <c r="G13" s="179"/>
      <c r="H13" s="165"/>
    </row>
    <row r="14" spans="1:8" x14ac:dyDescent="0.15">
      <c r="A14" s="166"/>
      <c r="B14" s="167"/>
      <c r="C14" s="168"/>
      <c r="D14" s="169">
        <v>18361</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6.87</v>
      </c>
      <c r="C19" s="180">
        <f>ROUND(VALUE(SUBSTITUTE(実質収支比率等に係る経年分析!G$48,"▲","-")),2)</f>
        <v>8.34</v>
      </c>
      <c r="D19" s="180">
        <f>ROUND(VALUE(SUBSTITUTE(実質収支比率等に係る経年分析!H$48,"▲","-")),2)</f>
        <v>8.8699999999999992</v>
      </c>
      <c r="E19" s="180">
        <f>ROUND(VALUE(SUBSTITUTE(実質収支比率等に係る経年分析!I$48,"▲","-")),2)</f>
        <v>7.46</v>
      </c>
      <c r="F19" s="180">
        <f>ROUND(VALUE(SUBSTITUTE(実質収支比率等に係る経年分析!J$48,"▲","-")),2)</f>
        <v>7.43</v>
      </c>
    </row>
    <row r="20" spans="1:11" x14ac:dyDescent="0.15">
      <c r="A20" s="180" t="s">
        <v>54</v>
      </c>
      <c r="B20" s="180">
        <f>ROUND(VALUE(SUBSTITUTE(実質収支比率等に係る経年分析!F$47,"▲","-")),2)</f>
        <v>12.09</v>
      </c>
      <c r="C20" s="180">
        <f>ROUND(VALUE(SUBSTITUTE(実質収支比率等に係る経年分析!G$47,"▲","-")),2)</f>
        <v>10.34</v>
      </c>
      <c r="D20" s="180">
        <f>ROUND(VALUE(SUBSTITUTE(実質収支比率等に係る経年分析!H$47,"▲","-")),2)</f>
        <v>10.6</v>
      </c>
      <c r="E20" s="180">
        <f>ROUND(VALUE(SUBSTITUTE(実質収支比率等に係る経年分析!I$47,"▲","-")),2)</f>
        <v>10.89</v>
      </c>
      <c r="F20" s="180">
        <f>ROUND(VALUE(SUBSTITUTE(実質収支比率等に係る経年分析!J$47,"▲","-")),2)</f>
        <v>10.65</v>
      </c>
    </row>
    <row r="21" spans="1:11" x14ac:dyDescent="0.15">
      <c r="A21" s="180" t="s">
        <v>55</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-1.1100000000000001</v>
      </c>
      <c r="F21" s="180">
        <f>IF(ISNUMBER(VALUE(SUBSTITUTE(実質収支比率等に係る経年分析!J$49,"▲","-"))),ROUND(VALUE(SUBSTITUTE(実質収支比率等に係る経年分析!J$49,"▲","-")),2),NA())</f>
        <v>0.11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広田中央特定土地区画整理事業特別会計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北新宿第二土地区画整理事業特別会計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5.0599999999999996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4.6500000000000004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4656</v>
      </c>
      <c r="E42" s="182"/>
      <c r="F42" s="182"/>
      <c r="G42" s="182">
        <f>'実質公債費比率（分子）の構造'!L$52</f>
        <v>4867</v>
      </c>
      <c r="H42" s="182"/>
      <c r="I42" s="182"/>
      <c r="J42" s="182">
        <f>'実質公債費比率（分子）の構造'!M$52</f>
        <v>4938</v>
      </c>
      <c r="K42" s="182"/>
      <c r="L42" s="182"/>
      <c r="M42" s="182">
        <f>'実質公債費比率（分子）の構造'!N$52</f>
        <v>4958</v>
      </c>
      <c r="N42" s="182"/>
      <c r="O42" s="182"/>
      <c r="P42" s="182">
        <f>'実質公債費比率（分子）の構造'!O$52</f>
        <v>4865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192</v>
      </c>
      <c r="C45" s="182"/>
      <c r="D45" s="182"/>
      <c r="E45" s="182">
        <f>'実質公債費比率（分子）の構造'!L$49</f>
        <v>189</v>
      </c>
      <c r="F45" s="182"/>
      <c r="G45" s="182"/>
      <c r="H45" s="182">
        <f>'実質公債費比率（分子）の構造'!M$49</f>
        <v>135</v>
      </c>
      <c r="I45" s="182"/>
      <c r="J45" s="182"/>
      <c r="K45" s="182">
        <f>'実質公債費比率（分子）の構造'!N$49</f>
        <v>79</v>
      </c>
      <c r="L45" s="182"/>
      <c r="M45" s="182"/>
      <c r="N45" s="182">
        <f>'実質公債費比率（分子）の構造'!O$49</f>
        <v>65</v>
      </c>
      <c r="O45" s="182"/>
      <c r="P45" s="182"/>
    </row>
    <row r="46" spans="1:16" x14ac:dyDescent="0.15">
      <c r="A46" s="182" t="s">
        <v>66</v>
      </c>
      <c r="B46" s="182">
        <f>'実質公債費比率（分子）の構造'!K$48</f>
        <v>971</v>
      </c>
      <c r="C46" s="182"/>
      <c r="D46" s="182"/>
      <c r="E46" s="182">
        <f>'実質公債費比率（分子）の構造'!L$48</f>
        <v>923</v>
      </c>
      <c r="F46" s="182"/>
      <c r="G46" s="182"/>
      <c r="H46" s="182">
        <f>'実質公債費比率（分子）の構造'!M$48</f>
        <v>907</v>
      </c>
      <c r="I46" s="182"/>
      <c r="J46" s="182"/>
      <c r="K46" s="182">
        <f>'実質公債費比率（分子）の構造'!N$48</f>
        <v>844</v>
      </c>
      <c r="L46" s="182"/>
      <c r="M46" s="182"/>
      <c r="N46" s="182">
        <f>'実質公債費比率（分子）の構造'!O$48</f>
        <v>818</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4365</v>
      </c>
      <c r="C49" s="182"/>
      <c r="D49" s="182"/>
      <c r="E49" s="182">
        <f>'実質公債費比率（分子）の構造'!L$45</f>
        <v>4629</v>
      </c>
      <c r="F49" s="182"/>
      <c r="G49" s="182"/>
      <c r="H49" s="182">
        <f>'実質公債費比率（分子）の構造'!M$45</f>
        <v>4859</v>
      </c>
      <c r="I49" s="182"/>
      <c r="J49" s="182"/>
      <c r="K49" s="182">
        <f>'実質公債費比率（分子）の構造'!N$45</f>
        <v>4862</v>
      </c>
      <c r="L49" s="182"/>
      <c r="M49" s="182"/>
      <c r="N49" s="182">
        <f>'実質公債費比率（分子）の構造'!O$45</f>
        <v>4816</v>
      </c>
      <c r="O49" s="182"/>
      <c r="P49" s="182"/>
    </row>
    <row r="50" spans="1:16" x14ac:dyDescent="0.15">
      <c r="A50" s="182" t="s">
        <v>69</v>
      </c>
      <c r="B50" s="182" t="e">
        <f>NA()</f>
        <v>#N/A</v>
      </c>
      <c r="C50" s="182">
        <f>IF(ISNUMBER('実質公債費比率（分子）の構造'!K$53),'実質公債費比率（分子）の構造'!K$53,NA())</f>
        <v>877</v>
      </c>
      <c r="D50" s="182" t="e">
        <f>NA()</f>
        <v>#N/A</v>
      </c>
      <c r="E50" s="182" t="e">
        <f>NA()</f>
        <v>#N/A</v>
      </c>
      <c r="F50" s="182">
        <f>IF(ISNUMBER('実質公債費比率（分子）の構造'!L$53),'実質公債費比率（分子）の構造'!L$53,NA())</f>
        <v>874</v>
      </c>
      <c r="G50" s="182" t="e">
        <f>NA()</f>
        <v>#N/A</v>
      </c>
      <c r="H50" s="182" t="e">
        <f>NA()</f>
        <v>#N/A</v>
      </c>
      <c r="I50" s="182">
        <f>IF(ISNUMBER('実質公債費比率（分子）の構造'!M$53),'実質公債費比率（分子）の構造'!M$53,NA())</f>
        <v>963</v>
      </c>
      <c r="J50" s="182" t="e">
        <f>NA()</f>
        <v>#N/A</v>
      </c>
      <c r="K50" s="182" t="e">
        <f>NA()</f>
        <v>#N/A</v>
      </c>
      <c r="L50" s="182">
        <f>IF(ISNUMBER('実質公債費比率（分子）の構造'!N$53),'実質公債費比率（分子）の構造'!N$53,NA())</f>
        <v>827</v>
      </c>
      <c r="M50" s="182" t="e">
        <f>NA()</f>
        <v>#N/A</v>
      </c>
      <c r="N50" s="182" t="e">
        <f>NA()</f>
        <v>#N/A</v>
      </c>
      <c r="O50" s="182">
        <f>IF(ISNUMBER('実質公債費比率（分子）の構造'!O$53),'実質公債費比率（分子）の構造'!O$53,NA())</f>
        <v>834</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49468</v>
      </c>
      <c r="E56" s="181"/>
      <c r="F56" s="181"/>
      <c r="G56" s="181">
        <f>'将来負担比率（分子）の構造'!J$52</f>
        <v>48185</v>
      </c>
      <c r="H56" s="181"/>
      <c r="I56" s="181"/>
      <c r="J56" s="181">
        <f>'将来負担比率（分子）の構造'!K$52</f>
        <v>46555</v>
      </c>
      <c r="K56" s="181"/>
      <c r="L56" s="181"/>
      <c r="M56" s="181">
        <f>'将来負担比率（分子）の構造'!L$52</f>
        <v>45436</v>
      </c>
      <c r="N56" s="181"/>
      <c r="O56" s="181"/>
      <c r="P56" s="181">
        <f>'将来負担比率（分子）の構造'!M$52</f>
        <v>45215</v>
      </c>
    </row>
    <row r="57" spans="1:16" x14ac:dyDescent="0.15">
      <c r="A57" s="181" t="s">
        <v>41</v>
      </c>
      <c r="B57" s="181"/>
      <c r="C57" s="181"/>
      <c r="D57" s="181">
        <f>'将来負担比率（分子）の構造'!I$51</f>
        <v>6838</v>
      </c>
      <c r="E57" s="181"/>
      <c r="F57" s="181"/>
      <c r="G57" s="181">
        <f>'将来負担比率（分子）の構造'!J$51</f>
        <v>7033</v>
      </c>
      <c r="H57" s="181"/>
      <c r="I57" s="181"/>
      <c r="J57" s="181">
        <f>'将来負担比率（分子）の構造'!K$51</f>
        <v>6570</v>
      </c>
      <c r="K57" s="181"/>
      <c r="L57" s="181"/>
      <c r="M57" s="181">
        <f>'将来負担比率（分子）の構造'!L$51</f>
        <v>6357</v>
      </c>
      <c r="N57" s="181"/>
      <c r="O57" s="181"/>
      <c r="P57" s="181">
        <f>'将来負担比率（分子）の構造'!M$51</f>
        <v>5985</v>
      </c>
    </row>
    <row r="58" spans="1:16" x14ac:dyDescent="0.15">
      <c r="A58" s="181" t="s">
        <v>40</v>
      </c>
      <c r="B58" s="181"/>
      <c r="C58" s="181"/>
      <c r="D58" s="181">
        <f>'将来負担比率（分子）の構造'!I$50</f>
        <v>7415</v>
      </c>
      <c r="E58" s="181"/>
      <c r="F58" s="181"/>
      <c r="G58" s="181">
        <f>'将来負担比率（分子）の構造'!J$50</f>
        <v>7288</v>
      </c>
      <c r="H58" s="181"/>
      <c r="I58" s="181"/>
      <c r="J58" s="181">
        <f>'将来負担比率（分子）の構造'!K$50</f>
        <v>7618</v>
      </c>
      <c r="K58" s="181"/>
      <c r="L58" s="181"/>
      <c r="M58" s="181">
        <f>'将来負担比率（分子）の構造'!L$50</f>
        <v>7661</v>
      </c>
      <c r="N58" s="181"/>
      <c r="O58" s="181"/>
      <c r="P58" s="181">
        <f>'将来負担比率（分子）の構造'!M$50</f>
        <v>7814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6008</v>
      </c>
      <c r="C62" s="181"/>
      <c r="D62" s="181"/>
      <c r="E62" s="181">
        <f>'将来負担比率（分子）の構造'!J$45</f>
        <v>5918</v>
      </c>
      <c r="F62" s="181"/>
      <c r="G62" s="181"/>
      <c r="H62" s="181">
        <f>'将来負担比率（分子）の構造'!K$45</f>
        <v>5773</v>
      </c>
      <c r="I62" s="181"/>
      <c r="J62" s="181"/>
      <c r="K62" s="181">
        <f>'将来負担比率（分子）の構造'!L$45</f>
        <v>5689</v>
      </c>
      <c r="L62" s="181"/>
      <c r="M62" s="181"/>
      <c r="N62" s="181">
        <f>'将来負担比率（分子）の構造'!M$45</f>
        <v>5882</v>
      </c>
      <c r="O62" s="181"/>
      <c r="P62" s="181"/>
    </row>
    <row r="63" spans="1:16" x14ac:dyDescent="0.15">
      <c r="A63" s="181" t="s">
        <v>33</v>
      </c>
      <c r="B63" s="181">
        <f>'将来負担比率（分子）の構造'!I$44</f>
        <v>965</v>
      </c>
      <c r="C63" s="181"/>
      <c r="D63" s="181"/>
      <c r="E63" s="181">
        <f>'将来負担比率（分子）の構造'!J$44</f>
        <v>783</v>
      </c>
      <c r="F63" s="181"/>
      <c r="G63" s="181"/>
      <c r="H63" s="181">
        <f>'将来負担比率（分子）の構造'!K$44</f>
        <v>503</v>
      </c>
      <c r="I63" s="181"/>
      <c r="J63" s="181"/>
      <c r="K63" s="181">
        <f>'将来負担比率（分子）の構造'!L$44</f>
        <v>477</v>
      </c>
      <c r="L63" s="181"/>
      <c r="M63" s="181"/>
      <c r="N63" s="181">
        <f>'将来負担比率（分子）の構造'!M$44</f>
        <v>541</v>
      </c>
      <c r="O63" s="181"/>
      <c r="P63" s="181"/>
    </row>
    <row r="64" spans="1:16" x14ac:dyDescent="0.15">
      <c r="A64" s="181" t="s">
        <v>32</v>
      </c>
      <c r="B64" s="181">
        <f>'将来負担比率（分子）の構造'!I$43</f>
        <v>9255</v>
      </c>
      <c r="C64" s="181"/>
      <c r="D64" s="181"/>
      <c r="E64" s="181">
        <f>'将来負担比率（分子）の構造'!J$43</f>
        <v>9371</v>
      </c>
      <c r="F64" s="181"/>
      <c r="G64" s="181"/>
      <c r="H64" s="181">
        <f>'将来負担比率（分子）の構造'!K$43</f>
        <v>9258</v>
      </c>
      <c r="I64" s="181"/>
      <c r="J64" s="181"/>
      <c r="K64" s="181">
        <f>'将来負担比率（分子）の構造'!L$43</f>
        <v>8962</v>
      </c>
      <c r="L64" s="181"/>
      <c r="M64" s="181"/>
      <c r="N64" s="181">
        <f>'将来負担比率（分子）の構造'!M$43</f>
        <v>8549</v>
      </c>
      <c r="O64" s="181"/>
      <c r="P64" s="181"/>
    </row>
    <row r="65" spans="1:16" x14ac:dyDescent="0.15">
      <c r="A65" s="181" t="s">
        <v>31</v>
      </c>
      <c r="B65" s="181">
        <f>'将来負担比率（分子）の構造'!I$42</f>
        <v>380</v>
      </c>
      <c r="C65" s="181"/>
      <c r="D65" s="181"/>
      <c r="E65" s="181">
        <f>'将来負担比率（分子）の構造'!J$42</f>
        <v>382</v>
      </c>
      <c r="F65" s="181"/>
      <c r="G65" s="181"/>
      <c r="H65" s="181">
        <f>'将来負担比率（分子）の構造'!K$42</f>
        <v>383</v>
      </c>
      <c r="I65" s="181"/>
      <c r="J65" s="181"/>
      <c r="K65" s="181">
        <f>'将来負担比率（分子）の構造'!L$42</f>
        <v>384</v>
      </c>
      <c r="L65" s="181"/>
      <c r="M65" s="181"/>
      <c r="N65" s="181">
        <f>'将来負担比率（分子）の構造'!M$42</f>
        <v>386</v>
      </c>
      <c r="O65" s="181"/>
      <c r="P65" s="181"/>
    </row>
    <row r="66" spans="1:16" x14ac:dyDescent="0.15">
      <c r="A66" s="181" t="s">
        <v>30</v>
      </c>
      <c r="B66" s="181">
        <f>'将来負担比率（分子）の構造'!I$41</f>
        <v>51182</v>
      </c>
      <c r="C66" s="181"/>
      <c r="D66" s="181"/>
      <c r="E66" s="181">
        <f>'将来負担比率（分子）の構造'!J$41</f>
        <v>49247</v>
      </c>
      <c r="F66" s="181"/>
      <c r="G66" s="181"/>
      <c r="H66" s="181">
        <f>'将来負担比率（分子）の構造'!K$41</f>
        <v>47195</v>
      </c>
      <c r="I66" s="181"/>
      <c r="J66" s="181"/>
      <c r="K66" s="181">
        <f>'将来負担比率（分子）の構造'!L$41</f>
        <v>45745</v>
      </c>
      <c r="L66" s="181"/>
      <c r="M66" s="181"/>
      <c r="N66" s="181">
        <f>'将来負担比率（分子）の構造'!M$41</f>
        <v>45489</v>
      </c>
      <c r="O66" s="181"/>
      <c r="P66" s="181"/>
    </row>
    <row r="67" spans="1:16" x14ac:dyDescent="0.15">
      <c r="A67" s="181" t="s">
        <v>73</v>
      </c>
      <c r="B67" s="181" t="e">
        <f>NA()</f>
        <v>#N/A</v>
      </c>
      <c r="C67" s="181">
        <f>IF(ISNUMBER('将来負担比率（分子）の構造'!I$53), IF('将来負担比率（分子）の構造'!I$53 &lt; 0, 0, '将来負担比率（分子）の構造'!I$53), NA())</f>
        <v>4068</v>
      </c>
      <c r="D67" s="181" t="e">
        <f>NA()</f>
        <v>#N/A</v>
      </c>
      <c r="E67" s="181" t="e">
        <f>NA()</f>
        <v>#N/A</v>
      </c>
      <c r="F67" s="181">
        <f>IF(ISNUMBER('将来負担比率（分子）の構造'!J$53), IF('将来負担比率（分子）の構造'!J$53 &lt; 0, 0, '将来負担比率（分子）の構造'!J$53), NA())</f>
        <v>3194</v>
      </c>
      <c r="G67" s="181" t="e">
        <f>NA()</f>
        <v>#N/A</v>
      </c>
      <c r="H67" s="181" t="e">
        <f>NA()</f>
        <v>#N/A</v>
      </c>
      <c r="I67" s="181">
        <f>IF(ISNUMBER('将来負担比率（分子）の構造'!K$53), IF('将来負担比率（分子）の構造'!K$53 &lt; 0, 0, '将来負担比率（分子）の構造'!K$53), NA())</f>
        <v>2369</v>
      </c>
      <c r="J67" s="181" t="e">
        <f>NA()</f>
        <v>#N/A</v>
      </c>
      <c r="K67" s="181" t="e">
        <f>NA()</f>
        <v>#N/A</v>
      </c>
      <c r="L67" s="181">
        <f>IF(ISNUMBER('将来負担比率（分子）の構造'!L$53), IF('将来負担比率（分子）の構造'!L$53 &lt; 0, 0, '将来負担比率（分子）の構造'!L$53), NA())</f>
        <v>1804</v>
      </c>
      <c r="M67" s="181" t="e">
        <f>NA()</f>
        <v>#N/A</v>
      </c>
      <c r="N67" s="181" t="e">
        <f>NA()</f>
        <v>#N/A</v>
      </c>
      <c r="O67" s="181">
        <f>IF(ISNUMBER('将来負担比率（分子）の構造'!M$53), IF('将来負担比率（分子）の構造'!M$53 &lt; 0, 0, '将来負担比率（分子）の構造'!M$53), NA())</f>
        <v>1834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2574</v>
      </c>
      <c r="C72" s="185">
        <f>基金残高に係る経年分析!G55</f>
        <v>2647</v>
      </c>
      <c r="D72" s="185">
        <f>基金残高に係る経年分析!H55</f>
        <v>2643</v>
      </c>
    </row>
    <row r="73" spans="1:16" x14ac:dyDescent="0.15">
      <c r="A73" s="184" t="s">
        <v>76</v>
      </c>
      <c r="B73" s="185">
        <f>基金残高に係る経年分析!F56</f>
        <v>1423</v>
      </c>
      <c r="C73" s="185">
        <f>基金残高に係る経年分析!G56</f>
        <v>1130</v>
      </c>
      <c r="D73" s="185">
        <f>基金残高に係る経年分析!H56</f>
        <v>833</v>
      </c>
    </row>
    <row r="74" spans="1:16" x14ac:dyDescent="0.15">
      <c r="A74" s="184" t="s">
        <v>77</v>
      </c>
      <c r="B74" s="185">
        <f>基金残高に係る経年分析!F57</f>
        <v>5216</v>
      </c>
      <c r="C74" s="185">
        <f>基金残高に係る経年分析!G57</f>
        <v>5624</v>
      </c>
      <c r="D74" s="185">
        <f>基金残高に係る経年分析!H57</f>
        <v>6073</v>
      </c>
    </row>
  </sheetData>
  <sheetProtection algorithmName="SHA-512" hashValue="ZmHTJVYFWbhqNxbCKO6axZBHVnj0FmEZPMV9Y56K+PUXUYWuwvW30Mz9F5nvHgv/SQE8YSpxXcgzaSxsf0E74Q==" saltValue="AfmXObHO9I1bNIfwbwy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2022-03-11T04:42:10Z</cp:lastPrinted>
  <dcterms:created xsi:type="dcterms:W3CDTF">2022-02-02T04:13:03Z</dcterms:created>
  <dcterms:modified xsi:type="dcterms:W3CDTF">2022-09-26T00:16:53Z</dcterms:modified>
  <cp:category/>
</cp:coreProperties>
</file>