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903\20_Zaisei\010 共通一般(調査・依頼もの)\020 調査もの\165 財政状況資料集の作成\R2決算\R4.9月照会\02 回答\"/>
    </mc:Choice>
  </mc:AlternateContent>
  <bookViews>
    <workbookView xWindow="0" yWindow="0" windowWidth="15360" windowHeight="7632"/>
  </bookViews>
  <sheets>
    <sheet name="総括表" sheetId="20" r:id="rId1"/>
    <sheet name="普通会計の状況" sheetId="7" r:id="rId2"/>
    <sheet name="各会計、関係団体の財政状況及び健全化判断比率" sheetId="8" r:id="rId3"/>
    <sheet name="財政比較分析表" sheetId="9" r:id="rId4"/>
    <sheet name="経常経費分析表（経常収支比率の分析）" sheetId="10" r:id="rId5"/>
    <sheet name="経常経費分析表（人件費・公債費・普通建設事業費の分析）" sheetId="11" r:id="rId6"/>
    <sheet name="性質別歳出決算分析表（住民一人当たりのコスト）" sheetId="12" r:id="rId7"/>
    <sheet name="目的別歳出決算分析表（住民一人当たりのコスト）" sheetId="13" r:id="rId8"/>
    <sheet name="実質収支比率等に係る経年分析" sheetId="14" r:id="rId9"/>
    <sheet name="連結実質赤字比率に係る赤字・黒字の構成分析" sheetId="15" r:id="rId10"/>
    <sheet name="実質公債費比率（分子）の構造" sheetId="16" r:id="rId11"/>
    <sheet name="将来負担比率（分子）の構造" sheetId="17" r:id="rId12"/>
    <sheet name="基金残高に係る経年分析" sheetId="18"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W43" i="20" s="1"/>
  <c r="BE43" i="20"/>
  <c r="AM43" i="20"/>
  <c r="U43" i="20"/>
  <c r="E43" i="20"/>
  <c r="C43" i="20"/>
  <c r="DG42" i="20"/>
  <c r="CQ42" i="20"/>
  <c r="CO42" i="20" s="1"/>
  <c r="BY42" i="20"/>
  <c r="BE42" i="20"/>
  <c r="AM42" i="20"/>
  <c r="U42" i="20"/>
  <c r="E42" i="20"/>
  <c r="C42" i="20"/>
  <c r="DG41" i="20"/>
  <c r="CQ41" i="20"/>
  <c r="CO41" i="20" s="1"/>
  <c r="BY41" i="20"/>
  <c r="BE41" i="20"/>
  <c r="AM41" i="20"/>
  <c r="U41" i="20"/>
  <c r="E41" i="20"/>
  <c r="C41" i="20"/>
  <c r="DG40" i="20"/>
  <c r="CQ40" i="20"/>
  <c r="CO40" i="20" s="1"/>
  <c r="BY40" i="20"/>
  <c r="BE40" i="20"/>
  <c r="AM40" i="20"/>
  <c r="U40" i="20"/>
  <c r="E40" i="20"/>
  <c r="C40" i="20"/>
  <c r="DG39" i="20"/>
  <c r="CQ39" i="20"/>
  <c r="CO39" i="20" s="1"/>
  <c r="BY39" i="20"/>
  <c r="BE39" i="20"/>
  <c r="AM39" i="20"/>
  <c r="U39" i="20"/>
  <c r="E39" i="20"/>
  <c r="C39" i="20"/>
  <c r="DG38" i="20"/>
  <c r="CQ38" i="20"/>
  <c r="CO38" i="20" s="1"/>
  <c r="BY38" i="20"/>
  <c r="BE38" i="20"/>
  <c r="AM38" i="20"/>
  <c r="U38" i="20"/>
  <c r="E38" i="20"/>
  <c r="C38" i="20"/>
  <c r="DG37" i="20"/>
  <c r="CQ37" i="20"/>
  <c r="CO37" i="20" s="1"/>
  <c r="BY37" i="20"/>
  <c r="BE37" i="20"/>
  <c r="AM37" i="20"/>
  <c r="U37" i="20"/>
  <c r="E37" i="20"/>
  <c r="C37" i="20"/>
  <c r="DG36" i="20"/>
  <c r="CQ36" i="20"/>
  <c r="CO36" i="20" s="1"/>
  <c r="BY36" i="20"/>
  <c r="BE36" i="20"/>
  <c r="AM36" i="20"/>
  <c r="W36" i="20"/>
  <c r="E36" i="20"/>
  <c r="C36" i="20" s="1"/>
  <c r="DG35" i="20"/>
  <c r="CQ35" i="20"/>
  <c r="CO35" i="20"/>
  <c r="BY35" i="20"/>
  <c r="BE35" i="20"/>
  <c r="AM35" i="20"/>
  <c r="W35" i="20"/>
  <c r="E35" i="20"/>
  <c r="C35" i="20"/>
  <c r="DG34" i="20"/>
  <c r="CQ34" i="20"/>
  <c r="BY34" i="20"/>
  <c r="BE34" i="20"/>
  <c r="AO34" i="20"/>
  <c r="W34" i="20"/>
  <c r="E34" i="20"/>
  <c r="C34" i="20"/>
  <c r="U34" i="20" s="1"/>
  <c r="U35" i="20" s="1"/>
  <c r="U36" i="20" l="1"/>
  <c r="AM34" i="20" s="1"/>
  <c r="BW34" i="20" l="1"/>
  <c r="BW35" i="20" s="1"/>
  <c r="BW36" i="20" s="1"/>
  <c r="BW37" i="20" s="1"/>
  <c r="BW38" i="20" s="1"/>
  <c r="BW39" i="20" s="1"/>
  <c r="BW40" i="20" s="1"/>
  <c r="BW41" i="20" s="1"/>
  <c r="BW42" i="20" s="1"/>
  <c r="CO34" i="20" l="1"/>
</calcChain>
</file>

<file path=xl/sharedStrings.xml><?xml version="1.0" encoding="utf-8"?>
<sst xmlns="http://schemas.openxmlformats.org/spreadsheetml/2006/main" count="1029" uniqueCount="554">
  <si>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</si>
  <si>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</si>
  <si>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</si>
  <si>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</si>
  <si>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</si>
  <si>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</si>
  <si>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</si>
  <si>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</si>
  <si>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</si>
  <si>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</si>
  <si>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</si>
  <si>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</si>
  <si>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</si>
  <si>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</si>
  <si>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</si>
  <si>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</si>
  <si>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</si>
  <si>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将来負担比率は、類似団体と比べて高く、有形固定資産減価償却率は、類似団体と同水準となっている。
将来負担比率については、H28年度及びH29年度に実施した新庁舎建設事業における地方債借入の影響により高くなっている。
減価償却率が大きくなっている要因は、道路の老朽化であり、他の資産よりも減価償却率が高くなっている。
今後については、市債の抑制に努めるとともに、計画的な施設更新に努めていく。</t>
    <phoneticPr fontId="5"/>
  </si>
  <si>
    <t>将来負担比率は類似団体と比べて高く、低水準となっており、実質公債費比率は類似団体と比べて低く、高水準となっている。
将来負担比率は、土地区画整理事業に係る地方債の償還が完済したことなどが影響し、前年より9.5ポイント減少している。実質公債費比率は類似団体よりも低く、高水準となっているが、小中学校老朽化対策事業や駅東口整備事業に伴う地方債の償還が開始されたことが影響し、前年よりも0.7ポイント増加しており、今後についても償還額の増加が見込まれることから、これまで以上に適正化に取り組む必要がある。</t>
    <rPh sb="18" eb="21">
      <t>テイスイジュン</t>
    </rPh>
    <rPh sb="41" eb="42">
      <t>クラ</t>
    </rPh>
    <rPh sb="44" eb="45">
      <t>テイ</t>
    </rPh>
    <rPh sb="47" eb="48">
      <t>コウ</t>
    </rPh>
    <rPh sb="66" eb="74">
      <t>トチクカクセイリジギョウ</t>
    </rPh>
    <rPh sb="75" eb="76">
      <t>カカ</t>
    </rPh>
    <rPh sb="77" eb="80">
      <t>チホウサイ</t>
    </rPh>
    <rPh sb="81" eb="83">
      <t>ショウカン</t>
    </rPh>
    <rPh sb="84" eb="86">
      <t>カンサイ</t>
    </rPh>
    <rPh sb="93" eb="95">
      <t>エイキョウ</t>
    </rPh>
    <rPh sb="133" eb="134">
      <t>コウ</t>
    </rPh>
    <rPh sb="144" eb="148">
      <t>ショウチュウガッコウ</t>
    </rPh>
    <rPh sb="148" eb="153">
      <t>ロウキュウカタイサク</t>
    </rPh>
    <rPh sb="153" eb="155">
      <t>ジギョウ</t>
    </rPh>
    <rPh sb="156" eb="159">
      <t>エキヒガシグチ</t>
    </rPh>
    <rPh sb="159" eb="163">
      <t>セイビジギョウ</t>
    </rPh>
    <rPh sb="164" eb="165">
      <t>トモナ</t>
    </rPh>
    <rPh sb="166" eb="169">
      <t>チホウサイ</t>
    </rPh>
    <rPh sb="170" eb="172">
      <t>ショウカン</t>
    </rPh>
    <rPh sb="173" eb="175">
      <t>カイシ</t>
    </rPh>
    <rPh sb="181" eb="183">
      <t>エイキョウ</t>
    </rPh>
    <phoneticPr fontId="5"/>
  </si>
  <si>
    <t>令和2年度</t>
    <phoneticPr fontId="11"/>
  </si>
  <si>
    <t>埼玉県桶川市</t>
    <phoneticPr fontId="11"/>
  </si>
  <si>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</si>
  <si>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</si>
  <si>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</si>
  <si>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</si>
  <si>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区分</t>
    <rPh sb="0" eb="2">
      <t>クブン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</si>
  <si>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</si>
  <si>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</si>
  <si>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</si>
  <si>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</si>
  <si>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</si>
  <si>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</si>
  <si>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</si>
  <si>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</si>
  <si>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</si>
  <si>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</si>
  <si>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</si>
  <si>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</si>
  <si>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</si>
  <si>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</si>
  <si>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</si>
  <si>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</si>
  <si>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</si>
  <si>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</si>
  <si>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</si>
  <si>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</si>
  <si>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</si>
  <si>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</si>
  <si>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</si>
  <si>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</si>
  <si>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</si>
  <si>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1"/>
  </si>
  <si>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</si>
  <si>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</si>
  <si>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</si>
  <si>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</si>
  <si>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</si>
  <si>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</si>
  <si>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</si>
  <si>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</si>
  <si>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</si>
  <si>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</si>
  <si>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</si>
  <si>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</si>
  <si>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</si>
  <si>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</si>
  <si>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</si>
  <si>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</si>
  <si>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</si>
  <si>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</si>
  <si>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</si>
  <si>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</si>
  <si>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</si>
  <si>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</si>
  <si>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</si>
  <si>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</si>
  <si>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</si>
  <si>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1"/>
  </si>
  <si>
    <t>　個人住民税減収補塡特例交付金</t>
    <phoneticPr fontId="5"/>
  </si>
  <si>
    <t>目的税</t>
  </si>
  <si>
    <t>前年度繰上充用金</t>
    <phoneticPr fontId="5"/>
  </si>
  <si>
    <t>　自動車税減収補塡特例交付金</t>
    <rPh sb="7" eb="9">
      <t>ホテン</t>
    </rPh>
    <rPh sb="13" eb="14">
      <t>キン</t>
    </rPh>
    <phoneticPr fontId="15"/>
  </si>
  <si>
    <t>　法定目的税</t>
    <phoneticPr fontId="5"/>
  </si>
  <si>
    <t>歳出合計</t>
  </si>
  <si>
    <t>　軽自動車税減収補塡特例交付金</t>
    <rPh sb="8" eb="10">
      <t>ホテン</t>
    </rPh>
    <phoneticPr fontId="15"/>
  </si>
  <si>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</si>
  <si>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</si>
  <si>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</si>
  <si>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</si>
  <si>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</si>
  <si>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</si>
  <si>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</si>
  <si>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</si>
  <si>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</si>
  <si>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</si>
  <si>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</si>
  <si>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</si>
  <si>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</si>
  <si>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</si>
  <si>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1"/>
  </si>
  <si>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</si>
  <si>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</si>
  <si>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</si>
  <si>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</si>
  <si>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</si>
  <si>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</si>
  <si>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</si>
  <si>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</si>
  <si>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</si>
  <si>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</si>
  <si>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</si>
  <si>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</si>
  <si>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</si>
  <si>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</si>
  <si>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</si>
  <si>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</si>
  <si>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1"/>
  </si>
  <si>
    <t>国庫支出金</t>
  </si>
  <si>
    <t>徴収率
(％)</t>
    <rPh sb="0" eb="2">
      <t>チョウシュウ</t>
    </rPh>
    <rPh sb="2" eb="3">
      <t>リツ</t>
    </rPh>
    <phoneticPr fontId="5"/>
  </si>
  <si>
    <t>現年</t>
    <rPh sb="0" eb="1">
      <t>ゲン</t>
    </rPh>
    <rPh sb="1" eb="2">
      <t>ネン</t>
    </rPh>
    <phoneticPr fontId="5"/>
  </si>
  <si>
    <t>合計</t>
    <rPh sb="0" eb="2">
      <t>ゴウケイ</t>
    </rPh>
    <phoneticPr fontId="5"/>
  </si>
  <si>
    <t>　うち利子</t>
    <phoneticPr fontId="11"/>
  </si>
  <si>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</si>
  <si>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</si>
  <si>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</si>
  <si>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</si>
  <si>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</si>
  <si>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</si>
  <si>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</si>
  <si>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</si>
  <si>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</si>
  <si>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</si>
  <si>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</si>
  <si>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</si>
  <si>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</si>
  <si>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</si>
  <si>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</si>
  <si>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</si>
  <si>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</si>
  <si>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</si>
  <si>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</si>
  <si>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</si>
  <si>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</si>
  <si>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</si>
  <si>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</si>
  <si>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</si>
  <si>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</si>
  <si>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</si>
  <si>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</si>
  <si>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</si>
  <si>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</si>
  <si>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</si>
  <si>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</si>
  <si>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</si>
  <si>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</si>
  <si>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</si>
  <si>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</si>
  <si>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</si>
  <si>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</si>
  <si>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</si>
  <si>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</si>
  <si>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</si>
  <si>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</si>
  <si>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</si>
  <si>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</si>
  <si>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</si>
  <si>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</si>
  <si>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</si>
  <si>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</si>
  <si>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</si>
  <si>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</si>
  <si>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</si>
  <si>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</si>
  <si>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</si>
  <si>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</si>
  <si>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</si>
  <si>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</si>
  <si>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埼玉県桶川市</t>
  </si>
  <si>
    <t>一般会計等の財政状況（単位：百万円）</t>
    <rPh sb="0" eb="2">
      <t>イッパン</t>
    </rPh>
    <rPh sb="2" eb="4">
      <t>カイケイ</t>
    </rPh>
    <rPh sb="4" eb="5">
      <t>トウ</t>
    </rPh>
    <rPh sb="6" eb="8">
      <t>ザイセイ</t>
    </rPh>
    <rPh sb="8" eb="10">
      <t>ジョウキョウ</t>
    </rPh>
    <phoneticPr fontId="1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</si>
  <si>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2"/>
  </si>
  <si>
    <t>会計名</t>
    <rPh sb="0" eb="2">
      <t>カイケイ</t>
    </rPh>
    <rPh sb="2" eb="3">
      <t>メイ</t>
    </rPh>
    <phoneticPr fontId="12"/>
  </si>
  <si>
    <t>歳入</t>
    <rPh sb="0" eb="2">
      <t>サイニュウ</t>
    </rPh>
    <phoneticPr fontId="12"/>
  </si>
  <si>
    <t>歳出</t>
    <phoneticPr fontId="12"/>
  </si>
  <si>
    <t>形式収支</t>
    <phoneticPr fontId="12"/>
  </si>
  <si>
    <t>実質収支</t>
    <phoneticPr fontId="12"/>
  </si>
  <si>
    <t>他会計等
からの
繰入金</t>
    <rPh sb="9" eb="11">
      <t>クリイレ</t>
    </rPh>
    <rPh sb="11" eb="12">
      <t>キン</t>
    </rPh>
    <phoneticPr fontId="1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</si>
  <si>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</si>
  <si>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</si>
  <si>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</si>
  <si>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</si>
  <si>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</si>
  <si>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</si>
  <si>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</si>
  <si>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</si>
  <si>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</si>
  <si>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</si>
  <si>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</si>
  <si>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</si>
  <si>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桶川施設管理公社</t>
    <rPh sb="0" eb="2">
      <t>オケガワ</t>
    </rPh>
    <rPh sb="2" eb="6">
      <t>シセツカンリ</t>
    </rPh>
    <rPh sb="6" eb="8">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</si>
  <si>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</si>
  <si>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</si>
  <si>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</si>
  <si>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</si>
  <si>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</si>
  <si>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</si>
  <si>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</si>
  <si>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</si>
  <si>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</si>
  <si>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</si>
  <si>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</si>
  <si>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</si>
  <si>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</si>
  <si>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</si>
  <si>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</si>
  <si>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</si>
  <si>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</si>
  <si>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</si>
  <si>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</si>
  <si>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</si>
  <si>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</si>
  <si>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</si>
  <si>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2"/>
  </si>
  <si>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</si>
  <si>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</si>
  <si>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</si>
  <si>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</si>
  <si>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</si>
  <si>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一般会計</t>
    <rPh sb="0" eb="4">
      <t>イッパンカイケイ</t>
    </rPh>
    <phoneticPr fontId="5"/>
  </si>
  <si>
    <t>交通災害特別会計</t>
    <rPh sb="0" eb="4">
      <t>コウツウサイガイ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</si>
  <si>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</si>
  <si>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上尾、桶川、伊奈衛生組合</t>
    <rPh sb="0" eb="2">
      <t>アゲオ</t>
    </rPh>
    <rPh sb="3" eb="5">
      <t>オケガワ</t>
    </rPh>
    <rPh sb="6" eb="8">
      <t>イナ</t>
    </rPh>
    <rPh sb="8" eb="12">
      <t>エイセイクミアイ</t>
    </rPh>
    <phoneticPr fontId="2"/>
  </si>
  <si>
    <t>桶川北本水道企業団</t>
    <rPh sb="0" eb="4">
      <t>オケガワキタモト</t>
    </rPh>
    <rPh sb="4" eb="9">
      <t>スイドウキギョウダン</t>
    </rPh>
    <phoneticPr fontId="2"/>
  </si>
  <si>
    <t>水道事業会計</t>
    <rPh sb="0" eb="4">
      <t>スイドウジギョウ</t>
    </rPh>
    <rPh sb="4" eb="6">
      <t>カイケイ</t>
    </rPh>
    <phoneticPr fontId="2"/>
  </si>
  <si>
    <t>埼玉県央広域事務組合</t>
    <rPh sb="0" eb="3">
      <t>サイタマケン</t>
    </rPh>
    <rPh sb="3" eb="4">
      <t>オウ</t>
    </rPh>
    <rPh sb="4" eb="6">
      <t>コウイキ</t>
    </rPh>
    <rPh sb="6" eb="10">
      <t>ジムクミアイ</t>
    </rPh>
    <phoneticPr fontId="2"/>
  </si>
  <si>
    <t>斎場特別会計</t>
    <rPh sb="0" eb="2">
      <t>サイジョウ</t>
    </rPh>
    <rPh sb="2" eb="4">
      <t>トクベツ</t>
    </rPh>
    <rPh sb="4" eb="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</si>
  <si>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</si>
  <si>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</si>
  <si>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</si>
  <si>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</si>
  <si>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</si>
  <si>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</si>
  <si>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</si>
  <si>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</si>
  <si>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2"/>
  </si>
  <si>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</si>
  <si>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</si>
  <si>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</si>
  <si>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12"/>
  </si>
  <si>
    <t>元利償還金</t>
    <rPh sb="0" eb="2">
      <t>ガンリ</t>
    </rPh>
    <rPh sb="2" eb="5">
      <t>ショウカンキン</t>
    </rPh>
    <phoneticPr fontId="1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</si>
  <si>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</si>
  <si>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2"/>
  </si>
  <si>
    <t>債務負担行為</t>
    <rPh sb="0" eb="2">
      <t>サイム</t>
    </rPh>
    <rPh sb="2" eb="4">
      <t>フタン</t>
    </rPh>
    <rPh sb="4" eb="6">
      <t>コウイ</t>
    </rPh>
    <phoneticPr fontId="5"/>
  </si>
  <si>
    <t>PFI事業に係るもの</t>
    <rPh sb="3" eb="5">
      <t>ジギョウ</t>
    </rPh>
    <rPh sb="6" eb="7">
      <t>カカ</t>
    </rPh>
    <phoneticPr fontId="1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</si>
  <si>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</si>
  <si>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2"/>
  </si>
  <si>
    <t>いわゆる五省協定等に係るもの</t>
    <rPh sb="4" eb="6">
      <t>ゴショウ</t>
    </rPh>
    <rPh sb="6" eb="9">
      <t>キョウテイトウ</t>
    </rPh>
    <rPh sb="10" eb="11">
      <t>カカ</t>
    </rPh>
    <phoneticPr fontId="12"/>
  </si>
  <si>
    <t>準元利償還金</t>
    <rPh sb="0" eb="1">
      <t>ジュン</t>
    </rPh>
    <rPh sb="1" eb="3">
      <t>ガンリ</t>
    </rPh>
    <rPh sb="3" eb="6">
      <t>ショウカンキン</t>
    </rPh>
    <phoneticPr fontId="1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</si>
  <si>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2"/>
  </si>
  <si>
    <t xml:space="preserve">公営企業債等繰入見込額 </t>
    <rPh sb="0" eb="2">
      <t>コウエイ</t>
    </rPh>
    <rPh sb="2" eb="5">
      <t>キギョウサイ</t>
    </rPh>
    <rPh sb="5" eb="6">
      <t>トウ</t>
    </rPh>
    <rPh sb="6" eb="8">
      <t>クリイ</t>
    </rPh>
    <rPh sb="8" eb="11">
      <t>ミコミガク</t>
    </rPh>
    <phoneticPr fontId="12"/>
  </si>
  <si>
    <t>国営土地改良事業に係るもの</t>
    <rPh sb="0" eb="2">
      <t>コクエイ</t>
    </rPh>
    <rPh sb="2" eb="4">
      <t>トチ</t>
    </rPh>
    <rPh sb="4" eb="6">
      <t>カイリョウ</t>
    </rPh>
    <rPh sb="6" eb="8">
      <t>ジギョウ</t>
    </rPh>
    <rPh sb="9" eb="10">
      <t>カカ</t>
    </rPh>
    <phoneticPr fontId="1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</si>
  <si>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2"/>
  </si>
  <si>
    <t xml:space="preserve">組合等負担等見込額 </t>
    <rPh sb="0" eb="2">
      <t>クミアイ</t>
    </rPh>
    <rPh sb="2" eb="3">
      <t>トウ</t>
    </rPh>
    <rPh sb="3" eb="5">
      <t>フタン</t>
    </rPh>
    <rPh sb="5" eb="6">
      <t>トウ</t>
    </rPh>
    <rPh sb="6" eb="9">
      <t>ミコミガク</t>
    </rPh>
    <phoneticPr fontId="1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</si>
  <si>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</si>
  <si>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2"/>
  </si>
  <si>
    <t xml:space="preserve">退職手当負担見込額 </t>
    <rPh sb="0" eb="2">
      <t>タイショク</t>
    </rPh>
    <rPh sb="2" eb="4">
      <t>テアテ</t>
    </rPh>
    <rPh sb="4" eb="6">
      <t>フタン</t>
    </rPh>
    <rPh sb="6" eb="9">
      <t>ミコミガク</t>
    </rPh>
    <phoneticPr fontId="1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</si>
  <si>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</si>
  <si>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</si>
  <si>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</si>
  <si>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</si>
  <si>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</si>
  <si>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</si>
  <si>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</si>
  <si>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</si>
  <si>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</si>
  <si>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</si>
  <si>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</si>
  <si>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</si>
  <si>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</si>
  <si>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</si>
  <si>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</si>
  <si>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</si>
  <si>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</si>
  <si>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2"/>
  </si>
  <si>
    <t xml:space="preserve">充当可能特定歳入 </t>
    <rPh sb="0" eb="2">
      <t>ジュウトウ</t>
    </rPh>
    <rPh sb="2" eb="4">
      <t>カノウ</t>
    </rPh>
    <rPh sb="4" eb="6">
      <t>トクテイ</t>
    </rPh>
    <rPh sb="6" eb="8">
      <t>サイニュウ</t>
    </rPh>
    <phoneticPr fontId="12"/>
  </si>
  <si>
    <t xml:space="preserve">基準財政需要額算入見込額 </t>
    <rPh sb="0" eb="2">
      <t>キジュン</t>
    </rPh>
    <rPh sb="2" eb="4">
      <t>ザイセイ</t>
    </rPh>
    <rPh sb="4" eb="7">
      <t>ジュヨウガク</t>
    </rPh>
    <rPh sb="7" eb="9">
      <t>サンニュウ</t>
    </rPh>
    <rPh sb="9" eb="12">
      <t>ミコミガク</t>
    </rPh>
    <phoneticPr fontId="1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</si>
  <si>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</si>
  <si>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</si>
  <si>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</si>
  <si>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</si>
  <si>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2"/>
  </si>
  <si>
    <t>土地開発公社に係る将来負担額</t>
    <rPh sb="0" eb="2">
      <t>トチ</t>
    </rPh>
    <rPh sb="2" eb="4">
      <t>カイハツ</t>
    </rPh>
    <rPh sb="4" eb="6">
      <t>コウシャ</t>
    </rPh>
    <rPh sb="7" eb="8">
      <t>カカ</t>
    </rPh>
    <rPh sb="9" eb="11">
      <t>ショウライ</t>
    </rPh>
    <rPh sb="11" eb="14">
      <t>フタンガク</t>
    </rPh>
    <phoneticPr fontId="12"/>
  </si>
  <si>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</si>
  <si>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</si>
  <si>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</si>
  <si>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</si>
  <si>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</si>
  <si>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</si>
  <si>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</si>
  <si>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</si>
  <si>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</si>
  <si>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2"/>
  </si>
  <si>
    <t>標準財政規模</t>
    <rPh sb="0" eb="2">
      <t>ヒョウジュン</t>
    </rPh>
    <rPh sb="2" eb="4">
      <t>ザイセイ</t>
    </rPh>
    <rPh sb="4" eb="6">
      <t>キボ</t>
    </rPh>
    <phoneticPr fontId="5"/>
  </si>
  <si>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</si>
  <si>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</si>
  <si>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</si>
  <si>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</si>
  <si>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</si>
  <si>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</si>
  <si>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</si>
  <si>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</si>
  <si>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</si>
  <si>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</si>
  <si>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</si>
  <si>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</si>
  <si>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</si>
  <si>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</si>
  <si>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</si>
  <si>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</si>
  <si>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</si>
  <si>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</si>
  <si>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</si>
  <si>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</si>
  <si>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</si>
  <si>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</si>
  <si>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</si>
  <si>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</si>
  <si>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</si>
  <si>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</si>
  <si>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</si>
  <si>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</si>
  <si>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</si>
  <si>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</si>
  <si>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</si>
  <si>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</si>
  <si>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</si>
  <si>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</si>
  <si>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</si>
  <si>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</si>
  <si>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</si>
  <si>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</si>
  <si>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</si>
  <si>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</si>
  <si>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</si>
  <si>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</si>
  <si>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</si>
  <si>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</si>
  <si>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</si>
  <si>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</si>
  <si>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</si>
  <si>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</si>
  <si>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</si>
  <si>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</si>
  <si>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</si>
  <si>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</si>
  <si>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</si>
  <si>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</si>
  <si>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</si>
  <si>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</si>
  <si>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</si>
  <si>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</si>
  <si>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</si>
  <si>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</si>
  <si>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</si>
  <si>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</si>
  <si>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</si>
  <si>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</si>
  <si>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5.31</t>
  </si>
  <si>
    <t>▲ 1.63</t>
  </si>
  <si>
    <t>▲ 2.28</t>
  </si>
  <si>
    <t>▲ 5.33</t>
  </si>
  <si>
    <t>▲ 0.37</t>
  </si>
  <si>
    <t>会計</t>
    <rPh sb="0" eb="2">
      <t>カイケイ</t>
    </rPh>
    <phoneticPr fontId="5"/>
  </si>
  <si>
    <t>一般会計</t>
  </si>
  <si>
    <t>介護保険特別会計</t>
  </si>
  <si>
    <t>国民健康保険特別会計</t>
  </si>
  <si>
    <t>公共下水道事業会計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</si>
  <si>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</si>
  <si>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</si>
  <si>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</si>
  <si>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</si>
  <si>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</si>
  <si>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</si>
  <si>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</si>
  <si>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</si>
  <si>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</si>
  <si>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</si>
  <si>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</si>
  <si>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</si>
  <si>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</si>
  <si>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</si>
  <si>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</si>
  <si>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</si>
  <si>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</si>
  <si>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</si>
  <si>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</si>
  <si>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</si>
  <si>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</si>
  <si>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</si>
  <si>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</si>
  <si>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</si>
  <si>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</si>
  <si>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</si>
  <si>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</si>
  <si>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</si>
  <si>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</si>
  <si>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</si>
  <si>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</si>
  <si>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</si>
  <si>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</si>
  <si>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</si>
  <si>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</si>
  <si>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</si>
  <si>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</si>
  <si>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</si>
  <si>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</si>
  <si>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</si>
  <si>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</si>
  <si>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</si>
  <si>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</si>
  <si>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</si>
  <si>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</si>
  <si>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</si>
  <si>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</si>
  <si>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</si>
  <si>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</si>
  <si>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</si>
  <si>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</si>
  <si>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公共施設等総合管理基金(R02年度末現在)</t>
    <rPh sb="0" eb="5">
      <t>コウキョウシセツトウ</t>
    </rPh>
    <rPh sb="5" eb="11">
      <t>ソウゴウカンリキキン</t>
    </rPh>
    <phoneticPr fontId="5"/>
  </si>
  <si>
    <t>みどりの基金(R02年度末現在)</t>
    <rPh sb="4" eb="6">
      <t>キキン</t>
    </rPh>
    <phoneticPr fontId="5"/>
  </si>
  <si>
    <t>子ども・子育て応援基金(R02年度末現在)</t>
    <rPh sb="0" eb="1">
      <t>コ</t>
    </rPh>
    <rPh sb="4" eb="6">
      <t>コソダ</t>
    </rPh>
    <rPh sb="7" eb="11">
      <t>オウエンキキン</t>
    </rPh>
    <phoneticPr fontId="5"/>
  </si>
  <si>
    <t>森林環境譲与税基金(R02年度末現在)</t>
    <rPh sb="0" eb="9">
      <t>シンリンカンキョウジョウヨゼイキキン</t>
    </rPh>
    <phoneticPr fontId="5"/>
  </si>
  <si>
    <t>旧熊谷陸軍飛行学校桶川分教場跡地整備管理基金(R02年度末現在)</t>
    <rPh sb="0" eb="3">
      <t>キュウクマガヤ</t>
    </rPh>
    <rPh sb="3" eb="5">
      <t>リクグン</t>
    </rPh>
    <rPh sb="5" eb="9">
      <t>ヒコウガッコウ</t>
    </rPh>
    <rPh sb="9" eb="14">
      <t>オケガワブンキョウジョウ</t>
    </rPh>
    <rPh sb="14" eb="16">
      <t>アトチ</t>
    </rPh>
    <rPh sb="16" eb="22">
      <t>セイビカンリキキン</t>
    </rPh>
    <phoneticPr fontId="5"/>
  </si>
  <si>
    <t>基金残高合計</t>
    <rPh sb="0" eb="2">
      <t>キキン</t>
    </rPh>
    <rPh sb="2" eb="4">
      <t>ザンダカ</t>
    </rPh>
    <rPh sb="4" eb="6">
      <t>ゴウケイ</t>
    </rPh>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</si>
  <si>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</si>
  <si>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</si>
  <si>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</si>
  <si>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</si>
  <si>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</si>
  <si>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</si>
  <si>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歳入総額</t>
    <phoneticPr fontId="1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</si>
  <si>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</si>
  <si>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</si>
  <si>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</si>
  <si>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1"/>
  </si>
  <si>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</si>
  <si>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</si>
  <si>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</si>
  <si>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</si>
  <si>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</si>
  <si>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</si>
  <si>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1"/>
  </si>
  <si>
    <t>　　(※1)</t>
    <phoneticPr fontId="5"/>
  </si>
  <si>
    <t>首都</t>
    <rPh sb="0" eb="2">
      <t>シュト</t>
    </rPh>
    <phoneticPr fontId="5"/>
  </si>
  <si>
    <t>○</t>
    <phoneticPr fontId="5"/>
  </si>
  <si>
    <t>翌年度に繰越すべき財源</t>
    <phoneticPr fontId="5"/>
  </si>
  <si>
    <t>近畿</t>
    <rPh sb="0" eb="2">
      <t>キンキ</t>
    </rPh>
    <phoneticPr fontId="5"/>
  </si>
  <si>
    <t>実質収支</t>
    <phoneticPr fontId="11"/>
  </si>
  <si>
    <t>財政力指数</t>
    <rPh sb="0" eb="3">
      <t>ザイセイリョク</t>
    </rPh>
    <rPh sb="3" eb="5">
      <t>シスウ</t>
    </rPh>
    <phoneticPr fontId="5"/>
  </si>
  <si>
    <t>人口</t>
    <rPh sb="0" eb="2">
      <t>ジンコウ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</si>
  <si>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</si>
  <si>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</si>
  <si>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1"/>
  </si>
  <si>
    <t>公債費負担比率</t>
    <rPh sb="0" eb="3">
      <t>コウサイヒ</t>
    </rPh>
    <rPh sb="3" eb="5">
      <t>フタン</t>
    </rPh>
    <rPh sb="5" eb="7">
      <t>ヒリツ</t>
    </rPh>
    <phoneticPr fontId="5"/>
  </si>
  <si>
    <t>過疎</t>
    <rPh sb="0" eb="2">
      <t>カソ</t>
    </rPh>
    <phoneticPr fontId="5"/>
  </si>
  <si>
    <t>積立金</t>
    <phoneticPr fontId="11"/>
  </si>
  <si>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</si>
  <si>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</si>
  <si>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</si>
  <si>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繰上償還金</t>
    <phoneticPr fontId="11"/>
  </si>
  <si>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</si>
  <si>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</si>
  <si>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</si>
  <si>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</si>
  <si>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</si>
  <si>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1"/>
  </si>
  <si>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</si>
  <si>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</si>
  <si>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</si>
  <si>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</si>
  <si>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1"/>
  </si>
  <si>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</si>
  <si>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</si>
  <si>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</si>
  <si>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1"/>
  </si>
  <si>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</si>
  <si>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</si>
  <si>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11"/>
  </si>
  <si>
    <t>うち日本人(％)</t>
    <phoneticPr fontId="5"/>
  </si>
  <si>
    <t>-0.2</t>
    <phoneticPr fontId="5"/>
  </si>
  <si>
    <t>第3次</t>
    <rPh sb="0" eb="1">
      <t>ダイ</t>
    </rPh>
    <rPh sb="2" eb="3">
      <t>ジ</t>
    </rPh>
    <phoneticPr fontId="5"/>
  </si>
  <si>
    <t>標準税収入額等</t>
    <phoneticPr fontId="11"/>
  </si>
  <si>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</si>
  <si>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1"/>
  </si>
  <si>
    <t>人口密度 (人/k㎡)</t>
    <rPh sb="0" eb="2">
      <t>ジンコウ</t>
    </rPh>
    <rPh sb="2" eb="4">
      <t>ミツド</t>
    </rPh>
    <phoneticPr fontId="5"/>
  </si>
  <si>
    <t>歳入一般財源等</t>
    <rPh sb="0" eb="2">
      <t>サイニュウ</t>
    </rPh>
    <rPh sb="2" eb="4">
      <t>イッパン</t>
    </rPh>
    <rPh sb="4" eb="6">
      <t>ザイゲン</t>
    </rPh>
    <rPh sb="6" eb="7">
      <t>トウ</t>
    </rPh>
    <phoneticPr fontId="11"/>
  </si>
  <si>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</si>
  <si>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</si>
  <si>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</si>
  <si>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</si>
  <si>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</si>
  <si>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</si>
  <si>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</si>
  <si>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</si>
  <si>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</si>
  <si>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</si>
  <si>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</si>
  <si>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</si>
  <si>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</si>
  <si>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</si>
  <si>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</si>
  <si>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</si>
  <si>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</si>
  <si>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</si>
  <si>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</si>
  <si>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</si>
  <si>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1"/>
  </si>
  <si>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</si>
  <si>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</si>
  <si>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1"/>
  </si>
  <si>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</si>
  <si>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</si>
  <si>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</si>
  <si>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</si>
  <si>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</si>
  <si>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</si>
  <si>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</si>
  <si>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</si>
  <si>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</si>
  <si>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</si>
  <si>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</si>
  <si>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</si>
  <si>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</si>
  <si>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</si>
  <si>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</si>
  <si>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</si>
  <si>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</si>
  <si>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</si>
  <si>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</si>
  <si>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</si>
  <si>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</si>
  <si>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</si>
  <si>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</si>
  <si>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令和2年度　財政状況資料集</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</si>
  <si>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</si>
  <si>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</si>
  <si>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</si>
  <si>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</si>
  <si>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令和2年国調(人)</t>
    <rPh sb="3" eb="4">
      <t>ネン</t>
    </rPh>
    <rPh sb="4" eb="5">
      <t>コク</t>
    </rPh>
    <rPh sb="5" eb="6">
      <t>チョウ</t>
    </rPh>
    <phoneticPr fontId="5"/>
  </si>
  <si>
    <t>平成27年国調(人)</t>
    <rPh sb="4" eb="5">
      <t>ネン</t>
    </rPh>
    <rPh sb="5" eb="6">
      <t>コク</t>
    </rPh>
    <rPh sb="6" eb="7">
      <t>チョウ</t>
    </rPh>
    <phoneticPr fontId="5"/>
  </si>
  <si>
    <t>1.1</t>
    <phoneticPr fontId="5"/>
  </si>
  <si>
    <t>令03.01.01(人)</t>
    <rPh sb="0" eb="1">
      <t>レイ</t>
    </rPh>
    <phoneticPr fontId="5"/>
  </si>
  <si>
    <t>令02.01.01(人)</t>
    <phoneticPr fontId="5"/>
  </si>
  <si>
    <t>-0.3</t>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</si>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</sst>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0.00;&quot;▲ &quot;0.00"/>
    <numFmt numFmtId="185" formatCode="0.0;&quot;▲ &quot;0.0"/>
    <numFmt numFmtId="186" formatCode="#,##0.00;&quot;▲ &quot;#,##0.00"/>
    <numFmt numFmtId="187" formatCode="&quot;( &quot;0.0&quot; )&quot;;&quot;( &quot;\-0.0&quot; )&quot;"/>
    <numFmt numFmtId="188" formatCode="0.00_ "/>
    <numFmt numFmtId="189" formatCode="0_ "/>
    <numFmt numFmtId="190" formatCode="@&quot; &quot;"/>
    <numFmt numFmtId="191" formatCode="&quot;(&quot;0&quot;)&quot;"/>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b/>
      <sz val="9"/>
      <color indexed="12"/>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b/>
      <sz val="18"/>
      <color indexed="8"/>
      <name val="ＭＳ ゴシック"/>
      <family val="3"/>
      <charset val="128"/>
    </font>
    <font>
      <sz val="11"/>
      <color indexed="8"/>
      <name val="ＭＳ ゴシック"/>
      <family val="3"/>
      <charset val="128"/>
    </font>
    <font>
      <sz val="9"/>
      <name val="ＭＳ ゴシック"/>
      <family val="3"/>
      <charset val="128"/>
    </font>
    <font>
      <b/>
      <sz val="9"/>
      <color indexed="9"/>
      <name val="ＭＳ ゴシック"/>
      <family val="3"/>
      <charset val="128"/>
    </font>
    <font>
      <sz val="8"/>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xf numFmtId="0" fontId="33" fillId="0" borderId="0">
      <alignment vertical="center"/>
    </xf>
    <xf numFmtId="0" fontId="1" fillId="0" borderId="0">
      <alignment vertical="center"/>
    </xf>
    <xf numFmtId="0" fontId="3" fillId="0" borderId="0">
      <alignment vertical="center"/>
    </xf>
    <xf numFmtId="0" fontId="9" fillId="0" borderId="0">
      <alignment vertical="center"/>
    </xf>
  </cellStyleXfs>
  <cellXfs count="129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49" fontId="8" fillId="0" borderId="0" xfId="7" applyNumberFormat="1" applyFont="1">
      <alignment vertical="center"/>
    </xf>
    <xf numFmtId="49" fontId="9" fillId="0" borderId="0" xfId="7" applyNumberFormat="1" applyFont="1">
      <alignment vertical="center"/>
    </xf>
    <xf numFmtId="49" fontId="9" fillId="0" borderId="0" xfId="7" applyNumberFormat="1" applyFont="1" applyFill="1">
      <alignment vertical="center"/>
    </xf>
    <xf numFmtId="0" fontId="9" fillId="0" borderId="0" xfId="7" applyFont="1">
      <alignment vertical="center"/>
    </xf>
    <xf numFmtId="0" fontId="12" fillId="0" borderId="0" xfId="7" applyFont="1">
      <alignment vertical="center"/>
    </xf>
    <xf numFmtId="0" fontId="13" fillId="0" borderId="7" xfId="7" applyFont="1" applyBorder="1" applyAlignment="1">
      <alignment horizontal="center" vertical="center"/>
    </xf>
    <xf numFmtId="0" fontId="13" fillId="0" borderId="7" xfId="7" applyFont="1" applyBorder="1" applyAlignment="1">
      <alignment vertical="center"/>
    </xf>
    <xf numFmtId="0" fontId="9" fillId="0" borderId="0" xfId="7" applyFont="1" applyBorder="1">
      <alignment vertical="center"/>
    </xf>
    <xf numFmtId="0" fontId="9" fillId="0" borderId="2" xfId="7" applyFont="1" applyBorder="1">
      <alignment vertical="center"/>
    </xf>
    <xf numFmtId="0" fontId="9" fillId="0" borderId="7" xfId="7" applyFont="1" applyBorder="1">
      <alignment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4" xfId="7" applyFont="1" applyBorder="1" applyAlignment="1">
      <alignment horizontal="center" vertical="center"/>
    </xf>
    <xf numFmtId="0" fontId="9" fillId="0" borderId="0"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0" xfId="7" applyFont="1" applyFill="1">
      <alignment vertical="center"/>
    </xf>
    <xf numFmtId="0" fontId="9" fillId="0" borderId="0" xfId="7" applyFont="1" applyAlignment="1">
      <alignment vertical="center"/>
    </xf>
    <xf numFmtId="0" fontId="9" fillId="0" borderId="0" xfId="7" applyFont="1" applyBorder="1" applyAlignment="1">
      <alignment vertical="center"/>
    </xf>
    <xf numFmtId="0" fontId="14" fillId="0" borderId="0" xfId="7" applyFont="1" applyBorder="1" applyAlignment="1">
      <alignment vertical="center"/>
    </xf>
    <xf numFmtId="0" fontId="14" fillId="0" borderId="0" xfId="7" applyFont="1" applyAlignment="1">
      <alignment vertical="center"/>
    </xf>
    <xf numFmtId="0" fontId="9" fillId="0" borderId="0" xfId="7" applyFont="1" applyAlignment="1">
      <alignment vertical="center" shrinkToFit="1"/>
    </xf>
    <xf numFmtId="49" fontId="9" fillId="2" borderId="0" xfId="8" applyNumberFormat="1" applyFont="1" applyFill="1" applyProtection="1">
      <alignment vertical="center"/>
    </xf>
    <xf numFmtId="0" fontId="9" fillId="2" borderId="0" xfId="8" applyFont="1" applyFill="1" applyProtection="1">
      <alignment vertical="center"/>
    </xf>
    <xf numFmtId="0" fontId="9" fillId="2" borderId="0" xfId="8" applyFont="1" applyFill="1" applyBorder="1" applyAlignment="1" applyProtection="1">
      <alignment vertical="center"/>
    </xf>
    <xf numFmtId="0" fontId="9" fillId="2" borderId="26" xfId="8" applyFont="1" applyFill="1" applyBorder="1" applyProtection="1">
      <alignment vertical="center"/>
    </xf>
    <xf numFmtId="0" fontId="3" fillId="2" borderId="0" xfId="9" applyFill="1" applyProtection="1">
      <alignment vertical="center"/>
    </xf>
    <xf numFmtId="0" fontId="3" fillId="0" borderId="0" xfId="9" applyProtection="1">
      <alignment vertical="center"/>
    </xf>
    <xf numFmtId="0" fontId="17" fillId="2" borderId="0" xfId="8" applyFont="1" applyFill="1" applyAlignment="1" applyProtection="1">
      <alignment vertical="center"/>
    </xf>
    <xf numFmtId="0" fontId="9" fillId="2" borderId="0" xfId="8" applyFont="1" applyFill="1" applyAlignment="1" applyProtection="1">
      <alignment vertical="center"/>
    </xf>
    <xf numFmtId="0" fontId="3" fillId="2" borderId="0" xfId="9" applyFill="1" applyAlignment="1" applyProtection="1">
      <alignment vertical="center"/>
    </xf>
    <xf numFmtId="0" fontId="3" fillId="0" borderId="0" xfId="9" applyAlignment="1" applyProtection="1">
      <alignment vertical="center"/>
    </xf>
    <xf numFmtId="0" fontId="4" fillId="2" borderId="0" xfId="8" applyFont="1" applyFill="1" applyProtection="1">
      <alignment vertical="center"/>
    </xf>
    <xf numFmtId="0" fontId="19" fillId="2" borderId="0" xfId="8" applyFont="1" applyFill="1" applyProtection="1">
      <alignment vertical="center"/>
    </xf>
    <xf numFmtId="0" fontId="19" fillId="2" borderId="0" xfId="9" applyFont="1" applyFill="1" applyProtection="1">
      <alignment vertical="center"/>
    </xf>
    <xf numFmtId="0" fontId="19" fillId="0" borderId="0" xfId="9" applyFont="1" applyProtection="1">
      <alignment vertical="center"/>
    </xf>
    <xf numFmtId="0" fontId="4" fillId="2" borderId="0" xfId="8" applyFont="1" applyFill="1" applyBorder="1" applyProtection="1">
      <alignment vertical="center"/>
    </xf>
    <xf numFmtId="0" fontId="19" fillId="2" borderId="0" xfId="8" applyFont="1" applyFill="1" applyBorder="1" applyProtection="1">
      <alignment vertical="center"/>
    </xf>
    <xf numFmtId="0" fontId="4" fillId="0" borderId="37" xfId="8" applyFont="1" applyBorder="1" applyAlignment="1" applyProtection="1">
      <alignment horizontal="center" vertical="center" shrinkToFit="1"/>
      <protection locked="0"/>
    </xf>
    <xf numFmtId="0" fontId="4" fillId="0" borderId="37" xfId="8" applyFont="1" applyFill="1" applyBorder="1" applyAlignment="1" applyProtection="1">
      <alignment horizontal="center" vertical="center" shrinkToFit="1"/>
      <protection locked="0"/>
    </xf>
    <xf numFmtId="0" fontId="4" fillId="0" borderId="49" xfId="11" applyFont="1" applyBorder="1" applyAlignment="1" applyProtection="1">
      <alignment horizontal="center" vertical="center" shrinkToFit="1"/>
      <protection locked="0"/>
    </xf>
    <xf numFmtId="0" fontId="4" fillId="0" borderId="51" xfId="8" applyFont="1" applyBorder="1" applyAlignment="1" applyProtection="1">
      <alignment horizontal="center" vertical="center" shrinkToFit="1"/>
      <protection locked="0"/>
    </xf>
    <xf numFmtId="0" fontId="4" fillId="0" borderId="51" xfId="8" applyFont="1" applyFill="1" applyBorder="1" applyAlignment="1" applyProtection="1">
      <alignment horizontal="center" vertical="center" shrinkToFit="1"/>
      <protection locked="0"/>
    </xf>
    <xf numFmtId="0" fontId="4" fillId="0" borderId="62" xfId="11" applyFont="1" applyBorder="1" applyAlignment="1" applyProtection="1">
      <alignment horizontal="center" vertical="center" shrinkToFit="1"/>
      <protection locked="0"/>
    </xf>
    <xf numFmtId="0" fontId="4" fillId="5" borderId="70" xfId="8" applyFont="1" applyFill="1" applyBorder="1" applyAlignment="1" applyProtection="1">
      <alignment horizontal="center" vertical="center" shrinkToFit="1"/>
      <protection locked="0"/>
    </xf>
    <xf numFmtId="0" fontId="20" fillId="2" borderId="0" xfId="8" applyFont="1" applyFill="1" applyProtection="1">
      <alignment vertical="center"/>
    </xf>
    <xf numFmtId="0" fontId="4" fillId="0" borderId="83" xfId="8" applyFont="1" applyBorder="1" applyAlignment="1" applyProtection="1">
      <alignment horizontal="center" vertical="center" shrinkToFit="1"/>
      <protection locked="0"/>
    </xf>
    <xf numFmtId="0" fontId="4" fillId="2" borderId="62" xfId="8" applyFont="1" applyFill="1" applyBorder="1" applyAlignment="1" applyProtection="1">
      <alignment horizontal="center" vertical="center" shrinkToFit="1"/>
      <protection locked="0"/>
    </xf>
    <xf numFmtId="0" fontId="3" fillId="2" borderId="0" xfId="9" applyFont="1" applyFill="1" applyProtection="1">
      <alignment vertical="center"/>
    </xf>
    <xf numFmtId="0" fontId="4" fillId="0" borderId="93" xfId="8" applyFont="1" applyBorder="1" applyAlignment="1" applyProtection="1">
      <alignment horizontal="center" vertical="center" shrinkToFit="1"/>
      <protection locked="0"/>
    </xf>
    <xf numFmtId="0" fontId="4" fillId="2" borderId="0" xfId="8" applyFont="1" applyFill="1" applyBorder="1" applyAlignment="1" applyProtection="1">
      <alignment horizontal="center" vertical="center" shrinkToFit="1"/>
    </xf>
    <xf numFmtId="0" fontId="4" fillId="2" borderId="0" xfId="8" applyFont="1" applyFill="1" applyBorder="1" applyAlignment="1" applyProtection="1">
      <alignment horizontal="left" vertical="center" shrinkToFit="1"/>
    </xf>
    <xf numFmtId="181" fontId="4" fillId="2" borderId="0" xfId="8" applyNumberFormat="1" applyFont="1" applyFill="1" applyBorder="1" applyAlignment="1" applyProtection="1">
      <alignment horizontal="right" vertical="center" shrinkToFit="1"/>
    </xf>
    <xf numFmtId="181" fontId="4" fillId="2" borderId="0" xfId="8" applyNumberFormat="1" applyFont="1" applyFill="1" applyBorder="1" applyAlignment="1" applyProtection="1">
      <alignment horizontal="left" vertical="center" shrinkToFit="1"/>
    </xf>
    <xf numFmtId="0" fontId="20" fillId="2" borderId="0" xfId="8" applyFont="1" applyFill="1" applyBorder="1" applyProtection="1">
      <alignment vertical="center"/>
    </xf>
    <xf numFmtId="0" fontId="4" fillId="2" borderId="26" xfId="8" applyFont="1" applyFill="1" applyBorder="1" applyAlignment="1" applyProtection="1">
      <alignment vertical="center"/>
    </xf>
    <xf numFmtId="0" fontId="4" fillId="2" borderId="26" xfId="8" applyFont="1" applyFill="1" applyBorder="1" applyAlignment="1" applyProtection="1">
      <alignment horizontal="center" vertical="center"/>
    </xf>
    <xf numFmtId="0" fontId="4" fillId="2" borderId="9" xfId="8" applyFont="1" applyFill="1" applyBorder="1" applyProtection="1">
      <alignment vertical="center"/>
    </xf>
    <xf numFmtId="0" fontId="4" fillId="2" borderId="104" xfId="8" applyFont="1" applyFill="1" applyBorder="1" applyAlignment="1" applyProtection="1">
      <alignment vertical="center"/>
    </xf>
    <xf numFmtId="0" fontId="4" fillId="2" borderId="2" xfId="8" applyFont="1" applyFill="1" applyBorder="1" applyAlignment="1" applyProtection="1">
      <alignment vertical="center"/>
    </xf>
    <xf numFmtId="0" fontId="4" fillId="2" borderId="0" xfId="8" applyFont="1" applyFill="1" applyBorder="1" applyAlignment="1" applyProtection="1">
      <alignment vertical="center"/>
    </xf>
    <xf numFmtId="0" fontId="4" fillId="2" borderId="111" xfId="8" applyFont="1" applyFill="1" applyBorder="1" applyAlignment="1" applyProtection="1">
      <alignment vertical="center"/>
    </xf>
    <xf numFmtId="0" fontId="4" fillId="2" borderId="0" xfId="8" applyFont="1" applyFill="1" applyAlignment="1" applyProtection="1">
      <alignment vertical="center"/>
    </xf>
    <xf numFmtId="0" fontId="4" fillId="2" borderId="0" xfId="8" applyFont="1" applyFill="1" applyBorder="1" applyAlignment="1" applyProtection="1">
      <alignment horizontal="center" vertical="center"/>
    </xf>
    <xf numFmtId="0" fontId="19" fillId="2" borderId="0" xfId="8" applyFont="1" applyFill="1" applyAlignment="1" applyProtection="1">
      <alignment vertical="center"/>
    </xf>
    <xf numFmtId="0" fontId="19" fillId="2" borderId="0" xfId="8" applyFont="1" applyFill="1" applyBorder="1" applyAlignment="1" applyProtection="1">
      <alignment horizontal="center" vertical="center"/>
    </xf>
    <xf numFmtId="0" fontId="19" fillId="2" borderId="110" xfId="8" applyFont="1" applyFill="1" applyBorder="1" applyAlignment="1" applyProtection="1">
      <alignment vertical="center"/>
    </xf>
    <xf numFmtId="0" fontId="19" fillId="2" borderId="0" xfId="8" applyFont="1" applyFill="1" applyBorder="1" applyAlignment="1" applyProtection="1">
      <alignment vertical="center"/>
    </xf>
    <xf numFmtId="0" fontId="22" fillId="2" borderId="0" xfId="9" applyFont="1" applyFill="1" applyProtection="1">
      <alignment vertical="center"/>
    </xf>
    <xf numFmtId="0" fontId="3" fillId="0" borderId="0" xfId="9">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1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13" fillId="2" borderId="6" xfId="2" applyNumberFormat="1" applyFont="1" applyFill="1" applyBorder="1">
      <alignment vertical="center"/>
    </xf>
    <xf numFmtId="177" fontId="13" fillId="2" borderId="7" xfId="2" applyNumberFormat="1" applyFont="1" applyFill="1" applyBorder="1">
      <alignment vertical="center"/>
    </xf>
    <xf numFmtId="177" fontId="13" fillId="2" borderId="8" xfId="2" applyNumberFormat="1" applyFont="1" applyFill="1" applyBorder="1">
      <alignment vertical="center"/>
    </xf>
    <xf numFmtId="177" fontId="13" fillId="2" borderId="12" xfId="2" applyNumberFormat="1" applyFont="1" applyFill="1" applyBorder="1" applyAlignment="1">
      <alignment horizontal="center" vertical="center"/>
    </xf>
    <xf numFmtId="177" fontId="9" fillId="2" borderId="151" xfId="2" applyNumberFormat="1" applyFont="1" applyFill="1" applyBorder="1" applyAlignment="1">
      <alignment horizontal="center" vertical="center"/>
    </xf>
    <xf numFmtId="177" fontId="13" fillId="2" borderId="152" xfId="2" applyNumberFormat="1" applyFont="1" applyFill="1" applyBorder="1" applyAlignment="1">
      <alignment horizontal="center" vertical="center"/>
    </xf>
    <xf numFmtId="181" fontId="13" fillId="2" borderId="123" xfId="3" applyNumberFormat="1" applyFont="1" applyFill="1" applyBorder="1" applyAlignment="1">
      <alignment horizontal="right" vertical="center" shrinkToFit="1"/>
    </xf>
    <xf numFmtId="181" fontId="13" fillId="2" borderId="6" xfId="3" applyNumberFormat="1" applyFont="1" applyFill="1" applyBorder="1" applyAlignment="1">
      <alignment horizontal="right" vertical="center" shrinkToFit="1"/>
    </xf>
    <xf numFmtId="179" fontId="13" fillId="2" borderId="153" xfId="3" applyNumberFormat="1" applyFont="1" applyFill="1" applyBorder="1" applyAlignment="1">
      <alignment horizontal="right" vertical="center" shrinkToFit="1"/>
    </xf>
    <xf numFmtId="181" fontId="13" fillId="2" borderId="12" xfId="3" applyNumberFormat="1" applyFont="1" applyFill="1" applyBorder="1" applyAlignment="1">
      <alignment horizontal="right" vertical="center" shrinkToFit="1"/>
    </xf>
    <xf numFmtId="181" fontId="13" fillId="2" borderId="10" xfId="3" applyNumberFormat="1" applyFont="1" applyFill="1" applyBorder="1" applyAlignment="1">
      <alignment horizontal="right" vertical="center" shrinkToFit="1"/>
    </xf>
    <xf numFmtId="179" fontId="13" fillId="2" borderId="15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13" fillId="0" borderId="0" xfId="2" applyNumberFormat="1" applyFont="1" applyFill="1" applyBorder="1">
      <alignment vertical="center"/>
    </xf>
    <xf numFmtId="177" fontId="13" fillId="0" borderId="10" xfId="2" applyNumberFormat="1" applyFont="1" applyFill="1" applyBorder="1">
      <alignment vertical="center"/>
    </xf>
    <xf numFmtId="177" fontId="13" fillId="0" borderId="9" xfId="2" applyNumberFormat="1" applyFont="1" applyFill="1" applyBorder="1">
      <alignment vertical="center"/>
    </xf>
    <xf numFmtId="177" fontId="13" fillId="0" borderId="11" xfId="2" applyNumberFormat="1" applyFont="1" applyFill="1" applyBorder="1">
      <alignment vertical="center"/>
    </xf>
    <xf numFmtId="177" fontId="13" fillId="0" borderId="12" xfId="2" applyNumberFormat="1" applyFont="1" applyFill="1" applyBorder="1" applyAlignment="1">
      <alignment horizontal="center" vertical="center"/>
    </xf>
    <xf numFmtId="177" fontId="13" fillId="0" borderId="151" xfId="2" applyNumberFormat="1" applyFont="1" applyFill="1" applyBorder="1" applyAlignment="1">
      <alignment horizontal="center" vertical="center"/>
    </xf>
    <xf numFmtId="177" fontId="13" fillId="0" borderId="152"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177" fontId="13" fillId="0" borderId="4" xfId="2" applyNumberFormat="1" applyFont="1" applyFill="1" applyBorder="1">
      <alignment vertical="center"/>
    </xf>
    <xf numFmtId="186" fontId="23" fillId="0" borderId="12" xfId="2" applyNumberFormat="1" applyFont="1" applyFill="1" applyBorder="1" applyAlignment="1">
      <alignment horizontal="right" vertical="center" shrinkToFit="1"/>
    </xf>
    <xf numFmtId="186" fontId="23" fillId="0" borderId="151" xfId="2" applyNumberFormat="1" applyFont="1" applyFill="1" applyBorder="1" applyAlignment="1">
      <alignment horizontal="right" vertical="center" shrinkToFit="1"/>
    </xf>
    <xf numFmtId="186" fontId="13" fillId="0" borderId="152" xfId="2" applyNumberFormat="1" applyFont="1" applyFill="1" applyBorder="1" applyAlignment="1">
      <alignment horizontal="right" vertical="center" shrinkToFit="1"/>
    </xf>
    <xf numFmtId="177" fontId="13" fillId="0" borderId="5" xfId="2" applyNumberFormat="1" applyFont="1" applyFill="1" applyBorder="1">
      <alignment vertical="center"/>
    </xf>
    <xf numFmtId="177" fontId="13" fillId="0" borderId="0" xfId="2" applyNumberFormat="1" applyFont="1" applyFill="1">
      <alignment vertical="center"/>
    </xf>
    <xf numFmtId="179" fontId="23" fillId="0" borderId="12" xfId="2" applyNumberFormat="1" applyFont="1" applyFill="1" applyBorder="1" applyAlignment="1">
      <alignment horizontal="right" vertical="center" shrinkToFit="1"/>
    </xf>
    <xf numFmtId="179" fontId="23" fillId="0" borderId="151" xfId="2" applyNumberFormat="1" applyFont="1" applyFill="1" applyBorder="1" applyAlignment="1">
      <alignment horizontal="right" vertical="center" shrinkToFit="1"/>
    </xf>
    <xf numFmtId="179" fontId="13" fillId="0" borderId="152" xfId="2" applyNumberFormat="1" applyFont="1" applyFill="1" applyBorder="1" applyAlignment="1">
      <alignment horizontal="right" vertical="center" shrinkToFit="1"/>
    </xf>
    <xf numFmtId="177" fontId="13" fillId="0" borderId="6" xfId="2" applyNumberFormat="1" applyFont="1" applyFill="1" applyBorder="1">
      <alignment vertical="center"/>
    </xf>
    <xf numFmtId="177" fontId="13" fillId="0" borderId="7" xfId="2" applyNumberFormat="1" applyFont="1" applyFill="1" applyBorder="1">
      <alignment vertical="center"/>
    </xf>
    <xf numFmtId="176" fontId="13" fillId="0" borderId="7" xfId="2" applyNumberFormat="1" applyFont="1" applyFill="1" applyBorder="1">
      <alignment vertical="center"/>
    </xf>
    <xf numFmtId="177" fontId="13" fillId="0" borderId="8" xfId="2" applyNumberFormat="1" applyFont="1" applyFill="1" applyBorder="1">
      <alignment vertical="center"/>
    </xf>
    <xf numFmtId="0" fontId="1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13" fillId="2" borderId="12" xfId="2" applyNumberFormat="1" applyFont="1" applyFill="1" applyBorder="1" applyAlignment="1">
      <alignment horizontal="right" vertical="center" shrinkToFit="1"/>
    </xf>
    <xf numFmtId="181" fontId="13" fillId="2" borderId="151" xfId="2" applyNumberFormat="1" applyFont="1" applyFill="1" applyBorder="1" applyAlignment="1">
      <alignment horizontal="right" vertical="center" shrinkToFit="1"/>
    </xf>
    <xf numFmtId="179" fontId="13" fillId="2" borderId="152" xfId="2" applyNumberFormat="1" applyFont="1" applyFill="1" applyBorder="1" applyAlignment="1">
      <alignment horizontal="right" vertical="center" shrinkToFit="1"/>
    </xf>
    <xf numFmtId="181" fontId="13" fillId="0" borderId="12" xfId="2" applyNumberFormat="1" applyFont="1" applyFill="1" applyBorder="1" applyAlignment="1">
      <alignment horizontal="right" vertical="center" shrinkToFit="1"/>
    </xf>
    <xf numFmtId="181" fontId="13" fillId="0" borderId="151" xfId="2" applyNumberFormat="1" applyFont="1" applyFill="1" applyBorder="1" applyAlignment="1">
      <alignment horizontal="right" vertical="center" shrinkToFit="1"/>
    </xf>
    <xf numFmtId="0" fontId="13" fillId="0" borderId="0" xfId="2" applyFont="1" applyFill="1" applyBorder="1" applyAlignment="1"/>
    <xf numFmtId="0" fontId="3" fillId="0" borderId="0" xfId="2" applyFont="1" applyFill="1" applyBorder="1" applyAlignment="1"/>
    <xf numFmtId="176" fontId="1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13" fillId="0" borderId="7" xfId="3" applyNumberFormat="1" applyFont="1" applyFill="1" applyBorder="1">
      <alignment vertical="center"/>
    </xf>
    <xf numFmtId="177" fontId="23" fillId="0" borderId="1" xfId="4" applyNumberFormat="1" applyFont="1" applyBorder="1" applyAlignment="1">
      <alignment vertical="center"/>
    </xf>
    <xf numFmtId="177" fontId="23" fillId="0" borderId="3" xfId="4" applyNumberFormat="1" applyFont="1" applyBorder="1" applyAlignment="1">
      <alignment vertical="center"/>
    </xf>
    <xf numFmtId="177" fontId="23" fillId="0" borderId="6" xfId="4" applyNumberFormat="1" applyFont="1" applyBorder="1" applyAlignment="1">
      <alignment vertical="center"/>
    </xf>
    <xf numFmtId="177" fontId="23" fillId="0" borderId="8" xfId="4" applyNumberFormat="1" applyFont="1" applyBorder="1" applyAlignment="1">
      <alignment vertical="center"/>
    </xf>
    <xf numFmtId="177" fontId="23" fillId="0" borderId="1" xfId="4" applyNumberFormat="1" applyFont="1" applyBorder="1" applyAlignment="1">
      <alignment horizontal="center" vertical="center"/>
    </xf>
    <xf numFmtId="177" fontId="23" fillId="0" borderId="152" xfId="4" applyNumberFormat="1" applyFont="1" applyBorder="1" applyAlignment="1">
      <alignment horizontal="center" vertical="center" wrapText="1"/>
    </xf>
    <xf numFmtId="177" fontId="14" fillId="0" borderId="154" xfId="4" applyNumberFormat="1" applyFont="1" applyBorder="1" applyAlignment="1">
      <alignment horizontal="center" vertical="center"/>
    </xf>
    <xf numFmtId="177" fontId="23" fillId="0" borderId="7" xfId="4" applyNumberFormat="1" applyFont="1" applyBorder="1" applyAlignment="1">
      <alignment horizontal="center" vertical="center" wrapText="1"/>
    </xf>
    <xf numFmtId="177" fontId="23" fillId="0" borderId="12" xfId="4" applyNumberFormat="1" applyFont="1" applyBorder="1" applyAlignment="1">
      <alignment horizontal="center" vertical="center"/>
    </xf>
    <xf numFmtId="181" fontId="23" fillId="0" borderId="108" xfId="5" applyNumberFormat="1" applyFont="1" applyFill="1" applyBorder="1" applyAlignment="1">
      <alignment horizontal="right" vertical="center" shrinkToFit="1"/>
    </xf>
    <xf numFmtId="181" fontId="23" fillId="0" borderId="1" xfId="5" applyNumberFormat="1" applyFont="1" applyFill="1" applyBorder="1" applyAlignment="1">
      <alignment horizontal="right" vertical="center" shrinkToFit="1"/>
    </xf>
    <xf numFmtId="179" fontId="23" fillId="0" borderId="155" xfId="5" applyNumberFormat="1" applyFont="1" applyFill="1" applyBorder="1" applyAlignment="1">
      <alignment horizontal="right" vertical="center" shrinkToFit="1"/>
    </xf>
    <xf numFmtId="181" fontId="23" fillId="0" borderId="154" xfId="5" applyNumberFormat="1" applyFont="1" applyFill="1" applyBorder="1" applyAlignment="1">
      <alignment horizontal="right" vertical="center" shrinkToFit="1"/>
    </xf>
    <xf numFmtId="179" fontId="23" fillId="0" borderId="156" xfId="5" applyNumberFormat="1" applyFont="1" applyFill="1" applyBorder="1" applyAlignment="1">
      <alignment horizontal="right" vertical="center" shrinkToFit="1"/>
    </xf>
    <xf numFmtId="179" fontId="23" fillId="0" borderId="108" xfId="5" applyNumberFormat="1" applyFont="1" applyBorder="1" applyAlignment="1">
      <alignment horizontal="right" vertical="center" shrinkToFit="1"/>
    </xf>
    <xf numFmtId="177" fontId="23" fillId="0" borderId="6" xfId="4" applyNumberFormat="1" applyFont="1" applyBorder="1" applyAlignment="1">
      <alignment horizontal="center" vertical="center"/>
    </xf>
    <xf numFmtId="177" fontId="23" fillId="0" borderId="157" xfId="4" applyNumberFormat="1" applyFont="1" applyBorder="1" applyAlignment="1">
      <alignment horizontal="center" vertical="center"/>
    </xf>
    <xf numFmtId="181" fontId="23" fillId="0" borderId="158" xfId="5" applyNumberFormat="1" applyFont="1" applyFill="1" applyBorder="1" applyAlignment="1">
      <alignment horizontal="right" vertical="center" shrinkToFit="1"/>
    </xf>
    <xf numFmtId="181" fontId="23" fillId="0" borderId="159" xfId="5" applyNumberFormat="1" applyFont="1" applyFill="1" applyBorder="1" applyAlignment="1">
      <alignment horizontal="right" vertical="center" shrinkToFit="1"/>
    </xf>
    <xf numFmtId="179" fontId="23" fillId="0" borderId="157" xfId="5" applyNumberFormat="1" applyFont="1" applyFill="1" applyBorder="1" applyAlignment="1">
      <alignment horizontal="right" vertical="center" shrinkToFit="1"/>
    </xf>
    <xf numFmtId="181" fontId="23" fillId="0" borderId="160" xfId="5" applyNumberFormat="1" applyFont="1" applyFill="1" applyBorder="1" applyAlignment="1">
      <alignment horizontal="right" vertical="center" shrinkToFit="1"/>
    </xf>
    <xf numFmtId="179" fontId="23" fillId="0" borderId="161" xfId="5" applyNumberFormat="1" applyFont="1" applyFill="1" applyBorder="1" applyAlignment="1">
      <alignment horizontal="right" vertical="center" shrinkToFit="1"/>
    </xf>
    <xf numFmtId="179" fontId="23" fillId="0" borderId="158" xfId="5" applyNumberFormat="1" applyFont="1" applyBorder="1" applyAlignment="1">
      <alignment horizontal="right" vertical="center" shrinkToFit="1"/>
    </xf>
    <xf numFmtId="177" fontId="23" fillId="0" borderId="3" xfId="4" applyNumberFormat="1" applyFont="1" applyBorder="1" applyAlignment="1">
      <alignment horizontal="center" vertical="center"/>
    </xf>
    <xf numFmtId="181" fontId="23" fillId="0" borderId="108" xfId="5" applyNumberFormat="1" applyFont="1" applyBorder="1" applyAlignment="1">
      <alignment horizontal="right" vertical="center" shrinkToFit="1"/>
    </xf>
    <xf numFmtId="181" fontId="23" fillId="0" borderId="1" xfId="5" applyNumberFormat="1" applyFont="1" applyBorder="1" applyAlignment="1">
      <alignment horizontal="right" vertical="center" shrinkToFit="1"/>
    </xf>
    <xf numFmtId="179" fontId="23" fillId="0" borderId="155" xfId="5" applyNumberFormat="1" applyFont="1" applyBorder="1" applyAlignment="1">
      <alignment horizontal="right" vertical="center" shrinkToFit="1"/>
    </xf>
    <xf numFmtId="181" fontId="23" fillId="0" borderId="154" xfId="5" applyNumberFormat="1" applyFont="1" applyBorder="1" applyAlignment="1">
      <alignment horizontal="right" vertical="center" shrinkToFit="1"/>
    </xf>
    <xf numFmtId="179" fontId="23"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3">
      <alignment vertical="center"/>
    </xf>
    <xf numFmtId="0" fontId="13" fillId="0" borderId="0" xfId="13" applyFont="1">
      <alignment vertical="center"/>
    </xf>
    <xf numFmtId="0" fontId="24" fillId="0" borderId="0" xfId="13" applyFont="1" applyAlignment="1">
      <alignment horizontal="right" vertical="center"/>
    </xf>
    <xf numFmtId="0" fontId="25" fillId="6" borderId="13" xfId="13" applyFont="1" applyFill="1" applyBorder="1" applyAlignment="1"/>
    <xf numFmtId="0" fontId="25" fillId="6" borderId="14" xfId="13" applyFont="1" applyFill="1" applyBorder="1" applyAlignment="1">
      <alignment horizontal="right" vertical="top"/>
    </xf>
    <xf numFmtId="0" fontId="25" fillId="6" borderId="15" xfId="13" applyFont="1" applyFill="1" applyBorder="1" applyAlignment="1">
      <alignment horizontal="right" vertical="top"/>
    </xf>
    <xf numFmtId="0" fontId="25" fillId="6" borderId="162" xfId="13" applyFont="1" applyFill="1" applyBorder="1" applyAlignment="1">
      <alignment horizontal="center" vertical="center"/>
    </xf>
    <xf numFmtId="0" fontId="25" fillId="6" borderId="163" xfId="13" applyFont="1" applyFill="1" applyBorder="1" applyAlignment="1">
      <alignment horizontal="center" vertical="center"/>
    </xf>
    <xf numFmtId="0" fontId="25" fillId="6" borderId="164" xfId="13" applyFont="1" applyFill="1" applyBorder="1" applyAlignment="1">
      <alignment horizontal="center" vertical="center"/>
    </xf>
    <xf numFmtId="0" fontId="25" fillId="0" borderId="110" xfId="13" applyFont="1" applyFill="1" applyBorder="1" applyAlignment="1">
      <alignment horizontal="center" vertical="center" wrapText="1"/>
    </xf>
    <xf numFmtId="184" fontId="25" fillId="0" borderId="162" xfId="13" applyNumberFormat="1" applyFont="1" applyFill="1" applyBorder="1" applyAlignment="1" applyProtection="1">
      <alignment horizontal="right" vertical="center" shrinkToFit="1"/>
    </xf>
    <xf numFmtId="184" fontId="25" fillId="0" borderId="163" xfId="13" applyNumberFormat="1" applyFont="1" applyFill="1" applyBorder="1" applyAlignment="1" applyProtection="1">
      <alignment horizontal="right" vertical="center" shrinkToFit="1"/>
    </xf>
    <xf numFmtId="184" fontId="25" fillId="0" borderId="165" xfId="13" applyNumberFormat="1" applyFont="1" applyFill="1" applyBorder="1" applyAlignment="1" applyProtection="1">
      <alignment horizontal="right" vertical="center" shrinkToFit="1"/>
    </xf>
    <xf numFmtId="0" fontId="25" fillId="0" borderId="104" xfId="13" applyFont="1" applyFill="1" applyBorder="1" applyAlignment="1">
      <alignment horizontal="center" vertical="center" wrapText="1"/>
    </xf>
    <xf numFmtId="184" fontId="25" fillId="0" borderId="166" xfId="13" applyNumberFormat="1" applyFont="1" applyFill="1" applyBorder="1" applyAlignment="1" applyProtection="1">
      <alignment horizontal="right" vertical="center" shrinkToFit="1"/>
    </xf>
    <xf numFmtId="184" fontId="25" fillId="0" borderId="108" xfId="13" applyNumberFormat="1" applyFont="1" applyFill="1" applyBorder="1" applyAlignment="1" applyProtection="1">
      <alignment horizontal="right" vertical="center" shrinkToFit="1"/>
    </xf>
    <xf numFmtId="184" fontId="25" fillId="0" borderId="167" xfId="13" applyNumberFormat="1" applyFont="1" applyFill="1" applyBorder="1" applyAlignment="1" applyProtection="1">
      <alignment horizontal="right" vertical="center" shrinkToFit="1"/>
    </xf>
    <xf numFmtId="0" fontId="25" fillId="0" borderId="81" xfId="13" applyFont="1" applyFill="1" applyBorder="1" applyAlignment="1">
      <alignment horizontal="center" vertical="center"/>
    </xf>
    <xf numFmtId="184" fontId="25" fillId="0" borderId="70" xfId="13" applyNumberFormat="1" applyFont="1" applyFill="1" applyBorder="1" applyAlignment="1" applyProtection="1">
      <alignment horizontal="right" vertical="center" shrinkToFit="1"/>
    </xf>
    <xf numFmtId="184" fontId="25" fillId="0" borderId="168" xfId="13" applyNumberFormat="1" applyFont="1" applyFill="1" applyBorder="1" applyAlignment="1" applyProtection="1">
      <alignment horizontal="right" vertical="center" shrinkToFit="1"/>
    </xf>
    <xf numFmtId="184" fontId="25" fillId="0" borderId="169" xfId="13" applyNumberFormat="1" applyFont="1" applyFill="1" applyBorder="1" applyAlignment="1" applyProtection="1">
      <alignment horizontal="right" vertical="center" shrinkToFit="1"/>
    </xf>
    <xf numFmtId="0" fontId="25" fillId="0" borderId="0" xfId="14" applyFont="1">
      <alignment vertical="center"/>
    </xf>
    <xf numFmtId="0" fontId="3" fillId="0" borderId="0" xfId="14">
      <alignment vertical="center"/>
    </xf>
    <xf numFmtId="0" fontId="24" fillId="0" borderId="0" xfId="14" applyFont="1" applyAlignment="1">
      <alignment horizontal="right" vertical="center"/>
    </xf>
    <xf numFmtId="0" fontId="25" fillId="7" borderId="13" xfId="14" applyFont="1" applyFill="1" applyBorder="1" applyAlignment="1"/>
    <xf numFmtId="0" fontId="25" fillId="7" borderId="14" xfId="14" applyFont="1" applyFill="1" applyBorder="1" applyAlignment="1">
      <alignment horizontal="right" vertical="top"/>
    </xf>
    <xf numFmtId="0" fontId="25" fillId="7" borderId="15" xfId="14" applyFont="1" applyFill="1" applyBorder="1" applyAlignment="1">
      <alignment horizontal="right" vertical="top"/>
    </xf>
    <xf numFmtId="0" fontId="25" fillId="7" borderId="29" xfId="14" applyFont="1" applyFill="1" applyBorder="1" applyAlignment="1">
      <alignment horizontal="center" vertical="center"/>
    </xf>
    <xf numFmtId="0" fontId="25" fillId="7" borderId="163" xfId="14" applyFont="1" applyFill="1" applyBorder="1" applyAlignment="1">
      <alignment horizontal="center" vertical="center"/>
    </xf>
    <xf numFmtId="0" fontId="25" fillId="7" borderId="165" xfId="14" applyFont="1" applyFill="1" applyBorder="1" applyAlignment="1">
      <alignment horizontal="center" vertical="center"/>
    </xf>
    <xf numFmtId="0" fontId="25" fillId="0" borderId="100" xfId="14" applyFont="1" applyFill="1" applyBorder="1" applyAlignment="1">
      <alignment vertical="center" wrapText="1"/>
    </xf>
    <xf numFmtId="184" fontId="25" fillId="0" borderId="170" xfId="14" applyNumberFormat="1" applyFont="1" applyFill="1" applyBorder="1" applyAlignment="1">
      <alignment horizontal="right" vertical="center" shrinkToFit="1"/>
    </xf>
    <xf numFmtId="184" fontId="25" fillId="0" borderId="171" xfId="14" applyNumberFormat="1" applyFont="1" applyFill="1" applyBorder="1" applyAlignment="1">
      <alignment horizontal="right" vertical="center" shrinkToFit="1"/>
    </xf>
    <xf numFmtId="184" fontId="25" fillId="0" borderId="172" xfId="14" applyNumberFormat="1" applyFont="1" applyFill="1" applyBorder="1" applyAlignment="1">
      <alignment horizontal="right" vertical="center" shrinkToFit="1"/>
    </xf>
    <xf numFmtId="0" fontId="25" fillId="0" borderId="102" xfId="14" applyFont="1" applyFill="1" applyBorder="1" applyAlignment="1">
      <alignment vertical="center"/>
    </xf>
    <xf numFmtId="184" fontId="25" fillId="0" borderId="173" xfId="14" applyNumberFormat="1" applyFont="1" applyFill="1" applyBorder="1" applyAlignment="1">
      <alignment horizontal="right" vertical="center" shrinkToFit="1"/>
    </xf>
    <xf numFmtId="184" fontId="25" fillId="0" borderId="12" xfId="14" applyNumberFormat="1" applyFont="1" applyFill="1" applyBorder="1" applyAlignment="1">
      <alignment horizontal="right" vertical="center" shrinkToFit="1"/>
    </xf>
    <xf numFmtId="184" fontId="25" fillId="0" borderId="174" xfId="14" applyNumberFormat="1" applyFont="1" applyFill="1" applyBorder="1" applyAlignment="1">
      <alignment horizontal="right" vertical="center" shrinkToFit="1"/>
    </xf>
    <xf numFmtId="0" fontId="25" fillId="0" borderId="104" xfId="14" applyFont="1" applyFill="1" applyBorder="1" applyAlignment="1">
      <alignment vertical="center"/>
    </xf>
    <xf numFmtId="0" fontId="25" fillId="0" borderId="81" xfId="14" applyFont="1" applyFill="1" applyBorder="1" applyAlignment="1">
      <alignment vertical="center"/>
    </xf>
    <xf numFmtId="184" fontId="25" fillId="0" borderId="70" xfId="14" applyNumberFormat="1" applyFont="1" applyFill="1" applyBorder="1" applyAlignment="1">
      <alignment horizontal="right" vertical="center" shrinkToFit="1"/>
    </xf>
    <xf numFmtId="184" fontId="25" fillId="0" borderId="168" xfId="14" applyNumberFormat="1" applyFont="1" applyFill="1" applyBorder="1" applyAlignment="1">
      <alignment horizontal="right" vertical="center" shrinkToFit="1"/>
    </xf>
    <xf numFmtId="184" fontId="25" fillId="0" borderId="169" xfId="14" applyNumberFormat="1" applyFont="1" applyFill="1" applyBorder="1" applyAlignment="1">
      <alignment horizontal="right" vertical="center" shrinkToFit="1"/>
    </xf>
    <xf numFmtId="0" fontId="26" fillId="0" borderId="0" xfId="14" applyFont="1" applyFill="1" applyBorder="1" applyAlignment="1">
      <alignment vertical="center"/>
    </xf>
    <xf numFmtId="0" fontId="26" fillId="0" borderId="0" xfId="14" applyNumberFormat="1" applyFont="1" applyFill="1" applyBorder="1" applyAlignment="1">
      <alignment vertical="center" wrapText="1"/>
    </xf>
    <xf numFmtId="0" fontId="26" fillId="0" borderId="0" xfId="14" applyNumberFormat="1" applyFont="1" applyBorder="1" applyAlignment="1">
      <alignment vertical="center" wrapText="1"/>
    </xf>
    <xf numFmtId="0" fontId="25" fillId="0" borderId="0" xfId="14" applyNumberFormat="1" applyFont="1" applyFill="1" applyBorder="1" applyAlignment="1">
      <alignment vertical="center"/>
    </xf>
    <xf numFmtId="0" fontId="13" fillId="0" borderId="0" xfId="15" applyFont="1">
      <alignment vertical="center"/>
    </xf>
    <xf numFmtId="0" fontId="3" fillId="0" borderId="0" xfId="15">
      <alignment vertical="center"/>
    </xf>
    <xf numFmtId="0" fontId="24" fillId="0" borderId="0" xfId="15" applyFont="1" applyAlignment="1">
      <alignment horizontal="center" vertical="center"/>
    </xf>
    <xf numFmtId="0" fontId="26" fillId="6" borderId="13" xfId="15" applyFont="1" applyFill="1" applyBorder="1" applyAlignment="1"/>
    <xf numFmtId="0" fontId="26" fillId="6" borderId="14" xfId="15" applyFont="1" applyFill="1" applyBorder="1" applyAlignment="1"/>
    <xf numFmtId="0" fontId="26" fillId="6" borderId="14" xfId="15" applyFont="1" applyFill="1" applyBorder="1" applyAlignment="1">
      <alignment horizontal="right" vertical="center"/>
    </xf>
    <xf numFmtId="0" fontId="26" fillId="6" borderId="15" xfId="15" applyFont="1" applyFill="1" applyBorder="1" applyAlignment="1">
      <alignment horizontal="right" vertical="top"/>
    </xf>
    <xf numFmtId="0" fontId="26" fillId="6" borderId="29" xfId="15" applyFont="1" applyFill="1" applyBorder="1" applyAlignment="1">
      <alignment horizontal="center" vertical="center"/>
    </xf>
    <xf numFmtId="0" fontId="26" fillId="6" borderId="163" xfId="15" applyFont="1" applyFill="1" applyBorder="1" applyAlignment="1">
      <alignment horizontal="center" vertical="center"/>
    </xf>
    <xf numFmtId="0" fontId="26" fillId="6" borderId="164" xfId="15" applyFont="1" applyFill="1" applyBorder="1" applyAlignment="1">
      <alignment horizontal="center" vertical="center"/>
    </xf>
    <xf numFmtId="0" fontId="26" fillId="0" borderId="6" xfId="15" applyFont="1" applyFill="1" applyBorder="1" applyAlignment="1">
      <alignment vertical="center" wrapText="1"/>
    </xf>
    <xf numFmtId="181" fontId="26" fillId="0" borderId="170" xfId="15" applyNumberFormat="1" applyFont="1" applyFill="1" applyBorder="1" applyAlignment="1" applyProtection="1">
      <alignment horizontal="right" vertical="center" shrinkToFit="1"/>
    </xf>
    <xf numFmtId="181" fontId="26" fillId="0" borderId="171" xfId="15" applyNumberFormat="1" applyFont="1" applyFill="1" applyBorder="1" applyAlignment="1" applyProtection="1">
      <alignment horizontal="right" vertical="center" shrinkToFit="1"/>
    </xf>
    <xf numFmtId="181" fontId="26" fillId="0" borderId="172" xfId="15" applyNumberFormat="1" applyFont="1" applyFill="1" applyBorder="1" applyAlignment="1" applyProtection="1">
      <alignment horizontal="right" vertical="center" shrinkToFit="1"/>
    </xf>
    <xf numFmtId="0" fontId="26" fillId="0" borderId="10" xfId="15" applyFont="1" applyFill="1" applyBorder="1" applyAlignment="1">
      <alignment vertical="center"/>
    </xf>
    <xf numFmtId="181" fontId="26" fillId="0" borderId="173" xfId="15" applyNumberFormat="1" applyFont="1" applyFill="1" applyBorder="1" applyAlignment="1" applyProtection="1">
      <alignment horizontal="right" vertical="center" shrinkToFit="1"/>
    </xf>
    <xf numFmtId="181" fontId="26" fillId="0" borderId="12" xfId="15" applyNumberFormat="1" applyFont="1" applyFill="1" applyBorder="1" applyAlignment="1" applyProtection="1">
      <alignment horizontal="right" vertical="center" shrinkToFit="1"/>
    </xf>
    <xf numFmtId="181" fontId="26" fillId="0" borderId="174" xfId="15" applyNumberFormat="1" applyFont="1" applyFill="1" applyBorder="1" applyAlignment="1" applyProtection="1">
      <alignment horizontal="right" vertical="center" shrinkToFit="1"/>
    </xf>
    <xf numFmtId="0" fontId="26" fillId="0" borderId="1" xfId="15" applyFont="1" applyFill="1" applyBorder="1" applyAlignment="1">
      <alignment vertical="center"/>
    </xf>
    <xf numFmtId="0" fontId="26" fillId="0" borderId="71" xfId="15" applyFont="1" applyFill="1" applyBorder="1" applyAlignment="1">
      <alignment vertical="center"/>
    </xf>
    <xf numFmtId="181" fontId="26" fillId="0" borderId="70" xfId="15" applyNumberFormat="1" applyFont="1" applyFill="1" applyBorder="1" applyAlignment="1" applyProtection="1">
      <alignment horizontal="right" vertical="center" shrinkToFit="1"/>
    </xf>
    <xf numFmtId="181" fontId="26" fillId="0" borderId="168" xfId="15" applyNumberFormat="1" applyFont="1" applyFill="1" applyBorder="1" applyAlignment="1" applyProtection="1">
      <alignment horizontal="right" vertical="center" shrinkToFit="1"/>
    </xf>
    <xf numFmtId="181" fontId="26" fillId="0" borderId="169" xfId="15" applyNumberFormat="1" applyFont="1" applyFill="1" applyBorder="1" applyAlignment="1" applyProtection="1">
      <alignment horizontal="right" vertical="center" shrinkToFit="1"/>
    </xf>
    <xf numFmtId="0" fontId="26" fillId="0" borderId="0" xfId="15" applyFont="1" applyAlignment="1"/>
    <xf numFmtId="0" fontId="27" fillId="0" borderId="0" xfId="15" applyFont="1" applyAlignment="1"/>
    <xf numFmtId="0" fontId="27" fillId="0" borderId="0" xfId="15" applyFont="1">
      <alignment vertical="center"/>
    </xf>
    <xf numFmtId="181" fontId="27" fillId="0" borderId="0" xfId="15" applyNumberFormat="1" applyFont="1" applyAlignment="1">
      <alignment horizontal="right" vertical="center" shrinkToFit="1"/>
    </xf>
    <xf numFmtId="0" fontId="28" fillId="0" borderId="0" xfId="15" applyNumberFormat="1" applyFont="1" applyAlignment="1">
      <alignment horizontal="center" vertical="center" shrinkToFit="1"/>
    </xf>
    <xf numFmtId="0" fontId="27" fillId="8" borderId="13" xfId="15" applyFont="1" applyFill="1" applyBorder="1" applyAlignment="1"/>
    <xf numFmtId="0" fontId="27" fillId="8" borderId="14" xfId="15" applyFont="1" applyFill="1" applyBorder="1" applyAlignment="1"/>
    <xf numFmtId="0" fontId="27" fillId="8" borderId="14" xfId="15" applyFont="1" applyFill="1" applyBorder="1" applyAlignment="1">
      <alignment horizontal="right" vertical="center"/>
    </xf>
    <xf numFmtId="0" fontId="27" fillId="8" borderId="15" xfId="15" applyFont="1" applyFill="1" applyBorder="1" applyAlignment="1">
      <alignment horizontal="right" vertical="top"/>
    </xf>
    <xf numFmtId="0" fontId="27" fillId="8" borderId="29" xfId="15" applyFont="1" applyFill="1" applyBorder="1" applyAlignment="1">
      <alignment horizontal="center" vertical="center"/>
    </xf>
    <xf numFmtId="0" fontId="27" fillId="8" borderId="163" xfId="15" applyFont="1" applyFill="1" applyBorder="1" applyAlignment="1">
      <alignment horizontal="center" vertical="center"/>
    </xf>
    <xf numFmtId="0" fontId="27" fillId="8" borderId="164" xfId="15" applyFont="1" applyFill="1" applyBorder="1" applyAlignment="1">
      <alignment horizontal="center" vertical="center"/>
    </xf>
    <xf numFmtId="181" fontId="27" fillId="0" borderId="170" xfId="15" applyNumberFormat="1" applyFont="1" applyBorder="1" applyAlignment="1" applyProtection="1">
      <alignment horizontal="right" vertical="center" shrinkToFit="1"/>
      <protection locked="0"/>
    </xf>
    <xf numFmtId="181" fontId="27" fillId="0" borderId="171" xfId="15" applyNumberFormat="1" applyFont="1" applyBorder="1" applyAlignment="1" applyProtection="1">
      <alignment horizontal="right" vertical="center" shrinkToFit="1"/>
      <protection locked="0"/>
    </xf>
    <xf numFmtId="181" fontId="27" fillId="0" borderId="172" xfId="15" applyNumberFormat="1" applyFont="1" applyBorder="1" applyAlignment="1" applyProtection="1">
      <alignment horizontal="right" vertical="center" shrinkToFit="1"/>
      <protection locked="0"/>
    </xf>
    <xf numFmtId="181" fontId="27" fillId="0" borderId="70" xfId="15" applyNumberFormat="1" applyFont="1" applyBorder="1" applyAlignment="1" applyProtection="1">
      <alignment horizontal="right" vertical="center" shrinkToFit="1"/>
      <protection locked="0"/>
    </xf>
    <xf numFmtId="181" fontId="27" fillId="0" borderId="168" xfId="15" applyNumberFormat="1" applyFont="1" applyBorder="1" applyAlignment="1" applyProtection="1">
      <alignment horizontal="right" vertical="center" shrinkToFit="1"/>
      <protection locked="0"/>
    </xf>
    <xf numFmtId="181" fontId="27" fillId="0" borderId="169" xfId="15" applyNumberFormat="1" applyFont="1" applyBorder="1" applyAlignment="1" applyProtection="1">
      <alignment horizontal="right" vertical="center" shrinkToFit="1"/>
      <protection locked="0"/>
    </xf>
    <xf numFmtId="0" fontId="30" fillId="0" borderId="0" xfId="15" applyFont="1" applyAlignment="1">
      <alignment horizontal="center" vertical="center" wrapText="1"/>
    </xf>
    <xf numFmtId="0" fontId="27" fillId="0" borderId="0" xfId="15" applyFont="1" applyAlignment="1">
      <alignment vertical="top"/>
    </xf>
    <xf numFmtId="0" fontId="31" fillId="0" borderId="0" xfId="15" applyFont="1">
      <alignment vertical="center"/>
    </xf>
    <xf numFmtId="0" fontId="30" fillId="0" borderId="0" xfId="15" applyFont="1" applyAlignment="1">
      <alignment vertical="center" wrapText="1"/>
    </xf>
    <xf numFmtId="0" fontId="3" fillId="0" borderId="0" xfId="16">
      <alignment vertical="center"/>
    </xf>
    <xf numFmtId="0" fontId="24" fillId="0" borderId="0" xfId="16" applyFont="1" applyAlignment="1">
      <alignment horizontal="center" vertical="center"/>
    </xf>
    <xf numFmtId="0" fontId="26" fillId="6" borderId="13" xfId="16" applyFont="1" applyFill="1" applyBorder="1" applyAlignment="1"/>
    <xf numFmtId="0" fontId="26" fillId="6" borderId="14" xfId="16" applyFont="1" applyFill="1" applyBorder="1" applyAlignment="1"/>
    <xf numFmtId="0" fontId="26" fillId="6" borderId="14" xfId="16" applyFont="1" applyFill="1" applyBorder="1" applyAlignment="1">
      <alignment horizontal="right" vertical="center"/>
    </xf>
    <xf numFmtId="0" fontId="26" fillId="6" borderId="15" xfId="16" applyFont="1" applyFill="1" applyBorder="1" applyAlignment="1">
      <alignment horizontal="right" vertical="top"/>
    </xf>
    <xf numFmtId="0" fontId="26" fillId="6" borderId="29" xfId="16" applyFont="1" applyFill="1" applyBorder="1" applyAlignment="1">
      <alignment horizontal="center" vertical="center"/>
    </xf>
    <xf numFmtId="0" fontId="26" fillId="6" borderId="163" xfId="16" applyFont="1" applyFill="1" applyBorder="1" applyAlignment="1">
      <alignment horizontal="center" vertical="center"/>
    </xf>
    <xf numFmtId="0" fontId="26" fillId="6" borderId="165" xfId="16" applyFont="1" applyFill="1" applyBorder="1" applyAlignment="1">
      <alignment horizontal="center" vertical="center"/>
    </xf>
    <xf numFmtId="0" fontId="26" fillId="0" borderId="6" xfId="16" applyFont="1" applyFill="1" applyBorder="1" applyAlignment="1">
      <alignment vertical="center" wrapText="1"/>
    </xf>
    <xf numFmtId="181" fontId="26" fillId="0" borderId="170" xfId="16" applyNumberFormat="1" applyFont="1" applyFill="1" applyBorder="1" applyAlignment="1" applyProtection="1">
      <alignment horizontal="right" vertical="center" shrinkToFit="1"/>
    </xf>
    <xf numFmtId="181" fontId="26" fillId="0" borderId="171" xfId="16" applyNumberFormat="1" applyFont="1" applyFill="1" applyBorder="1" applyAlignment="1" applyProtection="1">
      <alignment horizontal="right" vertical="center" shrinkToFit="1"/>
    </xf>
    <xf numFmtId="181" fontId="26" fillId="0" borderId="172" xfId="16" applyNumberFormat="1" applyFont="1" applyFill="1" applyBorder="1" applyAlignment="1" applyProtection="1">
      <alignment horizontal="right" vertical="center" shrinkToFit="1"/>
    </xf>
    <xf numFmtId="0" fontId="26" fillId="0" borderId="10" xfId="16" applyFont="1" applyFill="1" applyBorder="1" applyAlignment="1">
      <alignment vertical="center"/>
    </xf>
    <xf numFmtId="181" fontId="26" fillId="0" borderId="173" xfId="16" applyNumberFormat="1" applyFont="1" applyFill="1" applyBorder="1" applyAlignment="1" applyProtection="1">
      <alignment horizontal="right" vertical="center" shrinkToFit="1"/>
    </xf>
    <xf numFmtId="181" fontId="26" fillId="0" borderId="12" xfId="16" applyNumberFormat="1" applyFont="1" applyFill="1" applyBorder="1" applyAlignment="1" applyProtection="1">
      <alignment horizontal="right" vertical="center" shrinkToFit="1"/>
    </xf>
    <xf numFmtId="181" fontId="26" fillId="0" borderId="174" xfId="16" applyNumberFormat="1" applyFont="1" applyFill="1" applyBorder="1" applyAlignment="1" applyProtection="1">
      <alignment horizontal="right" vertical="center" shrinkToFit="1"/>
    </xf>
    <xf numFmtId="0" fontId="26" fillId="0" borderId="1" xfId="16" applyFont="1" applyFill="1" applyBorder="1" applyAlignment="1">
      <alignment vertical="center"/>
    </xf>
    <xf numFmtId="0" fontId="26" fillId="0" borderId="123" xfId="16" applyFont="1" applyFill="1" applyBorder="1" applyAlignment="1">
      <alignment vertical="center"/>
    </xf>
    <xf numFmtId="0" fontId="26" fillId="0" borderId="10" xfId="16" applyFont="1" applyFill="1" applyBorder="1" applyAlignment="1">
      <alignment vertical="center" wrapText="1"/>
    </xf>
    <xf numFmtId="0" fontId="26" fillId="0" borderId="71" xfId="16" applyFont="1" applyFill="1" applyBorder="1" applyAlignment="1">
      <alignment vertical="center"/>
    </xf>
    <xf numFmtId="181" fontId="26" fillId="0" borderId="70" xfId="16" applyNumberFormat="1" applyFont="1" applyFill="1" applyBorder="1" applyAlignment="1" applyProtection="1">
      <alignment horizontal="right" vertical="center" shrinkToFit="1"/>
    </xf>
    <xf numFmtId="181" fontId="26" fillId="0" borderId="168" xfId="16" applyNumberFormat="1" applyFont="1" applyFill="1" applyBorder="1" applyAlignment="1" applyProtection="1">
      <alignment horizontal="right" vertical="center" shrinkToFit="1"/>
    </xf>
    <xf numFmtId="181" fontId="26" fillId="0" borderId="169" xfId="16" applyNumberFormat="1" applyFont="1" applyFill="1" applyBorder="1" applyAlignment="1" applyProtection="1">
      <alignment horizontal="right" vertical="center" shrinkToFit="1"/>
    </xf>
    <xf numFmtId="0" fontId="26" fillId="0" borderId="0" xfId="16" applyFont="1" applyFill="1" applyBorder="1" applyAlignment="1"/>
    <xf numFmtId="0" fontId="26" fillId="0" borderId="0" xfId="16" applyFont="1" applyFill="1" applyBorder="1" applyAlignment="1">
      <alignment vertical="center"/>
    </xf>
    <xf numFmtId="0" fontId="26" fillId="0" borderId="0" xfId="16" applyFont="1" applyFill="1" applyBorder="1" applyAlignment="1">
      <alignment horizontal="left" vertical="center"/>
    </xf>
    <xf numFmtId="181" fontId="26" fillId="0" borderId="0" xfId="16" applyNumberFormat="1" applyFont="1" applyFill="1" applyBorder="1" applyAlignment="1" applyProtection="1">
      <alignment horizontal="right" vertical="center"/>
    </xf>
    <xf numFmtId="0" fontId="24" fillId="0" borderId="0" xfId="13" applyFont="1" applyAlignment="1">
      <alignment horizontal="right"/>
    </xf>
    <xf numFmtId="0" fontId="32" fillId="6" borderId="13" xfId="13" applyFont="1" applyFill="1" applyBorder="1" applyAlignment="1"/>
    <xf numFmtId="0" fontId="32" fillId="6" borderId="14" xfId="13" applyFont="1" applyFill="1" applyBorder="1" applyAlignment="1">
      <alignment horizontal="right" vertical="top"/>
    </xf>
    <xf numFmtId="0" fontId="32" fillId="6" borderId="15" xfId="13" applyFont="1" applyFill="1" applyBorder="1" applyAlignment="1">
      <alignment horizontal="right" vertical="top"/>
    </xf>
    <xf numFmtId="0" fontId="34" fillId="8" borderId="163" xfId="17" applyFont="1" applyFill="1" applyBorder="1" applyAlignment="1">
      <alignment horizontal="center" vertical="center"/>
    </xf>
    <xf numFmtId="0" fontId="34" fillId="8" borderId="164" xfId="17" applyFont="1" applyFill="1" applyBorder="1" applyAlignment="1">
      <alignment horizontal="center" vertical="center"/>
    </xf>
    <xf numFmtId="0" fontId="32" fillId="0" borderId="110" xfId="13" applyFont="1" applyFill="1" applyBorder="1" applyAlignment="1">
      <alignment horizontal="center" vertical="center" wrapText="1"/>
    </xf>
    <xf numFmtId="181" fontId="32" fillId="0" borderId="163" xfId="17" applyNumberFormat="1" applyFont="1" applyFill="1" applyBorder="1" applyAlignment="1" applyProtection="1">
      <alignment horizontal="right" vertical="center" shrinkToFit="1"/>
    </xf>
    <xf numFmtId="181" fontId="32" fillId="0" borderId="165" xfId="17" applyNumberFormat="1" applyFont="1" applyFill="1" applyBorder="1" applyAlignment="1" applyProtection="1">
      <alignment horizontal="right" vertical="center" shrinkToFit="1"/>
    </xf>
    <xf numFmtId="0" fontId="32" fillId="0" borderId="104" xfId="13" applyFont="1" applyFill="1" applyBorder="1" applyAlignment="1">
      <alignment horizontal="center" vertical="center" wrapText="1"/>
    </xf>
    <xf numFmtId="181" fontId="32" fillId="0" borderId="108" xfId="17" applyNumberFormat="1" applyFont="1" applyFill="1" applyBorder="1" applyAlignment="1" applyProtection="1">
      <alignment horizontal="right" vertical="center" shrinkToFit="1"/>
    </xf>
    <xf numFmtId="181" fontId="32" fillId="0" borderId="167" xfId="17" applyNumberFormat="1" applyFont="1" applyFill="1" applyBorder="1" applyAlignment="1" applyProtection="1">
      <alignment horizontal="right" vertical="center" shrinkToFit="1"/>
    </xf>
    <xf numFmtId="181" fontId="32" fillId="0" borderId="12" xfId="17" applyNumberFormat="1" applyFont="1" applyFill="1" applyBorder="1" applyAlignment="1" applyProtection="1">
      <alignment horizontal="right" vertical="center" shrinkToFit="1"/>
    </xf>
    <xf numFmtId="181" fontId="32" fillId="0" borderId="174" xfId="17" applyNumberFormat="1" applyFont="1" applyFill="1" applyBorder="1" applyAlignment="1" applyProtection="1">
      <alignment horizontal="right" vertical="center" shrinkToFit="1"/>
    </xf>
    <xf numFmtId="0" fontId="32" fillId="0" borderId="175" xfId="13" applyFont="1" applyFill="1" applyBorder="1" applyAlignment="1">
      <alignment horizontal="center" vertical="center"/>
    </xf>
    <xf numFmtId="181" fontId="32" fillId="0" borderId="12" xfId="17" applyNumberFormat="1" applyFont="1" applyFill="1" applyBorder="1" applyAlignment="1" applyProtection="1">
      <alignment horizontal="right" vertical="center" shrinkToFit="1"/>
      <protection locked="0"/>
    </xf>
    <xf numFmtId="181" fontId="32" fillId="0" borderId="174" xfId="17" applyNumberFormat="1" applyFont="1" applyFill="1" applyBorder="1" applyAlignment="1" applyProtection="1">
      <alignment horizontal="right" vertical="center" shrinkToFit="1"/>
      <protection locked="0"/>
    </xf>
    <xf numFmtId="0" fontId="32" fillId="0" borderId="176" xfId="13" applyFont="1" applyFill="1" applyBorder="1" applyAlignment="1">
      <alignment horizontal="center" vertical="center"/>
    </xf>
    <xf numFmtId="181" fontId="32" fillId="0" borderId="168" xfId="17" applyNumberFormat="1" applyFont="1" applyFill="1" applyBorder="1" applyAlignment="1" applyProtection="1">
      <alignment horizontal="right" vertical="center" shrinkToFit="1"/>
      <protection locked="0"/>
    </xf>
    <xf numFmtId="181" fontId="32" fillId="0" borderId="169" xfId="17" applyNumberFormat="1" applyFont="1" applyFill="1" applyBorder="1" applyAlignment="1" applyProtection="1">
      <alignment horizontal="right" vertical="center" shrinkToFit="1"/>
      <protection locked="0"/>
    </xf>
    <xf numFmtId="0" fontId="32" fillId="0" borderId="13" xfId="13" applyFont="1" applyFill="1" applyBorder="1" applyAlignment="1">
      <alignment horizontal="center" vertical="center"/>
    </xf>
    <xf numFmtId="181" fontId="32" fillId="0" borderId="177" xfId="17" applyNumberFormat="1" applyFont="1" applyFill="1" applyBorder="1" applyAlignment="1" applyProtection="1">
      <alignment horizontal="right" vertical="center" shrinkToFit="1"/>
    </xf>
    <xf numFmtId="181" fontId="32" fillId="0" borderId="164" xfId="17" applyNumberFormat="1" applyFont="1" applyFill="1" applyBorder="1" applyAlignment="1" applyProtection="1">
      <alignment horizontal="right" vertical="center" shrinkToFit="1"/>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177" fontId="9" fillId="0" borderId="6" xfId="7" applyNumberFormat="1" applyFont="1" applyFill="1" applyBorder="1" applyAlignment="1">
      <alignment horizontal="right" vertical="center" shrinkToFit="1"/>
    </xf>
    <xf numFmtId="0" fontId="3" fillId="0" borderId="7" xfId="7" applyFill="1" applyBorder="1" applyAlignment="1">
      <alignment horizontal="right" vertical="center" shrinkToFit="1"/>
    </xf>
    <xf numFmtId="0" fontId="3" fillId="0" borderId="23" xfId="7" applyFill="1" applyBorder="1" applyAlignment="1">
      <alignment horizontal="right" vertical="center" shrinkToFit="1"/>
    </xf>
    <xf numFmtId="183" fontId="9" fillId="0" borderId="25" xfId="7" applyNumberFormat="1" applyFont="1" applyFill="1" applyBorder="1" applyAlignment="1">
      <alignment horizontal="right" vertical="center" shrinkToFit="1"/>
    </xf>
    <xf numFmtId="183" fontId="3" fillId="0" borderId="7" xfId="7" applyNumberFormat="1" applyFill="1" applyBorder="1" applyAlignment="1">
      <alignment horizontal="right" vertical="center" shrinkToFit="1"/>
    </xf>
    <xf numFmtId="183" fontId="3" fillId="0" borderId="23" xfId="7" applyNumberForma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177" fontId="9" fillId="3" borderId="25" xfId="7" applyNumberFormat="1" applyFont="1" applyFill="1" applyBorder="1" applyAlignment="1">
      <alignment horizontal="right" vertical="center" shrinkToFit="1"/>
    </xf>
    <xf numFmtId="177" fontId="9" fillId="3" borderId="7" xfId="7" applyNumberFormat="1" applyFont="1" applyFill="1" applyBorder="1" applyAlignment="1">
      <alignment horizontal="right" vertical="center" shrinkToFit="1"/>
    </xf>
    <xf numFmtId="177" fontId="9" fillId="3" borderId="23" xfId="7" applyNumberFormat="1" applyFont="1" applyFill="1" applyBorder="1" applyAlignment="1">
      <alignment horizontal="right" vertical="center" shrinkToFit="1"/>
    </xf>
    <xf numFmtId="0" fontId="9" fillId="3" borderId="25" xfId="7" applyFont="1" applyFill="1" applyBorder="1" applyAlignment="1">
      <alignment horizontal="right" vertical="center" shrinkToFit="1"/>
    </xf>
    <xf numFmtId="0" fontId="9" fillId="3" borderId="7" xfId="7" applyFont="1" applyFill="1" applyBorder="1" applyAlignment="1">
      <alignment horizontal="right" vertical="center" shrinkToFit="1"/>
    </xf>
    <xf numFmtId="0" fontId="9" fillId="3" borderId="8" xfId="7" applyFont="1" applyFill="1" applyBorder="1" applyAlignment="1">
      <alignment horizontal="right" vertical="center" shrinkToFit="1"/>
    </xf>
    <xf numFmtId="0" fontId="9" fillId="0" borderId="4" xfId="7" applyFont="1" applyBorder="1">
      <alignment vertical="center"/>
    </xf>
    <xf numFmtId="0" fontId="9" fillId="0" borderId="0" xfId="7" applyFont="1" applyBorder="1">
      <alignment vertical="center"/>
    </xf>
    <xf numFmtId="0" fontId="9" fillId="0" borderId="5" xfId="7" applyFont="1" applyBorder="1">
      <alignment vertical="center"/>
    </xf>
    <xf numFmtId="177" fontId="9" fillId="0" borderId="4"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83" fontId="9" fillId="0" borderId="22"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77" fontId="9" fillId="0" borderId="22" xfId="7" applyNumberFormat="1" applyFont="1" applyFill="1" applyBorder="1" applyAlignment="1">
      <alignment horizontal="right" vertical="center" shrinkToFit="1"/>
    </xf>
    <xf numFmtId="177" fontId="9" fillId="3" borderId="22" xfId="7" applyNumberFormat="1" applyFont="1" applyFill="1" applyBorder="1" applyAlignment="1">
      <alignment horizontal="right" vertical="center" shrinkToFit="1"/>
    </xf>
    <xf numFmtId="177" fontId="9" fillId="3" borderId="0" xfId="7" applyNumberFormat="1" applyFont="1" applyFill="1" applyBorder="1" applyAlignment="1">
      <alignment horizontal="right" vertical="center" shrinkToFit="1"/>
    </xf>
    <xf numFmtId="177" fontId="9" fillId="3" borderId="19" xfId="7" applyNumberFormat="1" applyFont="1" applyFill="1" applyBorder="1" applyAlignment="1">
      <alignment horizontal="right" vertical="center" shrinkToFit="1"/>
    </xf>
    <xf numFmtId="0" fontId="9" fillId="3" borderId="22" xfId="7" applyFont="1" applyFill="1" applyBorder="1" applyAlignment="1">
      <alignment horizontal="right" vertical="center" shrinkToFit="1"/>
    </xf>
    <xf numFmtId="0" fontId="9" fillId="3" borderId="0" xfId="7" applyFont="1" applyFill="1" applyBorder="1" applyAlignment="1">
      <alignment horizontal="right" vertical="center" shrinkToFit="1"/>
    </xf>
    <xf numFmtId="0" fontId="9" fillId="3" borderId="5" xfId="7" applyFont="1" applyFill="1" applyBorder="1" applyAlignment="1">
      <alignment horizontal="right" vertical="center" shrinkToFit="1"/>
    </xf>
    <xf numFmtId="0" fontId="3" fillId="0" borderId="0" xfId="7" applyFill="1" applyAlignment="1">
      <alignment horizontal="right" vertical="center" shrinkToFit="1"/>
    </xf>
    <xf numFmtId="0" fontId="3" fillId="0" borderId="19" xfId="7" applyFill="1" applyBorder="1" applyAlignment="1">
      <alignment horizontal="right" vertical="center" shrinkToFit="1"/>
    </xf>
    <xf numFmtId="183" fontId="3" fillId="0" borderId="0" xfId="7" applyNumberFormat="1" applyFill="1" applyAlignment="1">
      <alignment horizontal="right" vertical="center" shrinkToFit="1"/>
    </xf>
    <xf numFmtId="183" fontId="3" fillId="0" borderId="19" xfId="7" applyNumberFormat="1" applyFill="1" applyBorder="1" applyAlignment="1">
      <alignment horizontal="right" vertical="center" shrinkToFit="1"/>
    </xf>
    <xf numFmtId="0" fontId="9" fillId="0" borderId="1"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8" xfId="7" applyFont="1" applyBorder="1" applyAlignment="1">
      <alignment horizontal="center" vertical="center" textRotation="255"/>
    </xf>
    <xf numFmtId="177" fontId="9" fillId="0" borderId="7" xfId="7" applyNumberFormat="1" applyFont="1" applyFill="1" applyBorder="1" applyAlignment="1">
      <alignment horizontal="right" vertical="center" shrinkToFit="1"/>
    </xf>
    <xf numFmtId="177" fontId="9" fillId="0" borderId="23" xfId="7" applyNumberFormat="1" applyFont="1" applyFill="1" applyBorder="1" applyAlignment="1">
      <alignment horizontal="right" vertical="center" shrinkToFit="1"/>
    </xf>
    <xf numFmtId="183" fontId="9" fillId="0" borderId="24" xfId="7" applyNumberFormat="1" applyFont="1" applyFill="1" applyBorder="1" applyAlignment="1">
      <alignment horizontal="right" vertical="center" shrinkToFit="1"/>
    </xf>
    <xf numFmtId="177" fontId="9" fillId="0" borderId="24" xfId="7" applyNumberFormat="1" applyFont="1" applyFill="1" applyBorder="1" applyAlignment="1">
      <alignment horizontal="right" vertical="center" shrinkToFit="1"/>
    </xf>
    <xf numFmtId="183" fontId="9" fillId="0" borderId="7" xfId="7" applyNumberFormat="1" applyFont="1" applyFill="1" applyBorder="1" applyAlignment="1">
      <alignment horizontal="right" vertical="center" shrinkToFit="1"/>
    </xf>
    <xf numFmtId="183" fontId="9" fillId="0" borderId="8" xfId="7" applyNumberFormat="1" applyFont="1" applyFill="1" applyBorder="1" applyAlignment="1">
      <alignment horizontal="right" vertical="center" shrinkToFit="1"/>
    </xf>
    <xf numFmtId="0" fontId="3" fillId="0" borderId="8" xfId="7" applyFill="1" applyBorder="1" applyAlignment="1">
      <alignment horizontal="right" vertical="center" shrinkToFit="1"/>
    </xf>
    <xf numFmtId="0" fontId="9" fillId="0" borderId="7" xfId="7" applyFont="1" applyFill="1" applyBorder="1">
      <alignment vertical="center"/>
    </xf>
    <xf numFmtId="0" fontId="9" fillId="0" borderId="8" xfId="7" applyFont="1" applyFill="1" applyBorder="1">
      <alignment vertical="center"/>
    </xf>
    <xf numFmtId="177" fontId="9" fillId="0" borderId="8"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83" fontId="9" fillId="0" borderId="5" xfId="7" applyNumberFormat="1" applyFont="1" applyFill="1" applyBorder="1" applyAlignment="1">
      <alignment horizontal="right" vertical="center" shrinkToFit="1"/>
    </xf>
    <xf numFmtId="0" fontId="9" fillId="0" borderId="6" xfId="7" applyFont="1" applyFill="1" applyBorder="1" applyAlignment="1">
      <alignment horizontal="left" vertical="center"/>
    </xf>
    <xf numFmtId="0" fontId="9" fillId="0" borderId="7" xfId="7" applyFont="1" applyFill="1" applyBorder="1" applyAlignment="1">
      <alignment horizontal="left" vertical="center"/>
    </xf>
    <xf numFmtId="0" fontId="9" fillId="0" borderId="8" xfId="7" applyFont="1" applyFill="1" applyBorder="1" applyAlignment="1">
      <alignment horizontal="left" vertical="center"/>
    </xf>
    <xf numFmtId="0" fontId="9" fillId="0" borderId="4" xfId="7" applyFont="1" applyFill="1" applyBorder="1">
      <alignment vertical="center"/>
    </xf>
    <xf numFmtId="0" fontId="9" fillId="0" borderId="0" xfId="7" applyFont="1" applyFill="1" applyBorder="1">
      <alignment vertical="center"/>
    </xf>
    <xf numFmtId="0" fontId="9" fillId="0" borderId="5" xfId="7" applyFont="1" applyFill="1" applyBorder="1">
      <alignment vertical="center"/>
    </xf>
    <xf numFmtId="183" fontId="3" fillId="0" borderId="5" xfId="7" applyNumberFormat="1" applyFill="1" applyBorder="1" applyAlignment="1">
      <alignment horizontal="right" vertical="center" shrinkToFit="1"/>
    </xf>
    <xf numFmtId="0" fontId="9" fillId="0" borderId="4" xfId="7" applyFont="1" applyFill="1" applyBorder="1" applyAlignment="1">
      <alignment horizontal="left" vertical="center"/>
    </xf>
    <xf numFmtId="0" fontId="9" fillId="0" borderId="0" xfId="7" applyFont="1" applyFill="1" applyBorder="1" applyAlignment="1">
      <alignment horizontal="left" vertical="center"/>
    </xf>
    <xf numFmtId="0" fontId="9" fillId="0" borderId="5" xfId="7" applyFont="1" applyFill="1" applyBorder="1" applyAlignment="1">
      <alignment horizontal="left" vertical="center"/>
    </xf>
    <xf numFmtId="0" fontId="3" fillId="0" borderId="5" xfId="7" applyFill="1" applyBorder="1" applyAlignment="1">
      <alignment horizontal="right" vertical="center" shrinkToFit="1"/>
    </xf>
    <xf numFmtId="177" fontId="9" fillId="0" borderId="5" xfId="7" applyNumberFormat="1" applyFont="1" applyFill="1" applyBorder="1" applyAlignment="1">
      <alignment horizontal="right" vertical="center" shrinkToFit="1"/>
    </xf>
    <xf numFmtId="0" fontId="9" fillId="0" borderId="4"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1" xfId="7" applyFont="1" applyFill="1" applyBorder="1" applyAlignment="1">
      <alignment horizontal="left" vertical="center"/>
    </xf>
    <xf numFmtId="0" fontId="9" fillId="0" borderId="2" xfId="7" applyFont="1" applyFill="1" applyBorder="1" applyAlignment="1">
      <alignment horizontal="left" vertical="center"/>
    </xf>
    <xf numFmtId="0" fontId="9" fillId="0" borderId="3" xfId="7" applyFont="1" applyFill="1" applyBorder="1" applyAlignment="1">
      <alignment horizontal="left" vertical="center"/>
    </xf>
    <xf numFmtId="177" fontId="9" fillId="0" borderId="1" xfId="7" applyNumberFormat="1" applyFont="1" applyFill="1" applyBorder="1" applyAlignment="1">
      <alignment horizontal="right" vertical="center" shrinkToFit="1"/>
    </xf>
    <xf numFmtId="177" fontId="9" fillId="0" borderId="2" xfId="7" applyNumberFormat="1" applyFont="1" applyFill="1" applyBorder="1" applyAlignment="1">
      <alignment horizontal="right" vertical="center" shrinkToFit="1"/>
    </xf>
    <xf numFmtId="177" fontId="9" fillId="0" borderId="3" xfId="7" applyNumberFormat="1" applyFont="1" applyFill="1" applyBorder="1" applyAlignment="1">
      <alignment horizontal="right" vertical="center" shrinkToFit="1"/>
    </xf>
    <xf numFmtId="0" fontId="9" fillId="0" borderId="1" xfId="7" applyFont="1" applyFill="1" applyBorder="1">
      <alignment vertical="center"/>
    </xf>
    <xf numFmtId="0" fontId="9" fillId="0" borderId="2" xfId="7" applyFont="1" applyFill="1" applyBorder="1">
      <alignment vertical="center"/>
    </xf>
    <xf numFmtId="0" fontId="9" fillId="0" borderId="3" xfId="7" applyFont="1" applyFill="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11" xfId="7" applyFont="1" applyBorder="1" applyAlignment="1">
      <alignment horizontal="center" vertical="center"/>
    </xf>
    <xf numFmtId="183" fontId="9" fillId="0" borderId="6" xfId="7" applyNumberFormat="1" applyFont="1" applyFill="1" applyBorder="1" applyAlignment="1">
      <alignment horizontal="right" vertical="center" shrinkToFit="1"/>
    </xf>
    <xf numFmtId="183" fontId="9" fillId="0" borderId="4" xfId="7" applyNumberFormat="1" applyFont="1" applyFill="1" applyBorder="1" applyAlignment="1">
      <alignment horizontal="right" vertical="center" shrinkToFit="1"/>
    </xf>
    <xf numFmtId="0" fontId="3" fillId="0" borderId="0" xfId="7" applyFill="1" applyBorder="1" applyAlignment="1">
      <alignment horizontal="right" vertical="center" shrinkToFit="1"/>
    </xf>
    <xf numFmtId="0" fontId="16" fillId="0" borderId="4" xfId="7" applyFont="1" applyBorder="1">
      <alignment vertical="center"/>
    </xf>
    <xf numFmtId="0" fontId="16" fillId="0" borderId="0" xfId="7" applyFont="1" applyBorder="1">
      <alignment vertical="center"/>
    </xf>
    <xf numFmtId="0" fontId="16" fillId="0" borderId="5" xfId="7"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183" fontId="9" fillId="0" borderId="1" xfId="7" applyNumberFormat="1" applyFont="1" applyFill="1" applyBorder="1" applyAlignment="1">
      <alignment horizontal="right" vertical="center" shrinkToFit="1"/>
    </xf>
    <xf numFmtId="0" fontId="3" fillId="0" borderId="2" xfId="7" applyFill="1" applyBorder="1" applyAlignment="1">
      <alignment horizontal="right" vertical="center" shrinkToFit="1"/>
    </xf>
    <xf numFmtId="183" fontId="9" fillId="0" borderId="2" xfId="7" applyNumberFormat="1" applyFont="1" applyFill="1" applyBorder="1" applyAlignment="1">
      <alignment horizontal="right" vertical="center" shrinkToFit="1"/>
    </xf>
    <xf numFmtId="0" fontId="3" fillId="0" borderId="3" xfId="7" applyFill="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2" xfId="7" applyFont="1" applyBorder="1" applyAlignment="1">
      <alignment vertical="center" textRotation="255"/>
    </xf>
    <xf numFmtId="0" fontId="9" fillId="0" borderId="0" xfId="7" applyFont="1" applyBorder="1" applyAlignment="1">
      <alignment vertical="center" textRotation="255"/>
    </xf>
    <xf numFmtId="0" fontId="9" fillId="0" borderId="7" xfId="7" applyFont="1" applyBorder="1" applyAlignment="1">
      <alignment vertical="center" textRotation="255"/>
    </xf>
    <xf numFmtId="0" fontId="3" fillId="0" borderId="9" xfId="7" applyBorder="1" applyAlignment="1">
      <alignment horizontal="center" vertical="center"/>
    </xf>
    <xf numFmtId="0" fontId="3" fillId="0" borderId="11" xfId="7" applyBorder="1" applyAlignment="1">
      <alignment horizontal="center" vertical="center"/>
    </xf>
    <xf numFmtId="177" fontId="9" fillId="0" borderId="21" xfId="7" applyNumberFormat="1" applyFont="1" applyFill="1" applyBorder="1" applyAlignment="1">
      <alignment horizontal="right" vertical="center" shrinkToFit="1"/>
    </xf>
    <xf numFmtId="0" fontId="9" fillId="0" borderId="1"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4" xfId="7"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18" xfId="7" applyNumberFormat="1" applyFont="1" applyFill="1" applyBorder="1" applyAlignment="1">
      <alignment horizontal="right" vertical="center" shrinkToFit="1"/>
    </xf>
    <xf numFmtId="177" fontId="9" fillId="0" borderId="16" xfId="7" applyNumberFormat="1" applyFont="1" applyFill="1" applyBorder="1" applyAlignment="1">
      <alignment horizontal="right" vertical="center" shrinkToFit="1"/>
    </xf>
    <xf numFmtId="183" fontId="9" fillId="0" borderId="18" xfId="7" applyNumberFormat="1" applyFont="1" applyFill="1" applyBorder="1" applyAlignment="1">
      <alignment horizontal="right" vertical="center" shrinkToFit="1"/>
    </xf>
    <xf numFmtId="183" fontId="9" fillId="0" borderId="3" xfId="7" applyNumberFormat="1" applyFont="1" applyFill="1" applyBorder="1" applyAlignment="1">
      <alignment horizontal="right" vertical="center" shrinkToFit="1"/>
    </xf>
    <xf numFmtId="0" fontId="1" fillId="0" borderId="0" xfId="1" applyAlignment="1">
      <alignment vertical="center"/>
    </xf>
    <xf numFmtId="183" fontId="9" fillId="0" borderId="16" xfId="7" applyNumberFormat="1" applyFont="1" applyFill="1" applyBorder="1" applyAlignment="1">
      <alignment horizontal="right"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11" xfId="7" applyFont="1" applyFill="1" applyBorder="1" applyAlignment="1">
      <alignment horizontal="center" vertical="center"/>
    </xf>
    <xf numFmtId="0" fontId="16" fillId="0" borderId="10" xfId="7" applyFont="1" applyFill="1" applyBorder="1" applyAlignment="1">
      <alignment horizontal="center" vertical="center"/>
    </xf>
    <xf numFmtId="0" fontId="16" fillId="0" borderId="9" xfId="7" applyFont="1" applyFill="1" applyBorder="1" applyAlignment="1">
      <alignment horizontal="center" vertical="center"/>
    </xf>
    <xf numFmtId="0" fontId="16" fillId="0" borderId="11" xfId="7" applyFont="1" applyFill="1" applyBorder="1" applyAlignment="1">
      <alignment horizontal="center" vertical="center"/>
    </xf>
    <xf numFmtId="177" fontId="9" fillId="0" borderId="22" xfId="7" applyNumberFormat="1" applyFont="1" applyFill="1" applyBorder="1" applyAlignment="1">
      <alignment horizontal="right" vertical="center"/>
    </xf>
    <xf numFmtId="177" fontId="9" fillId="0" borderId="0" xfId="7" applyNumberFormat="1" applyFont="1" applyFill="1" applyBorder="1" applyAlignment="1">
      <alignment horizontal="right" vertical="center"/>
    </xf>
    <xf numFmtId="177" fontId="9" fillId="0" borderId="5" xfId="7" applyNumberFormat="1" applyFont="1" applyFill="1" applyBorder="1" applyAlignment="1">
      <alignment horizontal="right" vertical="center"/>
    </xf>
    <xf numFmtId="0" fontId="9" fillId="0" borderId="6" xfId="7" applyFont="1" applyFill="1" applyBorder="1">
      <alignment vertical="center"/>
    </xf>
    <xf numFmtId="177" fontId="9" fillId="0" borderId="4" xfId="7" applyNumberFormat="1" applyFont="1" applyFill="1" applyBorder="1" applyAlignment="1">
      <alignment horizontal="right" vertical="center"/>
    </xf>
    <xf numFmtId="177" fontId="9" fillId="0" borderId="19" xfId="7" applyNumberFormat="1" applyFont="1" applyFill="1" applyBorder="1" applyAlignment="1">
      <alignment horizontal="right" vertical="center"/>
    </xf>
    <xf numFmtId="183" fontId="9" fillId="0" borderId="20" xfId="7" applyNumberFormat="1" applyFont="1" applyFill="1" applyBorder="1" applyAlignment="1">
      <alignment horizontal="right" vertical="center"/>
    </xf>
    <xf numFmtId="0" fontId="9" fillId="0" borderId="12" xfId="7" applyFont="1" applyBorder="1" applyAlignment="1">
      <alignment horizontal="center" vertical="center"/>
    </xf>
    <xf numFmtId="183" fontId="9" fillId="0" borderId="17" xfId="7" applyNumberFormat="1" applyFont="1" applyFill="1" applyBorder="1" applyAlignment="1">
      <alignment horizontal="right" vertical="center" shrinkToFit="1"/>
    </xf>
    <xf numFmtId="177" fontId="9" fillId="0" borderId="17" xfId="7" applyNumberFormat="1" applyFont="1" applyFill="1" applyBorder="1" applyAlignment="1">
      <alignment horizontal="right" vertical="center" shrinkToFit="1"/>
    </xf>
    <xf numFmtId="49" fontId="10" fillId="0" borderId="13" xfId="7" applyNumberFormat="1" applyFont="1" applyFill="1" applyBorder="1" applyAlignment="1">
      <alignment horizontal="center" vertical="center"/>
    </xf>
    <xf numFmtId="49" fontId="10" fillId="0" borderId="14" xfId="7" applyNumberFormat="1" applyFont="1" applyFill="1" applyBorder="1" applyAlignment="1">
      <alignment horizontal="center" vertical="center"/>
    </xf>
    <xf numFmtId="49" fontId="10" fillId="0" borderId="15" xfId="7" applyNumberFormat="1" applyFont="1" applyFill="1" applyBorder="1" applyAlignment="1">
      <alignment horizontal="center" vertical="center"/>
    </xf>
    <xf numFmtId="0" fontId="4" fillId="2" borderId="26" xfId="8" applyFont="1" applyFill="1" applyBorder="1" applyAlignment="1" applyProtection="1">
      <alignment horizontal="center" vertical="center"/>
    </xf>
    <xf numFmtId="0" fontId="4" fillId="2" borderId="135" xfId="8" applyFont="1" applyFill="1" applyBorder="1" applyAlignment="1" applyProtection="1">
      <alignment horizontal="center" vertical="center"/>
    </xf>
    <xf numFmtId="179" fontId="4" fillId="2" borderId="76" xfId="10" applyNumberFormat="1" applyFont="1" applyFill="1" applyBorder="1" applyAlignment="1" applyProtection="1">
      <alignment horizontal="right" vertical="center" shrinkToFit="1"/>
    </xf>
    <xf numFmtId="179" fontId="4" fillId="2" borderId="72" xfId="10" applyNumberFormat="1" applyFont="1" applyFill="1" applyBorder="1" applyAlignment="1" applyProtection="1">
      <alignment horizontal="right" vertical="center" shrinkToFit="1"/>
    </xf>
    <xf numFmtId="179" fontId="4" fillId="2" borderId="149" xfId="10" applyNumberFormat="1" applyFont="1" applyFill="1" applyBorder="1" applyAlignment="1" applyProtection="1">
      <alignment horizontal="right" vertical="center" shrinkToFit="1"/>
    </xf>
    <xf numFmtId="179" fontId="4" fillId="2" borderId="126" xfId="10" applyNumberFormat="1" applyFont="1" applyFill="1" applyBorder="1" applyAlignment="1" applyProtection="1">
      <alignment horizontal="right" vertical="center" shrinkToFit="1"/>
    </xf>
    <xf numFmtId="179" fontId="4" fillId="2" borderId="127" xfId="10" applyNumberFormat="1" applyFont="1" applyFill="1" applyBorder="1" applyAlignment="1" applyProtection="1">
      <alignment horizontal="right" vertical="center" shrinkToFit="1"/>
    </xf>
    <xf numFmtId="179" fontId="4" fillId="2" borderId="150" xfId="10" applyNumberFormat="1" applyFont="1" applyFill="1" applyBorder="1" applyAlignment="1" applyProtection="1">
      <alignment horizontal="right" vertical="center" shrinkToFit="1"/>
    </xf>
    <xf numFmtId="0" fontId="4" fillId="2" borderId="134" xfId="8" applyFont="1" applyFill="1" applyBorder="1" applyProtection="1">
      <alignment vertical="center"/>
    </xf>
    <xf numFmtId="0" fontId="4" fillId="2" borderId="26" xfId="8" applyFont="1" applyFill="1" applyBorder="1" applyProtection="1">
      <alignment vertical="center"/>
    </xf>
    <xf numFmtId="0" fontId="4" fillId="2" borderId="135" xfId="8" applyFont="1" applyFill="1" applyBorder="1" applyProtection="1">
      <alignment vertical="center"/>
    </xf>
    <xf numFmtId="185" fontId="4" fillId="2" borderId="136" xfId="10" applyNumberFormat="1" applyFont="1" applyFill="1" applyBorder="1" applyAlignment="1" applyProtection="1">
      <alignment horizontal="right" vertical="center" shrinkToFit="1"/>
    </xf>
    <xf numFmtId="185" fontId="4" fillId="2" borderId="26" xfId="10" applyNumberFormat="1" applyFont="1" applyFill="1" applyBorder="1" applyAlignment="1" applyProtection="1">
      <alignment horizontal="right" vertical="center" shrinkToFit="1"/>
    </xf>
    <xf numFmtId="185" fontId="4" fillId="2" borderId="135" xfId="10" applyNumberFormat="1" applyFont="1" applyFill="1" applyBorder="1" applyAlignment="1" applyProtection="1">
      <alignment horizontal="right" vertical="center" shrinkToFit="1"/>
    </xf>
    <xf numFmtId="185" fontId="4" fillId="2" borderId="146" xfId="10" applyNumberFormat="1" applyFont="1" applyFill="1" applyBorder="1" applyAlignment="1" applyProtection="1">
      <alignment horizontal="right" vertical="center" shrinkToFit="1"/>
    </xf>
    <xf numFmtId="185" fontId="4" fillId="2" borderId="147" xfId="10" applyNumberFormat="1" applyFont="1" applyFill="1" applyBorder="1" applyAlignment="1" applyProtection="1">
      <alignment horizontal="right" vertical="center" shrinkToFit="1"/>
    </xf>
    <xf numFmtId="185" fontId="4" fillId="2" borderId="148" xfId="10" applyNumberFormat="1" applyFont="1" applyFill="1" applyBorder="1" applyAlignment="1" applyProtection="1">
      <alignment horizontal="right" vertical="center" shrinkToFit="1"/>
    </xf>
    <xf numFmtId="0" fontId="4" fillId="2" borderId="104" xfId="8" applyFont="1" applyFill="1" applyBorder="1" applyAlignment="1" applyProtection="1">
      <alignment horizontal="left" vertical="center" wrapText="1"/>
    </xf>
    <xf numFmtId="0" fontId="4" fillId="2" borderId="2" xfId="8" applyFont="1" applyFill="1" applyBorder="1" applyAlignment="1" applyProtection="1">
      <alignment horizontal="left" vertical="center" wrapText="1"/>
    </xf>
    <xf numFmtId="0" fontId="4" fillId="2" borderId="134" xfId="8" applyFont="1" applyFill="1" applyBorder="1" applyAlignment="1" applyProtection="1">
      <alignment horizontal="left" vertical="center" wrapText="1"/>
    </xf>
    <xf numFmtId="0" fontId="4" fillId="2" borderId="26" xfId="8" applyFont="1" applyFill="1" applyBorder="1" applyAlignment="1" applyProtection="1">
      <alignment horizontal="left" vertical="center" wrapText="1"/>
    </xf>
    <xf numFmtId="0" fontId="4" fillId="2" borderId="2" xfId="8" applyFont="1" applyFill="1" applyBorder="1" applyAlignment="1" applyProtection="1">
      <alignment horizontal="center" vertical="center"/>
    </xf>
    <xf numFmtId="0" fontId="4" fillId="2" borderId="3" xfId="8" applyFont="1" applyFill="1" applyBorder="1" applyAlignment="1" applyProtection="1">
      <alignment horizontal="center" vertical="center"/>
    </xf>
    <xf numFmtId="179" fontId="4" fillId="2" borderId="10" xfId="10" applyNumberFormat="1" applyFont="1" applyFill="1" applyBorder="1" applyAlignment="1" applyProtection="1">
      <alignment horizontal="right" vertical="center" shrinkToFit="1"/>
    </xf>
    <xf numFmtId="179" fontId="4" fillId="2" borderId="9" xfId="10" applyNumberFormat="1" applyFont="1" applyFill="1" applyBorder="1" applyAlignment="1" applyProtection="1">
      <alignment horizontal="right" vertical="center" shrinkToFit="1"/>
    </xf>
    <xf numFmtId="179" fontId="4" fillId="2" borderId="115" xfId="10" applyNumberFormat="1" applyFont="1" applyFill="1" applyBorder="1" applyAlignment="1" applyProtection="1">
      <alignment horizontal="right" vertical="center" shrinkToFit="1"/>
    </xf>
    <xf numFmtId="179" fontId="4" fillId="2" borderId="116" xfId="10" applyNumberFormat="1" applyFont="1" applyFill="1" applyBorder="1" applyAlignment="1" applyProtection="1">
      <alignment horizontal="right" vertical="center" shrinkToFit="1"/>
    </xf>
    <xf numFmtId="179" fontId="4" fillId="2" borderId="117" xfId="10" applyNumberFormat="1" applyFont="1" applyFill="1" applyBorder="1" applyAlignment="1" applyProtection="1">
      <alignment horizontal="right" vertical="center" shrinkToFit="1"/>
    </xf>
    <xf numFmtId="179" fontId="4" fillId="2" borderId="118" xfId="10" applyNumberFormat="1" applyFont="1" applyFill="1" applyBorder="1" applyAlignment="1" applyProtection="1">
      <alignment horizontal="right" vertical="center" shrinkToFit="1"/>
    </xf>
    <xf numFmtId="179" fontId="4" fillId="2" borderId="119" xfId="10" applyNumberFormat="1" applyFont="1" applyFill="1" applyBorder="1" applyAlignment="1" applyProtection="1">
      <alignment horizontal="right" vertical="center" shrinkToFit="1"/>
    </xf>
    <xf numFmtId="0" fontId="4" fillId="2" borderId="110" xfId="8" applyFont="1" applyFill="1" applyBorder="1" applyProtection="1">
      <alignment vertical="center"/>
    </xf>
    <xf numFmtId="0" fontId="4" fillId="2" borderId="0" xfId="8" applyFont="1" applyFill="1" applyBorder="1" applyProtection="1">
      <alignment vertical="center"/>
    </xf>
    <xf numFmtId="0" fontId="4" fillId="2" borderId="5" xfId="8" applyFont="1" applyFill="1" applyBorder="1" applyProtection="1">
      <alignment vertical="center"/>
    </xf>
    <xf numFmtId="185" fontId="4" fillId="2" borderId="4" xfId="10" applyNumberFormat="1" applyFont="1" applyFill="1" applyBorder="1" applyAlignment="1" applyProtection="1">
      <alignment horizontal="right" vertical="center" shrinkToFit="1"/>
    </xf>
    <xf numFmtId="185" fontId="4" fillId="2" borderId="0" xfId="10" applyNumberFormat="1" applyFont="1" applyFill="1" applyBorder="1" applyAlignment="1" applyProtection="1">
      <alignment horizontal="right" vertical="center" shrinkToFit="1"/>
    </xf>
    <xf numFmtId="185" fontId="4" fillId="2" borderId="5" xfId="10" applyNumberFormat="1" applyFont="1" applyFill="1" applyBorder="1" applyAlignment="1" applyProtection="1">
      <alignment horizontal="right" vertical="center" shrinkToFit="1"/>
    </xf>
    <xf numFmtId="185" fontId="4" fillId="2" borderId="0" xfId="10" applyNumberFormat="1" applyFont="1" applyFill="1" applyAlignment="1" applyProtection="1">
      <alignment horizontal="right" vertical="center" shrinkToFit="1"/>
    </xf>
    <xf numFmtId="185" fontId="4" fillId="2" borderId="111" xfId="10" applyNumberFormat="1" applyFont="1" applyFill="1" applyBorder="1" applyAlignment="1" applyProtection="1">
      <alignment horizontal="right" vertical="center" shrinkToFit="1"/>
    </xf>
    <xf numFmtId="0" fontId="21" fillId="2" borderId="100" xfId="8" applyFont="1" applyFill="1" applyBorder="1" applyAlignment="1" applyProtection="1">
      <alignment horizontal="left" vertical="center"/>
    </xf>
    <xf numFmtId="0" fontId="4" fillId="2" borderId="7" xfId="8" applyFont="1" applyFill="1" applyBorder="1" applyAlignment="1" applyProtection="1">
      <alignment horizontal="left" vertical="center"/>
    </xf>
    <xf numFmtId="0" fontId="4" fillId="2" borderId="7" xfId="8" applyFont="1" applyFill="1" applyBorder="1" applyAlignment="1" applyProtection="1">
      <alignment horizontal="right" vertical="center" wrapText="1"/>
    </xf>
    <xf numFmtId="0" fontId="4" fillId="2" borderId="7" xfId="8" applyFont="1" applyFill="1" applyBorder="1" applyAlignment="1" applyProtection="1">
      <alignment horizontal="right" vertical="center"/>
    </xf>
    <xf numFmtId="0" fontId="4" fillId="2" borderId="8" xfId="8" applyFont="1" applyFill="1" applyBorder="1" applyAlignment="1" applyProtection="1">
      <alignment horizontal="right" vertical="center"/>
    </xf>
    <xf numFmtId="181" fontId="4" fillId="2" borderId="6" xfId="10" applyNumberFormat="1" applyFont="1" applyFill="1" applyBorder="1" applyAlignment="1" applyProtection="1">
      <alignment horizontal="right" vertical="center" shrinkToFit="1"/>
    </xf>
    <xf numFmtId="181" fontId="4" fillId="2" borderId="7" xfId="10" applyNumberFormat="1" applyFont="1" applyFill="1" applyBorder="1" applyAlignment="1" applyProtection="1">
      <alignment horizontal="right" vertical="center" shrinkToFit="1"/>
    </xf>
    <xf numFmtId="181" fontId="4" fillId="2" borderId="23" xfId="10" applyNumberFormat="1" applyFont="1" applyFill="1" applyBorder="1" applyAlignment="1" applyProtection="1">
      <alignment horizontal="right" vertical="center" shrinkToFit="1"/>
    </xf>
    <xf numFmtId="181" fontId="4" fillId="2" borderId="25" xfId="10" applyNumberFormat="1" applyFont="1" applyFill="1" applyBorder="1" applyAlignment="1" applyProtection="1">
      <alignment horizontal="right" vertical="center" shrinkToFit="1"/>
    </xf>
    <xf numFmtId="179" fontId="4" fillId="2" borderId="143" xfId="10" applyNumberFormat="1" applyFont="1" applyFill="1" applyBorder="1" applyAlignment="1" applyProtection="1">
      <alignment horizontal="right" vertical="center" shrinkToFit="1"/>
    </xf>
    <xf numFmtId="179" fontId="4" fillId="2" borderId="144" xfId="10" applyNumberFormat="1" applyFont="1" applyFill="1" applyBorder="1" applyAlignment="1" applyProtection="1">
      <alignment horizontal="right" vertical="center" shrinkToFit="1"/>
    </xf>
    <xf numFmtId="179" fontId="4" fillId="2" borderId="145" xfId="10" applyNumberFormat="1" applyFont="1" applyFill="1" applyBorder="1" applyAlignment="1" applyProtection="1">
      <alignment horizontal="right" vertical="center" shrinkToFit="1"/>
    </xf>
    <xf numFmtId="184" fontId="4" fillId="2" borderId="4" xfId="10" applyNumberFormat="1" applyFont="1" applyFill="1" applyBorder="1" applyAlignment="1" applyProtection="1">
      <alignment horizontal="right" vertical="center" shrinkToFit="1"/>
    </xf>
    <xf numFmtId="184" fontId="4" fillId="2" borderId="0" xfId="10" applyNumberFormat="1" applyFont="1" applyFill="1" applyBorder="1" applyAlignment="1" applyProtection="1">
      <alignment horizontal="right" vertical="center" shrinkToFit="1"/>
    </xf>
    <xf numFmtId="184" fontId="4" fillId="2" borderId="5" xfId="10" applyNumberFormat="1" applyFont="1" applyFill="1" applyBorder="1" applyAlignment="1" applyProtection="1">
      <alignment horizontal="right" vertical="center" shrinkToFit="1"/>
    </xf>
    <xf numFmtId="184" fontId="4" fillId="2" borderId="0" xfId="10" applyNumberFormat="1" applyFont="1" applyFill="1" applyAlignment="1" applyProtection="1">
      <alignment horizontal="right" vertical="center" shrinkToFit="1"/>
    </xf>
    <xf numFmtId="184" fontId="4" fillId="2" borderId="111" xfId="10" applyNumberFormat="1" applyFont="1" applyFill="1" applyBorder="1" applyAlignment="1" applyProtection="1">
      <alignment horizontal="right" vertical="center" shrinkToFit="1"/>
    </xf>
    <xf numFmtId="0" fontId="4" fillId="2" borderId="110" xfId="8" applyFont="1" applyFill="1" applyBorder="1" applyAlignment="1" applyProtection="1">
      <alignment horizontal="left" vertical="center"/>
    </xf>
    <xf numFmtId="0" fontId="4" fillId="2" borderId="0" xfId="8" applyFont="1" applyFill="1" applyBorder="1" applyAlignment="1" applyProtection="1">
      <alignment horizontal="left" vertical="center"/>
    </xf>
    <xf numFmtId="0" fontId="4" fillId="2" borderId="0" xfId="8" applyFont="1" applyFill="1" applyBorder="1" applyAlignment="1" applyProtection="1">
      <alignment horizontal="right" vertical="center" wrapText="1"/>
    </xf>
    <xf numFmtId="0" fontId="4" fillId="2" borderId="0" xfId="8" applyFont="1" applyFill="1" applyBorder="1" applyAlignment="1" applyProtection="1">
      <alignment horizontal="right" vertical="center"/>
    </xf>
    <xf numFmtId="0" fontId="4" fillId="2" borderId="5" xfId="8" applyFont="1" applyFill="1" applyBorder="1" applyAlignment="1" applyProtection="1">
      <alignment horizontal="right" vertical="center"/>
    </xf>
    <xf numFmtId="181" fontId="4" fillId="2" borderId="4" xfId="10" applyNumberFormat="1" applyFont="1" applyFill="1" applyBorder="1" applyAlignment="1" applyProtection="1">
      <alignment horizontal="right" vertical="center" shrinkToFit="1"/>
    </xf>
    <xf numFmtId="181" fontId="4" fillId="2" borderId="0" xfId="10" applyNumberFormat="1" applyFont="1" applyFill="1" applyBorder="1" applyAlignment="1" applyProtection="1">
      <alignment horizontal="right" vertical="center" shrinkToFit="1"/>
    </xf>
    <xf numFmtId="181" fontId="4" fillId="2" borderId="19" xfId="10" applyNumberFormat="1" applyFont="1" applyFill="1" applyBorder="1" applyAlignment="1" applyProtection="1">
      <alignment horizontal="right" vertical="center" shrinkToFit="1"/>
    </xf>
    <xf numFmtId="181" fontId="4" fillId="2" borderId="22" xfId="10" applyNumberFormat="1" applyFont="1" applyFill="1" applyBorder="1" applyAlignment="1" applyProtection="1">
      <alignment horizontal="right" vertical="center" shrinkToFit="1"/>
    </xf>
    <xf numFmtId="179" fontId="4" fillId="2" borderId="140" xfId="10" applyNumberFormat="1" applyFont="1" applyFill="1" applyBorder="1" applyAlignment="1" applyProtection="1">
      <alignment horizontal="right" vertical="center" shrinkToFit="1"/>
    </xf>
    <xf numFmtId="179" fontId="4" fillId="2" borderId="141" xfId="10" applyNumberFormat="1" applyFont="1" applyFill="1" applyBorder="1" applyAlignment="1" applyProtection="1">
      <alignment horizontal="right" vertical="center" shrinkToFit="1"/>
    </xf>
    <xf numFmtId="179" fontId="4" fillId="2" borderId="142" xfId="10" applyNumberFormat="1" applyFont="1" applyFill="1" applyBorder="1" applyAlignment="1" applyProtection="1">
      <alignment horizontal="right" vertical="center" shrinkToFit="1"/>
    </xf>
    <xf numFmtId="184" fontId="4" fillId="2" borderId="1" xfId="10" applyNumberFormat="1" applyFont="1" applyFill="1" applyBorder="1" applyAlignment="1" applyProtection="1">
      <alignment horizontal="right" vertical="center" shrinkToFit="1"/>
    </xf>
    <xf numFmtId="184" fontId="4" fillId="2" borderId="2" xfId="10" applyNumberFormat="1" applyFont="1" applyFill="1" applyBorder="1" applyAlignment="1" applyProtection="1">
      <alignment horizontal="right" vertical="center" shrinkToFit="1"/>
    </xf>
    <xf numFmtId="184" fontId="4" fillId="2" borderId="105" xfId="10" applyNumberFormat="1" applyFont="1" applyFill="1" applyBorder="1" applyAlignment="1" applyProtection="1">
      <alignment horizontal="right" vertical="center" shrinkToFit="1"/>
    </xf>
    <xf numFmtId="0" fontId="4" fillId="2" borderId="136" xfId="8" applyFont="1" applyFill="1" applyBorder="1" applyProtection="1">
      <alignment vertical="center"/>
    </xf>
    <xf numFmtId="181" fontId="4" fillId="2" borderId="137" xfId="10" applyNumberFormat="1" applyFont="1" applyFill="1" applyBorder="1" applyAlignment="1" applyProtection="1">
      <alignment horizontal="right" vertical="center" shrinkToFit="1"/>
    </xf>
    <xf numFmtId="181" fontId="4" fillId="2" borderId="138" xfId="10" applyNumberFormat="1" applyFont="1" applyFill="1" applyBorder="1" applyAlignment="1" applyProtection="1">
      <alignment horizontal="right" vertical="center" shrinkToFit="1"/>
    </xf>
    <xf numFmtId="179" fontId="4" fillId="2" borderId="138" xfId="10" applyNumberFormat="1" applyFont="1" applyFill="1" applyBorder="1" applyAlignment="1" applyProtection="1">
      <alignment horizontal="right" vertical="center" shrinkToFit="1"/>
    </xf>
    <xf numFmtId="179" fontId="4" fillId="2" borderId="139" xfId="10" applyNumberFormat="1" applyFont="1" applyFill="1" applyBorder="1" applyAlignment="1" applyProtection="1">
      <alignment horizontal="right" vertical="center" shrinkToFit="1"/>
    </xf>
    <xf numFmtId="179" fontId="4" fillId="2" borderId="20" xfId="10" applyNumberFormat="1" applyFont="1" applyFill="1" applyBorder="1" applyAlignment="1" applyProtection="1">
      <alignment horizontal="right" vertical="center" shrinkToFit="1"/>
    </xf>
    <xf numFmtId="179" fontId="4" fillId="2" borderId="114" xfId="10" applyNumberFormat="1" applyFont="1" applyFill="1" applyBorder="1" applyAlignment="1" applyProtection="1">
      <alignment horizontal="right" vertical="center" shrinkToFit="1"/>
    </xf>
    <xf numFmtId="0" fontId="4" fillId="2" borderId="104" xfId="8" applyFont="1" applyFill="1" applyBorder="1" applyAlignment="1" applyProtection="1">
      <alignment horizontal="left" vertical="center"/>
    </xf>
    <xf numFmtId="0" fontId="4" fillId="2" borderId="2" xfId="8" applyFont="1" applyFill="1" applyBorder="1" applyAlignment="1" applyProtection="1">
      <alignment horizontal="left" vertical="center"/>
    </xf>
    <xf numFmtId="0" fontId="4" fillId="2" borderId="2" xfId="8" applyFont="1" applyFill="1" applyBorder="1" applyAlignment="1" applyProtection="1">
      <alignment horizontal="right" vertical="center"/>
    </xf>
    <xf numFmtId="0" fontId="4" fillId="2" borderId="3" xfId="8" applyFont="1" applyFill="1" applyBorder="1" applyAlignment="1" applyProtection="1">
      <alignment horizontal="right" vertical="center"/>
    </xf>
    <xf numFmtId="181" fontId="4" fillId="2" borderId="1" xfId="9" applyNumberFormat="1" applyFont="1" applyFill="1" applyBorder="1" applyAlignment="1" applyProtection="1">
      <alignment horizontal="right" vertical="center" shrinkToFit="1"/>
    </xf>
    <xf numFmtId="181" fontId="4" fillId="2" borderId="2" xfId="9" applyNumberFormat="1" applyFont="1" applyFill="1" applyBorder="1" applyAlignment="1" applyProtection="1">
      <alignment horizontal="right" vertical="center" shrinkToFit="1"/>
    </xf>
    <xf numFmtId="181" fontId="4" fillId="2" borderId="16" xfId="9" applyNumberFormat="1" applyFont="1" applyFill="1" applyBorder="1" applyAlignment="1" applyProtection="1">
      <alignment horizontal="right" vertical="center" shrinkToFit="1"/>
    </xf>
    <xf numFmtId="181" fontId="4" fillId="2" borderId="18" xfId="9" applyNumberFormat="1" applyFont="1" applyFill="1" applyBorder="1" applyAlignment="1" applyProtection="1">
      <alignment horizontal="right" vertical="center" shrinkToFit="1"/>
    </xf>
    <xf numFmtId="179" fontId="4" fillId="2" borderId="131" xfId="10" applyNumberFormat="1" applyFont="1" applyFill="1" applyBorder="1" applyAlignment="1" applyProtection="1">
      <alignment horizontal="right" vertical="center" shrinkToFit="1"/>
    </xf>
    <xf numFmtId="179" fontId="4" fillId="2" borderId="132" xfId="10" applyNumberFormat="1" applyFont="1" applyFill="1" applyBorder="1" applyAlignment="1" applyProtection="1">
      <alignment horizontal="right" vertical="center" shrinkToFit="1"/>
    </xf>
    <xf numFmtId="179" fontId="4" fillId="2" borderId="133" xfId="10" applyNumberFormat="1" applyFont="1" applyFill="1" applyBorder="1" applyAlignment="1" applyProtection="1">
      <alignment horizontal="right" vertical="center" shrinkToFit="1"/>
    </xf>
    <xf numFmtId="0" fontId="4" fillId="2" borderId="104" xfId="8" applyFont="1" applyFill="1" applyBorder="1" applyProtection="1">
      <alignment vertical="center"/>
    </xf>
    <xf numFmtId="0" fontId="4" fillId="2" borderId="2" xfId="8" applyFont="1" applyFill="1" applyBorder="1" applyProtection="1">
      <alignment vertical="center"/>
    </xf>
    <xf numFmtId="0" fontId="4" fillId="2" borderId="3" xfId="8" applyFont="1" applyFill="1" applyBorder="1" applyProtection="1">
      <alignment vertical="center"/>
    </xf>
    <xf numFmtId="184" fontId="4" fillId="2" borderId="3" xfId="10" applyNumberFormat="1" applyFont="1" applyFill="1" applyBorder="1" applyAlignment="1" applyProtection="1">
      <alignment horizontal="right" vertical="center" shrinkToFit="1"/>
    </xf>
    <xf numFmtId="0" fontId="4" fillId="2" borderId="130" xfId="8" applyFont="1" applyFill="1" applyBorder="1" applyAlignment="1" applyProtection="1">
      <alignment horizontal="center" vertical="center"/>
    </xf>
    <xf numFmtId="0" fontId="4" fillId="2" borderId="68" xfId="8" applyFont="1" applyFill="1" applyBorder="1" applyAlignment="1" applyProtection="1">
      <alignment horizontal="center" vertical="center"/>
    </xf>
    <xf numFmtId="0" fontId="4" fillId="2" borderId="129" xfId="8" applyFont="1" applyFill="1" applyBorder="1" applyAlignment="1" applyProtection="1">
      <alignment horizontal="center" vertical="center"/>
    </xf>
    <xf numFmtId="0" fontId="4" fillId="2" borderId="69" xfId="8" applyFont="1" applyFill="1" applyBorder="1" applyAlignment="1" applyProtection="1">
      <alignment horizontal="center" vertical="center"/>
    </xf>
    <xf numFmtId="0" fontId="4" fillId="2" borderId="4" xfId="8" applyFont="1" applyFill="1" applyBorder="1" applyProtection="1">
      <alignment vertical="center"/>
    </xf>
    <xf numFmtId="181" fontId="4" fillId="2" borderId="112" xfId="10" applyNumberFormat="1" applyFont="1" applyFill="1" applyBorder="1" applyAlignment="1" applyProtection="1">
      <alignment horizontal="right" vertical="center" shrinkToFit="1"/>
    </xf>
    <xf numFmtId="181" fontId="4" fillId="2" borderId="20" xfId="10" applyNumberFormat="1" applyFont="1" applyFill="1" applyBorder="1" applyAlignment="1" applyProtection="1">
      <alignment horizontal="right" vertical="center" shrinkToFit="1"/>
    </xf>
    <xf numFmtId="0" fontId="4" fillId="2" borderId="6" xfId="8" applyFont="1" applyFill="1" applyBorder="1" applyAlignment="1" applyProtection="1">
      <alignment vertical="center"/>
    </xf>
    <xf numFmtId="0" fontId="4" fillId="2" borderId="7" xfId="8" applyFont="1" applyFill="1" applyBorder="1" applyAlignment="1" applyProtection="1">
      <alignment vertical="center"/>
    </xf>
    <xf numFmtId="0" fontId="4" fillId="2" borderId="8" xfId="8" applyFont="1" applyFill="1" applyBorder="1" applyAlignment="1" applyProtection="1">
      <alignment vertical="center"/>
    </xf>
    <xf numFmtId="179" fontId="4" fillId="2" borderId="22" xfId="10" applyNumberFormat="1" applyFont="1" applyFill="1" applyBorder="1" applyAlignment="1" applyProtection="1">
      <alignment horizontal="right" vertical="center" shrinkToFit="1"/>
    </xf>
    <xf numFmtId="179" fontId="4" fillId="2" borderId="0" xfId="10" applyNumberFormat="1" applyFont="1" applyFill="1" applyBorder="1" applyAlignment="1" applyProtection="1">
      <alignment horizontal="right" vertical="center" shrinkToFit="1"/>
    </xf>
    <xf numFmtId="179" fontId="4" fillId="2" borderId="111" xfId="10" applyNumberFormat="1" applyFont="1" applyFill="1" applyBorder="1" applyAlignment="1" applyProtection="1">
      <alignment horizontal="right" vertical="center" shrinkToFit="1"/>
    </xf>
    <xf numFmtId="0" fontId="4" fillId="2" borderId="90" xfId="8" applyFont="1" applyFill="1" applyBorder="1" applyAlignment="1" applyProtection="1">
      <alignment horizontal="center" vertical="center"/>
    </xf>
    <xf numFmtId="181" fontId="4" fillId="2" borderId="17" xfId="10" applyNumberFormat="1" applyFont="1" applyFill="1" applyBorder="1" applyAlignment="1" applyProtection="1">
      <alignment horizontal="right" vertical="center" shrinkToFit="1"/>
    </xf>
    <xf numFmtId="179" fontId="4" fillId="2" borderId="17" xfId="10" applyNumberFormat="1" applyFont="1" applyFill="1" applyBorder="1" applyAlignment="1" applyProtection="1">
      <alignment horizontal="right" vertical="center" shrinkToFit="1"/>
    </xf>
    <xf numFmtId="179" fontId="4" fillId="2" borderId="109" xfId="10" applyNumberFormat="1" applyFont="1" applyFill="1" applyBorder="1" applyAlignment="1" applyProtection="1">
      <alignment horizontal="right" vertical="center" shrinkToFit="1"/>
    </xf>
    <xf numFmtId="0" fontId="4" fillId="2" borderId="4" xfId="8" applyFont="1" applyFill="1" applyBorder="1" applyAlignment="1" applyProtection="1">
      <alignment vertical="center"/>
    </xf>
    <xf numFmtId="0" fontId="4" fillId="2" borderId="0" xfId="8" applyFont="1" applyFill="1" applyBorder="1" applyAlignment="1" applyProtection="1">
      <alignment vertical="center"/>
    </xf>
    <xf numFmtId="0" fontId="4" fillId="2" borderId="5" xfId="8" applyFont="1" applyFill="1" applyBorder="1" applyAlignment="1" applyProtection="1">
      <alignment vertical="center"/>
    </xf>
    <xf numFmtId="179" fontId="4" fillId="2" borderId="25" xfId="10" applyNumberFormat="1" applyFont="1" applyFill="1" applyBorder="1" applyAlignment="1" applyProtection="1">
      <alignment horizontal="right" vertical="center" shrinkToFit="1"/>
    </xf>
    <xf numFmtId="179" fontId="4" fillId="2" borderId="7" xfId="10" applyNumberFormat="1" applyFont="1" applyFill="1" applyBorder="1" applyAlignment="1" applyProtection="1">
      <alignment horizontal="right" vertical="center" shrinkToFit="1"/>
    </xf>
    <xf numFmtId="179" fontId="4" fillId="2" borderId="101" xfId="10" applyNumberFormat="1" applyFont="1" applyFill="1" applyBorder="1" applyAlignment="1" applyProtection="1">
      <alignment horizontal="right" vertical="center" shrinkToFit="1"/>
    </xf>
    <xf numFmtId="0" fontId="4" fillId="2" borderId="104" xfId="8" applyFont="1" applyFill="1" applyBorder="1" applyAlignment="1" applyProtection="1">
      <alignment horizontal="center" vertical="center" wrapText="1"/>
    </xf>
    <xf numFmtId="0" fontId="4" fillId="2" borderId="2" xfId="8" applyFont="1" applyFill="1" applyBorder="1" applyAlignment="1" applyProtection="1">
      <alignment horizontal="center" vertical="center" wrapText="1"/>
    </xf>
    <xf numFmtId="0" fontId="4" fillId="2" borderId="3" xfId="8" applyFont="1" applyFill="1" applyBorder="1" applyAlignment="1" applyProtection="1">
      <alignment horizontal="center" vertical="center" wrapText="1"/>
    </xf>
    <xf numFmtId="0" fontId="4" fillId="2" borderId="110" xfId="8" applyFont="1" applyFill="1" applyBorder="1" applyAlignment="1" applyProtection="1">
      <alignment horizontal="center" vertical="center" wrapText="1"/>
    </xf>
    <xf numFmtId="0" fontId="4" fillId="2" borderId="0" xfId="8" applyFont="1" applyFill="1" applyBorder="1" applyAlignment="1" applyProtection="1">
      <alignment horizontal="center" vertical="center" wrapText="1"/>
    </xf>
    <xf numFmtId="0" fontId="4" fillId="2" borderId="5" xfId="8" applyFont="1" applyFill="1" applyBorder="1" applyAlignment="1" applyProtection="1">
      <alignment horizontal="center" vertical="center" wrapText="1"/>
    </xf>
    <xf numFmtId="0" fontId="4" fillId="2" borderId="134" xfId="8" applyFont="1" applyFill="1" applyBorder="1" applyAlignment="1" applyProtection="1">
      <alignment horizontal="center" vertical="center" wrapText="1"/>
    </xf>
    <xf numFmtId="0" fontId="4" fillId="2" borderId="26" xfId="8" applyFont="1" applyFill="1" applyBorder="1" applyAlignment="1" applyProtection="1">
      <alignment horizontal="center" vertical="center" wrapText="1"/>
    </xf>
    <xf numFmtId="0" fontId="4" fillId="2" borderId="135" xfId="8" applyFont="1" applyFill="1" applyBorder="1" applyAlignment="1" applyProtection="1">
      <alignment horizontal="center" vertical="center" wrapText="1"/>
    </xf>
    <xf numFmtId="0" fontId="4" fillId="2" borderId="1" xfId="8" applyFont="1" applyFill="1" applyBorder="1" applyProtection="1">
      <alignment vertical="center"/>
    </xf>
    <xf numFmtId="181" fontId="4" fillId="2" borderId="106" xfId="10" applyNumberFormat="1" applyFont="1" applyFill="1" applyBorder="1" applyAlignment="1" applyProtection="1">
      <alignment horizontal="right" vertical="center" shrinkToFit="1"/>
    </xf>
    <xf numFmtId="179" fontId="4" fillId="2" borderId="75" xfId="10" applyNumberFormat="1" applyFont="1" applyFill="1" applyBorder="1" applyAlignment="1" applyProtection="1">
      <alignment horizontal="right" vertical="center" shrinkToFit="1"/>
    </xf>
    <xf numFmtId="179" fontId="4" fillId="2" borderId="128" xfId="10" applyNumberFormat="1" applyFont="1" applyFill="1" applyBorder="1" applyAlignment="1" applyProtection="1">
      <alignment horizontal="right" vertical="center" shrinkToFit="1"/>
    </xf>
    <xf numFmtId="0" fontId="4" fillId="2" borderId="4" xfId="10" applyFont="1" applyFill="1" applyBorder="1" applyAlignment="1" applyProtection="1">
      <alignment horizontal="left" vertical="center" shrinkToFit="1"/>
    </xf>
    <xf numFmtId="0" fontId="4" fillId="2" borderId="0" xfId="10" applyFont="1" applyFill="1" applyBorder="1" applyAlignment="1" applyProtection="1">
      <alignment horizontal="left" vertical="center" shrinkToFit="1"/>
    </xf>
    <xf numFmtId="0" fontId="4" fillId="2" borderId="5" xfId="10" applyFont="1" applyFill="1" applyBorder="1" applyAlignment="1" applyProtection="1">
      <alignment horizontal="left" vertical="center" shrinkToFit="1"/>
    </xf>
    <xf numFmtId="0" fontId="4" fillId="2" borderId="81" xfId="8" applyFont="1" applyFill="1" applyBorder="1" applyAlignment="1" applyProtection="1">
      <alignment horizontal="left" vertical="center" wrapText="1"/>
    </xf>
    <xf numFmtId="0" fontId="4" fillId="2" borderId="72" xfId="8" applyFont="1" applyFill="1" applyBorder="1" applyAlignment="1" applyProtection="1">
      <alignment horizontal="left" vertical="center"/>
    </xf>
    <xf numFmtId="0" fontId="4" fillId="2" borderId="73" xfId="8" applyFont="1" applyFill="1" applyBorder="1" applyAlignment="1" applyProtection="1">
      <alignment horizontal="left" vertical="center"/>
    </xf>
    <xf numFmtId="179" fontId="4" fillId="2" borderId="74" xfId="10" applyNumberFormat="1" applyFont="1" applyFill="1" applyBorder="1" applyAlignment="1" applyProtection="1">
      <alignment horizontal="right" vertical="center" shrinkToFit="1"/>
    </xf>
    <xf numFmtId="181" fontId="4" fillId="2" borderId="124" xfId="10" applyNumberFormat="1" applyFont="1" applyFill="1" applyBorder="1" applyAlignment="1" applyProtection="1">
      <alignment horizontal="right" vertical="center" shrinkToFit="1"/>
    </xf>
    <xf numFmtId="181" fontId="4" fillId="2" borderId="125" xfId="10" applyNumberFormat="1" applyFont="1" applyFill="1" applyBorder="1" applyAlignment="1" applyProtection="1">
      <alignment horizontal="right" vertical="center" shrinkToFit="1"/>
    </xf>
    <xf numFmtId="179" fontId="4" fillId="2" borderId="121" xfId="10" applyNumberFormat="1" applyFont="1" applyFill="1" applyBorder="1" applyAlignment="1" applyProtection="1">
      <alignment horizontal="right" vertical="center" shrinkToFit="1"/>
    </xf>
    <xf numFmtId="0" fontId="4" fillId="2" borderId="9" xfId="8" applyFont="1" applyFill="1" applyBorder="1" applyAlignment="1" applyProtection="1">
      <alignment horizontal="center" vertical="center" wrapText="1"/>
    </xf>
    <xf numFmtId="0" fontId="21" fillId="2" borderId="11" xfId="8" applyFont="1" applyFill="1" applyBorder="1" applyAlignment="1" applyProtection="1">
      <alignment horizontal="center" vertical="center"/>
    </xf>
    <xf numFmtId="0" fontId="4" fillId="2" borderId="6" xfId="8" applyFont="1" applyFill="1" applyBorder="1" applyProtection="1">
      <alignment vertical="center"/>
    </xf>
    <xf numFmtId="0" fontId="4" fillId="2" borderId="7" xfId="8" applyFont="1" applyFill="1" applyBorder="1" applyProtection="1">
      <alignment vertical="center"/>
    </xf>
    <xf numFmtId="0" fontId="4" fillId="2" borderId="8" xfId="8" applyFont="1" applyFill="1" applyBorder="1" applyProtection="1">
      <alignment vertical="center"/>
    </xf>
    <xf numFmtId="181" fontId="4" fillId="2" borderId="120" xfId="10" applyNumberFormat="1" applyFont="1" applyFill="1" applyBorder="1" applyAlignment="1" applyProtection="1">
      <alignment horizontal="right" vertical="center" shrinkToFit="1"/>
    </xf>
    <xf numFmtId="181" fontId="4" fillId="2" borderId="24" xfId="10" applyNumberFormat="1" applyFont="1" applyFill="1" applyBorder="1" applyAlignment="1" applyProtection="1">
      <alignment horizontal="right" vertical="center" shrinkToFit="1"/>
    </xf>
    <xf numFmtId="179" fontId="4" fillId="2" borderId="122" xfId="10" applyNumberFormat="1" applyFont="1" applyFill="1" applyBorder="1" applyAlignment="1" applyProtection="1">
      <alignment horizontal="right" vertical="center" shrinkToFit="1"/>
    </xf>
    <xf numFmtId="179" fontId="4" fillId="2" borderId="123" xfId="10" applyNumberFormat="1" applyFont="1" applyFill="1" applyBorder="1" applyAlignment="1" applyProtection="1">
      <alignment horizontal="right" vertical="center" shrinkToFit="1"/>
    </xf>
    <xf numFmtId="0" fontId="4" fillId="2" borderId="4" xfId="8" applyFont="1" applyFill="1" applyBorder="1" applyAlignment="1" applyProtection="1">
      <alignment vertical="center" shrinkToFit="1"/>
    </xf>
    <xf numFmtId="0" fontId="4" fillId="2" borderId="0" xfId="8" applyFont="1" applyFill="1" applyBorder="1" applyAlignment="1" applyProtection="1">
      <alignment vertical="center" shrinkToFit="1"/>
    </xf>
    <xf numFmtId="0" fontId="4" fillId="2" borderId="5" xfId="8" applyFont="1" applyFill="1" applyBorder="1" applyAlignment="1" applyProtection="1">
      <alignment vertical="center" shrinkToFit="1"/>
    </xf>
    <xf numFmtId="179" fontId="4" fillId="2" borderId="107" xfId="10" applyNumberFormat="1" applyFont="1" applyFill="1" applyBorder="1" applyAlignment="1" applyProtection="1">
      <alignment horizontal="right" vertical="center" shrinkToFit="1"/>
    </xf>
    <xf numFmtId="179" fontId="4" fillId="2" borderId="108" xfId="10" applyNumberFormat="1" applyFont="1" applyFill="1" applyBorder="1" applyAlignment="1" applyProtection="1">
      <alignment horizontal="right" vertical="center" shrinkToFit="1"/>
    </xf>
    <xf numFmtId="0" fontId="4" fillId="2" borderId="1" xfId="8" applyFont="1" applyFill="1" applyBorder="1" applyAlignment="1" applyProtection="1">
      <alignment horizontal="center" vertical="center" wrapText="1"/>
    </xf>
    <xf numFmtId="0" fontId="4" fillId="2" borderId="4" xfId="8" applyFont="1" applyFill="1" applyBorder="1" applyAlignment="1" applyProtection="1">
      <alignment horizontal="center" vertical="center" wrapText="1"/>
    </xf>
    <xf numFmtId="0" fontId="4" fillId="2" borderId="7" xfId="8" applyFont="1" applyFill="1" applyBorder="1" applyAlignment="1" applyProtection="1">
      <alignment horizontal="center" vertical="center" wrapText="1"/>
    </xf>
    <xf numFmtId="0" fontId="4" fillId="2" borderId="8" xfId="8" applyFont="1" applyFill="1" applyBorder="1" applyAlignment="1" applyProtection="1">
      <alignment horizontal="center" vertical="center" wrapText="1"/>
    </xf>
    <xf numFmtId="0" fontId="4" fillId="2" borderId="1" xfId="10" applyFont="1" applyFill="1" applyBorder="1" applyAlignment="1" applyProtection="1">
      <alignment horizontal="left" vertical="center" shrinkToFit="1"/>
    </xf>
    <xf numFmtId="0" fontId="4" fillId="2" borderId="2" xfId="10" applyFont="1" applyFill="1" applyBorder="1" applyAlignment="1" applyProtection="1">
      <alignment horizontal="left" vertical="center" shrinkToFit="1"/>
    </xf>
    <xf numFmtId="0" fontId="4" fillId="2" borderId="3" xfId="10" applyFont="1" applyFill="1" applyBorder="1" applyAlignment="1" applyProtection="1">
      <alignment horizontal="left" vertical="center" shrinkToFit="1"/>
    </xf>
    <xf numFmtId="179" fontId="4" fillId="2" borderId="21" xfId="10" applyNumberFormat="1" applyFont="1" applyFill="1" applyBorder="1" applyAlignment="1" applyProtection="1">
      <alignment horizontal="right" vertical="center" shrinkToFit="1"/>
    </xf>
    <xf numFmtId="179" fontId="4" fillId="2" borderId="113" xfId="10" applyNumberFormat="1" applyFont="1" applyFill="1" applyBorder="1" applyAlignment="1" applyProtection="1">
      <alignment horizontal="right" vertical="center" shrinkToFit="1"/>
    </xf>
    <xf numFmtId="0" fontId="4" fillId="2" borderId="104" xfId="8" applyFont="1" applyFill="1" applyBorder="1" applyAlignment="1" applyProtection="1">
      <alignment horizontal="center" vertical="top" wrapText="1"/>
    </xf>
    <xf numFmtId="0" fontId="4" fillId="2" borderId="2" xfId="8" applyFont="1" applyFill="1" applyBorder="1" applyAlignment="1" applyProtection="1">
      <alignment horizontal="center" vertical="top" wrapText="1"/>
    </xf>
    <xf numFmtId="0" fontId="4" fillId="2" borderId="3" xfId="8" applyFont="1" applyFill="1" applyBorder="1" applyAlignment="1" applyProtection="1">
      <alignment horizontal="center" vertical="top" wrapText="1"/>
    </xf>
    <xf numFmtId="0" fontId="4" fillId="2" borderId="110" xfId="8" applyFont="1" applyFill="1" applyBorder="1" applyAlignment="1" applyProtection="1">
      <alignment horizontal="center" vertical="top" wrapText="1"/>
    </xf>
    <xf numFmtId="0" fontId="4" fillId="2" borderId="0" xfId="8" applyFont="1" applyFill="1" applyBorder="1" applyAlignment="1" applyProtection="1">
      <alignment horizontal="center" vertical="top" wrapText="1"/>
    </xf>
    <xf numFmtId="0" fontId="4" fillId="2" borderId="5" xfId="8" applyFont="1" applyFill="1" applyBorder="1" applyAlignment="1" applyProtection="1">
      <alignment horizontal="center" vertical="top" wrapText="1"/>
    </xf>
    <xf numFmtId="0" fontId="4" fillId="2" borderId="100" xfId="8" applyFont="1" applyFill="1" applyBorder="1" applyAlignment="1" applyProtection="1">
      <alignment horizontal="center" vertical="top" wrapText="1"/>
    </xf>
    <xf numFmtId="0" fontId="4" fillId="2" borderId="7" xfId="8" applyFont="1" applyFill="1" applyBorder="1" applyAlignment="1" applyProtection="1">
      <alignment horizontal="center" vertical="top" wrapText="1"/>
    </xf>
    <xf numFmtId="0" fontId="4" fillId="2" borderId="104" xfId="8" applyFont="1" applyFill="1" applyBorder="1" applyAlignment="1" applyProtection="1">
      <alignment horizontal="center" vertical="center" textRotation="255" wrapText="1"/>
    </xf>
    <xf numFmtId="0" fontId="4" fillId="2" borderId="3" xfId="8" applyFont="1" applyFill="1" applyBorder="1" applyAlignment="1" applyProtection="1">
      <alignment horizontal="center" vertical="center" textRotation="255" wrapText="1"/>
    </xf>
    <xf numFmtId="0" fontId="4" fillId="2" borderId="110" xfId="8" applyFont="1" applyFill="1" applyBorder="1" applyAlignment="1" applyProtection="1">
      <alignment horizontal="center" vertical="center" textRotation="255" wrapText="1"/>
    </xf>
    <xf numFmtId="0" fontId="4" fillId="2" borderId="5" xfId="8" applyFont="1" applyFill="1" applyBorder="1" applyAlignment="1" applyProtection="1">
      <alignment horizontal="center" vertical="center" textRotation="255" wrapText="1"/>
    </xf>
    <xf numFmtId="0" fontId="4" fillId="2" borderId="100" xfId="8" applyFont="1" applyFill="1" applyBorder="1" applyAlignment="1" applyProtection="1">
      <alignment horizontal="center" vertical="center" textRotation="255" wrapText="1"/>
    </xf>
    <xf numFmtId="0" fontId="4" fillId="2" borderId="8" xfId="8" applyFont="1" applyFill="1" applyBorder="1" applyAlignment="1" applyProtection="1">
      <alignment horizontal="center" vertical="center" textRotation="255" wrapText="1"/>
    </xf>
    <xf numFmtId="0" fontId="4" fillId="2" borderId="1" xfId="8" applyFont="1" applyFill="1" applyBorder="1" applyAlignment="1" applyProtection="1">
      <alignment vertical="center"/>
    </xf>
    <xf numFmtId="0" fontId="4" fillId="2" borderId="2" xfId="8" applyFont="1" applyFill="1" applyBorder="1" applyAlignment="1" applyProtection="1">
      <alignment vertical="center"/>
    </xf>
    <xf numFmtId="0" fontId="4" fillId="2" borderId="3" xfId="8" applyFont="1" applyFill="1" applyBorder="1" applyAlignment="1" applyProtection="1">
      <alignment vertical="center"/>
    </xf>
    <xf numFmtId="181" fontId="4" fillId="2" borderId="1" xfId="10" applyNumberFormat="1" applyFont="1" applyFill="1" applyBorder="1" applyAlignment="1" applyProtection="1">
      <alignment horizontal="right" vertical="center" shrinkToFit="1"/>
    </xf>
    <xf numFmtId="181" fontId="4" fillId="2" borderId="2" xfId="10" applyNumberFormat="1" applyFont="1" applyFill="1" applyBorder="1" applyAlignment="1" applyProtection="1">
      <alignment horizontal="right" vertical="center" shrinkToFit="1"/>
    </xf>
    <xf numFmtId="181" fontId="4" fillId="2" borderId="16" xfId="10" applyNumberFormat="1" applyFont="1" applyFill="1" applyBorder="1" applyAlignment="1" applyProtection="1">
      <alignment horizontal="right" vertical="center" shrinkToFit="1"/>
    </xf>
    <xf numFmtId="181" fontId="4" fillId="2" borderId="18" xfId="10" applyNumberFormat="1" applyFont="1" applyFill="1" applyBorder="1" applyAlignment="1" applyProtection="1">
      <alignment horizontal="right" vertical="center" shrinkToFit="1"/>
    </xf>
    <xf numFmtId="179" fontId="4" fillId="2" borderId="18" xfId="10" applyNumberFormat="1" applyFont="1" applyFill="1" applyBorder="1" applyAlignment="1" applyProtection="1">
      <alignment horizontal="right" vertical="center" shrinkToFit="1"/>
    </xf>
    <xf numFmtId="179" fontId="4" fillId="2" borderId="2" xfId="10" applyNumberFormat="1" applyFont="1" applyFill="1" applyBorder="1" applyAlignment="1" applyProtection="1">
      <alignment horizontal="right" vertical="center" shrinkToFit="1"/>
    </xf>
    <xf numFmtId="179" fontId="4" fillId="2" borderId="105" xfId="10" applyNumberFormat="1" applyFont="1" applyFill="1" applyBorder="1" applyAlignment="1" applyProtection="1">
      <alignment horizontal="right" vertical="center" shrinkToFit="1"/>
    </xf>
    <xf numFmtId="0" fontId="4" fillId="2" borderId="102" xfId="8" applyFont="1" applyFill="1" applyBorder="1" applyAlignment="1" applyProtection="1">
      <alignment horizontal="center" vertical="center"/>
    </xf>
    <xf numFmtId="0" fontId="4" fillId="2" borderId="9" xfId="8" applyFont="1" applyFill="1" applyBorder="1" applyAlignment="1" applyProtection="1">
      <alignment horizontal="center" vertical="center"/>
    </xf>
    <xf numFmtId="0" fontId="4" fillId="2" borderId="11" xfId="8" applyFont="1" applyFill="1" applyBorder="1" applyAlignment="1" applyProtection="1">
      <alignment horizontal="center" vertical="center"/>
    </xf>
    <xf numFmtId="0" fontId="4" fillId="2" borderId="10" xfId="8" applyFont="1" applyFill="1" applyBorder="1" applyAlignment="1" applyProtection="1">
      <alignment horizontal="center" vertical="center"/>
    </xf>
    <xf numFmtId="0" fontId="4" fillId="2" borderId="10" xfId="10" applyFont="1" applyFill="1" applyBorder="1" applyAlignment="1" applyProtection="1">
      <alignment horizontal="center" vertical="center"/>
    </xf>
    <xf numFmtId="0" fontId="4" fillId="2" borderId="9" xfId="10" applyFont="1" applyFill="1" applyBorder="1" applyAlignment="1" applyProtection="1">
      <alignment horizontal="center" vertical="center"/>
    </xf>
    <xf numFmtId="0" fontId="4" fillId="2" borderId="103" xfId="10" applyFont="1" applyFill="1" applyBorder="1" applyAlignment="1" applyProtection="1">
      <alignment horizontal="center" vertical="center"/>
    </xf>
    <xf numFmtId="181" fontId="4" fillId="2" borderId="10" xfId="10" applyNumberFormat="1" applyFont="1" applyFill="1" applyBorder="1" applyAlignment="1" applyProtection="1">
      <alignment horizontal="right" vertical="center" shrinkToFit="1"/>
    </xf>
    <xf numFmtId="181" fontId="4" fillId="2" borderId="9" xfId="10" applyNumberFormat="1" applyFont="1" applyFill="1" applyBorder="1" applyAlignment="1" applyProtection="1">
      <alignment horizontal="right" vertical="center" shrinkToFit="1"/>
    </xf>
    <xf numFmtId="181" fontId="4" fillId="2" borderId="115" xfId="10" applyNumberFormat="1" applyFont="1" applyFill="1" applyBorder="1" applyAlignment="1" applyProtection="1">
      <alignment horizontal="right" vertical="center" shrinkToFit="1"/>
    </xf>
    <xf numFmtId="181" fontId="4" fillId="2" borderId="116" xfId="10" applyNumberFormat="1" applyFont="1" applyFill="1" applyBorder="1" applyAlignment="1" applyProtection="1">
      <alignment horizontal="right" vertical="center" shrinkToFit="1"/>
    </xf>
    <xf numFmtId="181" fontId="4" fillId="2" borderId="117" xfId="10" applyNumberFormat="1" applyFont="1" applyFill="1" applyBorder="1" applyAlignment="1" applyProtection="1">
      <alignment horizontal="right" vertical="center" shrinkToFit="1"/>
    </xf>
    <xf numFmtId="181" fontId="4" fillId="2" borderId="118" xfId="10" applyNumberFormat="1" applyFont="1" applyFill="1" applyBorder="1" applyAlignment="1" applyProtection="1">
      <alignment horizontal="right" vertical="center" shrinkToFit="1"/>
    </xf>
    <xf numFmtId="181" fontId="4" fillId="2" borderId="119" xfId="10" applyNumberFormat="1" applyFont="1" applyFill="1" applyBorder="1" applyAlignment="1" applyProtection="1">
      <alignment horizontal="right" vertical="center" shrinkToFit="1"/>
    </xf>
    <xf numFmtId="0" fontId="4" fillId="2" borderId="0" xfId="8" applyFont="1" applyFill="1" applyProtection="1">
      <alignment vertical="center"/>
    </xf>
    <xf numFmtId="181" fontId="4" fillId="2" borderId="4" xfId="9" applyNumberFormat="1" applyFont="1" applyFill="1" applyBorder="1" applyAlignment="1" applyProtection="1">
      <alignment horizontal="right" vertical="center" shrinkToFit="1"/>
    </xf>
    <xf numFmtId="181" fontId="4" fillId="2" borderId="0" xfId="9" applyNumberFormat="1" applyFont="1" applyFill="1" applyBorder="1" applyAlignment="1" applyProtection="1">
      <alignment horizontal="right" vertical="center" shrinkToFit="1"/>
    </xf>
    <xf numFmtId="181" fontId="4" fillId="2" borderId="19" xfId="9" applyNumberFormat="1" applyFont="1" applyFill="1" applyBorder="1" applyAlignment="1" applyProtection="1">
      <alignment horizontal="right" vertical="center" shrinkToFit="1"/>
    </xf>
    <xf numFmtId="181" fontId="4" fillId="2" borderId="22" xfId="9" applyNumberFormat="1" applyFont="1" applyFill="1" applyBorder="1" applyAlignment="1" applyProtection="1">
      <alignment horizontal="right" vertical="center" shrinkToFit="1"/>
    </xf>
    <xf numFmtId="179" fontId="4" fillId="2" borderId="22" xfId="9" applyNumberFormat="1" applyFont="1" applyFill="1" applyBorder="1" applyAlignment="1" applyProtection="1">
      <alignment horizontal="right" vertical="center" shrinkToFit="1"/>
    </xf>
    <xf numFmtId="179" fontId="4" fillId="2" borderId="0" xfId="9" applyNumberFormat="1" applyFont="1" applyFill="1" applyBorder="1" applyAlignment="1" applyProtection="1">
      <alignment horizontal="right" vertical="center" shrinkToFit="1"/>
    </xf>
    <xf numFmtId="179" fontId="4" fillId="2" borderId="111" xfId="9" applyNumberFormat="1" applyFont="1" applyFill="1" applyBorder="1" applyAlignment="1" applyProtection="1">
      <alignment horizontal="right" vertical="center" shrinkToFit="1"/>
    </xf>
    <xf numFmtId="0" fontId="4" fillId="2" borderId="104" xfId="8" applyFont="1" applyFill="1" applyBorder="1" applyAlignment="1" applyProtection="1">
      <alignment horizontal="center" vertical="center" textRotation="255" shrinkToFit="1"/>
    </xf>
    <xf numFmtId="0" fontId="4" fillId="2" borderId="3" xfId="8" applyFont="1" applyFill="1" applyBorder="1" applyAlignment="1" applyProtection="1">
      <alignment horizontal="center" vertical="center" textRotation="255" shrinkToFit="1"/>
    </xf>
    <xf numFmtId="0" fontId="4" fillId="2" borderId="110" xfId="8" applyFont="1" applyFill="1" applyBorder="1" applyAlignment="1" applyProtection="1">
      <alignment horizontal="center" vertical="center" textRotation="255" shrinkToFit="1"/>
    </xf>
    <xf numFmtId="0" fontId="4" fillId="2" borderId="5" xfId="8" applyFont="1" applyFill="1" applyBorder="1" applyAlignment="1" applyProtection="1">
      <alignment horizontal="center" vertical="center" textRotation="255" shrinkToFit="1"/>
    </xf>
    <xf numFmtId="0" fontId="4" fillId="2" borderId="100" xfId="8" applyFont="1" applyFill="1" applyBorder="1" applyAlignment="1" applyProtection="1">
      <alignment horizontal="center" vertical="center" textRotation="255" shrinkToFit="1"/>
    </xf>
    <xf numFmtId="0" fontId="4" fillId="2" borderId="8" xfId="8" applyFont="1" applyFill="1" applyBorder="1" applyAlignment="1" applyProtection="1">
      <alignment horizontal="center" vertical="center" textRotation="255" shrinkToFit="1"/>
    </xf>
    <xf numFmtId="0" fontId="4" fillId="2" borderId="5" xfId="8" applyFont="1" applyFill="1" applyBorder="1" applyAlignment="1" applyProtection="1">
      <alignment horizontal="left" vertical="center"/>
    </xf>
    <xf numFmtId="0" fontId="4" fillId="2" borderId="1" xfId="8" applyFont="1" applyFill="1" applyBorder="1" applyAlignment="1" applyProtection="1">
      <alignment horizontal="center" vertical="center" textRotation="255" wrapText="1"/>
    </xf>
    <xf numFmtId="0" fontId="4" fillId="2" borderId="4" xfId="8" applyFont="1" applyFill="1" applyBorder="1" applyAlignment="1" applyProtection="1">
      <alignment horizontal="center" vertical="center" textRotation="255" wrapText="1"/>
    </xf>
    <xf numFmtId="0" fontId="4" fillId="2" borderId="6" xfId="8" applyFont="1" applyFill="1" applyBorder="1" applyAlignment="1" applyProtection="1">
      <alignment horizontal="center" vertical="center" textRotation="255" wrapText="1"/>
    </xf>
    <xf numFmtId="0" fontId="4" fillId="2" borderId="103" xfId="8" applyFont="1" applyFill="1" applyBorder="1" applyAlignment="1" applyProtection="1">
      <alignment horizontal="center" vertical="center"/>
    </xf>
    <xf numFmtId="0" fontId="4" fillId="2" borderId="104" xfId="8" applyFont="1" applyFill="1" applyBorder="1" applyAlignment="1" applyProtection="1">
      <alignment horizontal="center" vertical="top"/>
    </xf>
    <xf numFmtId="0" fontId="4" fillId="2" borderId="2" xfId="8" applyFont="1" applyFill="1" applyBorder="1" applyAlignment="1" applyProtection="1">
      <alignment horizontal="center" vertical="top"/>
    </xf>
    <xf numFmtId="0" fontId="4" fillId="2" borderId="110" xfId="8" applyFont="1" applyFill="1" applyBorder="1" applyAlignment="1" applyProtection="1">
      <alignment horizontal="center" vertical="top"/>
    </xf>
    <xf numFmtId="0" fontId="4" fillId="2" borderId="0" xfId="8" applyFont="1" applyFill="1" applyBorder="1" applyAlignment="1" applyProtection="1">
      <alignment horizontal="center" vertical="top"/>
    </xf>
    <xf numFmtId="0" fontId="4" fillId="2" borderId="100" xfId="8" applyFont="1" applyFill="1" applyBorder="1" applyAlignment="1" applyProtection="1">
      <alignment horizontal="center" vertical="top"/>
    </xf>
    <xf numFmtId="0" fontId="4" fillId="2" borderId="7" xfId="8" applyFont="1" applyFill="1" applyBorder="1" applyAlignment="1" applyProtection="1">
      <alignment horizontal="center" vertical="top"/>
    </xf>
    <xf numFmtId="0" fontId="4" fillId="2" borderId="12" xfId="8" applyFont="1" applyFill="1" applyBorder="1" applyAlignment="1" applyProtection="1">
      <alignment horizontal="center" vertical="center"/>
    </xf>
    <xf numFmtId="0" fontId="4" fillId="5" borderId="71" xfId="8" applyNumberFormat="1" applyFont="1" applyFill="1" applyBorder="1" applyAlignment="1" applyProtection="1">
      <alignment horizontal="left" vertical="center" shrinkToFit="1"/>
      <protection locked="0"/>
    </xf>
    <xf numFmtId="0" fontId="4" fillId="5" borderId="72" xfId="8" applyNumberFormat="1" applyFont="1" applyFill="1" applyBorder="1" applyAlignment="1" applyProtection="1">
      <alignment horizontal="left" vertical="center" shrinkToFit="1"/>
      <protection locked="0"/>
    </xf>
    <xf numFmtId="0" fontId="4" fillId="5" borderId="82" xfId="8" applyNumberFormat="1" applyFont="1" applyFill="1" applyBorder="1" applyAlignment="1" applyProtection="1">
      <alignment horizontal="left" vertical="center" shrinkToFit="1"/>
      <protection locked="0"/>
    </xf>
    <xf numFmtId="0" fontId="4" fillId="2" borderId="28" xfId="8" applyFont="1" applyFill="1" applyBorder="1" applyAlignment="1" applyProtection="1">
      <alignment horizontal="left" vertical="center" wrapText="1"/>
    </xf>
    <xf numFmtId="0" fontId="4" fillId="2" borderId="0" xfId="9" applyFont="1" applyFill="1" applyAlignment="1" applyProtection="1">
      <alignment horizontal="left" vertical="center"/>
    </xf>
    <xf numFmtId="0" fontId="4" fillId="2" borderId="100" xfId="8" applyFont="1" applyFill="1" applyBorder="1" applyAlignment="1" applyProtection="1">
      <alignment horizontal="center" vertical="center"/>
    </xf>
    <xf numFmtId="0" fontId="4" fillId="2" borderId="7" xfId="8" applyFont="1" applyFill="1" applyBorder="1" applyAlignment="1" applyProtection="1">
      <alignment horizontal="center" vertical="center"/>
    </xf>
    <xf numFmtId="0" fontId="4" fillId="2" borderId="101" xfId="8" applyFont="1" applyFill="1" applyBorder="1" applyAlignment="1" applyProtection="1">
      <alignment horizontal="center" vertical="center"/>
    </xf>
    <xf numFmtId="0" fontId="4" fillId="2" borderId="52" xfId="8" applyNumberFormat="1" applyFont="1" applyFill="1" applyBorder="1" applyAlignment="1" applyProtection="1">
      <alignment horizontal="left" vertical="center" shrinkToFit="1"/>
      <protection locked="0"/>
    </xf>
    <xf numFmtId="0" fontId="4" fillId="2" borderId="53" xfId="8" applyNumberFormat="1" applyFont="1" applyFill="1" applyBorder="1" applyAlignment="1" applyProtection="1">
      <alignment horizontal="left" vertical="center" shrinkToFit="1"/>
      <protection locked="0"/>
    </xf>
    <xf numFmtId="0" fontId="4" fillId="2" borderId="59" xfId="8" applyNumberFormat="1" applyFont="1" applyFill="1" applyBorder="1" applyAlignment="1" applyProtection="1">
      <alignment horizontal="left" vertical="center" shrinkToFit="1"/>
      <protection locked="0"/>
    </xf>
    <xf numFmtId="0" fontId="4" fillId="5" borderId="71" xfId="8" applyFont="1" applyFill="1" applyBorder="1" applyAlignment="1" applyProtection="1">
      <alignment horizontal="left" vertical="center" shrinkToFit="1"/>
      <protection locked="0"/>
    </xf>
    <xf numFmtId="0" fontId="4" fillId="5" borderId="72" xfId="8" applyFont="1" applyFill="1" applyBorder="1" applyAlignment="1" applyProtection="1">
      <alignment horizontal="left" vertical="center" shrinkToFit="1"/>
      <protection locked="0"/>
    </xf>
    <xf numFmtId="0" fontId="4" fillId="5" borderId="73" xfId="8" applyFont="1" applyFill="1" applyBorder="1" applyAlignment="1" applyProtection="1">
      <alignment horizontal="left" vertical="center" shrinkToFit="1"/>
      <protection locked="0"/>
    </xf>
    <xf numFmtId="181" fontId="4" fillId="5" borderId="97" xfId="8" applyNumberFormat="1" applyFont="1" applyFill="1" applyBorder="1" applyAlignment="1" applyProtection="1">
      <alignment horizontal="right" vertical="center" shrinkToFit="1"/>
      <protection locked="0"/>
    </xf>
    <xf numFmtId="181" fontId="4" fillId="5" borderId="98" xfId="8" applyNumberFormat="1" applyFont="1" applyFill="1" applyBorder="1" applyAlignment="1" applyProtection="1">
      <alignment horizontal="right" vertical="center" shrinkToFit="1"/>
      <protection locked="0"/>
    </xf>
    <xf numFmtId="181" fontId="4" fillId="5" borderId="99" xfId="8" applyNumberFormat="1" applyFont="1" applyFill="1" applyBorder="1" applyAlignment="1" applyProtection="1">
      <alignment horizontal="right" vertical="center" shrinkToFit="1"/>
      <protection locked="0"/>
    </xf>
    <xf numFmtId="181" fontId="4" fillId="5" borderId="71" xfId="8" applyNumberFormat="1" applyFont="1" applyFill="1" applyBorder="1" applyAlignment="1" applyProtection="1">
      <alignment horizontal="right" vertical="center" shrinkToFit="1"/>
      <protection locked="0"/>
    </xf>
    <xf numFmtId="181" fontId="4" fillId="5" borderId="72" xfId="8" applyNumberFormat="1" applyFont="1" applyFill="1" applyBorder="1" applyAlignment="1" applyProtection="1">
      <alignment horizontal="right" vertical="center" shrinkToFit="1"/>
      <protection locked="0"/>
    </xf>
    <xf numFmtId="181" fontId="4" fillId="5" borderId="73" xfId="8" applyNumberFormat="1" applyFont="1" applyFill="1" applyBorder="1" applyAlignment="1" applyProtection="1">
      <alignment horizontal="right" vertical="center" shrinkToFit="1"/>
      <protection locked="0"/>
    </xf>
    <xf numFmtId="0" fontId="4" fillId="2" borderId="52" xfId="8" applyFont="1" applyFill="1" applyBorder="1" applyAlignment="1" applyProtection="1">
      <alignment horizontal="left" vertical="center" shrinkToFit="1"/>
      <protection locked="0"/>
    </xf>
    <xf numFmtId="0" fontId="4" fillId="2" borderId="53" xfId="8" applyFont="1" applyFill="1" applyBorder="1" applyAlignment="1" applyProtection="1">
      <alignment horizontal="left" vertical="center" shrinkToFit="1"/>
      <protection locked="0"/>
    </xf>
    <xf numFmtId="0" fontId="4" fillId="2" borderId="54" xfId="8" applyFont="1" applyFill="1" applyBorder="1" applyAlignment="1" applyProtection="1">
      <alignment horizontal="left" vertical="center" shrinkToFit="1"/>
      <protection locked="0"/>
    </xf>
    <xf numFmtId="181" fontId="4" fillId="2" borderId="52" xfId="8" applyNumberFormat="1" applyFont="1" applyFill="1" applyBorder="1" applyAlignment="1" applyProtection="1">
      <alignment horizontal="right" vertical="center" shrinkToFit="1"/>
      <protection locked="0"/>
    </xf>
    <xf numFmtId="181" fontId="4" fillId="2" borderId="53" xfId="8" applyNumberFormat="1" applyFont="1" applyFill="1" applyBorder="1" applyAlignment="1" applyProtection="1">
      <alignment horizontal="right" vertical="center" shrinkToFit="1"/>
      <protection locked="0"/>
    </xf>
    <xf numFmtId="181" fontId="4" fillId="2" borderId="54" xfId="8" applyNumberFormat="1" applyFont="1" applyFill="1" applyBorder="1" applyAlignment="1" applyProtection="1">
      <alignment horizontal="right" vertical="center" shrinkToFit="1"/>
      <protection locked="0"/>
    </xf>
    <xf numFmtId="181" fontId="4" fillId="5" borderId="75" xfId="8" applyNumberFormat="1" applyFont="1" applyFill="1" applyBorder="1" applyAlignment="1" applyProtection="1">
      <alignment horizontal="right" vertical="center" shrinkToFit="1"/>
      <protection locked="0"/>
    </xf>
    <xf numFmtId="0" fontId="4" fillId="5" borderId="75" xfId="8" applyNumberFormat="1" applyFont="1" applyFill="1" applyBorder="1" applyAlignment="1" applyProtection="1">
      <alignment horizontal="left" vertical="center" shrinkToFit="1"/>
      <protection locked="0"/>
    </xf>
    <xf numFmtId="0" fontId="4" fillId="5" borderId="78" xfId="8" applyNumberFormat="1" applyFont="1" applyFill="1" applyBorder="1" applyAlignment="1" applyProtection="1">
      <alignment horizontal="left" vertical="center" shrinkToFit="1"/>
      <protection locked="0"/>
    </xf>
    <xf numFmtId="181" fontId="4" fillId="5" borderId="91" xfId="8" applyNumberFormat="1" applyFont="1" applyFill="1" applyBorder="1" applyAlignment="1" applyProtection="1">
      <alignment horizontal="right" vertical="center" shrinkToFit="1"/>
      <protection locked="0"/>
    </xf>
    <xf numFmtId="181" fontId="4" fillId="5" borderId="80" xfId="8" applyNumberFormat="1" applyFont="1" applyFill="1" applyBorder="1" applyAlignment="1" applyProtection="1">
      <alignment horizontal="right" vertical="center" shrinkToFit="1"/>
      <protection locked="0"/>
    </xf>
    <xf numFmtId="0" fontId="4" fillId="2" borderId="94" xfId="8" applyFont="1" applyFill="1" applyBorder="1" applyAlignment="1" applyProtection="1">
      <alignment horizontal="left" vertical="center" shrinkToFit="1"/>
      <protection locked="0"/>
    </xf>
    <xf numFmtId="0" fontId="4" fillId="2" borderId="95" xfId="8" applyFont="1" applyFill="1" applyBorder="1" applyAlignment="1" applyProtection="1">
      <alignment horizontal="left" vertical="center" shrinkToFit="1"/>
      <protection locked="0"/>
    </xf>
    <xf numFmtId="0" fontId="4" fillId="2" borderId="96" xfId="8" applyFont="1" applyFill="1" applyBorder="1" applyAlignment="1" applyProtection="1">
      <alignment horizontal="left" vertical="center" shrinkToFit="1"/>
      <protection locked="0"/>
    </xf>
    <xf numFmtId="181" fontId="4" fillId="2" borderId="63" xfId="8" applyNumberFormat="1" applyFont="1" applyFill="1" applyBorder="1" applyAlignment="1" applyProtection="1">
      <alignment horizontal="right" vertical="center" shrinkToFit="1"/>
      <protection locked="0"/>
    </xf>
    <xf numFmtId="181" fontId="4" fillId="2" borderId="64" xfId="8" applyNumberFormat="1" applyFont="1" applyFill="1" applyBorder="1" applyAlignment="1" applyProtection="1">
      <alignment horizontal="right" vertical="center" shrinkToFit="1"/>
      <protection locked="0"/>
    </xf>
    <xf numFmtId="0" fontId="4" fillId="2" borderId="64" xfId="8" applyNumberFormat="1" applyFont="1" applyFill="1" applyBorder="1" applyAlignment="1" applyProtection="1">
      <alignment horizontal="left" vertical="center" shrinkToFit="1"/>
      <protection locked="0"/>
    </xf>
    <xf numFmtId="0" fontId="4" fillId="2" borderId="67" xfId="8" applyNumberFormat="1" applyFont="1" applyFill="1" applyBorder="1" applyAlignment="1" applyProtection="1">
      <alignment horizontal="left" vertical="center" shrinkToFit="1"/>
      <protection locked="0"/>
    </xf>
    <xf numFmtId="181" fontId="4" fillId="0" borderId="56" xfId="8" applyNumberFormat="1" applyFont="1" applyBorder="1" applyAlignment="1" applyProtection="1">
      <alignment horizontal="right" vertical="center" shrinkToFit="1"/>
      <protection locked="0"/>
    </xf>
    <xf numFmtId="0" fontId="4" fillId="0" borderId="56" xfId="8" applyNumberFormat="1" applyFont="1" applyBorder="1" applyAlignment="1" applyProtection="1">
      <alignment horizontal="left" vertical="center" shrinkToFit="1"/>
      <protection locked="0"/>
    </xf>
    <xf numFmtId="0" fontId="4" fillId="0" borderId="61" xfId="8" applyNumberFormat="1" applyFont="1" applyBorder="1" applyAlignment="1" applyProtection="1">
      <alignment horizontal="left" vertical="center" shrinkToFit="1"/>
      <protection locked="0"/>
    </xf>
    <xf numFmtId="0" fontId="4" fillId="0" borderId="52" xfId="8" applyFont="1" applyBorder="1" applyAlignment="1" applyProtection="1">
      <alignment horizontal="left" vertical="center" shrinkToFit="1"/>
      <protection locked="0"/>
    </xf>
    <xf numFmtId="0" fontId="4" fillId="0" borderId="53" xfId="8" applyFont="1" applyBorder="1" applyAlignment="1" applyProtection="1">
      <alignment horizontal="left" vertical="center" shrinkToFit="1"/>
      <protection locked="0"/>
    </xf>
    <xf numFmtId="0" fontId="4" fillId="0" borderId="54" xfId="8" applyFont="1" applyBorder="1" applyAlignment="1" applyProtection="1">
      <alignment horizontal="left" vertical="center" shrinkToFit="1"/>
      <protection locked="0"/>
    </xf>
    <xf numFmtId="181" fontId="4" fillId="0" borderId="55" xfId="8" applyNumberFormat="1" applyFont="1" applyBorder="1" applyAlignment="1" applyProtection="1">
      <alignment horizontal="right" vertical="center" shrinkToFit="1"/>
      <protection locked="0"/>
    </xf>
    <xf numFmtId="181" fontId="4" fillId="0" borderId="52" xfId="8" applyNumberFormat="1" applyFont="1" applyBorder="1" applyAlignment="1" applyProtection="1">
      <alignment horizontal="right" vertical="center" shrinkToFit="1"/>
      <protection locked="0"/>
    </xf>
    <xf numFmtId="181" fontId="4" fillId="0" borderId="53" xfId="8" applyNumberFormat="1" applyFont="1" applyBorder="1" applyAlignment="1" applyProtection="1">
      <alignment horizontal="right" vertical="center" shrinkToFit="1"/>
      <protection locked="0"/>
    </xf>
    <xf numFmtId="181" fontId="4" fillId="0" borderId="60" xfId="8" applyNumberFormat="1" applyFont="1" applyBorder="1" applyAlignment="1" applyProtection="1">
      <alignment horizontal="right" vertical="center" shrinkToFit="1"/>
      <protection locked="0"/>
    </xf>
    <xf numFmtId="181" fontId="4" fillId="0" borderId="57" xfId="8" applyNumberFormat="1" applyFont="1" applyBorder="1" applyAlignment="1" applyProtection="1">
      <alignment horizontal="right" vertical="center" shrinkToFit="1"/>
      <protection locked="0"/>
    </xf>
    <xf numFmtId="0" fontId="4" fillId="0" borderId="57" xfId="8" applyNumberFormat="1" applyFont="1" applyBorder="1" applyAlignment="1" applyProtection="1">
      <alignment horizontal="left" vertical="center" shrinkToFit="1"/>
      <protection locked="0"/>
    </xf>
    <xf numFmtId="0" fontId="4" fillId="0" borderId="53" xfId="8" applyNumberFormat="1" applyFont="1" applyBorder="1" applyAlignment="1" applyProtection="1">
      <alignment horizontal="left" vertical="center" shrinkToFit="1"/>
      <protection locked="0"/>
    </xf>
    <xf numFmtId="0" fontId="4" fillId="0" borderId="59" xfId="8" applyNumberFormat="1" applyFont="1" applyBorder="1" applyAlignment="1" applyProtection="1">
      <alignment horizontal="left" vertical="center" shrinkToFit="1"/>
      <protection locked="0"/>
    </xf>
    <xf numFmtId="0" fontId="16" fillId="0" borderId="52" xfId="12" applyFont="1" applyFill="1" applyBorder="1" applyAlignment="1" applyProtection="1">
      <alignment horizontal="left" vertical="center" wrapText="1"/>
      <protection locked="0"/>
    </xf>
    <xf numFmtId="0" fontId="16" fillId="0" borderId="53" xfId="12" applyFont="1" applyFill="1" applyBorder="1" applyAlignment="1" applyProtection="1">
      <alignment horizontal="left" vertical="center" wrapText="1"/>
      <protection locked="0"/>
    </xf>
    <xf numFmtId="0" fontId="16" fillId="0" borderId="54" xfId="12" applyFont="1" applyFill="1" applyBorder="1" applyAlignment="1" applyProtection="1">
      <alignment horizontal="left" vertical="center" wrapText="1"/>
      <protection locked="0"/>
    </xf>
    <xf numFmtId="181" fontId="4" fillId="0" borderId="43" xfId="8" applyNumberFormat="1" applyFont="1" applyBorder="1" applyAlignment="1" applyProtection="1">
      <alignment horizontal="right" vertical="center" shrinkToFit="1"/>
      <protection locked="0"/>
    </xf>
    <xf numFmtId="181" fontId="4" fillId="0" borderId="39" xfId="8" applyNumberFormat="1" applyFont="1" applyBorder="1" applyAlignment="1" applyProtection="1">
      <alignment horizontal="right" vertical="center" shrinkToFit="1"/>
      <protection locked="0"/>
    </xf>
    <xf numFmtId="181" fontId="4" fillId="0" borderId="47" xfId="8" applyNumberFormat="1" applyFont="1" applyBorder="1" applyAlignment="1" applyProtection="1">
      <alignment horizontal="right" vertical="center" shrinkToFit="1"/>
      <protection locked="0"/>
    </xf>
    <xf numFmtId="0" fontId="16" fillId="0" borderId="38" xfId="12" applyFont="1" applyFill="1" applyBorder="1" applyAlignment="1" applyProtection="1">
      <alignment horizontal="left" vertical="center" wrapText="1"/>
      <protection locked="0"/>
    </xf>
    <xf numFmtId="0" fontId="16" fillId="0" borderId="39" xfId="12" applyFont="1" applyFill="1" applyBorder="1" applyAlignment="1" applyProtection="1">
      <alignment horizontal="left" vertical="center" wrapText="1"/>
      <protection locked="0"/>
    </xf>
    <xf numFmtId="0" fontId="16" fillId="0" borderId="40" xfId="12" applyFont="1" applyFill="1" applyBorder="1" applyAlignment="1" applyProtection="1">
      <alignment horizontal="left" vertical="center" wrapText="1"/>
      <protection locked="0"/>
    </xf>
    <xf numFmtId="181" fontId="4" fillId="0" borderId="38" xfId="8" applyNumberFormat="1" applyFont="1" applyBorder="1" applyAlignment="1" applyProtection="1">
      <alignment horizontal="right" vertical="center" shrinkToFit="1"/>
      <protection locked="0"/>
    </xf>
    <xf numFmtId="0" fontId="4" fillId="4" borderId="30" xfId="8" applyFont="1" applyFill="1" applyBorder="1" applyAlignment="1" applyProtection="1">
      <alignment horizontal="center" vertical="center" wrapText="1"/>
      <protection locked="0"/>
    </xf>
    <xf numFmtId="0" fontId="4" fillId="4" borderId="28" xfId="8" applyFont="1" applyFill="1" applyBorder="1" applyAlignment="1" applyProtection="1">
      <alignment horizontal="center" vertical="center" wrapText="1"/>
      <protection locked="0"/>
    </xf>
    <xf numFmtId="0" fontId="4" fillId="4" borderId="29" xfId="8" applyFont="1" applyFill="1" applyBorder="1" applyAlignment="1" applyProtection="1">
      <alignment horizontal="center" vertical="center" wrapText="1"/>
      <protection locked="0"/>
    </xf>
    <xf numFmtId="0" fontId="4" fillId="4" borderId="35" xfId="8" applyFont="1" applyFill="1" applyBorder="1" applyAlignment="1" applyProtection="1">
      <alignment horizontal="center" vertical="center" wrapText="1"/>
      <protection locked="0"/>
    </xf>
    <xf numFmtId="0" fontId="4" fillId="4" borderId="33" xfId="8" applyFont="1" applyFill="1" applyBorder="1" applyAlignment="1" applyProtection="1">
      <alignment horizontal="center" vertical="center" wrapText="1"/>
      <protection locked="0"/>
    </xf>
    <xf numFmtId="0" fontId="4" fillId="4" borderId="34" xfId="8" applyFont="1" applyFill="1" applyBorder="1" applyAlignment="1" applyProtection="1">
      <alignment horizontal="center" vertical="center" wrapText="1"/>
      <protection locked="0"/>
    </xf>
    <xf numFmtId="0" fontId="4" fillId="4" borderId="31" xfId="8" applyFont="1" applyFill="1" applyBorder="1" applyAlignment="1" applyProtection="1">
      <alignment horizontal="center" vertical="center" wrapText="1"/>
      <protection locked="0"/>
    </xf>
    <xf numFmtId="0" fontId="4" fillId="4" borderId="36" xfId="8" applyFont="1" applyFill="1" applyBorder="1" applyAlignment="1" applyProtection="1">
      <alignment horizontal="center" vertical="center" wrapText="1"/>
      <protection locked="0"/>
    </xf>
    <xf numFmtId="181" fontId="4" fillId="0" borderId="52" xfId="11" applyNumberFormat="1" applyFont="1" applyBorder="1" applyAlignment="1" applyProtection="1">
      <alignment horizontal="right" vertical="center" shrinkToFit="1"/>
      <protection locked="0"/>
    </xf>
    <xf numFmtId="181" fontId="4" fillId="0" borderId="53" xfId="11" applyNumberFormat="1" applyFont="1" applyBorder="1" applyAlignment="1" applyProtection="1">
      <alignment horizontal="right" vertical="center" shrinkToFit="1"/>
      <protection locked="0"/>
    </xf>
    <xf numFmtId="181" fontId="4" fillId="0" borderId="54" xfId="11" applyNumberFormat="1" applyFont="1" applyBorder="1" applyAlignment="1" applyProtection="1">
      <alignment horizontal="right" vertical="center" shrinkToFit="1"/>
      <protection locked="0"/>
    </xf>
    <xf numFmtId="0" fontId="4" fillId="0" borderId="52" xfId="11" applyNumberFormat="1" applyFont="1" applyBorder="1" applyAlignment="1" applyProtection="1">
      <alignment horizontal="left" vertical="center" shrinkToFit="1"/>
      <protection locked="0"/>
    </xf>
    <xf numFmtId="0" fontId="4" fillId="0" borderId="53" xfId="11" applyNumberFormat="1" applyFont="1" applyBorder="1" applyAlignment="1" applyProtection="1">
      <alignment horizontal="left" vertical="center" shrinkToFit="1"/>
      <protection locked="0"/>
    </xf>
    <xf numFmtId="0" fontId="4" fillId="0" borderId="59" xfId="11" applyNumberFormat="1" applyFont="1" applyBorder="1" applyAlignment="1" applyProtection="1">
      <alignment horizontal="left" vertical="center" shrinkToFit="1"/>
      <protection locked="0"/>
    </xf>
    <xf numFmtId="0" fontId="4" fillId="4" borderId="27" xfId="8" applyFont="1" applyFill="1" applyBorder="1" applyAlignment="1" applyProtection="1">
      <alignment horizontal="center" vertical="center"/>
      <protection locked="0"/>
    </xf>
    <xf numFmtId="0" fontId="4" fillId="4" borderId="28" xfId="8" applyFont="1" applyFill="1" applyBorder="1" applyAlignment="1" applyProtection="1">
      <alignment horizontal="center" vertical="center"/>
      <protection locked="0"/>
    </xf>
    <xf numFmtId="0" fontId="4" fillId="4" borderId="29" xfId="8" applyFont="1" applyFill="1" applyBorder="1" applyAlignment="1" applyProtection="1">
      <alignment horizontal="center" vertical="center"/>
      <protection locked="0"/>
    </xf>
    <xf numFmtId="0" fontId="4" fillId="4" borderId="32" xfId="8" applyFont="1" applyFill="1" applyBorder="1" applyAlignment="1" applyProtection="1">
      <alignment horizontal="center" vertical="center"/>
      <protection locked="0"/>
    </xf>
    <xf numFmtId="0" fontId="4" fillId="4" borderId="33" xfId="8" applyFont="1" applyFill="1" applyBorder="1" applyAlignment="1" applyProtection="1">
      <alignment horizontal="center" vertical="center"/>
      <protection locked="0"/>
    </xf>
    <xf numFmtId="0" fontId="4" fillId="4" borderId="34" xfId="8" applyFont="1" applyFill="1" applyBorder="1" applyAlignment="1" applyProtection="1">
      <alignment horizontal="center" vertical="center"/>
      <protection locked="0"/>
    </xf>
    <xf numFmtId="0" fontId="4" fillId="4" borderId="30" xfId="8" applyFont="1" applyFill="1" applyBorder="1" applyAlignment="1" applyProtection="1">
      <alignment horizontal="center" vertical="center" wrapText="1" shrinkToFit="1"/>
      <protection locked="0"/>
    </xf>
    <xf numFmtId="0" fontId="4" fillId="4" borderId="28" xfId="8" applyFont="1" applyFill="1" applyBorder="1" applyAlignment="1" applyProtection="1">
      <alignment horizontal="center" vertical="center" shrinkToFit="1"/>
      <protection locked="0"/>
    </xf>
    <xf numFmtId="0" fontId="4" fillId="4" borderId="29" xfId="8" applyFont="1" applyFill="1" applyBorder="1" applyAlignment="1" applyProtection="1">
      <alignment horizontal="center" vertical="center" shrinkToFit="1"/>
      <protection locked="0"/>
    </xf>
    <xf numFmtId="0" fontId="4" fillId="4" borderId="35" xfId="8" applyFont="1" applyFill="1" applyBorder="1" applyAlignment="1" applyProtection="1">
      <alignment horizontal="center" vertical="center" shrinkToFit="1"/>
      <protection locked="0"/>
    </xf>
    <xf numFmtId="0" fontId="4" fillId="4" borderId="33" xfId="8" applyFont="1" applyFill="1" applyBorder="1" applyAlignment="1" applyProtection="1">
      <alignment horizontal="center" vertical="center" shrinkToFit="1"/>
      <protection locked="0"/>
    </xf>
    <xf numFmtId="0" fontId="4" fillId="4" borderId="34" xfId="8" applyFont="1" applyFill="1" applyBorder="1" applyAlignment="1" applyProtection="1">
      <alignment horizontal="center" vertical="center" shrinkToFit="1"/>
      <protection locked="0"/>
    </xf>
    <xf numFmtId="0" fontId="4" fillId="4" borderId="35" xfId="8" applyFont="1" applyFill="1" applyBorder="1" applyAlignment="1" applyProtection="1">
      <alignment horizontal="center" vertical="center"/>
      <protection locked="0"/>
    </xf>
    <xf numFmtId="0" fontId="4" fillId="0" borderId="52" xfId="11" applyFont="1" applyBorder="1" applyAlignment="1" applyProtection="1">
      <alignment horizontal="left" vertical="center" shrinkToFit="1"/>
      <protection locked="0"/>
    </xf>
    <xf numFmtId="0" fontId="4" fillId="0" borderId="53" xfId="11" applyFont="1" applyBorder="1" applyAlignment="1" applyProtection="1">
      <alignment horizontal="left" vertical="center" shrinkToFit="1"/>
      <protection locked="0"/>
    </xf>
    <xf numFmtId="0" fontId="4" fillId="0" borderId="54" xfId="11" applyFont="1" applyBorder="1" applyAlignment="1" applyProtection="1">
      <alignment horizontal="left" vertical="center" shrinkToFit="1"/>
      <protection locked="0"/>
    </xf>
    <xf numFmtId="179" fontId="4" fillId="5" borderId="80" xfId="8" applyNumberFormat="1" applyFont="1" applyFill="1" applyBorder="1" applyAlignment="1" applyProtection="1">
      <alignment horizontal="right" vertical="center" shrinkToFit="1"/>
      <protection locked="0"/>
    </xf>
    <xf numFmtId="181" fontId="4" fillId="5" borderId="81" xfId="8" applyNumberFormat="1" applyFont="1" applyFill="1" applyBorder="1" applyAlignment="1" applyProtection="1">
      <alignment horizontal="right" vertical="center" shrinkToFit="1"/>
      <protection locked="0"/>
    </xf>
    <xf numFmtId="181" fontId="4" fillId="5" borderId="82" xfId="8" applyNumberFormat="1" applyFont="1" applyFill="1" applyBorder="1" applyAlignment="1" applyProtection="1">
      <alignment horizontal="right" vertical="center" shrinkToFit="1"/>
      <protection locked="0"/>
    </xf>
    <xf numFmtId="181" fontId="4" fillId="5" borderId="92" xfId="8" applyNumberFormat="1" applyFont="1" applyFill="1" applyBorder="1" applyAlignment="1" applyProtection="1">
      <alignment horizontal="right" vertical="center" shrinkToFit="1"/>
      <protection locked="0"/>
    </xf>
    <xf numFmtId="181" fontId="4" fillId="5" borderId="77" xfId="8" applyNumberFormat="1" applyFont="1" applyFill="1" applyBorder="1" applyAlignment="1" applyProtection="1">
      <alignment horizontal="right" vertical="center" shrinkToFit="1"/>
      <protection locked="0"/>
    </xf>
    <xf numFmtId="181" fontId="4" fillId="5" borderId="78" xfId="8" applyNumberFormat="1" applyFont="1" applyFill="1" applyBorder="1" applyAlignment="1" applyProtection="1">
      <alignment horizontal="right" vertical="center" shrinkToFit="1"/>
      <protection locked="0"/>
    </xf>
    <xf numFmtId="181" fontId="4" fillId="5" borderId="79" xfId="8" applyNumberFormat="1" applyFont="1" applyFill="1" applyBorder="1" applyAlignment="1" applyProtection="1">
      <alignment horizontal="right" vertical="center" shrinkToFit="1"/>
      <protection locked="0"/>
    </xf>
    <xf numFmtId="0" fontId="4" fillId="0" borderId="56" xfId="8" applyFont="1" applyBorder="1" applyAlignment="1" applyProtection="1">
      <alignment horizontal="left" vertical="center" shrinkToFit="1"/>
      <protection locked="0"/>
    </xf>
    <xf numFmtId="0" fontId="4" fillId="0" borderId="61" xfId="8" applyFont="1" applyBorder="1" applyAlignment="1" applyProtection="1">
      <alignment horizontal="left" vertical="center" shrinkToFit="1"/>
      <protection locked="0"/>
    </xf>
    <xf numFmtId="0" fontId="4" fillId="0" borderId="90" xfId="8" applyFont="1" applyBorder="1" applyAlignment="1" applyProtection="1">
      <alignment horizontal="center" vertical="center" shrinkToFit="1"/>
      <protection locked="0"/>
    </xf>
    <xf numFmtId="0" fontId="4" fillId="0" borderId="68" xfId="8" applyFont="1" applyBorder="1" applyAlignment="1" applyProtection="1">
      <alignment horizontal="center" vertical="center"/>
      <protection locked="0"/>
    </xf>
    <xf numFmtId="0" fontId="4" fillId="0" borderId="69" xfId="8" applyFont="1" applyBorder="1" applyAlignment="1" applyProtection="1">
      <alignment horizontal="center" vertical="center"/>
      <protection locked="0"/>
    </xf>
    <xf numFmtId="0" fontId="4" fillId="0" borderId="52" xfId="10" applyFont="1" applyBorder="1" applyAlignment="1" applyProtection="1">
      <alignment horizontal="left" vertical="center" shrinkToFit="1"/>
      <protection locked="0"/>
    </xf>
    <xf numFmtId="0" fontId="4" fillId="0" borderId="53" xfId="10" applyFont="1" applyBorder="1" applyAlignment="1" applyProtection="1">
      <alignment horizontal="left" vertical="center" shrinkToFit="1"/>
      <protection locked="0"/>
    </xf>
    <xf numFmtId="0" fontId="4" fillId="0" borderId="54" xfId="10" applyFont="1" applyBorder="1" applyAlignment="1" applyProtection="1">
      <alignment horizontal="left" vertical="center" shrinkToFit="1"/>
      <protection locked="0"/>
    </xf>
    <xf numFmtId="181" fontId="4" fillId="2" borderId="55" xfId="9" applyNumberFormat="1" applyFont="1" applyFill="1" applyBorder="1" applyAlignment="1" applyProtection="1">
      <alignment horizontal="right" vertical="center" shrinkToFit="1"/>
      <protection locked="0"/>
    </xf>
    <xf numFmtId="181" fontId="4" fillId="2" borderId="56" xfId="9" applyNumberFormat="1" applyFont="1" applyFill="1" applyBorder="1" applyAlignment="1" applyProtection="1">
      <alignment horizontal="right" vertical="center" shrinkToFit="1"/>
      <protection locked="0"/>
    </xf>
    <xf numFmtId="181" fontId="4" fillId="2" borderId="57" xfId="9" applyNumberFormat="1" applyFont="1" applyFill="1" applyBorder="1" applyAlignment="1" applyProtection="1">
      <alignment horizontal="right" vertical="center" shrinkToFit="1"/>
      <protection locked="0"/>
    </xf>
    <xf numFmtId="181" fontId="4" fillId="0" borderId="58" xfId="10" applyNumberFormat="1" applyFont="1" applyBorder="1" applyAlignment="1" applyProtection="1">
      <alignment horizontal="right" vertical="center" shrinkToFit="1"/>
      <protection locked="0"/>
    </xf>
    <xf numFmtId="181" fontId="4" fillId="0" borderId="53" xfId="10" applyNumberFormat="1" applyFont="1" applyBorder="1" applyAlignment="1" applyProtection="1">
      <alignment horizontal="right" vertical="center" shrinkToFit="1"/>
      <protection locked="0"/>
    </xf>
    <xf numFmtId="181" fontId="4" fillId="0" borderId="59" xfId="10" applyNumberFormat="1" applyFont="1" applyBorder="1" applyAlignment="1" applyProtection="1">
      <alignment horizontal="right" vertical="center" shrinkToFit="1"/>
      <protection locked="0"/>
    </xf>
    <xf numFmtId="181" fontId="4" fillId="2" borderId="60" xfId="9" applyNumberFormat="1" applyFont="1" applyFill="1" applyBorder="1" applyAlignment="1" applyProtection="1">
      <alignment horizontal="right" vertical="center" shrinkToFit="1"/>
      <protection locked="0"/>
    </xf>
    <xf numFmtId="179" fontId="4" fillId="2" borderId="56" xfId="9" applyNumberFormat="1" applyFont="1" applyFill="1" applyBorder="1" applyAlignment="1" applyProtection="1">
      <alignment horizontal="right" vertical="center" shrinkToFit="1"/>
      <protection locked="0"/>
    </xf>
    <xf numFmtId="179" fontId="4" fillId="0" borderId="56" xfId="8" applyNumberFormat="1" applyFont="1" applyBorder="1" applyAlignment="1" applyProtection="1">
      <alignment horizontal="right" vertical="center" shrinkToFit="1"/>
      <protection locked="0"/>
    </xf>
    <xf numFmtId="181" fontId="4" fillId="0" borderId="55" xfId="10" applyNumberFormat="1" applyFont="1" applyBorder="1" applyAlignment="1" applyProtection="1">
      <alignment horizontal="right" vertical="center" shrinkToFit="1"/>
      <protection locked="0"/>
    </xf>
    <xf numFmtId="181" fontId="4" fillId="0" borderId="56" xfId="10" applyNumberFormat="1" applyFont="1" applyBorder="1" applyAlignment="1" applyProtection="1">
      <alignment horizontal="right" vertical="center" shrinkToFit="1"/>
      <protection locked="0"/>
    </xf>
    <xf numFmtId="181" fontId="4" fillId="0" borderId="57" xfId="10" applyNumberFormat="1" applyFont="1" applyBorder="1" applyAlignment="1" applyProtection="1">
      <alignment horizontal="right" vertical="center" shrinkToFit="1"/>
      <protection locked="0"/>
    </xf>
    <xf numFmtId="181" fontId="4" fillId="0" borderId="85" xfId="8" applyNumberFormat="1" applyFont="1" applyBorder="1" applyAlignment="1" applyProtection="1">
      <alignment horizontal="right" vertical="center" shrinkToFit="1"/>
      <protection locked="0"/>
    </xf>
    <xf numFmtId="179" fontId="4" fillId="0" borderId="85" xfId="8" applyNumberFormat="1" applyFont="1" applyBorder="1" applyAlignment="1" applyProtection="1">
      <alignment horizontal="right" vertical="center" shrinkToFit="1"/>
      <protection locked="0"/>
    </xf>
    <xf numFmtId="0" fontId="4" fillId="0" borderId="85" xfId="8" applyFont="1" applyBorder="1" applyAlignment="1" applyProtection="1">
      <alignment horizontal="left" vertical="center" shrinkToFit="1"/>
      <protection locked="0"/>
    </xf>
    <xf numFmtId="0" fontId="4" fillId="0" borderId="88" xfId="8" applyFont="1" applyBorder="1" applyAlignment="1" applyProtection="1">
      <alignment horizontal="left" vertical="center" shrinkToFit="1"/>
      <protection locked="0"/>
    </xf>
    <xf numFmtId="0" fontId="4" fillId="0" borderId="38" xfId="10" applyFont="1" applyBorder="1" applyAlignment="1" applyProtection="1">
      <alignment horizontal="left" vertical="center" shrinkToFit="1"/>
      <protection locked="0"/>
    </xf>
    <xf numFmtId="0" fontId="4" fillId="0" borderId="39" xfId="10" applyFont="1" applyBorder="1" applyAlignment="1" applyProtection="1">
      <alignment horizontal="left" vertical="center" shrinkToFit="1"/>
      <protection locked="0"/>
    </xf>
    <xf numFmtId="0" fontId="4" fillId="0" borderId="40" xfId="10" applyFont="1" applyBorder="1" applyAlignment="1" applyProtection="1">
      <alignment horizontal="left" vertical="center" shrinkToFit="1"/>
      <protection locked="0"/>
    </xf>
    <xf numFmtId="181" fontId="4" fillId="0" borderId="84" xfId="10" applyNumberFormat="1" applyFont="1" applyBorder="1" applyAlignment="1" applyProtection="1">
      <alignment horizontal="right" vertical="center" shrinkToFit="1"/>
      <protection locked="0"/>
    </xf>
    <xf numFmtId="181" fontId="4" fillId="0" borderId="85" xfId="10" applyNumberFormat="1" applyFont="1" applyBorder="1" applyAlignment="1" applyProtection="1">
      <alignment horizontal="right" vertical="center" shrinkToFit="1"/>
      <protection locked="0"/>
    </xf>
    <xf numFmtId="181" fontId="4" fillId="0" borderId="86" xfId="10" applyNumberFormat="1" applyFont="1" applyBorder="1" applyAlignment="1" applyProtection="1">
      <alignment horizontal="right" vertical="center" shrinkToFit="1"/>
      <protection locked="0"/>
    </xf>
    <xf numFmtId="181" fontId="4" fillId="0" borderId="87" xfId="10" applyNumberFormat="1" applyFont="1" applyBorder="1" applyAlignment="1" applyProtection="1">
      <alignment horizontal="right" vertical="center" shrinkToFit="1"/>
      <protection locked="0"/>
    </xf>
    <xf numFmtId="181" fontId="4" fillId="0" borderId="88" xfId="10" applyNumberFormat="1" applyFont="1" applyBorder="1" applyAlignment="1" applyProtection="1">
      <alignment horizontal="right" vertical="center" shrinkToFit="1"/>
      <protection locked="0"/>
    </xf>
    <xf numFmtId="181" fontId="4" fillId="0" borderId="89" xfId="8" applyNumberFormat="1" applyFont="1" applyBorder="1" applyAlignment="1" applyProtection="1">
      <alignment horizontal="right" vertical="center" shrinkToFit="1"/>
      <protection locked="0"/>
    </xf>
    <xf numFmtId="0" fontId="4" fillId="4" borderId="27" xfId="8" applyFont="1" applyFill="1" applyBorder="1" applyAlignment="1" applyProtection="1">
      <alignment horizontal="center" vertical="center" wrapText="1" shrinkToFit="1"/>
      <protection locked="0"/>
    </xf>
    <xf numFmtId="0" fontId="4" fillId="4" borderId="31" xfId="8" applyFont="1" applyFill="1" applyBorder="1" applyAlignment="1" applyProtection="1">
      <alignment horizontal="center" vertical="center" shrinkToFit="1"/>
      <protection locked="0"/>
    </xf>
    <xf numFmtId="0" fontId="4" fillId="4" borderId="32" xfId="8" applyFont="1" applyFill="1" applyBorder="1" applyAlignment="1" applyProtection="1">
      <alignment horizontal="center" vertical="center" shrinkToFit="1"/>
      <protection locked="0"/>
    </xf>
    <xf numFmtId="0" fontId="4" fillId="4" borderId="36" xfId="8" applyFont="1" applyFill="1" applyBorder="1" applyAlignment="1" applyProtection="1">
      <alignment horizontal="center" vertical="center" shrinkToFit="1"/>
      <protection locked="0"/>
    </xf>
    <xf numFmtId="0" fontId="4" fillId="2" borderId="26" xfId="8" applyFont="1" applyFill="1" applyBorder="1" applyAlignment="1" applyProtection="1">
      <alignment horizontal="left" vertical="center"/>
    </xf>
    <xf numFmtId="0" fontId="4" fillId="2" borderId="28" xfId="8" applyFont="1" applyFill="1" applyBorder="1" applyAlignment="1" applyProtection="1">
      <alignment horizontal="left" vertical="center"/>
    </xf>
    <xf numFmtId="181" fontId="4" fillId="5" borderId="81" xfId="11" applyNumberFormat="1" applyFont="1" applyFill="1" applyBorder="1" applyAlignment="1" applyProtection="1">
      <alignment horizontal="right" vertical="center" shrinkToFit="1"/>
      <protection locked="0"/>
    </xf>
    <xf numFmtId="181" fontId="4" fillId="5" borderId="72" xfId="11" applyNumberFormat="1" applyFont="1" applyFill="1" applyBorder="1" applyAlignment="1" applyProtection="1">
      <alignment horizontal="right" vertical="center" shrinkToFit="1"/>
      <protection locked="0"/>
    </xf>
    <xf numFmtId="181" fontId="4" fillId="5" borderId="82" xfId="11" applyNumberFormat="1" applyFont="1" applyFill="1" applyBorder="1" applyAlignment="1" applyProtection="1">
      <alignment horizontal="right" vertical="center" shrinkToFit="1"/>
      <protection locked="0"/>
    </xf>
    <xf numFmtId="181" fontId="4" fillId="5" borderId="74" xfId="11" applyNumberFormat="1" applyFont="1" applyFill="1" applyBorder="1" applyAlignment="1" applyProtection="1">
      <alignment horizontal="right" vertical="center" shrinkToFit="1"/>
      <protection locked="0"/>
    </xf>
    <xf numFmtId="181" fontId="4" fillId="5" borderId="75" xfId="11" applyNumberFormat="1" applyFont="1" applyFill="1" applyBorder="1" applyAlignment="1" applyProtection="1">
      <alignment horizontal="right" vertical="center" shrinkToFit="1"/>
      <protection locked="0"/>
    </xf>
    <xf numFmtId="181" fontId="4" fillId="5" borderId="76" xfId="11" applyNumberFormat="1" applyFont="1" applyFill="1" applyBorder="1" applyAlignment="1" applyProtection="1">
      <alignment horizontal="right" vertical="center" shrinkToFit="1"/>
      <protection locked="0"/>
    </xf>
    <xf numFmtId="181" fontId="4" fillId="5" borderId="77" xfId="11" applyNumberFormat="1" applyFont="1" applyFill="1" applyBorder="1" applyAlignment="1" applyProtection="1">
      <alignment horizontal="right" vertical="center" shrinkToFit="1"/>
      <protection locked="0"/>
    </xf>
    <xf numFmtId="181" fontId="4" fillId="5" borderId="78" xfId="11" applyNumberFormat="1" applyFont="1" applyFill="1" applyBorder="1" applyAlignment="1" applyProtection="1">
      <alignment horizontal="right" vertical="center" shrinkToFit="1"/>
      <protection locked="0"/>
    </xf>
    <xf numFmtId="181" fontId="4" fillId="5" borderId="79" xfId="11" applyNumberFormat="1" applyFont="1" applyFill="1" applyBorder="1" applyAlignment="1" applyProtection="1">
      <alignment horizontal="right" vertical="center" shrinkToFit="1"/>
      <protection locked="0"/>
    </xf>
    <xf numFmtId="181" fontId="4" fillId="5" borderId="80" xfId="11" applyNumberFormat="1" applyFont="1" applyFill="1" applyBorder="1" applyAlignment="1" applyProtection="1">
      <alignment horizontal="right" vertical="center" shrinkToFit="1"/>
      <protection locked="0"/>
    </xf>
    <xf numFmtId="0" fontId="4" fillId="5" borderId="75" xfId="11" applyNumberFormat="1" applyFont="1" applyFill="1" applyBorder="1" applyAlignment="1" applyProtection="1">
      <alignment horizontal="left" vertical="center" shrinkToFit="1"/>
      <protection locked="0"/>
    </xf>
    <xf numFmtId="0" fontId="4" fillId="5" borderId="78" xfId="11" applyNumberFormat="1" applyFont="1" applyFill="1" applyBorder="1" applyAlignment="1" applyProtection="1">
      <alignment horizontal="left" vertical="center" shrinkToFit="1"/>
      <protection locked="0"/>
    </xf>
    <xf numFmtId="181" fontId="4" fillId="0" borderId="66" xfId="11" applyNumberFormat="1" applyFont="1" applyBorder="1" applyAlignment="1" applyProtection="1">
      <alignment horizontal="right" vertical="center" shrinkToFit="1"/>
      <protection locked="0"/>
    </xf>
    <xf numFmtId="181" fontId="4" fillId="0" borderId="64" xfId="11" applyNumberFormat="1" applyFont="1" applyBorder="1" applyAlignment="1" applyProtection="1">
      <alignment horizontal="right" vertical="center" shrinkToFit="1"/>
      <protection locked="0"/>
    </xf>
    <xf numFmtId="0" fontId="4" fillId="0" borderId="64" xfId="11" applyNumberFormat="1" applyFont="1" applyBorder="1" applyAlignment="1" applyProtection="1">
      <alignment horizontal="left" vertical="center" shrinkToFit="1"/>
      <protection locked="0"/>
    </xf>
    <xf numFmtId="0" fontId="4" fillId="0" borderId="67" xfId="11" applyNumberFormat="1" applyFont="1" applyBorder="1" applyAlignment="1" applyProtection="1">
      <alignment horizontal="left" vertical="center" shrinkToFit="1"/>
      <protection locked="0"/>
    </xf>
    <xf numFmtId="181" fontId="4" fillId="0" borderId="63" xfId="10" applyNumberFormat="1" applyFont="1" applyBorder="1" applyAlignment="1" applyProtection="1">
      <alignment horizontal="right" vertical="center" shrinkToFit="1"/>
      <protection locked="0"/>
    </xf>
    <xf numFmtId="181" fontId="4" fillId="0" borderId="64" xfId="10" applyNumberFormat="1" applyFont="1" applyBorder="1" applyAlignment="1" applyProtection="1">
      <alignment horizontal="right" vertical="center" shrinkToFit="1"/>
      <protection locked="0"/>
    </xf>
    <xf numFmtId="181" fontId="4" fillId="0" borderId="65" xfId="10" applyNumberFormat="1" applyFont="1" applyBorder="1" applyAlignment="1" applyProtection="1">
      <alignment horizontal="right" vertical="center" shrinkToFit="1"/>
      <protection locked="0"/>
    </xf>
    <xf numFmtId="0" fontId="4" fillId="0" borderId="56" xfId="11" applyNumberFormat="1" applyFont="1" applyBorder="1" applyAlignment="1" applyProtection="1">
      <alignment horizontal="left" vertical="center" shrinkToFit="1"/>
      <protection locked="0"/>
    </xf>
    <xf numFmtId="0" fontId="4" fillId="0" borderId="61" xfId="11" applyNumberFormat="1" applyFont="1" applyBorder="1" applyAlignment="1" applyProtection="1">
      <alignment horizontal="left" vertical="center" shrinkToFit="1"/>
      <protection locked="0"/>
    </xf>
    <xf numFmtId="181" fontId="4" fillId="0" borderId="60" xfId="11" applyNumberFormat="1" applyFont="1" applyBorder="1" applyAlignment="1" applyProtection="1">
      <alignment horizontal="right" vertical="center" shrinkToFit="1"/>
      <protection locked="0"/>
    </xf>
    <xf numFmtId="181" fontId="4" fillId="0" borderId="56" xfId="11" applyNumberFormat="1" applyFont="1" applyBorder="1" applyAlignment="1" applyProtection="1">
      <alignment horizontal="right" vertical="center" shrinkToFit="1"/>
      <protection locked="0"/>
    </xf>
    <xf numFmtId="0" fontId="4" fillId="0" borderId="38" xfId="11" applyNumberFormat="1" applyFont="1" applyBorder="1" applyAlignment="1" applyProtection="1">
      <alignment horizontal="left" vertical="center" shrinkToFit="1"/>
      <protection locked="0"/>
    </xf>
    <xf numFmtId="0" fontId="4" fillId="0" borderId="39" xfId="11" applyNumberFormat="1" applyFont="1" applyBorder="1" applyAlignment="1" applyProtection="1">
      <alignment horizontal="left" vertical="center" shrinkToFit="1"/>
      <protection locked="0"/>
    </xf>
    <xf numFmtId="0" fontId="4" fillId="0" borderId="50" xfId="11" applyNumberFormat="1" applyFont="1" applyBorder="1" applyAlignment="1" applyProtection="1">
      <alignment horizontal="left" vertical="center" shrinkToFit="1"/>
      <protection locked="0"/>
    </xf>
    <xf numFmtId="181" fontId="4" fillId="0" borderId="38" xfId="11" applyNumberFormat="1" applyFont="1" applyBorder="1" applyAlignment="1" applyProtection="1">
      <alignment horizontal="right" vertical="center" shrinkToFit="1"/>
      <protection locked="0"/>
    </xf>
    <xf numFmtId="181" fontId="4" fillId="0" borderId="39" xfId="11" applyNumberFormat="1" applyFont="1" applyBorder="1" applyAlignment="1" applyProtection="1">
      <alignment horizontal="right" vertical="center" shrinkToFit="1"/>
      <protection locked="0"/>
    </xf>
    <xf numFmtId="181" fontId="4" fillId="0" borderId="40" xfId="11" applyNumberFormat="1" applyFont="1" applyBorder="1" applyAlignment="1" applyProtection="1">
      <alignment horizontal="right" vertical="center" shrinkToFit="1"/>
      <protection locked="0"/>
    </xf>
    <xf numFmtId="181" fontId="4" fillId="0" borderId="47" xfId="11" applyNumberFormat="1" applyFont="1" applyBorder="1" applyAlignment="1" applyProtection="1">
      <alignment horizontal="right" vertical="center" shrinkToFit="1"/>
      <protection locked="0"/>
    </xf>
    <xf numFmtId="181" fontId="4" fillId="0" borderId="42" xfId="11" applyNumberFormat="1" applyFont="1" applyBorder="1" applyAlignment="1" applyProtection="1">
      <alignment horizontal="right" vertical="center" shrinkToFit="1"/>
      <protection locked="0"/>
    </xf>
    <xf numFmtId="0" fontId="4" fillId="0" borderId="42" xfId="11" applyNumberFormat="1" applyFont="1" applyBorder="1" applyAlignment="1" applyProtection="1">
      <alignment horizontal="left" vertical="center" shrinkToFit="1"/>
      <protection locked="0"/>
    </xf>
    <xf numFmtId="0" fontId="4" fillId="0" borderId="48" xfId="11" applyNumberFormat="1" applyFont="1" applyBorder="1" applyAlignment="1" applyProtection="1">
      <alignment horizontal="left" vertical="center" shrinkToFit="1"/>
      <protection locked="0"/>
    </xf>
    <xf numFmtId="0" fontId="4" fillId="0" borderId="38" xfId="11" applyFont="1" applyBorder="1" applyAlignment="1" applyProtection="1">
      <alignment horizontal="left" vertical="center" shrinkToFit="1"/>
      <protection locked="0"/>
    </xf>
    <xf numFmtId="0" fontId="4" fillId="0" borderId="39" xfId="11" applyFont="1" applyBorder="1" applyAlignment="1" applyProtection="1">
      <alignment horizontal="left" vertical="center" shrinkToFit="1"/>
      <protection locked="0"/>
    </xf>
    <xf numFmtId="0" fontId="4" fillId="0" borderId="40" xfId="11" applyFont="1" applyBorder="1" applyAlignment="1" applyProtection="1">
      <alignment horizontal="left" vertical="center" shrinkToFit="1"/>
      <protection locked="0"/>
    </xf>
    <xf numFmtId="0" fontId="3" fillId="4" borderId="30" xfId="8" applyFont="1" applyFill="1" applyBorder="1" applyAlignment="1" applyProtection="1">
      <alignment horizontal="center" vertical="center" wrapText="1"/>
      <protection locked="0"/>
    </xf>
    <xf numFmtId="0" fontId="3" fillId="4" borderId="28" xfId="8" applyFont="1" applyFill="1" applyBorder="1" applyAlignment="1" applyProtection="1">
      <alignment horizontal="center" vertical="center" wrapText="1"/>
      <protection locked="0"/>
    </xf>
    <xf numFmtId="0" fontId="3" fillId="4" borderId="29" xfId="8" applyFont="1" applyFill="1" applyBorder="1" applyAlignment="1" applyProtection="1">
      <alignment horizontal="center" vertical="center" wrapText="1"/>
      <protection locked="0"/>
    </xf>
    <xf numFmtId="0" fontId="3" fillId="4" borderId="35" xfId="8" applyFont="1" applyFill="1" applyBorder="1" applyAlignment="1" applyProtection="1">
      <alignment horizontal="center" vertical="center" wrapText="1"/>
      <protection locked="0"/>
    </xf>
    <xf numFmtId="0" fontId="3" fillId="4" borderId="33" xfId="8" applyFont="1" applyFill="1" applyBorder="1" applyAlignment="1" applyProtection="1">
      <alignment horizontal="center" vertical="center" wrapText="1"/>
      <protection locked="0"/>
    </xf>
    <xf numFmtId="0" fontId="3" fillId="4" borderId="34" xfId="8" applyFont="1" applyFill="1" applyBorder="1" applyAlignment="1" applyProtection="1">
      <alignment horizontal="center" vertical="center" wrapText="1"/>
      <protection locked="0"/>
    </xf>
    <xf numFmtId="181" fontId="4" fillId="0" borderId="41" xfId="10" applyNumberFormat="1" applyFont="1" applyBorder="1" applyAlignment="1" applyProtection="1">
      <alignment horizontal="right" vertical="center" shrinkToFit="1"/>
      <protection locked="0"/>
    </xf>
    <xf numFmtId="181" fontId="4" fillId="0" borderId="42" xfId="10" applyNumberFormat="1" applyFont="1" applyBorder="1" applyAlignment="1" applyProtection="1">
      <alignment horizontal="right" vertical="center" shrinkToFit="1"/>
      <protection locked="0"/>
    </xf>
    <xf numFmtId="181" fontId="4" fillId="0" borderId="43" xfId="10" applyNumberFormat="1" applyFont="1" applyBorder="1" applyAlignment="1" applyProtection="1">
      <alignment horizontal="right" vertical="center" shrinkToFit="1"/>
      <protection locked="0"/>
    </xf>
    <xf numFmtId="181" fontId="4" fillId="0" borderId="44" xfId="10" applyNumberFormat="1" applyFont="1" applyBorder="1" applyAlignment="1" applyProtection="1">
      <alignment horizontal="right" vertical="center" shrinkToFit="1"/>
      <protection locked="0"/>
    </xf>
    <xf numFmtId="181" fontId="4" fillId="0" borderId="45" xfId="10" applyNumberFormat="1" applyFont="1" applyBorder="1" applyAlignment="1" applyProtection="1">
      <alignment horizontal="right" vertical="center" shrinkToFit="1"/>
      <protection locked="0"/>
    </xf>
    <xf numFmtId="181" fontId="4" fillId="0" borderId="46" xfId="10" applyNumberFormat="1" applyFont="1" applyBorder="1" applyAlignment="1" applyProtection="1">
      <alignment horizontal="right" vertical="center" shrinkToFit="1"/>
      <protection locked="0"/>
    </xf>
    <xf numFmtId="0" fontId="18" fillId="2" borderId="13" xfId="8" applyFont="1" applyFill="1" applyBorder="1" applyAlignment="1" applyProtection="1">
      <alignment horizontal="center" vertical="center"/>
    </xf>
    <xf numFmtId="0" fontId="18" fillId="2" borderId="14" xfId="8" applyFont="1" applyFill="1" applyBorder="1" applyAlignment="1" applyProtection="1">
      <alignment horizontal="center" vertical="center"/>
    </xf>
    <xf numFmtId="0" fontId="18" fillId="2" borderId="15" xfId="8" applyFont="1" applyFill="1" applyBorder="1" applyAlignment="1" applyProtection="1">
      <alignment horizontal="center" vertical="center"/>
    </xf>
    <xf numFmtId="0" fontId="4" fillId="4" borderId="27" xfId="8" applyFont="1" applyFill="1" applyBorder="1" applyAlignment="1" applyProtection="1">
      <alignment horizontal="center" vertical="center" wrapText="1"/>
      <protection locked="0"/>
    </xf>
    <xf numFmtId="0" fontId="4" fillId="4" borderId="32" xfId="8" applyFont="1" applyFill="1" applyBorder="1" applyAlignment="1" applyProtection="1">
      <alignment horizontal="center" vertical="center" wrapText="1"/>
      <protection locked="0"/>
    </xf>
    <xf numFmtId="177" fontId="13" fillId="0" borderId="10" xfId="2" applyNumberFormat="1" applyFont="1" applyFill="1" applyBorder="1" applyAlignment="1">
      <alignment vertical="center" wrapText="1"/>
    </xf>
    <xf numFmtId="177" fontId="13" fillId="0" borderId="9" xfId="2" applyNumberFormat="1" applyFont="1" applyFill="1" applyBorder="1" applyAlignment="1">
      <alignment vertical="center" wrapText="1"/>
    </xf>
    <xf numFmtId="177" fontId="13" fillId="0" borderId="11" xfId="2" applyNumberFormat="1" applyFont="1" applyFill="1" applyBorder="1" applyAlignment="1">
      <alignment vertical="center" wrapText="1"/>
    </xf>
    <xf numFmtId="177" fontId="13" fillId="2" borderId="10" xfId="2" applyNumberFormat="1" applyFont="1" applyFill="1" applyBorder="1" applyAlignment="1">
      <alignment vertical="center" wrapText="1"/>
    </xf>
    <xf numFmtId="177" fontId="13" fillId="2" borderId="9" xfId="2" applyNumberFormat="1" applyFont="1" applyFill="1" applyBorder="1" applyAlignment="1">
      <alignment vertical="center" wrapText="1"/>
    </xf>
    <xf numFmtId="177" fontId="13" fillId="2" borderId="11" xfId="2" applyNumberFormat="1" applyFont="1" applyFill="1" applyBorder="1" applyAlignment="1">
      <alignment vertical="center" wrapText="1"/>
    </xf>
    <xf numFmtId="0" fontId="13" fillId="2" borderId="10" xfId="2" applyFont="1" applyFill="1" applyBorder="1" applyAlignment="1">
      <alignment vertical="center"/>
    </xf>
    <xf numFmtId="0" fontId="13" fillId="2" borderId="9" xfId="2" applyFont="1" applyFill="1" applyBorder="1" applyAlignment="1">
      <alignment vertical="center"/>
    </xf>
    <xf numFmtId="0" fontId="13" fillId="2" borderId="11" xfId="2" applyFont="1" applyFill="1" applyBorder="1" applyAlignment="1">
      <alignment vertical="center"/>
    </xf>
    <xf numFmtId="177" fontId="23" fillId="0" borderId="108" xfId="4" applyNumberFormat="1" applyFont="1" applyBorder="1" applyAlignment="1">
      <alignment horizontal="center" vertical="center" wrapText="1"/>
    </xf>
    <xf numFmtId="177" fontId="23" fillId="0" borderId="123" xfId="4" applyNumberFormat="1" applyFont="1" applyBorder="1" applyAlignment="1">
      <alignment horizontal="center" vertical="center" wrapText="1"/>
    </xf>
    <xf numFmtId="177" fontId="23" fillId="0" borderId="10" xfId="4" applyNumberFormat="1" applyFont="1" applyBorder="1" applyAlignment="1">
      <alignment horizontal="center" vertical="center"/>
    </xf>
    <xf numFmtId="177" fontId="23" fillId="0" borderId="9" xfId="4" applyNumberFormat="1" applyFont="1" applyBorder="1" applyAlignment="1">
      <alignment horizontal="center" vertical="center"/>
    </xf>
    <xf numFmtId="177" fontId="23" fillId="0" borderId="11" xfId="4" applyNumberFormat="1" applyFont="1" applyBorder="1" applyAlignment="1">
      <alignment horizontal="center" vertical="center"/>
    </xf>
    <xf numFmtId="178" fontId="13" fillId="2" borderId="10" xfId="3" applyNumberFormat="1" applyFont="1" applyFill="1" applyBorder="1" applyAlignment="1">
      <alignment horizontal="left" vertical="center" wrapText="1"/>
    </xf>
    <xf numFmtId="178" fontId="13" fillId="2" borderId="9" xfId="3" applyNumberFormat="1" applyFont="1" applyFill="1" applyBorder="1" applyAlignment="1">
      <alignment horizontal="left" vertical="center" wrapText="1"/>
    </xf>
    <xf numFmtId="178" fontId="13" fillId="2" borderId="11" xfId="3" applyNumberFormat="1" applyFont="1" applyFill="1" applyBorder="1" applyAlignment="1">
      <alignment horizontal="left" vertical="center" wrapText="1"/>
    </xf>
    <xf numFmtId="0" fontId="13" fillId="2" borderId="10" xfId="3" applyFont="1" applyFill="1" applyBorder="1" applyAlignment="1">
      <alignment horizontal="left" vertical="center"/>
    </xf>
    <xf numFmtId="0" fontId="13" fillId="2" borderId="9" xfId="3" applyFont="1" applyFill="1" applyBorder="1" applyAlignment="1">
      <alignment horizontal="left" vertical="center"/>
    </xf>
    <xf numFmtId="0" fontId="13" fillId="2" borderId="11" xfId="3" applyFont="1" applyFill="1" applyBorder="1" applyAlignment="1">
      <alignment horizontal="left" vertical="center"/>
    </xf>
    <xf numFmtId="177" fontId="23" fillId="0" borderId="10" xfId="2" applyNumberFormat="1" applyFont="1" applyBorder="1">
      <alignment vertical="center"/>
    </xf>
    <xf numFmtId="177" fontId="23" fillId="0" borderId="9" xfId="2" applyNumberFormat="1" applyFont="1" applyBorder="1">
      <alignment vertical="center"/>
    </xf>
    <xf numFmtId="177" fontId="23"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5" fillId="0" borderId="28" xfId="13" applyFont="1" applyFill="1" applyBorder="1" applyAlignment="1" applyProtection="1">
      <alignment horizontal="left" vertical="center" wrapText="1"/>
    </xf>
    <xf numFmtId="0" fontId="25" fillId="0" borderId="31" xfId="13" applyFont="1" applyFill="1" applyBorder="1" applyAlignment="1" applyProtection="1">
      <alignment horizontal="left" vertical="center" wrapText="1"/>
    </xf>
    <xf numFmtId="0" fontId="25" fillId="0" borderId="2" xfId="13" applyFont="1" applyFill="1" applyBorder="1" applyAlignment="1" applyProtection="1">
      <alignment horizontal="left" vertical="center"/>
    </xf>
    <xf numFmtId="0" fontId="25" fillId="0" borderId="105" xfId="13" applyFont="1" applyFill="1" applyBorder="1" applyAlignment="1" applyProtection="1">
      <alignment horizontal="left" vertical="center"/>
    </xf>
    <xf numFmtId="0" fontId="25" fillId="0" borderId="72" xfId="13" applyFont="1" applyFill="1" applyBorder="1" applyAlignment="1" applyProtection="1">
      <alignment horizontal="left" vertical="center"/>
    </xf>
    <xf numFmtId="0" fontId="25" fillId="0" borderId="82" xfId="13" applyFont="1" applyFill="1" applyBorder="1" applyAlignment="1" applyProtection="1">
      <alignment horizontal="left" vertical="center"/>
    </xf>
    <xf numFmtId="0" fontId="26" fillId="0" borderId="9" xfId="14" applyFont="1" applyFill="1" applyBorder="1" applyAlignment="1">
      <alignment horizontal="left" vertical="center" wrapText="1"/>
    </xf>
    <xf numFmtId="0" fontId="26" fillId="0" borderId="9" xfId="14" applyFont="1" applyBorder="1" applyAlignment="1">
      <alignment horizontal="left" vertical="center" wrapText="1"/>
    </xf>
    <xf numFmtId="0" fontId="26" fillId="0" borderId="103" xfId="14" applyFont="1" applyBorder="1" applyAlignment="1">
      <alignment horizontal="left" vertical="center" wrapText="1"/>
    </xf>
    <xf numFmtId="0" fontId="26" fillId="0" borderId="72" xfId="14" applyFont="1" applyFill="1" applyBorder="1" applyAlignment="1">
      <alignment horizontal="left" vertical="center" wrapText="1"/>
    </xf>
    <xf numFmtId="0" fontId="26" fillId="0" borderId="72" xfId="14" applyFont="1" applyBorder="1" applyAlignment="1">
      <alignment horizontal="left" vertical="center" wrapText="1"/>
    </xf>
    <xf numFmtId="0" fontId="26" fillId="0" borderId="82" xfId="14" applyFont="1" applyBorder="1" applyAlignment="1">
      <alignment horizontal="left" vertical="center" wrapText="1"/>
    </xf>
    <xf numFmtId="0" fontId="26" fillId="0" borderId="68" xfId="14" applyFont="1" applyFill="1" applyBorder="1" applyAlignment="1">
      <alignment horizontal="left" vertical="center" wrapText="1"/>
    </xf>
    <xf numFmtId="0" fontId="26" fillId="0" borderId="69" xfId="14" applyFont="1" applyFill="1" applyBorder="1" applyAlignment="1">
      <alignment horizontal="left" vertical="center" wrapText="1"/>
    </xf>
    <xf numFmtId="0" fontId="26" fillId="0" borderId="102" xfId="15" applyFont="1" applyFill="1" applyBorder="1" applyAlignment="1">
      <alignment vertical="center" wrapText="1"/>
    </xf>
    <xf numFmtId="0" fontId="26" fillId="0" borderId="11" xfId="15" applyFont="1" applyFill="1" applyBorder="1" applyAlignment="1">
      <alignment vertical="center" wrapText="1"/>
    </xf>
    <xf numFmtId="0" fontId="26" fillId="0" borderId="9" xfId="15" applyFont="1" applyFill="1" applyBorder="1" applyAlignment="1">
      <alignment vertical="center"/>
    </xf>
    <xf numFmtId="0" fontId="26" fillId="0" borderId="103" xfId="15" applyFont="1" applyFill="1" applyBorder="1" applyAlignment="1">
      <alignment vertical="center"/>
    </xf>
    <xf numFmtId="0" fontId="26" fillId="0" borderId="81" xfId="15" applyFont="1" applyFill="1" applyBorder="1" applyAlignment="1">
      <alignment vertical="center"/>
    </xf>
    <xf numFmtId="0" fontId="26" fillId="0" borderId="73" xfId="15" applyFont="1" applyFill="1" applyBorder="1" applyAlignment="1">
      <alignment vertical="center"/>
    </xf>
    <xf numFmtId="0" fontId="26" fillId="0" borderId="72" xfId="15" applyFont="1" applyFill="1" applyBorder="1" applyAlignment="1">
      <alignment vertical="center"/>
    </xf>
    <xf numFmtId="0" fontId="26" fillId="0" borderId="82" xfId="15" applyFont="1" applyFill="1" applyBorder="1" applyAlignment="1">
      <alignment vertical="center"/>
    </xf>
    <xf numFmtId="0" fontId="27" fillId="0" borderId="170" xfId="15" applyFont="1" applyBorder="1" applyAlignment="1">
      <alignment horizontal="center" vertical="center" wrapText="1"/>
    </xf>
    <xf numFmtId="0" fontId="27" fillId="0" borderId="171" xfId="15" applyFont="1" applyBorder="1" applyAlignment="1">
      <alignment horizontal="center" vertical="center" wrapText="1"/>
    </xf>
    <xf numFmtId="0" fontId="27" fillId="0" borderId="70" xfId="15" applyFont="1" applyBorder="1" applyAlignment="1">
      <alignment horizontal="center" vertical="center" wrapText="1"/>
    </xf>
    <xf numFmtId="0" fontId="27" fillId="0" borderId="168" xfId="15" applyFont="1" applyBorder="1" applyAlignment="1">
      <alignment horizontal="center" vertical="center" wrapText="1"/>
    </xf>
    <xf numFmtId="0" fontId="27" fillId="0" borderId="130" xfId="15" applyFont="1" applyBorder="1">
      <alignment vertical="center"/>
    </xf>
    <xf numFmtId="0" fontId="27" fillId="0" borderId="68" xfId="15" applyFont="1" applyBorder="1">
      <alignment vertical="center"/>
    </xf>
    <xf numFmtId="0" fontId="27" fillId="0" borderId="129" xfId="15" applyFont="1" applyBorder="1">
      <alignment vertical="center"/>
    </xf>
    <xf numFmtId="0" fontId="27" fillId="0" borderId="71" xfId="15" applyFont="1" applyBorder="1">
      <alignment vertical="center"/>
    </xf>
    <xf numFmtId="0" fontId="27" fillId="0" borderId="72" xfId="15" applyFont="1" applyBorder="1">
      <alignment vertical="center"/>
    </xf>
    <xf numFmtId="0" fontId="27" fillId="0" borderId="73" xfId="15" applyFont="1" applyBorder="1">
      <alignment vertical="center"/>
    </xf>
    <xf numFmtId="0" fontId="26" fillId="0" borderId="27" xfId="15" applyFont="1" applyFill="1" applyBorder="1" applyAlignment="1">
      <alignment vertical="center" wrapText="1"/>
    </xf>
    <xf numFmtId="0" fontId="26" fillId="0" borderId="29" xfId="15" applyFont="1" applyFill="1" applyBorder="1" applyAlignment="1">
      <alignment vertical="center" wrapText="1"/>
    </xf>
    <xf numFmtId="0" fontId="26" fillId="0" borderId="110" xfId="15" applyFont="1" applyFill="1" applyBorder="1" applyAlignment="1">
      <alignment vertical="center" wrapText="1"/>
    </xf>
    <xf numFmtId="0" fontId="26" fillId="0" borderId="5" xfId="15" applyFont="1" applyFill="1" applyBorder="1" applyAlignment="1">
      <alignment vertical="center" wrapText="1"/>
    </xf>
    <xf numFmtId="0" fontId="26" fillId="0" borderId="100" xfId="15" applyFont="1" applyFill="1" applyBorder="1" applyAlignment="1">
      <alignment vertical="center" wrapText="1"/>
    </xf>
    <xf numFmtId="0" fontId="26" fillId="0" borderId="8" xfId="15" applyFont="1" applyFill="1" applyBorder="1" applyAlignment="1">
      <alignment vertical="center" wrapText="1"/>
    </xf>
    <xf numFmtId="0" fontId="26" fillId="0" borderId="68" xfId="15" applyFont="1" applyFill="1" applyBorder="1" applyAlignment="1">
      <alignment vertical="center"/>
    </xf>
    <xf numFmtId="0" fontId="26" fillId="0" borderId="69" xfId="15" applyFont="1" applyFill="1" applyBorder="1" applyAlignment="1">
      <alignment vertical="center"/>
    </xf>
    <xf numFmtId="0" fontId="26" fillId="0" borderId="104" xfId="16" applyFont="1" applyFill="1" applyBorder="1" applyAlignment="1">
      <alignment vertical="center" wrapText="1"/>
    </xf>
    <xf numFmtId="0" fontId="26" fillId="0" borderId="3" xfId="16" applyFont="1" applyFill="1" applyBorder="1" applyAlignment="1">
      <alignment vertical="center" wrapText="1"/>
    </xf>
    <xf numFmtId="0" fontId="26" fillId="0" borderId="110" xfId="16" applyFont="1" applyFill="1" applyBorder="1" applyAlignment="1">
      <alignment vertical="center" wrapText="1"/>
    </xf>
    <xf numFmtId="0" fontId="26" fillId="0" borderId="5" xfId="16" applyFont="1" applyFill="1" applyBorder="1" applyAlignment="1">
      <alignment vertical="center" wrapText="1"/>
    </xf>
    <xf numFmtId="0" fontId="26" fillId="0" borderId="100" xfId="16" applyFont="1" applyFill="1" applyBorder="1" applyAlignment="1">
      <alignment vertical="center" wrapText="1"/>
    </xf>
    <xf numFmtId="0" fontId="26" fillId="0" borderId="8" xfId="16" applyFont="1" applyFill="1" applyBorder="1" applyAlignment="1">
      <alignment vertical="center" wrapText="1"/>
    </xf>
    <xf numFmtId="0" fontId="26" fillId="0" borderId="9" xfId="16" applyFont="1" applyFill="1" applyBorder="1" applyAlignment="1">
      <alignment horizontal="left" vertical="center"/>
    </xf>
    <xf numFmtId="0" fontId="26" fillId="0" borderId="103" xfId="16" applyFont="1" applyFill="1" applyBorder="1" applyAlignment="1">
      <alignment horizontal="left" vertical="center"/>
    </xf>
    <xf numFmtId="0" fontId="26" fillId="0" borderId="81" xfId="16" applyFont="1" applyFill="1" applyBorder="1" applyAlignment="1">
      <alignment vertical="center"/>
    </xf>
    <xf numFmtId="0" fontId="26" fillId="0" borderId="73" xfId="16" applyFont="1" applyFill="1" applyBorder="1" applyAlignment="1">
      <alignment vertical="center"/>
    </xf>
    <xf numFmtId="0" fontId="26" fillId="0" borderId="72" xfId="16" applyFont="1" applyFill="1" applyBorder="1" applyAlignment="1">
      <alignment horizontal="left" vertical="center"/>
    </xf>
    <xf numFmtId="0" fontId="26" fillId="0" borderId="82" xfId="16" applyFont="1" applyFill="1" applyBorder="1" applyAlignment="1">
      <alignment horizontal="left" vertical="center"/>
    </xf>
    <xf numFmtId="0" fontId="26" fillId="0" borderId="27" xfId="16" applyFont="1" applyFill="1" applyBorder="1" applyAlignment="1">
      <alignment vertical="center" wrapText="1"/>
    </xf>
    <xf numFmtId="0" fontId="26" fillId="0" borderId="29" xfId="16" applyFont="1" applyFill="1" applyBorder="1" applyAlignment="1">
      <alignment vertical="center" wrapText="1"/>
    </xf>
    <xf numFmtId="0" fontId="26" fillId="0" borderId="68" xfId="16" applyFont="1" applyFill="1" applyBorder="1" applyAlignment="1">
      <alignment horizontal="left" vertical="center"/>
    </xf>
    <xf numFmtId="0" fontId="26" fillId="0" borderId="69" xfId="16" applyFont="1" applyFill="1" applyBorder="1" applyAlignment="1">
      <alignment horizontal="left" vertical="center"/>
    </xf>
    <xf numFmtId="0" fontId="26" fillId="0" borderId="10" xfId="16" applyFont="1" applyFill="1" applyBorder="1" applyAlignment="1">
      <alignment horizontal="center" vertical="center" shrinkToFit="1"/>
    </xf>
    <xf numFmtId="0" fontId="26" fillId="0" borderId="9" xfId="16" applyFont="1" applyFill="1" applyBorder="1" applyAlignment="1">
      <alignment horizontal="center" vertical="center" shrinkToFit="1"/>
    </xf>
    <xf numFmtId="0" fontId="26" fillId="0" borderId="103" xfId="16" applyFont="1" applyFill="1" applyBorder="1" applyAlignment="1">
      <alignment horizontal="center" vertical="center" shrinkToFit="1"/>
    </xf>
    <xf numFmtId="0" fontId="32" fillId="0" borderId="10" xfId="13" applyFont="1" applyFill="1" applyBorder="1" applyAlignment="1" applyProtection="1">
      <alignment horizontal="left" vertical="center" wrapText="1"/>
      <protection locked="0"/>
    </xf>
    <xf numFmtId="0" fontId="32" fillId="0" borderId="9" xfId="13" applyFont="1" applyFill="1" applyBorder="1" applyAlignment="1" applyProtection="1">
      <alignment horizontal="left" vertical="center" wrapText="1"/>
      <protection locked="0"/>
    </xf>
    <xf numFmtId="0" fontId="32" fillId="0" borderId="103" xfId="13" applyFont="1" applyFill="1" applyBorder="1" applyAlignment="1" applyProtection="1">
      <alignment horizontal="left" vertical="center" wrapText="1"/>
      <protection locked="0"/>
    </xf>
    <xf numFmtId="0" fontId="32" fillId="0" borderId="71" xfId="13" applyFont="1" applyFill="1" applyBorder="1" applyAlignment="1" applyProtection="1">
      <alignment horizontal="left" vertical="center" wrapText="1"/>
      <protection locked="0"/>
    </xf>
    <xf numFmtId="0" fontId="32" fillId="0" borderId="72" xfId="13" applyFont="1" applyFill="1" applyBorder="1" applyAlignment="1" applyProtection="1">
      <alignment horizontal="left" vertical="center" wrapText="1"/>
      <protection locked="0"/>
    </xf>
    <xf numFmtId="0" fontId="32" fillId="0" borderId="82" xfId="13" applyFont="1" applyFill="1" applyBorder="1" applyAlignment="1" applyProtection="1">
      <alignment horizontal="left" vertical="center" wrapText="1"/>
      <protection locked="0"/>
    </xf>
    <xf numFmtId="0" fontId="32" fillId="0" borderId="14" xfId="13" applyFont="1" applyFill="1" applyBorder="1" applyAlignment="1" applyProtection="1">
      <alignment horizontal="left" vertical="center"/>
    </xf>
    <xf numFmtId="0" fontId="32" fillId="0" borderId="15" xfId="13" applyFont="1" applyFill="1" applyBorder="1" applyAlignment="1" applyProtection="1">
      <alignment horizontal="left" vertical="center"/>
    </xf>
    <xf numFmtId="0" fontId="32" fillId="0" borderId="28" xfId="13" applyFont="1" applyFill="1" applyBorder="1" applyAlignment="1" applyProtection="1">
      <alignment horizontal="left" vertical="center" wrapText="1"/>
    </xf>
    <xf numFmtId="0" fontId="32" fillId="0" borderId="31" xfId="13" applyFont="1" applyFill="1" applyBorder="1" applyAlignment="1" applyProtection="1">
      <alignment horizontal="left" vertical="center" wrapText="1"/>
    </xf>
    <xf numFmtId="0" fontId="32" fillId="0" borderId="2" xfId="13" applyFont="1" applyFill="1" applyBorder="1" applyAlignment="1" applyProtection="1">
      <alignment horizontal="left" vertical="center"/>
    </xf>
    <xf numFmtId="0" fontId="32" fillId="0" borderId="105" xfId="13" applyFont="1" applyFill="1" applyBorder="1" applyAlignment="1" applyProtection="1">
      <alignment horizontal="left" vertical="center"/>
    </xf>
    <xf numFmtId="0" fontId="32" fillId="0" borderId="9" xfId="13" applyFont="1" applyFill="1" applyBorder="1" applyAlignment="1" applyProtection="1">
      <alignment horizontal="left" vertical="center"/>
    </xf>
    <xf numFmtId="0" fontId="32" fillId="0" borderId="103" xfId="13"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18" applyFont="1" applyFill="1">
      <alignment vertical="center"/>
    </xf>
    <xf numFmtId="49" fontId="35" fillId="0" borderId="0" xfId="18" applyNumberFormat="1" applyFont="1" applyFill="1" applyAlignment="1">
      <alignment horizontal="center" vertical="center"/>
    </xf>
    <xf numFmtId="49" fontId="9" fillId="0" borderId="0" xfId="18" applyNumberFormat="1" applyFont="1" applyFill="1">
      <alignment vertical="center"/>
    </xf>
    <xf numFmtId="0" fontId="9" fillId="0" borderId="0" xfId="18" applyFont="1">
      <alignment vertical="center"/>
    </xf>
    <xf numFmtId="0" fontId="36" fillId="0" borderId="0" xfId="18" applyFont="1" applyFill="1">
      <alignment vertical="center"/>
    </xf>
    <xf numFmtId="0" fontId="10" fillId="0" borderId="0" xfId="18" applyFont="1" applyFill="1">
      <alignment vertical="center"/>
    </xf>
    <xf numFmtId="0" fontId="9" fillId="0" borderId="162" xfId="18" applyFont="1" applyFill="1" applyBorder="1" applyAlignment="1">
      <alignment horizontal="center" vertical="center"/>
    </xf>
    <xf numFmtId="0" fontId="9" fillId="0" borderId="29" xfId="18" applyFont="1" applyFill="1" applyBorder="1" applyAlignment="1">
      <alignment horizontal="center" vertical="center"/>
    </xf>
    <xf numFmtId="0" fontId="9" fillId="0" borderId="163" xfId="18" applyFont="1" applyFill="1" applyBorder="1" applyAlignment="1">
      <alignment horizontal="center" vertical="center"/>
    </xf>
    <xf numFmtId="0" fontId="9" fillId="0" borderId="30" xfId="18" applyFont="1" applyFill="1" applyBorder="1" applyAlignment="1">
      <alignment horizontal="center" vertical="center"/>
    </xf>
    <xf numFmtId="0" fontId="9" fillId="0" borderId="165" xfId="18" applyFont="1" applyFill="1" applyBorder="1" applyAlignment="1">
      <alignment horizontal="center" vertical="center"/>
    </xf>
    <xf numFmtId="0" fontId="9" fillId="0" borderId="27" xfId="18" applyFont="1" applyFill="1" applyBorder="1" applyAlignment="1">
      <alignment horizontal="center" vertical="center"/>
    </xf>
    <xf numFmtId="0" fontId="9" fillId="0" borderId="28" xfId="18" applyFont="1" applyFill="1" applyBorder="1" applyAlignment="1">
      <alignment horizontal="center" vertical="center"/>
    </xf>
    <xf numFmtId="0" fontId="9" fillId="0" borderId="31" xfId="18" applyFont="1" applyFill="1" applyBorder="1" applyAlignment="1">
      <alignment horizontal="center" vertical="center"/>
    </xf>
    <xf numFmtId="0" fontId="9" fillId="0" borderId="13" xfId="18" applyFont="1" applyFill="1" applyBorder="1" applyAlignment="1">
      <alignment horizontal="center" vertical="center"/>
    </xf>
    <xf numFmtId="0" fontId="9" fillId="0" borderId="14" xfId="18" applyFont="1" applyFill="1" applyBorder="1" applyAlignment="1">
      <alignment horizontal="center" vertical="center"/>
    </xf>
    <xf numFmtId="0" fontId="9" fillId="0" borderId="15" xfId="18" applyFont="1" applyFill="1" applyBorder="1" applyAlignment="1">
      <alignment horizontal="center" vertical="center"/>
    </xf>
    <xf numFmtId="0" fontId="9" fillId="0" borderId="175" xfId="18" applyFont="1" applyFill="1" applyBorder="1" applyAlignment="1">
      <alignment horizontal="center" vertical="center"/>
    </xf>
    <xf numFmtId="0" fontId="9" fillId="0" borderId="5" xfId="18" applyFont="1" applyFill="1" applyBorder="1" applyAlignment="1">
      <alignment horizontal="center" vertical="center"/>
    </xf>
    <xf numFmtId="0" fontId="9" fillId="0" borderId="113" xfId="18" applyFont="1" applyFill="1" applyBorder="1" applyAlignment="1">
      <alignment horizontal="center" vertical="center"/>
    </xf>
    <xf numFmtId="0" fontId="9" fillId="0" borderId="4" xfId="18" applyFont="1" applyFill="1" applyBorder="1" applyAlignment="1">
      <alignment horizontal="center" vertical="center"/>
    </xf>
    <xf numFmtId="0" fontId="9" fillId="0" borderId="178" xfId="18" applyFont="1" applyFill="1" applyBorder="1" applyAlignment="1">
      <alignment horizontal="center" vertical="center"/>
    </xf>
    <xf numFmtId="0" fontId="9" fillId="0" borderId="110" xfId="18" applyFont="1" applyFill="1" applyBorder="1" applyAlignment="1">
      <alignment horizontal="center" vertical="center"/>
    </xf>
    <xf numFmtId="0" fontId="9" fillId="0" borderId="0" xfId="18" applyFont="1" applyFill="1" applyBorder="1" applyAlignment="1">
      <alignment horizontal="center" vertical="center"/>
    </xf>
    <xf numFmtId="0" fontId="9" fillId="0" borderId="111" xfId="18" applyFont="1" applyFill="1" applyBorder="1" applyAlignment="1">
      <alignment horizontal="center" vertical="center"/>
    </xf>
    <xf numFmtId="0" fontId="9" fillId="0" borderId="100" xfId="18" applyFont="1" applyFill="1" applyBorder="1" applyAlignment="1">
      <alignment horizontal="center" vertical="center"/>
    </xf>
    <xf numFmtId="0" fontId="9" fillId="0" borderId="7" xfId="18" applyFont="1" applyFill="1" applyBorder="1" applyAlignment="1">
      <alignment horizontal="center" vertical="center"/>
    </xf>
    <xf numFmtId="0" fontId="9" fillId="0" borderId="101" xfId="18" applyFont="1" applyFill="1" applyBorder="1" applyAlignment="1">
      <alignment horizontal="center" vertical="center"/>
    </xf>
    <xf numFmtId="0" fontId="14" fillId="0" borderId="27" xfId="19" applyFont="1" applyFill="1" applyBorder="1" applyAlignment="1">
      <alignment horizontal="left" vertical="center"/>
    </xf>
    <xf numFmtId="0" fontId="14" fillId="0" borderId="28" xfId="19" applyFont="1" applyFill="1" applyBorder="1" applyAlignment="1">
      <alignment horizontal="left" vertical="center"/>
    </xf>
    <xf numFmtId="0" fontId="14" fillId="0" borderId="31" xfId="19" applyFont="1" applyFill="1" applyBorder="1" applyAlignment="1">
      <alignment horizontal="left" vertical="center"/>
    </xf>
    <xf numFmtId="177" fontId="9" fillId="0" borderId="27" xfId="18" applyNumberFormat="1" applyFont="1" applyFill="1" applyBorder="1" applyAlignment="1">
      <alignment horizontal="right" vertical="center" shrinkToFit="1"/>
    </xf>
    <xf numFmtId="177" fontId="9" fillId="0" borderId="28" xfId="18" applyNumberFormat="1" applyFont="1" applyFill="1" applyBorder="1" applyAlignment="1">
      <alignment horizontal="right" vertical="center" shrinkToFit="1"/>
    </xf>
    <xf numFmtId="177" fontId="9" fillId="0" borderId="31" xfId="18" applyNumberFormat="1" applyFont="1" applyFill="1" applyBorder="1" applyAlignment="1">
      <alignment horizontal="right" vertical="center" shrinkToFit="1"/>
    </xf>
    <xf numFmtId="0" fontId="9" fillId="0" borderId="27" xfId="18" applyFont="1" applyFill="1" applyBorder="1" applyAlignment="1">
      <alignment horizontal="left" vertical="center"/>
    </xf>
    <xf numFmtId="0" fontId="9" fillId="0" borderId="28" xfId="18" applyFont="1" applyFill="1" applyBorder="1" applyAlignment="1">
      <alignment horizontal="left" vertical="center"/>
    </xf>
    <xf numFmtId="0" fontId="9" fillId="0" borderId="31" xfId="18" applyFont="1" applyFill="1" applyBorder="1" applyAlignment="1">
      <alignment horizontal="left" vertical="center"/>
    </xf>
    <xf numFmtId="183" fontId="9" fillId="0" borderId="27" xfId="18" applyNumberFormat="1" applyFont="1" applyFill="1" applyBorder="1" applyAlignment="1">
      <alignment horizontal="right" vertical="center" shrinkToFit="1"/>
    </xf>
    <xf numFmtId="183" fontId="9" fillId="0" borderId="28" xfId="18" applyNumberFormat="1" applyFont="1" applyFill="1" applyBorder="1" applyAlignment="1">
      <alignment horizontal="right" vertical="center" shrinkToFit="1"/>
    </xf>
    <xf numFmtId="183" fontId="9" fillId="0" borderId="31" xfId="18" applyNumberFormat="1" applyFont="1" applyFill="1" applyBorder="1" applyAlignment="1">
      <alignment horizontal="right" vertical="center" shrinkToFit="1"/>
    </xf>
    <xf numFmtId="0" fontId="9" fillId="0" borderId="179" xfId="18" applyFont="1" applyFill="1" applyBorder="1" applyAlignment="1">
      <alignment horizontal="center" vertical="center"/>
    </xf>
    <xf numFmtId="0" fontId="9" fillId="0" borderId="8" xfId="18" applyFont="1" applyFill="1" applyBorder="1" applyAlignment="1">
      <alignment horizontal="center" vertical="center"/>
    </xf>
    <xf numFmtId="0" fontId="9" fillId="0" borderId="123" xfId="18" applyFont="1" applyFill="1" applyBorder="1" applyAlignment="1">
      <alignment horizontal="center" vertical="center"/>
    </xf>
    <xf numFmtId="0" fontId="9" fillId="0" borderId="6" xfId="18" applyFont="1" applyFill="1" applyBorder="1" applyAlignment="1">
      <alignment horizontal="center" vertical="center"/>
    </xf>
    <xf numFmtId="0" fontId="9" fillId="0" borderId="180" xfId="18" applyFont="1" applyFill="1" applyBorder="1" applyAlignment="1">
      <alignment horizontal="center" vertical="center"/>
    </xf>
    <xf numFmtId="0" fontId="9" fillId="0" borderId="102" xfId="18" applyFont="1" applyFill="1" applyBorder="1" applyAlignment="1">
      <alignment vertical="center"/>
    </xf>
    <xf numFmtId="0" fontId="9" fillId="0" borderId="9" xfId="18" applyFont="1" applyFill="1" applyBorder="1" applyAlignment="1">
      <alignment vertical="center"/>
    </xf>
    <xf numFmtId="0" fontId="9" fillId="0" borderId="11" xfId="18" applyFont="1" applyFill="1" applyBorder="1" applyAlignment="1">
      <alignment vertical="center"/>
    </xf>
    <xf numFmtId="0" fontId="9" fillId="0" borderId="10" xfId="18" applyFont="1" applyFill="1" applyBorder="1" applyAlignment="1">
      <alignment horizontal="center" vertical="center"/>
    </xf>
    <xf numFmtId="0" fontId="9" fillId="0" borderId="9" xfId="18" applyFont="1" applyFill="1" applyBorder="1" applyAlignment="1">
      <alignment horizontal="center" vertical="center"/>
    </xf>
    <xf numFmtId="0" fontId="14" fillId="0" borderId="110" xfId="19" applyFont="1" applyFill="1" applyBorder="1" applyAlignment="1">
      <alignment horizontal="left" vertical="center"/>
    </xf>
    <xf numFmtId="0" fontId="14" fillId="0" borderId="0" xfId="19" applyFont="1" applyFill="1" applyBorder="1" applyAlignment="1">
      <alignment horizontal="left" vertical="center"/>
    </xf>
    <xf numFmtId="0" fontId="14" fillId="0" borderId="111" xfId="19" applyFont="1" applyFill="1" applyBorder="1" applyAlignment="1">
      <alignment horizontal="left" vertical="center"/>
    </xf>
    <xf numFmtId="177" fontId="9" fillId="0" borderId="110" xfId="18" applyNumberFormat="1" applyFont="1" applyFill="1" applyBorder="1" applyAlignment="1">
      <alignment horizontal="right" vertical="center" shrinkToFit="1"/>
    </xf>
    <xf numFmtId="177" fontId="9" fillId="0" borderId="0" xfId="18" applyNumberFormat="1" applyFont="1" applyFill="1" applyBorder="1" applyAlignment="1">
      <alignment horizontal="right" vertical="center" shrinkToFit="1"/>
    </xf>
    <xf numFmtId="177" fontId="9" fillId="0" borderId="111" xfId="18" applyNumberFormat="1" applyFont="1" applyFill="1" applyBorder="1" applyAlignment="1">
      <alignment horizontal="right" vertical="center" shrinkToFit="1"/>
    </xf>
    <xf numFmtId="0" fontId="9" fillId="0" borderId="110" xfId="18" applyFont="1" applyFill="1" applyBorder="1" applyAlignment="1">
      <alignment horizontal="left" vertical="center"/>
    </xf>
    <xf numFmtId="0" fontId="9" fillId="0" borderId="0" xfId="18" applyFont="1" applyFill="1" applyBorder="1" applyAlignment="1">
      <alignment horizontal="left" vertical="center"/>
    </xf>
    <xf numFmtId="0" fontId="9" fillId="0" borderId="111" xfId="18" applyFont="1" applyFill="1" applyBorder="1" applyAlignment="1">
      <alignment horizontal="left" vertical="center"/>
    </xf>
    <xf numFmtId="183" fontId="9" fillId="0" borderId="110" xfId="18" applyNumberFormat="1" applyFont="1" applyFill="1" applyBorder="1" applyAlignment="1">
      <alignment horizontal="right" vertical="center" shrinkToFit="1"/>
    </xf>
    <xf numFmtId="183" fontId="9" fillId="0" borderId="0" xfId="18" applyNumberFormat="1" applyFont="1" applyFill="1" applyBorder="1" applyAlignment="1">
      <alignment horizontal="right" vertical="center" shrinkToFit="1"/>
    </xf>
    <xf numFmtId="183" fontId="9" fillId="0" borderId="111" xfId="18" applyNumberFormat="1" applyFont="1" applyFill="1" applyBorder="1" applyAlignment="1">
      <alignment horizontal="right" vertical="center" shrinkToFit="1"/>
    </xf>
    <xf numFmtId="0" fontId="9" fillId="0" borderId="166" xfId="18" applyFont="1" applyFill="1" applyBorder="1" applyAlignment="1">
      <alignment horizontal="center" vertical="center"/>
    </xf>
    <xf numFmtId="0" fontId="9" fillId="0" borderId="3" xfId="18" applyFont="1" applyFill="1" applyBorder="1" applyAlignment="1">
      <alignment horizontal="center" vertical="center"/>
    </xf>
    <xf numFmtId="0" fontId="9" fillId="0" borderId="108" xfId="18" applyFont="1" applyFill="1" applyBorder="1" applyAlignment="1">
      <alignment horizontal="center" vertical="center"/>
    </xf>
    <xf numFmtId="0" fontId="9" fillId="0" borderId="1" xfId="18" applyFont="1" applyFill="1" applyBorder="1" applyAlignment="1">
      <alignment horizontal="center" vertical="center"/>
    </xf>
    <xf numFmtId="0" fontId="9" fillId="0" borderId="167" xfId="18" applyFont="1" applyFill="1" applyBorder="1" applyAlignment="1">
      <alignment horizontal="center" vertical="center"/>
    </xf>
    <xf numFmtId="0" fontId="9" fillId="0" borderId="104" xfId="18" applyFont="1" applyFill="1" applyBorder="1" applyAlignment="1">
      <alignment horizontal="center" vertical="center"/>
    </xf>
    <xf numFmtId="0" fontId="9" fillId="0" borderId="2" xfId="18" applyFont="1" applyFill="1" applyBorder="1" applyAlignment="1">
      <alignment horizontal="center" vertical="center"/>
    </xf>
    <xf numFmtId="49" fontId="9" fillId="0" borderId="1" xfId="18" applyNumberFormat="1" applyFont="1" applyFill="1" applyBorder="1" applyAlignment="1">
      <alignment horizontal="center" vertical="center"/>
    </xf>
    <xf numFmtId="49" fontId="9" fillId="0" borderId="2" xfId="18" applyNumberFormat="1" applyFont="1" applyFill="1" applyBorder="1" applyAlignment="1">
      <alignment horizontal="center" vertical="center"/>
    </xf>
    <xf numFmtId="49" fontId="9" fillId="0" borderId="105" xfId="18" applyNumberFormat="1" applyFont="1" applyFill="1" applyBorder="1" applyAlignment="1">
      <alignment horizontal="center" vertical="center"/>
    </xf>
    <xf numFmtId="187" fontId="9" fillId="0" borderId="110" xfId="18" applyNumberFormat="1" applyFont="1" applyFill="1" applyBorder="1" applyAlignment="1">
      <alignment horizontal="right" vertical="center" shrinkToFit="1"/>
    </xf>
    <xf numFmtId="187" fontId="9" fillId="0" borderId="0" xfId="18" applyNumberFormat="1" applyFont="1" applyFill="1" applyBorder="1" applyAlignment="1">
      <alignment horizontal="right" vertical="center" shrinkToFit="1"/>
    </xf>
    <xf numFmtId="187" fontId="9" fillId="0" borderId="111" xfId="18" applyNumberFormat="1" applyFont="1" applyFill="1" applyBorder="1" applyAlignment="1">
      <alignment horizontal="right" vertical="center" shrinkToFit="1"/>
    </xf>
    <xf numFmtId="49" fontId="9" fillId="0" borderId="4" xfId="18" applyNumberFormat="1" applyFont="1" applyFill="1" applyBorder="1" applyAlignment="1">
      <alignment horizontal="center" vertical="center"/>
    </xf>
    <xf numFmtId="49" fontId="9" fillId="0" borderId="0" xfId="18" applyNumberFormat="1" applyFont="1" applyFill="1" applyBorder="1" applyAlignment="1">
      <alignment horizontal="center" vertical="center"/>
    </xf>
    <xf numFmtId="49" fontId="9" fillId="0" borderId="111" xfId="18" applyNumberFormat="1" applyFont="1" applyFill="1" applyBorder="1" applyAlignment="1">
      <alignment horizontal="center" vertical="center"/>
    </xf>
    <xf numFmtId="0" fontId="9" fillId="0" borderId="176" xfId="18" applyFont="1" applyFill="1" applyBorder="1" applyAlignment="1">
      <alignment horizontal="center" vertical="center"/>
    </xf>
    <xf numFmtId="0" fontId="9" fillId="0" borderId="135" xfId="18" applyFont="1" applyFill="1" applyBorder="1" applyAlignment="1">
      <alignment horizontal="center" vertical="center"/>
    </xf>
    <xf numFmtId="0" fontId="9" fillId="0" borderId="181" xfId="18" applyFont="1" applyFill="1" applyBorder="1" applyAlignment="1">
      <alignment horizontal="center" vertical="center"/>
    </xf>
    <xf numFmtId="0" fontId="9" fillId="0" borderId="136" xfId="18" applyFont="1" applyFill="1" applyBorder="1" applyAlignment="1">
      <alignment horizontal="center" vertical="center"/>
    </xf>
    <xf numFmtId="0" fontId="9" fillId="0" borderId="182" xfId="18" applyFont="1" applyFill="1" applyBorder="1" applyAlignment="1">
      <alignment horizontal="center" vertical="center"/>
    </xf>
    <xf numFmtId="0" fontId="9" fillId="0" borderId="134" xfId="18" applyFont="1" applyFill="1" applyBorder="1" applyAlignment="1">
      <alignment horizontal="center" vertical="center"/>
    </xf>
    <xf numFmtId="0" fontId="9" fillId="0" borderId="26" xfId="18" applyFont="1" applyFill="1" applyBorder="1" applyAlignment="1">
      <alignment horizontal="center" vertical="center"/>
    </xf>
    <xf numFmtId="49" fontId="9" fillId="0" borderId="136" xfId="18" applyNumberFormat="1" applyFont="1" applyFill="1" applyBorder="1" applyAlignment="1">
      <alignment horizontal="center" vertical="center"/>
    </xf>
    <xf numFmtId="49" fontId="9" fillId="0" borderId="26" xfId="18" applyNumberFormat="1" applyFont="1" applyFill="1" applyBorder="1" applyAlignment="1">
      <alignment horizontal="center" vertical="center"/>
    </xf>
    <xf numFmtId="49" fontId="9" fillId="0" borderId="183" xfId="18" applyNumberFormat="1" applyFont="1" applyFill="1" applyBorder="1" applyAlignment="1">
      <alignment horizontal="center" vertical="center"/>
    </xf>
    <xf numFmtId="188" fontId="9" fillId="0" borderId="110" xfId="18" applyNumberFormat="1" applyFont="1" applyFill="1" applyBorder="1" applyAlignment="1">
      <alignment horizontal="right" vertical="center" shrinkToFit="1"/>
    </xf>
    <xf numFmtId="188" fontId="9" fillId="0" borderId="0" xfId="18" applyNumberFormat="1" applyFont="1" applyFill="1" applyBorder="1" applyAlignment="1">
      <alignment horizontal="right" vertical="center" shrinkToFit="1"/>
    </xf>
    <xf numFmtId="188" fontId="9" fillId="0" borderId="111" xfId="18" applyNumberFormat="1" applyFont="1" applyFill="1" applyBorder="1" applyAlignment="1">
      <alignment horizontal="right" vertical="center" shrinkToFit="1"/>
    </xf>
    <xf numFmtId="0" fontId="9" fillId="0" borderId="184" xfId="18" applyFont="1" applyFill="1" applyBorder="1" applyAlignment="1">
      <alignment horizontal="center" vertical="center"/>
    </xf>
    <xf numFmtId="0" fontId="9" fillId="0" borderId="130" xfId="18" applyFont="1" applyFill="1" applyBorder="1" applyAlignment="1">
      <alignment vertical="center"/>
    </xf>
    <xf numFmtId="0" fontId="9" fillId="0" borderId="68" xfId="18" applyFont="1" applyFill="1" applyBorder="1" applyAlignment="1">
      <alignment vertical="center"/>
    </xf>
    <xf numFmtId="0" fontId="9" fillId="0" borderId="129" xfId="18" applyFont="1" applyFill="1" applyBorder="1" applyAlignment="1">
      <alignment vertical="center"/>
    </xf>
    <xf numFmtId="177" fontId="9" fillId="0" borderId="130" xfId="18" applyNumberFormat="1" applyFont="1" applyFill="1" applyBorder="1" applyAlignment="1">
      <alignment horizontal="right" vertical="center" shrinkToFit="1"/>
    </xf>
    <xf numFmtId="177" fontId="9" fillId="0" borderId="68" xfId="18" applyNumberFormat="1" applyFont="1" applyFill="1" applyBorder="1" applyAlignment="1">
      <alignment horizontal="right" vertical="center" shrinkToFit="1"/>
    </xf>
    <xf numFmtId="177" fontId="9" fillId="0" borderId="69" xfId="18" applyNumberFormat="1" applyFont="1" applyFill="1" applyBorder="1" applyAlignment="1">
      <alignment horizontal="right" vertical="center" shrinkToFit="1"/>
    </xf>
    <xf numFmtId="0" fontId="9" fillId="0" borderId="10" xfId="18" applyFont="1" applyFill="1" applyBorder="1" applyAlignment="1">
      <alignment vertical="center"/>
    </xf>
    <xf numFmtId="177" fontId="9" fillId="0" borderId="10" xfId="18" applyNumberFormat="1" applyFont="1" applyFill="1" applyBorder="1" applyAlignment="1">
      <alignment horizontal="right" vertical="center" shrinkToFit="1"/>
    </xf>
    <xf numFmtId="177" fontId="9" fillId="0" borderId="9" xfId="18" applyNumberFormat="1" applyFont="1" applyFill="1" applyBorder="1" applyAlignment="1">
      <alignment horizontal="right" vertical="center" shrinkToFit="1"/>
    </xf>
    <xf numFmtId="177" fontId="9" fillId="0" borderId="103" xfId="18" applyNumberFormat="1" applyFont="1" applyFill="1" applyBorder="1" applyAlignment="1">
      <alignment horizontal="right" vertical="center" shrinkToFit="1"/>
    </xf>
    <xf numFmtId="0" fontId="9" fillId="0" borderId="27" xfId="18" applyFont="1" applyFill="1" applyBorder="1" applyAlignment="1">
      <alignment horizontal="left" vertical="center"/>
    </xf>
    <xf numFmtId="0" fontId="9" fillId="0" borderId="28" xfId="18" applyFont="1" applyFill="1" applyBorder="1" applyAlignment="1">
      <alignment horizontal="left" vertical="center"/>
    </xf>
    <xf numFmtId="0" fontId="9" fillId="0" borderId="31" xfId="18" applyFont="1" applyFill="1" applyBorder="1" applyAlignment="1">
      <alignment horizontal="left" vertical="center"/>
    </xf>
    <xf numFmtId="189" fontId="9" fillId="0" borderId="27" xfId="18" applyNumberFormat="1" applyFont="1" applyFill="1" applyBorder="1" applyAlignment="1">
      <alignment horizontal="right" vertical="center" shrinkToFit="1"/>
    </xf>
    <xf numFmtId="189" fontId="9" fillId="0" borderId="28" xfId="18" applyNumberFormat="1" applyFont="1" applyFill="1" applyBorder="1" applyAlignment="1">
      <alignment horizontal="right" vertical="center" shrinkToFit="1"/>
    </xf>
    <xf numFmtId="189" fontId="9" fillId="0" borderId="31" xfId="18" applyNumberFormat="1" applyFont="1" applyFill="1" applyBorder="1" applyAlignment="1">
      <alignment horizontal="right" vertical="center" shrinkToFit="1"/>
    </xf>
    <xf numFmtId="0" fontId="9" fillId="0" borderId="71" xfId="18" applyFont="1" applyFill="1" applyBorder="1" applyAlignment="1">
      <alignment vertical="center"/>
    </xf>
    <xf numFmtId="0" fontId="9" fillId="0" borderId="72" xfId="18" applyFont="1" applyFill="1" applyBorder="1" applyAlignment="1">
      <alignment vertical="center"/>
    </xf>
    <xf numFmtId="0" fontId="9" fillId="0" borderId="73" xfId="18" applyFont="1" applyFill="1" applyBorder="1" applyAlignment="1">
      <alignment vertical="center"/>
    </xf>
    <xf numFmtId="190" fontId="9" fillId="0" borderId="71" xfId="18" applyNumberFormat="1" applyFont="1" applyFill="1" applyBorder="1" applyAlignment="1">
      <alignment horizontal="right" vertical="center" shrinkToFit="1"/>
    </xf>
    <xf numFmtId="190" fontId="9" fillId="0" borderId="72" xfId="18" applyNumberFormat="1" applyFont="1" applyFill="1" applyBorder="1" applyAlignment="1">
      <alignment horizontal="right" vertical="center" shrinkToFit="1"/>
    </xf>
    <xf numFmtId="190" fontId="9" fillId="0" borderId="82" xfId="18" applyNumberFormat="1" applyFont="1" applyFill="1" applyBorder="1" applyAlignment="1">
      <alignment horizontal="right" vertical="center" shrinkToFit="1"/>
    </xf>
    <xf numFmtId="0" fontId="9" fillId="0" borderId="27" xfId="18" applyFont="1" applyFill="1" applyBorder="1" applyAlignment="1">
      <alignment horizontal="center" vertical="center" wrapText="1"/>
    </xf>
    <xf numFmtId="0" fontId="9" fillId="0" borderId="28" xfId="18" applyFont="1" applyFill="1" applyBorder="1" applyAlignment="1">
      <alignment horizontal="center" vertical="center" wrapText="1"/>
    </xf>
    <xf numFmtId="0" fontId="9" fillId="0" borderId="29" xfId="18" applyFont="1" applyFill="1" applyBorder="1" applyAlignment="1">
      <alignment horizontal="center" vertical="center" wrapText="1"/>
    </xf>
    <xf numFmtId="0" fontId="14" fillId="0" borderId="30" xfId="18" applyFont="1" applyFill="1" applyBorder="1" applyAlignment="1">
      <alignment vertical="center"/>
    </xf>
    <xf numFmtId="0" fontId="14" fillId="0" borderId="68" xfId="18" applyFont="1" applyFill="1" applyBorder="1" applyAlignment="1">
      <alignment vertical="center"/>
    </xf>
    <xf numFmtId="0" fontId="14" fillId="0" borderId="129" xfId="18" applyFont="1" applyFill="1" applyBorder="1" applyAlignment="1">
      <alignment vertical="center"/>
    </xf>
    <xf numFmtId="177" fontId="14" fillId="0" borderId="30" xfId="18" applyNumberFormat="1" applyFont="1" applyFill="1" applyBorder="1" applyAlignment="1">
      <alignment horizontal="right" vertical="center" shrinkToFit="1"/>
    </xf>
    <xf numFmtId="177" fontId="14" fillId="0" borderId="28" xfId="18" applyNumberFormat="1" applyFont="1" applyFill="1" applyBorder="1" applyAlignment="1">
      <alignment horizontal="right" vertical="center" shrinkToFit="1"/>
    </xf>
    <xf numFmtId="177" fontId="14" fillId="0" borderId="31" xfId="18" applyNumberFormat="1" applyFont="1" applyFill="1" applyBorder="1" applyAlignment="1">
      <alignment horizontal="right" vertical="center" shrinkToFit="1"/>
    </xf>
    <xf numFmtId="0" fontId="9" fillId="0" borderId="102" xfId="18" applyFont="1" applyFill="1" applyBorder="1" applyAlignment="1">
      <alignment horizontal="center" vertical="center"/>
    </xf>
    <xf numFmtId="0" fontId="9" fillId="0" borderId="11" xfId="18" applyFont="1" applyFill="1" applyBorder="1" applyAlignment="1">
      <alignment horizontal="center" vertical="center"/>
    </xf>
    <xf numFmtId="0" fontId="9" fillId="0" borderId="10" xfId="18" applyFont="1" applyFill="1" applyBorder="1" applyAlignment="1">
      <alignment horizontal="center" vertical="center" shrinkToFit="1"/>
    </xf>
    <xf numFmtId="0" fontId="9" fillId="0" borderId="9" xfId="18" applyFont="1" applyFill="1" applyBorder="1" applyAlignment="1">
      <alignment horizontal="center" vertical="center" shrinkToFit="1"/>
    </xf>
    <xf numFmtId="0" fontId="9" fillId="0" borderId="11" xfId="18" applyFont="1" applyFill="1" applyBorder="1" applyAlignment="1">
      <alignment horizontal="center" vertical="center" shrinkToFit="1"/>
    </xf>
    <xf numFmtId="0" fontId="9" fillId="0" borderId="103" xfId="18" applyFont="1" applyFill="1" applyBorder="1" applyAlignment="1">
      <alignment horizontal="center" vertical="center" shrinkToFit="1"/>
    </xf>
    <xf numFmtId="0" fontId="9" fillId="0" borderId="110" xfId="18" applyFont="1" applyFill="1" applyBorder="1" applyAlignment="1">
      <alignment horizontal="center" vertical="center" wrapText="1"/>
    </xf>
    <xf numFmtId="0" fontId="9" fillId="0" borderId="0" xfId="18" applyFont="1" applyFill="1" applyBorder="1" applyAlignment="1">
      <alignment horizontal="center" vertical="center" wrapText="1"/>
    </xf>
    <xf numFmtId="0" fontId="9" fillId="0" borderId="5" xfId="18" applyFont="1" applyFill="1" applyBorder="1" applyAlignment="1">
      <alignment horizontal="center" vertical="center" wrapText="1"/>
    </xf>
    <xf numFmtId="0" fontId="14" fillId="0" borderId="123" xfId="20" applyFont="1" applyFill="1" applyBorder="1" applyAlignment="1">
      <alignment vertical="center"/>
    </xf>
    <xf numFmtId="0" fontId="14" fillId="0" borderId="1" xfId="20" applyFont="1" applyFill="1" applyBorder="1" applyAlignment="1">
      <alignment horizontal="center" vertical="center" shrinkToFit="1"/>
    </xf>
    <xf numFmtId="0" fontId="14" fillId="0" borderId="2" xfId="20" applyFont="1" applyFill="1" applyBorder="1" applyAlignment="1">
      <alignment horizontal="center" vertical="center" shrinkToFit="1"/>
    </xf>
    <xf numFmtId="0" fontId="14" fillId="0" borderId="3" xfId="20" applyFont="1" applyFill="1" applyBorder="1" applyAlignment="1">
      <alignment horizontal="center" vertical="center" shrinkToFit="1"/>
    </xf>
    <xf numFmtId="177" fontId="14" fillId="0" borderId="10" xfId="18" applyNumberFormat="1" applyFont="1" applyFill="1" applyBorder="1" applyAlignment="1">
      <alignment horizontal="right" vertical="center" shrinkToFit="1"/>
    </xf>
    <xf numFmtId="177" fontId="14" fillId="0" borderId="9" xfId="18" applyNumberFormat="1" applyFont="1" applyFill="1" applyBorder="1" applyAlignment="1">
      <alignment horizontal="right" vertical="center" shrinkToFit="1"/>
    </xf>
    <xf numFmtId="177" fontId="14" fillId="0" borderId="103" xfId="18" applyNumberFormat="1" applyFont="1" applyFill="1" applyBorder="1" applyAlignment="1">
      <alignment horizontal="right" vertical="center" shrinkToFit="1"/>
    </xf>
    <xf numFmtId="177" fontId="9" fillId="0" borderId="11" xfId="18" applyNumberFormat="1" applyFont="1" applyFill="1" applyBorder="1" applyAlignment="1">
      <alignment horizontal="right" vertical="center" shrinkToFit="1"/>
    </xf>
    <xf numFmtId="0" fontId="14" fillId="0" borderId="1" xfId="18" applyFont="1" applyFill="1" applyBorder="1" applyAlignment="1">
      <alignment vertical="center"/>
    </xf>
    <xf numFmtId="0" fontId="14" fillId="0" borderId="9" xfId="18" applyFont="1" applyFill="1" applyBorder="1" applyAlignment="1">
      <alignment vertical="center"/>
    </xf>
    <xf numFmtId="0" fontId="14" fillId="0" borderId="11" xfId="18" applyFont="1" applyFill="1" applyBorder="1" applyAlignment="1">
      <alignment vertical="center"/>
    </xf>
    <xf numFmtId="183" fontId="9" fillId="0" borderId="10" xfId="18" applyNumberFormat="1" applyFont="1" applyFill="1" applyBorder="1" applyAlignment="1">
      <alignment horizontal="right" vertical="center" shrinkToFit="1"/>
    </xf>
    <xf numFmtId="183" fontId="9" fillId="0" borderId="9" xfId="18" applyNumberFormat="1" applyFont="1" applyFill="1" applyBorder="1" applyAlignment="1">
      <alignment horizontal="right" vertical="center" shrinkToFit="1"/>
    </xf>
    <xf numFmtId="183" fontId="9" fillId="0" borderId="11" xfId="18" applyNumberFormat="1" applyFont="1" applyFill="1" applyBorder="1" applyAlignment="1">
      <alignment horizontal="right" vertical="center" shrinkToFit="1"/>
    </xf>
    <xf numFmtId="183" fontId="9" fillId="0" borderId="103" xfId="18" applyNumberFormat="1" applyFont="1" applyFill="1" applyBorder="1" applyAlignment="1">
      <alignment horizontal="right" vertical="center" shrinkToFit="1"/>
    </xf>
    <xf numFmtId="0" fontId="9" fillId="0" borderId="134" xfId="18" applyFont="1" applyFill="1" applyBorder="1" applyAlignment="1">
      <alignment horizontal="left" vertical="center"/>
    </xf>
    <xf numFmtId="0" fontId="9" fillId="0" borderId="26" xfId="18" applyFont="1" applyFill="1" applyBorder="1" applyAlignment="1">
      <alignment horizontal="left" vertical="center"/>
    </xf>
    <xf numFmtId="0" fontId="9" fillId="0" borderId="183" xfId="18" applyFont="1" applyFill="1" applyBorder="1" applyAlignment="1">
      <alignment horizontal="left" vertical="center"/>
    </xf>
    <xf numFmtId="183" fontId="9" fillId="0" borderId="134" xfId="18" applyNumberFormat="1" applyFont="1" applyFill="1" applyBorder="1" applyAlignment="1">
      <alignment horizontal="right" vertical="center" shrinkToFit="1"/>
    </xf>
    <xf numFmtId="183" fontId="9" fillId="0" borderId="26" xfId="18" applyNumberFormat="1" applyFont="1" applyFill="1" applyBorder="1" applyAlignment="1">
      <alignment horizontal="right" vertical="center" shrinkToFit="1"/>
    </xf>
    <xf numFmtId="183" fontId="9" fillId="0" borderId="183" xfId="18" applyNumberFormat="1" applyFont="1" applyFill="1" applyBorder="1" applyAlignment="1">
      <alignment horizontal="right" vertical="center" shrinkToFit="1"/>
    </xf>
    <xf numFmtId="0" fontId="9" fillId="0" borderId="27" xfId="21" applyFont="1" applyFill="1" applyBorder="1" applyAlignment="1">
      <alignment horizontal="left" vertical="center"/>
    </xf>
    <xf numFmtId="0" fontId="9" fillId="0" borderId="28" xfId="21" applyFont="1" applyFill="1" applyBorder="1" applyAlignment="1">
      <alignment horizontal="left" vertical="center"/>
    </xf>
    <xf numFmtId="0" fontId="9" fillId="0" borderId="31" xfId="21" applyFont="1" applyFill="1" applyBorder="1" applyAlignment="1">
      <alignment horizontal="left" vertical="center"/>
    </xf>
    <xf numFmtId="189" fontId="9" fillId="0" borderId="27" xfId="18" applyNumberFormat="1" applyFont="1" applyFill="1" applyBorder="1" applyAlignment="1">
      <alignment vertical="center" shrinkToFit="1"/>
    </xf>
    <xf numFmtId="189" fontId="9" fillId="0" borderId="28" xfId="18" applyNumberFormat="1" applyFont="1" applyFill="1" applyBorder="1" applyAlignment="1">
      <alignment vertical="center" shrinkToFit="1"/>
    </xf>
    <xf numFmtId="189" fontId="9" fillId="0" borderId="31" xfId="18" applyNumberFormat="1" applyFont="1" applyFill="1" applyBorder="1" applyAlignment="1">
      <alignment vertical="center" shrinkToFit="1"/>
    </xf>
    <xf numFmtId="0" fontId="14" fillId="0" borderId="2" xfId="18" applyFont="1" applyFill="1" applyBorder="1" applyAlignment="1">
      <alignment vertical="center"/>
    </xf>
    <xf numFmtId="0" fontId="14" fillId="0" borderId="3" xfId="18" applyFont="1" applyFill="1" applyBorder="1" applyAlignment="1">
      <alignment vertical="center"/>
    </xf>
    <xf numFmtId="190" fontId="14" fillId="0" borderId="1" xfId="18" applyNumberFormat="1" applyFont="1" applyFill="1" applyBorder="1" applyAlignment="1">
      <alignment horizontal="right" vertical="center" shrinkToFit="1"/>
    </xf>
    <xf numFmtId="190" fontId="14" fillId="0" borderId="2" xfId="18" applyNumberFormat="1" applyFont="1" applyFill="1" applyBorder="1" applyAlignment="1">
      <alignment horizontal="right" vertical="center" shrinkToFit="1"/>
    </xf>
    <xf numFmtId="190" fontId="14" fillId="0" borderId="105" xfId="18" applyNumberFormat="1" applyFont="1" applyFill="1" applyBorder="1" applyAlignment="1">
      <alignment horizontal="right" vertical="center" shrinkToFit="1"/>
    </xf>
    <xf numFmtId="0" fontId="9" fillId="0" borderId="110" xfId="18" applyFont="1" applyFill="1" applyBorder="1" applyAlignment="1">
      <alignment horizontal="left" vertical="center"/>
    </xf>
    <xf numFmtId="0" fontId="16" fillId="0" borderId="0" xfId="18" applyFont="1" applyFill="1" applyBorder="1" applyAlignment="1">
      <alignment horizontal="left" vertical="center" wrapText="1"/>
    </xf>
    <xf numFmtId="0" fontId="16" fillId="0" borderId="111" xfId="18" applyFont="1" applyFill="1" applyBorder="1" applyAlignment="1">
      <alignment horizontal="left" vertical="center" wrapText="1"/>
    </xf>
    <xf numFmtId="0" fontId="9" fillId="0" borderId="134" xfId="18" applyFont="1" applyFill="1" applyBorder="1" applyAlignment="1">
      <alignment horizontal="center" vertical="center" wrapText="1"/>
    </xf>
    <xf numFmtId="0" fontId="9" fillId="0" borderId="26" xfId="18" applyFont="1" applyFill="1" applyBorder="1" applyAlignment="1">
      <alignment horizontal="center" vertical="center" wrapText="1"/>
    </xf>
    <xf numFmtId="0" fontId="9" fillId="0" borderId="135" xfId="18" applyFont="1" applyFill="1" applyBorder="1" applyAlignment="1">
      <alignment horizontal="center" vertical="center" wrapText="1"/>
    </xf>
    <xf numFmtId="0" fontId="14" fillId="0" borderId="181" xfId="20" applyFont="1" applyFill="1" applyBorder="1" applyAlignment="1">
      <alignment horizontal="center" vertical="center"/>
    </xf>
    <xf numFmtId="0" fontId="14" fillId="0" borderId="71" xfId="20" applyFont="1" applyFill="1" applyBorder="1" applyAlignment="1">
      <alignment horizontal="center" vertical="center" shrinkToFit="1"/>
    </xf>
    <xf numFmtId="0" fontId="14" fillId="0" borderId="72" xfId="20" applyFont="1" applyFill="1" applyBorder="1" applyAlignment="1">
      <alignment horizontal="center" vertical="center" shrinkToFit="1"/>
    </xf>
    <xf numFmtId="0" fontId="14" fillId="0" borderId="73" xfId="20" applyFont="1" applyFill="1" applyBorder="1" applyAlignment="1">
      <alignment horizontal="center" vertical="center" shrinkToFit="1"/>
    </xf>
    <xf numFmtId="0" fontId="9" fillId="0" borderId="185" xfId="18" applyFont="1" applyFill="1" applyBorder="1" applyAlignment="1">
      <alignment horizontal="center" vertical="center"/>
    </xf>
    <xf numFmtId="0" fontId="9" fillId="0" borderId="177" xfId="18" applyFont="1" applyFill="1" applyBorder="1" applyAlignment="1">
      <alignment horizontal="center" vertical="center"/>
    </xf>
    <xf numFmtId="188" fontId="9" fillId="0" borderId="177" xfId="18" applyNumberFormat="1" applyFont="1" applyFill="1" applyBorder="1" applyAlignment="1">
      <alignment horizontal="right" vertical="center" shrinkToFit="1"/>
    </xf>
    <xf numFmtId="188" fontId="9" fillId="0" borderId="186" xfId="18" applyNumberFormat="1" applyFont="1" applyFill="1" applyBorder="1" applyAlignment="1">
      <alignment horizontal="right" vertical="center" shrinkToFit="1"/>
    </xf>
    <xf numFmtId="188" fontId="9" fillId="0" borderId="164" xfId="18" applyNumberFormat="1" applyFont="1" applyFill="1" applyBorder="1" applyAlignment="1">
      <alignment horizontal="right" vertical="center" shrinkToFit="1"/>
    </xf>
    <xf numFmtId="183" fontId="9" fillId="0" borderId="71" xfId="18" applyNumberFormat="1" applyFont="1" applyFill="1" applyBorder="1" applyAlignment="1">
      <alignment horizontal="right" vertical="center" shrinkToFit="1"/>
    </xf>
    <xf numFmtId="183" fontId="9" fillId="0" borderId="72" xfId="18" applyNumberFormat="1" applyFont="1" applyFill="1" applyBorder="1" applyAlignment="1">
      <alignment horizontal="right" vertical="center" shrinkToFit="1"/>
    </xf>
    <xf numFmtId="183" fontId="9" fillId="0" borderId="73" xfId="18" applyNumberFormat="1" applyFont="1" applyFill="1" applyBorder="1" applyAlignment="1">
      <alignment horizontal="right" vertical="center" shrinkToFit="1"/>
    </xf>
    <xf numFmtId="183" fontId="9" fillId="0" borderId="82" xfId="18" applyNumberFormat="1" applyFont="1" applyFill="1" applyBorder="1" applyAlignment="1">
      <alignment horizontal="right" vertical="center" shrinkToFit="1"/>
    </xf>
    <xf numFmtId="177" fontId="9" fillId="0" borderId="177" xfId="18" applyNumberFormat="1" applyFont="1" applyFill="1" applyBorder="1" applyAlignment="1">
      <alignment horizontal="right" vertical="center" shrinkToFit="1"/>
    </xf>
    <xf numFmtId="177" fontId="9" fillId="0" borderId="186" xfId="18" applyNumberFormat="1" applyFont="1" applyFill="1" applyBorder="1" applyAlignment="1">
      <alignment horizontal="right" vertical="center" shrinkToFit="1"/>
    </xf>
    <xf numFmtId="177" fontId="9" fillId="0" borderId="164" xfId="18" applyNumberFormat="1" applyFont="1" applyFill="1" applyBorder="1" applyAlignment="1">
      <alignment horizontal="right" vertical="center" shrinkToFit="1"/>
    </xf>
    <xf numFmtId="177" fontId="9" fillId="0" borderId="28" xfId="18" applyNumberFormat="1" applyFont="1" applyFill="1" applyBorder="1" applyAlignment="1">
      <alignment horizontal="right" vertical="center"/>
    </xf>
    <xf numFmtId="177" fontId="9" fillId="0" borderId="31" xfId="18" applyNumberFormat="1" applyFont="1" applyFill="1" applyBorder="1" applyAlignment="1">
      <alignment horizontal="right" vertical="center"/>
    </xf>
    <xf numFmtId="183" fontId="9" fillId="0" borderId="26" xfId="18" applyNumberFormat="1" applyFont="1" applyFill="1" applyBorder="1" applyAlignment="1">
      <alignment horizontal="right" vertical="center"/>
    </xf>
    <xf numFmtId="183" fontId="9" fillId="0" borderId="183" xfId="18" applyNumberFormat="1" applyFont="1" applyFill="1" applyBorder="1" applyAlignment="1">
      <alignment horizontal="right" vertical="center"/>
    </xf>
    <xf numFmtId="0" fontId="9" fillId="0" borderId="81" xfId="18" applyFont="1" applyFill="1" applyBorder="1" applyAlignment="1">
      <alignment vertical="center"/>
    </xf>
    <xf numFmtId="0" fontId="9" fillId="0" borderId="169" xfId="18" applyFont="1" applyFill="1" applyBorder="1" applyAlignment="1">
      <alignment horizontal="center" vertical="center"/>
    </xf>
    <xf numFmtId="0" fontId="9" fillId="0" borderId="82" xfId="18" applyFont="1" applyFill="1" applyBorder="1" applyAlignment="1">
      <alignment horizontal="center" vertical="center"/>
    </xf>
    <xf numFmtId="0" fontId="9" fillId="0" borderId="187" xfId="18" applyFont="1" applyFill="1" applyBorder="1" applyAlignment="1">
      <alignment horizontal="center" vertical="center"/>
    </xf>
    <xf numFmtId="0" fontId="9" fillId="0" borderId="90" xfId="18" applyFont="1" applyFill="1" applyBorder="1" applyAlignment="1">
      <alignment horizontal="center" vertical="center"/>
    </xf>
    <xf numFmtId="0" fontId="9" fillId="0" borderId="68" xfId="18" applyFont="1" applyFill="1" applyBorder="1" applyAlignment="1">
      <alignment horizontal="center" vertical="center"/>
    </xf>
    <xf numFmtId="0" fontId="9" fillId="0" borderId="69" xfId="18" applyFont="1" applyFill="1" applyBorder="1" applyAlignment="1">
      <alignment horizontal="center" vertical="center"/>
    </xf>
    <xf numFmtId="0" fontId="9" fillId="0" borderId="104" xfId="18" applyFont="1" applyFill="1" applyBorder="1" applyAlignment="1">
      <alignment horizontal="center" vertical="center" textRotation="255"/>
    </xf>
    <xf numFmtId="0" fontId="9" fillId="0" borderId="2" xfId="18" applyFont="1" applyFill="1" applyBorder="1" applyAlignment="1">
      <alignment horizontal="center" vertical="center" textRotation="255"/>
    </xf>
    <xf numFmtId="0" fontId="9" fillId="0" borderId="3" xfId="18" applyFont="1" applyFill="1" applyBorder="1" applyAlignment="1">
      <alignment horizontal="center" vertical="center" textRotation="255"/>
    </xf>
    <xf numFmtId="0" fontId="16" fillId="0" borderId="1" xfId="18" applyFont="1" applyFill="1" applyBorder="1" applyAlignment="1">
      <alignment horizontal="center" vertical="center" wrapText="1"/>
    </xf>
    <xf numFmtId="0" fontId="16" fillId="0" borderId="2" xfId="18" applyFont="1" applyFill="1" applyBorder="1" applyAlignment="1">
      <alignment horizontal="center" vertical="center" wrapText="1"/>
    </xf>
    <xf numFmtId="0" fontId="16" fillId="0" borderId="3" xfId="18" applyFont="1" applyFill="1" applyBorder="1" applyAlignment="1">
      <alignment horizontal="center" vertical="center" wrapText="1"/>
    </xf>
    <xf numFmtId="0" fontId="9" fillId="0" borderId="1" xfId="18" applyFont="1" applyFill="1" applyBorder="1" applyAlignment="1">
      <alignment horizontal="center" vertical="center" textRotation="255"/>
    </xf>
    <xf numFmtId="0" fontId="9" fillId="0" borderId="1" xfId="18" applyFont="1" applyFill="1" applyBorder="1" applyAlignment="1">
      <alignment horizontal="center" vertical="center" wrapText="1"/>
    </xf>
    <xf numFmtId="0" fontId="9" fillId="0" borderId="2" xfId="18" applyFont="1" applyFill="1" applyBorder="1" applyAlignment="1">
      <alignment horizontal="center" vertical="center" wrapText="1"/>
    </xf>
    <xf numFmtId="0" fontId="9" fillId="0" borderId="3" xfId="18" applyFont="1" applyFill="1" applyBorder="1" applyAlignment="1">
      <alignment horizontal="center" vertical="center" wrapText="1"/>
    </xf>
    <xf numFmtId="0" fontId="16" fillId="0" borderId="105" xfId="18" applyFont="1" applyFill="1" applyBorder="1" applyAlignment="1">
      <alignment horizontal="center" vertical="center" wrapText="1"/>
    </xf>
    <xf numFmtId="0" fontId="14" fillId="0" borderId="134" xfId="19" applyFont="1" applyFill="1" applyBorder="1" applyAlignment="1">
      <alignment horizontal="left" vertical="center"/>
    </xf>
    <xf numFmtId="0" fontId="14" fillId="0" borderId="26" xfId="19" applyFont="1" applyFill="1" applyBorder="1" applyAlignment="1">
      <alignment horizontal="left" vertical="center"/>
    </xf>
    <xf numFmtId="0" fontId="14" fillId="0" borderId="183" xfId="19" applyFont="1" applyFill="1" applyBorder="1" applyAlignment="1">
      <alignment horizontal="left" vertical="center"/>
    </xf>
    <xf numFmtId="177" fontId="9" fillId="0" borderId="134" xfId="18" applyNumberFormat="1" applyFont="1" applyFill="1" applyBorder="1" applyAlignment="1">
      <alignment horizontal="right" vertical="center" shrinkToFit="1"/>
    </xf>
    <xf numFmtId="177" fontId="9" fillId="0" borderId="26" xfId="18" applyNumberFormat="1" applyFont="1" applyFill="1" applyBorder="1" applyAlignment="1">
      <alignment horizontal="right" vertical="center" shrinkToFit="1"/>
    </xf>
    <xf numFmtId="177" fontId="9" fillId="0" borderId="183" xfId="18" applyNumberFormat="1" applyFont="1" applyFill="1" applyBorder="1" applyAlignment="1">
      <alignment horizontal="right" vertical="center" shrinkToFit="1"/>
    </xf>
    <xf numFmtId="0" fontId="9" fillId="0" borderId="110" xfId="18" applyFont="1" applyFill="1" applyBorder="1" applyAlignment="1">
      <alignment horizontal="center" vertical="center" textRotation="255"/>
    </xf>
    <xf numFmtId="0" fontId="9" fillId="0" borderId="0" xfId="18" applyFont="1" applyFill="1" applyBorder="1" applyAlignment="1">
      <alignment horizontal="center" vertical="center" textRotation="255"/>
    </xf>
    <xf numFmtId="0" fontId="9" fillId="0" borderId="5" xfId="18" applyFont="1" applyFill="1" applyBorder="1" applyAlignment="1">
      <alignment horizontal="center" vertical="center" textRotation="255"/>
    </xf>
    <xf numFmtId="0" fontId="16" fillId="0" borderId="6" xfId="18" applyFont="1" applyFill="1" applyBorder="1" applyAlignment="1">
      <alignment horizontal="center" vertical="center" wrapText="1"/>
    </xf>
    <xf numFmtId="0" fontId="16" fillId="0" borderId="7" xfId="18" applyFont="1" applyFill="1" applyBorder="1" applyAlignment="1">
      <alignment horizontal="center" vertical="center" wrapText="1"/>
    </xf>
    <xf numFmtId="0" fontId="16" fillId="0" borderId="8" xfId="18" applyFont="1" applyFill="1" applyBorder="1" applyAlignment="1">
      <alignment horizontal="center" vertical="center" wrapText="1"/>
    </xf>
    <xf numFmtId="0" fontId="9" fillId="0" borderId="4" xfId="18" applyFont="1" applyFill="1" applyBorder="1" applyAlignment="1">
      <alignment horizontal="center" vertical="center" textRotation="255"/>
    </xf>
    <xf numFmtId="0" fontId="9" fillId="0" borderId="6" xfId="18" applyFont="1" applyFill="1" applyBorder="1" applyAlignment="1">
      <alignment horizontal="center" vertical="center" wrapText="1"/>
    </xf>
    <xf numFmtId="0" fontId="9" fillId="0" borderId="7" xfId="18" applyFont="1" applyFill="1" applyBorder="1" applyAlignment="1">
      <alignment horizontal="center" vertical="center" wrapText="1"/>
    </xf>
    <xf numFmtId="0" fontId="9" fillId="0" borderId="8" xfId="18" applyFont="1" applyFill="1" applyBorder="1" applyAlignment="1">
      <alignment horizontal="center" vertical="center" wrapText="1"/>
    </xf>
    <xf numFmtId="0" fontId="16" fillId="0" borderId="101" xfId="18" applyFont="1" applyFill="1" applyBorder="1" applyAlignment="1">
      <alignment horizontal="center" vertical="center" wrapText="1"/>
    </xf>
    <xf numFmtId="0" fontId="20" fillId="0" borderId="9" xfId="18" applyFont="1" applyFill="1" applyBorder="1">
      <alignment vertical="center"/>
    </xf>
    <xf numFmtId="0" fontId="20" fillId="0" borderId="11" xfId="18" applyFont="1" applyFill="1" applyBorder="1">
      <alignment vertical="center"/>
    </xf>
    <xf numFmtId="0" fontId="9" fillId="0" borderId="110" xfId="18" applyFont="1" applyFill="1" applyBorder="1" applyAlignment="1">
      <alignment horizontal="center" vertical="center"/>
    </xf>
    <xf numFmtId="0" fontId="14" fillId="0" borderId="27" xfId="19" applyFont="1" applyFill="1" applyBorder="1" applyAlignment="1">
      <alignment horizontal="center" vertical="center" wrapText="1"/>
    </xf>
    <xf numFmtId="0" fontId="14" fillId="0" borderId="28" xfId="19" applyFont="1" applyFill="1" applyBorder="1" applyAlignment="1">
      <alignment horizontal="center" vertical="center" wrapText="1"/>
    </xf>
    <xf numFmtId="0" fontId="14" fillId="0" borderId="31" xfId="19" applyFont="1" applyFill="1" applyBorder="1" applyAlignment="1">
      <alignment horizontal="center" vertical="center" wrapText="1"/>
    </xf>
    <xf numFmtId="0" fontId="9" fillId="0" borderId="6" xfId="18" applyFont="1" applyFill="1" applyBorder="1" applyAlignment="1">
      <alignment horizontal="center" vertical="center" textRotation="255"/>
    </xf>
    <xf numFmtId="0" fontId="9" fillId="0" borderId="7" xfId="18" applyFont="1" applyFill="1" applyBorder="1" applyAlignment="1">
      <alignment horizontal="center" vertical="center" textRotation="255"/>
    </xf>
    <xf numFmtId="0" fontId="9" fillId="0" borderId="8" xfId="18" applyFont="1" applyFill="1" applyBorder="1" applyAlignment="1">
      <alignment horizontal="center" vertical="center" textRotation="255"/>
    </xf>
    <xf numFmtId="0" fontId="14" fillId="0" borderId="110" xfId="19" applyFont="1" applyFill="1" applyBorder="1" applyAlignment="1">
      <alignment horizontal="center" vertical="center" wrapText="1"/>
    </xf>
    <xf numFmtId="0" fontId="14" fillId="0" borderId="0" xfId="19" applyFont="1" applyFill="1" applyBorder="1" applyAlignment="1">
      <alignment horizontal="center" vertical="center" wrapText="1"/>
    </xf>
    <xf numFmtId="0" fontId="14" fillId="0" borderId="111" xfId="19" applyFont="1" applyFill="1" applyBorder="1" applyAlignment="1">
      <alignment horizontal="center" vertical="center" wrapText="1"/>
    </xf>
    <xf numFmtId="0" fontId="9" fillId="0" borderId="134" xfId="18" applyFont="1" applyFill="1" applyBorder="1" applyAlignment="1">
      <alignment horizontal="center" vertical="center" textRotation="255"/>
    </xf>
    <xf numFmtId="0" fontId="9" fillId="0" borderId="26" xfId="18" applyFont="1" applyFill="1" applyBorder="1" applyAlignment="1">
      <alignment horizontal="center" vertical="center" textRotation="255"/>
    </xf>
    <xf numFmtId="0" fontId="9" fillId="0" borderId="135" xfId="18" applyFont="1" applyFill="1" applyBorder="1" applyAlignment="1">
      <alignment horizontal="center" vertical="center" textRotation="255"/>
    </xf>
    <xf numFmtId="177" fontId="9" fillId="0" borderId="71" xfId="18" applyNumberFormat="1" applyFont="1" applyFill="1" applyBorder="1" applyAlignment="1">
      <alignment horizontal="right" vertical="center"/>
    </xf>
    <xf numFmtId="177" fontId="9" fillId="0" borderId="72" xfId="18" applyNumberFormat="1" applyFont="1" applyFill="1" applyBorder="1" applyAlignment="1">
      <alignment horizontal="right" vertical="center"/>
    </xf>
    <xf numFmtId="177" fontId="9" fillId="0" borderId="73" xfId="18" applyNumberFormat="1" applyFont="1" applyFill="1" applyBorder="1" applyAlignment="1">
      <alignment horizontal="right" vertical="center"/>
    </xf>
    <xf numFmtId="0" fontId="9" fillId="0" borderId="136" xfId="18" applyFont="1" applyFill="1" applyBorder="1" applyAlignment="1">
      <alignment horizontal="center" vertical="center" shrinkToFit="1"/>
    </xf>
    <xf numFmtId="0" fontId="9" fillId="0" borderId="26" xfId="18" applyFont="1" applyFill="1" applyBorder="1" applyAlignment="1">
      <alignment horizontal="center" vertical="center" shrinkToFit="1"/>
    </xf>
    <xf numFmtId="0" fontId="9" fillId="0" borderId="135" xfId="18" applyFont="1" applyFill="1" applyBorder="1" applyAlignment="1">
      <alignment horizontal="center" vertical="center" shrinkToFit="1"/>
    </xf>
    <xf numFmtId="0" fontId="14" fillId="0" borderId="134" xfId="19" applyFont="1" applyFill="1" applyBorder="1" applyAlignment="1">
      <alignment horizontal="center" vertical="center" wrapText="1"/>
    </xf>
    <xf numFmtId="0" fontId="14" fillId="0" borderId="26" xfId="19" applyFont="1" applyFill="1" applyBorder="1" applyAlignment="1">
      <alignment horizontal="center" vertical="center" wrapText="1"/>
    </xf>
    <xf numFmtId="0" fontId="14" fillId="0" borderId="183" xfId="19" applyFont="1" applyFill="1" applyBorder="1" applyAlignment="1">
      <alignment horizontal="center" vertical="center" wrapText="1"/>
    </xf>
    <xf numFmtId="0" fontId="9" fillId="0" borderId="134" xfId="18" applyFont="1" applyFill="1" applyBorder="1" applyAlignment="1">
      <alignment horizontal="center" vertical="center"/>
    </xf>
    <xf numFmtId="0" fontId="16" fillId="0" borderId="26" xfId="18" applyFont="1" applyFill="1" applyBorder="1" applyAlignment="1">
      <alignment vertical="center" wrapText="1"/>
    </xf>
    <xf numFmtId="0" fontId="16" fillId="0" borderId="183" xfId="18" applyFont="1" applyFill="1" applyBorder="1" applyAlignment="1">
      <alignment vertical="center" wrapText="1"/>
    </xf>
    <xf numFmtId="183" fontId="9" fillId="0" borderId="134" xfId="18" applyNumberFormat="1" applyFont="1" applyFill="1" applyBorder="1" applyAlignment="1">
      <alignment vertical="center"/>
    </xf>
    <xf numFmtId="183" fontId="9" fillId="0" borderId="26" xfId="18" applyNumberFormat="1" applyFont="1" applyFill="1" applyBorder="1" applyAlignment="1">
      <alignment vertical="center"/>
    </xf>
    <xf numFmtId="183" fontId="9" fillId="0" borderId="183" xfId="18" applyNumberFormat="1" applyFont="1" applyFill="1" applyBorder="1" applyAlignment="1">
      <alignment vertical="center"/>
    </xf>
    <xf numFmtId="0" fontId="9" fillId="0" borderId="110" xfId="18" applyFont="1" applyFill="1" applyBorder="1">
      <alignment vertical="center"/>
    </xf>
    <xf numFmtId="0" fontId="9" fillId="0" borderId="0" xfId="18" applyFont="1" applyFill="1" applyBorder="1">
      <alignment vertical="center"/>
    </xf>
    <xf numFmtId="0" fontId="9" fillId="0" borderId="111" xfId="18" applyFont="1" applyFill="1" applyBorder="1">
      <alignment vertical="center"/>
    </xf>
    <xf numFmtId="49" fontId="9" fillId="0" borderId="110" xfId="18" applyNumberFormat="1" applyFont="1" applyFill="1" applyBorder="1">
      <alignment vertical="center"/>
    </xf>
    <xf numFmtId="49" fontId="9" fillId="0" borderId="0" xfId="18" applyNumberFormat="1" applyFont="1" applyFill="1" applyBorder="1">
      <alignment vertical="center"/>
    </xf>
    <xf numFmtId="0" fontId="9" fillId="0" borderId="0" xfId="18" applyFont="1" applyFill="1" applyBorder="1" applyAlignment="1">
      <alignment vertical="center"/>
    </xf>
    <xf numFmtId="0" fontId="9" fillId="0" borderId="0" xfId="18" applyFont="1" applyFill="1" applyBorder="1" applyAlignment="1">
      <alignment horizontal="center" vertical="center"/>
    </xf>
    <xf numFmtId="49" fontId="9" fillId="0" borderId="0" xfId="18" applyNumberFormat="1" applyFont="1" applyFill="1" applyBorder="1" applyAlignment="1">
      <alignment horizontal="center" vertical="center"/>
    </xf>
    <xf numFmtId="0" fontId="9" fillId="0" borderId="0" xfId="18" applyFont="1" applyFill="1" applyBorder="1" applyAlignment="1">
      <alignment horizontal="center" vertical="center" shrinkToFit="1"/>
    </xf>
    <xf numFmtId="0" fontId="9" fillId="0" borderId="111" xfId="18" applyFont="1" applyFill="1" applyBorder="1" applyAlignment="1">
      <alignment horizontal="center" vertical="center"/>
    </xf>
    <xf numFmtId="191" fontId="9" fillId="0" borderId="0" xfId="18" applyNumberFormat="1" applyFont="1" applyFill="1" applyBorder="1" applyAlignment="1" applyProtection="1">
      <alignment horizontal="center" vertical="center" shrinkToFit="1"/>
      <protection hidden="1"/>
    </xf>
    <xf numFmtId="0" fontId="16" fillId="0" borderId="0" xfId="18" applyNumberFormat="1" applyFont="1" applyFill="1" applyBorder="1" applyAlignment="1" applyProtection="1">
      <alignment horizontal="left" vertical="center" wrapText="1"/>
      <protection hidden="1"/>
    </xf>
    <xf numFmtId="0" fontId="9" fillId="0" borderId="0" xfId="18" applyFont="1" applyFill="1" applyBorder="1" applyAlignment="1" applyProtection="1">
      <alignment horizontal="center" vertical="center" shrinkToFit="1"/>
      <protection hidden="1"/>
    </xf>
    <xf numFmtId="0" fontId="9" fillId="0" borderId="134" xfId="18" applyFont="1" applyFill="1" applyBorder="1">
      <alignment vertical="center"/>
    </xf>
    <xf numFmtId="0" fontId="9" fillId="0" borderId="26" xfId="18" applyFont="1" applyFill="1" applyBorder="1">
      <alignment vertical="center"/>
    </xf>
    <xf numFmtId="0" fontId="9" fillId="0" borderId="183" xfId="18" applyFont="1" applyFill="1" applyBorder="1">
      <alignment vertical="center"/>
    </xf>
    <xf numFmtId="0" fontId="9" fillId="0" borderId="0" xfId="21" applyFont="1" applyFill="1">
      <alignment vertical="center"/>
    </xf>
  </cellXfs>
  <cellStyles count="22">
    <cellStyle name="標準" xfId="0" builtinId="0"/>
    <cellStyle name="標準 2" xfId="1"/>
    <cellStyle name="標準 2 2" xfId="19"/>
    <cellStyle name="標準 2 3" xfId="21"/>
    <cellStyle name="標準 3" xfId="7"/>
    <cellStyle name="標準 4" xfId="17"/>
    <cellStyle name="標準 4_APAHO401600" xfId="13"/>
    <cellStyle name="標準 4_APAHO4019001" xfId="16"/>
    <cellStyle name="標準 4_ZJ08_022012_青森市_2010" xfId="15"/>
    <cellStyle name="標準 6" xfId="18"/>
    <cellStyle name="標準 6_APAHO401000" xfId="20"/>
    <cellStyle name="標準 6_APAHO401200_O-JJ1016-001-3_財政状況資料集(決算状況カード(各会計・関係団体))(Rev2)2" xfId="11"/>
    <cellStyle name="標準 6_APAHO402200" xfId="12"/>
    <cellStyle name="標準 6_APAHO402200_O-JJ1016-001-3_財政状況資料集(決算状況カード(各会計・関係団体))(Rev2)2" xfId="8"/>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9"/>
    <cellStyle name="標準_O-JJ0722-001-3_決算状況カード(各会計・関係団体)_O-JJ1016-001-3_財政状況資料集(決算状況カード(各会計・関係団体))(Rev2)2" xfId="10"/>
    <cellStyle name="標準_O-JJ0722-001-8_連結実質赤字比率に係る赤字・黒字の構成分析"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8B7-498B-96A1-FC6920BC15F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42286</c:v>
                </c:pt>
                <c:pt idx="1">
                  <c:v>83357</c:v>
                </c:pt>
                <c:pt idx="2">
                  <c:v>35387</c:v>
                </c:pt>
                <c:pt idx="3">
                  <c:v>42563</c:v>
                </c:pt>
                <c:pt idx="4">
                  <c:v>40810</c:v>
                </c:pt>
              </c:numCache>
            </c:numRef>
          </c:val>
          <c:smooth val="0"/>
          <c:extLst>
            <c:ext xmlns:c16="http://schemas.microsoft.com/office/drawing/2014/chart" uri="{C3380CC4-5D6E-409C-BE32-E72D297353CC}">
              <c16:uniqueId val="{00000001-78B7-498B-96A1-FC6920BC15FC}"/>
            </c:ext>
          </c:extLst>
        </c:ser>
        <c:dLbls>
          <c:showLegendKey val="0"/>
          <c:showVal val="0"/>
          <c:showCatName val="0"/>
          <c:showSerName val="0"/>
          <c:showPercent val="0"/>
          <c:showBubbleSize val="0"/>
        </c:dLbls>
        <c:marker val="1"/>
        <c:smooth val="0"/>
        <c:axId val="342504120"/>
        <c:axId val="342504512"/>
      </c:lineChart>
      <c:catAx>
        <c:axId val="342504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04512"/>
        <c:crosses val="autoZero"/>
        <c:auto val="1"/>
        <c:lblAlgn val="ctr"/>
        <c:lblOffset val="100"/>
        <c:tickLblSkip val="1"/>
        <c:tickMarkSkip val="1"/>
        <c:noMultiLvlLbl val="0"/>
      </c:catAx>
      <c:valAx>
        <c:axId val="3425045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04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2.39</c:v>
                </c:pt>
                <c:pt idx="1">
                  <c:v>3.43</c:v>
                </c:pt>
                <c:pt idx="2">
                  <c:v>3.08</c:v>
                </c:pt>
                <c:pt idx="3">
                  <c:v>3.58</c:v>
                </c:pt>
                <c:pt idx="4">
                  <c:v>4.1900000000000004</c:v>
                </c:pt>
              </c:numCache>
            </c:numRef>
          </c:val>
          <c:extLst>
            <c:ext xmlns:c16="http://schemas.microsoft.com/office/drawing/2014/chart" uri="{C3380CC4-5D6E-409C-BE32-E72D297353CC}">
              <c16:uniqueId val="{00000000-6DC7-458C-A47F-B4D85B20D1F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9.82</c:v>
                </c:pt>
                <c:pt idx="1">
                  <c:v>8.23</c:v>
                </c:pt>
                <c:pt idx="2">
                  <c:v>10.08</c:v>
                </c:pt>
                <c:pt idx="3">
                  <c:v>5.66</c:v>
                </c:pt>
                <c:pt idx="4">
                  <c:v>6.02</c:v>
                </c:pt>
              </c:numCache>
            </c:numRef>
          </c:val>
          <c:extLst>
            <c:ext xmlns:c16="http://schemas.microsoft.com/office/drawing/2014/chart" uri="{C3380CC4-5D6E-409C-BE32-E72D297353CC}">
              <c16:uniqueId val="{00000001-6DC7-458C-A47F-B4D85B20D1FB}"/>
            </c:ext>
          </c:extLst>
        </c:ser>
        <c:dLbls>
          <c:showLegendKey val="0"/>
          <c:showVal val="0"/>
          <c:showCatName val="0"/>
          <c:showSerName val="0"/>
          <c:showPercent val="0"/>
          <c:showBubbleSize val="0"/>
        </c:dLbls>
        <c:gapWidth val="250"/>
        <c:overlap val="100"/>
        <c:axId val="392786200"/>
        <c:axId val="392787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-5.31</c:v>
                </c:pt>
                <c:pt idx="1">
                  <c:v>-1.63</c:v>
                </c:pt>
                <c:pt idx="2">
                  <c:v>-2.2799999999999998</c:v>
                </c:pt>
                <c:pt idx="3">
                  <c:v>-5.33</c:v>
                </c:pt>
                <c:pt idx="4">
                  <c:v>-0.37</c:v>
                </c:pt>
              </c:numCache>
            </c:numRef>
          </c:val>
          <c:smooth val="0"/>
          <c:extLst>
            <c:ext xmlns:c16="http://schemas.microsoft.com/office/drawing/2014/chart" uri="{C3380CC4-5D6E-409C-BE32-E72D297353CC}">
              <c16:uniqueId val="{00000002-6DC7-458C-A47F-B4D85B20D1FB}"/>
            </c:ext>
          </c:extLst>
        </c:ser>
        <c:dLbls>
          <c:showLegendKey val="0"/>
          <c:showVal val="0"/>
          <c:showCatName val="0"/>
          <c:showSerName val="0"/>
          <c:showPercent val="0"/>
          <c:showBubbleSize val="0"/>
        </c:dLbls>
        <c:marker val="1"/>
        <c:smooth val="0"/>
        <c:axId val="392786200"/>
        <c:axId val="392787376"/>
      </c:lineChart>
      <c:catAx>
        <c:axId val="39278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787376"/>
        <c:crosses val="autoZero"/>
        <c:auto val="1"/>
        <c:lblAlgn val="ctr"/>
        <c:lblOffset val="100"/>
        <c:tickLblSkip val="1"/>
        <c:tickMarkSkip val="1"/>
        <c:noMultiLvlLbl val="0"/>
      </c:catAx>
      <c:valAx>
        <c:axId val="39278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0.44</c:v>
                </c:pt>
                <c:pt idx="2">
                  <c:v>#N/A</c:v>
                </c:pt>
                <c:pt idx="3">
                  <c:v>0.23</c:v>
                </c:pt>
                <c:pt idx="4">
                  <c:v>#N/A</c:v>
                </c:pt>
                <c:pt idx="5">
                  <c:v>0.32</c:v>
                </c:pt>
                <c:pt idx="6">
                  <c:v>0</c:v>
                </c:pt>
                <c:pt idx="7">
                  <c:v>0</c:v>
                </c:pt>
                <c:pt idx="8">
                  <c:v>0</c:v>
                </c:pt>
                <c:pt idx="9">
                  <c:v>0</c:v>
                </c:pt>
              </c:numCache>
            </c:numRef>
          </c:val>
          <c:extLst>
            <c:ext xmlns:c16="http://schemas.microsoft.com/office/drawing/2014/chart" uri="{C3380CC4-5D6E-409C-BE32-E72D297353CC}">
              <c16:uniqueId val="{00000000-E493-4B6D-9519-CFF335104F2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93-4B6D-9519-CFF335104F2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93-4B6D-9519-CFF335104F20}"/>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93-4B6D-9519-CFF335104F20}"/>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93-4B6D-9519-CFF335104F20}"/>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0.02</c:v>
                </c:pt>
                <c:pt idx="2">
                  <c:v>#N/A</c:v>
                </c:pt>
                <c:pt idx="3">
                  <c:v>0.03</c:v>
                </c:pt>
                <c:pt idx="4">
                  <c:v>#N/A</c:v>
                </c:pt>
                <c:pt idx="5">
                  <c:v>0.03</c:v>
                </c:pt>
                <c:pt idx="6">
                  <c:v>#N/A</c:v>
                </c:pt>
                <c:pt idx="7">
                  <c:v>0.01</c:v>
                </c:pt>
                <c:pt idx="8">
                  <c:v>#N/A</c:v>
                </c:pt>
                <c:pt idx="9">
                  <c:v>0.06</c:v>
                </c:pt>
              </c:numCache>
            </c:numRef>
          </c:val>
          <c:extLst>
            <c:ext xmlns:c16="http://schemas.microsoft.com/office/drawing/2014/chart" uri="{C3380CC4-5D6E-409C-BE32-E72D297353CC}">
              <c16:uniqueId val="{00000005-E493-4B6D-9519-CFF335104F20}"/>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0.01</c:v>
                </c:pt>
                <c:pt idx="8">
                  <c:v>#N/A</c:v>
                </c:pt>
                <c:pt idx="9">
                  <c:v>0.17</c:v>
                </c:pt>
              </c:numCache>
            </c:numRef>
          </c:val>
          <c:extLst>
            <c:ext xmlns:c16="http://schemas.microsoft.com/office/drawing/2014/chart" uri="{C3380CC4-5D6E-409C-BE32-E72D297353CC}">
              <c16:uniqueId val="{00000006-E493-4B6D-9519-CFF335104F20}"/>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1.85</c:v>
                </c:pt>
                <c:pt idx="2">
                  <c:v>#N/A</c:v>
                </c:pt>
                <c:pt idx="3">
                  <c:v>2.86</c:v>
                </c:pt>
                <c:pt idx="4">
                  <c:v>#N/A</c:v>
                </c:pt>
                <c:pt idx="5">
                  <c:v>1.1200000000000001</c:v>
                </c:pt>
                <c:pt idx="6">
                  <c:v>#N/A</c:v>
                </c:pt>
                <c:pt idx="7">
                  <c:v>1.1499999999999999</c:v>
                </c:pt>
                <c:pt idx="8">
                  <c:v>#N/A</c:v>
                </c:pt>
                <c:pt idx="9">
                  <c:v>0.74</c:v>
                </c:pt>
              </c:numCache>
            </c:numRef>
          </c:val>
          <c:extLst>
            <c:ext xmlns:c16="http://schemas.microsoft.com/office/drawing/2014/chart" uri="{C3380CC4-5D6E-409C-BE32-E72D297353CC}">
              <c16:uniqueId val="{00000007-E493-4B6D-9519-CFF335104F20}"/>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1.77</c:v>
                </c:pt>
                <c:pt idx="2">
                  <c:v>#N/A</c:v>
                </c:pt>
                <c:pt idx="3">
                  <c:v>0.59</c:v>
                </c:pt>
                <c:pt idx="4">
                  <c:v>#N/A</c:v>
                </c:pt>
                <c:pt idx="5">
                  <c:v>0.54</c:v>
                </c:pt>
                <c:pt idx="6">
                  <c:v>#N/A</c:v>
                </c:pt>
                <c:pt idx="7">
                  <c:v>0.66</c:v>
                </c:pt>
                <c:pt idx="8">
                  <c:v>#N/A</c:v>
                </c:pt>
                <c:pt idx="9">
                  <c:v>1.1499999999999999</c:v>
                </c:pt>
              </c:numCache>
            </c:numRef>
          </c:val>
          <c:extLst>
            <c:ext xmlns:c16="http://schemas.microsoft.com/office/drawing/2014/chart" uri="{C3380CC4-5D6E-409C-BE32-E72D297353CC}">
              <c16:uniqueId val="{00000008-E493-4B6D-9519-CFF335104F2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2.38</c:v>
                </c:pt>
                <c:pt idx="2">
                  <c:v>#N/A</c:v>
                </c:pt>
                <c:pt idx="3">
                  <c:v>3.43</c:v>
                </c:pt>
                <c:pt idx="4">
                  <c:v>#N/A</c:v>
                </c:pt>
                <c:pt idx="5">
                  <c:v>3.07</c:v>
                </c:pt>
                <c:pt idx="6">
                  <c:v>#N/A</c:v>
                </c:pt>
                <c:pt idx="7">
                  <c:v>3.58</c:v>
                </c:pt>
                <c:pt idx="8">
                  <c:v>#N/A</c:v>
                </c:pt>
                <c:pt idx="9">
                  <c:v>4.18</c:v>
                </c:pt>
              </c:numCache>
            </c:numRef>
          </c:val>
          <c:extLst>
            <c:ext xmlns:c16="http://schemas.microsoft.com/office/drawing/2014/chart" uri="{C3380CC4-5D6E-409C-BE32-E72D297353CC}">
              <c16:uniqueId val="{00000009-E493-4B6D-9519-CFF335104F20}"/>
            </c:ext>
          </c:extLst>
        </c:ser>
        <c:dLbls>
          <c:showLegendKey val="0"/>
          <c:showVal val="0"/>
          <c:showCatName val="0"/>
          <c:showSerName val="0"/>
          <c:showPercent val="0"/>
          <c:showBubbleSize val="0"/>
        </c:dLbls>
        <c:gapWidth val="150"/>
        <c:overlap val="100"/>
        <c:axId val="392785024"/>
        <c:axId val="392782672"/>
      </c:barChart>
      <c:catAx>
        <c:axId val="3927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82672"/>
        <c:crosses val="autoZero"/>
        <c:auto val="1"/>
        <c:lblAlgn val="ctr"/>
        <c:lblOffset val="100"/>
        <c:tickLblSkip val="1"/>
        <c:tickMarkSkip val="1"/>
        <c:noMultiLvlLbl val="0"/>
      </c:catAx>
      <c:valAx>
        <c:axId val="39278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2665</c:v>
                </c:pt>
                <c:pt idx="5">
                  <c:v>2547</c:v>
                </c:pt>
                <c:pt idx="8">
                  <c:v>2107</c:v>
                </c:pt>
                <c:pt idx="11">
                  <c:v>2101</c:v>
                </c:pt>
                <c:pt idx="14">
                  <c:v>2009</c:v>
                </c:pt>
              </c:numCache>
            </c:numRef>
          </c:val>
          <c:extLst>
            <c:ext xmlns:c16="http://schemas.microsoft.com/office/drawing/2014/chart" uri="{C3380CC4-5D6E-409C-BE32-E72D297353CC}">
              <c16:uniqueId val="{00000000-4718-42AD-AAE9-1814DA794F0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18-42AD-AAE9-1814DA794F0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718-42AD-AAE9-1814DA794F0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119</c:v>
                </c:pt>
                <c:pt idx="3">
                  <c:v>111</c:v>
                </c:pt>
                <c:pt idx="6">
                  <c:v>85</c:v>
                </c:pt>
                <c:pt idx="9">
                  <c:v>53</c:v>
                </c:pt>
                <c:pt idx="12">
                  <c:v>46</c:v>
                </c:pt>
              </c:numCache>
            </c:numRef>
          </c:val>
          <c:extLst>
            <c:ext xmlns:c16="http://schemas.microsoft.com/office/drawing/2014/chart" uri="{C3380CC4-5D6E-409C-BE32-E72D297353CC}">
              <c16:uniqueId val="{00000003-4718-42AD-AAE9-1814DA794F0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366</c:v>
                </c:pt>
                <c:pt idx="3">
                  <c:v>338</c:v>
                </c:pt>
                <c:pt idx="6">
                  <c:v>360</c:v>
                </c:pt>
                <c:pt idx="9">
                  <c:v>281</c:v>
                </c:pt>
                <c:pt idx="12">
                  <c:v>304</c:v>
                </c:pt>
              </c:numCache>
            </c:numRef>
          </c:val>
          <c:extLst>
            <c:ext xmlns:c16="http://schemas.microsoft.com/office/drawing/2014/chart" uri="{C3380CC4-5D6E-409C-BE32-E72D297353CC}">
              <c16:uniqueId val="{00000004-4718-42AD-AAE9-1814DA794F0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18-42AD-AAE9-1814DA794F0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18-42AD-AAE9-1814DA794F0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2645</c:v>
                </c:pt>
                <c:pt idx="3">
                  <c:v>2543</c:v>
                </c:pt>
                <c:pt idx="6">
                  <c:v>2351</c:v>
                </c:pt>
                <c:pt idx="9">
                  <c:v>2428</c:v>
                </c:pt>
                <c:pt idx="12">
                  <c:v>2433</c:v>
                </c:pt>
              </c:numCache>
            </c:numRef>
          </c:val>
          <c:extLst>
            <c:ext xmlns:c16="http://schemas.microsoft.com/office/drawing/2014/chart" uri="{C3380CC4-5D6E-409C-BE32-E72D297353CC}">
              <c16:uniqueId val="{00000007-4718-42AD-AAE9-1814DA794F0B}"/>
            </c:ext>
          </c:extLst>
        </c:ser>
        <c:dLbls>
          <c:showLegendKey val="0"/>
          <c:showVal val="0"/>
          <c:showCatName val="0"/>
          <c:showSerName val="0"/>
          <c:showPercent val="0"/>
          <c:showBubbleSize val="0"/>
        </c:dLbls>
        <c:gapWidth val="100"/>
        <c:overlap val="100"/>
        <c:axId val="392788160"/>
        <c:axId val="3927877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466</c:v>
                </c:pt>
                <c:pt idx="2">
                  <c:v>#N/A</c:v>
                </c:pt>
                <c:pt idx="3">
                  <c:v>#N/A</c:v>
                </c:pt>
                <c:pt idx="4">
                  <c:v>446</c:v>
                </c:pt>
                <c:pt idx="5">
                  <c:v>#N/A</c:v>
                </c:pt>
                <c:pt idx="6">
                  <c:v>#N/A</c:v>
                </c:pt>
                <c:pt idx="7">
                  <c:v>690</c:v>
                </c:pt>
                <c:pt idx="8">
                  <c:v>#N/A</c:v>
                </c:pt>
                <c:pt idx="9">
                  <c:v>#N/A</c:v>
                </c:pt>
                <c:pt idx="10">
                  <c:v>662</c:v>
                </c:pt>
                <c:pt idx="11">
                  <c:v>#N/A</c:v>
                </c:pt>
                <c:pt idx="12">
                  <c:v>#N/A</c:v>
                </c:pt>
                <c:pt idx="13">
                  <c:v>775</c:v>
                </c:pt>
                <c:pt idx="14">
                  <c:v>#N/A</c:v>
                </c:pt>
              </c:numCache>
            </c:numRef>
          </c:val>
          <c:smooth val="0"/>
          <c:extLst>
            <c:ext xmlns:c16="http://schemas.microsoft.com/office/drawing/2014/chart" uri="{C3380CC4-5D6E-409C-BE32-E72D297353CC}">
              <c16:uniqueId val="{00000008-4718-42AD-AAE9-1814DA794F0B}"/>
            </c:ext>
          </c:extLst>
        </c:ser>
        <c:dLbls>
          <c:showLegendKey val="0"/>
          <c:showVal val="0"/>
          <c:showCatName val="0"/>
          <c:showSerName val="0"/>
          <c:showPercent val="0"/>
          <c:showBubbleSize val="0"/>
        </c:dLbls>
        <c:marker val="1"/>
        <c:smooth val="0"/>
        <c:axId val="392788160"/>
        <c:axId val="392787768"/>
      </c:lineChart>
      <c:catAx>
        <c:axId val="3927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87768"/>
        <c:crosses val="autoZero"/>
        <c:auto val="1"/>
        <c:lblAlgn val="ctr"/>
        <c:lblOffset val="100"/>
        <c:tickLblSkip val="1"/>
        <c:tickMarkSkip val="1"/>
        <c:noMultiLvlLbl val="0"/>
      </c:catAx>
      <c:valAx>
        <c:axId val="39278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18055</c:v>
                </c:pt>
                <c:pt idx="5">
                  <c:v>18868</c:v>
                </c:pt>
                <c:pt idx="8">
                  <c:v>19008</c:v>
                </c:pt>
                <c:pt idx="11">
                  <c:v>19029</c:v>
                </c:pt>
                <c:pt idx="14">
                  <c:v>19269</c:v>
                </c:pt>
              </c:numCache>
            </c:numRef>
          </c:val>
          <c:extLst>
            <c:ext xmlns:c16="http://schemas.microsoft.com/office/drawing/2014/chart" uri="{C3380CC4-5D6E-409C-BE32-E72D297353CC}">
              <c16:uniqueId val="{00000000-8D96-4DE7-8F8F-6D78FD39D08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4270</c:v>
                </c:pt>
                <c:pt idx="5">
                  <c:v>3620</c:v>
                </c:pt>
                <c:pt idx="8">
                  <c:v>3277</c:v>
                </c:pt>
                <c:pt idx="11">
                  <c:v>3512</c:v>
                </c:pt>
                <c:pt idx="14">
                  <c:v>3953</c:v>
                </c:pt>
              </c:numCache>
            </c:numRef>
          </c:val>
          <c:extLst>
            <c:ext xmlns:c16="http://schemas.microsoft.com/office/drawing/2014/chart" uri="{C3380CC4-5D6E-409C-BE32-E72D297353CC}">
              <c16:uniqueId val="{00000001-8D96-4DE7-8F8F-6D78FD39D08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4144</c:v>
                </c:pt>
                <c:pt idx="5">
                  <c:v>3397</c:v>
                </c:pt>
                <c:pt idx="8">
                  <c:v>2914</c:v>
                </c:pt>
                <c:pt idx="11">
                  <c:v>2285</c:v>
                </c:pt>
                <c:pt idx="14">
                  <c:v>2394</c:v>
                </c:pt>
              </c:numCache>
            </c:numRef>
          </c:val>
          <c:extLst>
            <c:ext xmlns:c16="http://schemas.microsoft.com/office/drawing/2014/chart" uri="{C3380CC4-5D6E-409C-BE32-E72D297353CC}">
              <c16:uniqueId val="{00000002-8D96-4DE7-8F8F-6D78FD39D08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96-4DE7-8F8F-6D78FD39D08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96-4DE7-8F8F-6D78FD39D08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6-4DE7-8F8F-6D78FD39D08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2482</c:v>
                </c:pt>
                <c:pt idx="3">
                  <c:v>2366</c:v>
                </c:pt>
                <c:pt idx="6">
                  <c:v>2222</c:v>
                </c:pt>
                <c:pt idx="9">
                  <c:v>2265</c:v>
                </c:pt>
                <c:pt idx="12">
                  <c:v>2086</c:v>
                </c:pt>
              </c:numCache>
            </c:numRef>
          </c:val>
          <c:extLst>
            <c:ext xmlns:c16="http://schemas.microsoft.com/office/drawing/2014/chart" uri="{C3380CC4-5D6E-409C-BE32-E72D297353CC}">
              <c16:uniqueId val="{00000006-8D96-4DE7-8F8F-6D78FD39D08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174</c:v>
                </c:pt>
                <c:pt idx="3">
                  <c:v>70</c:v>
                </c:pt>
                <c:pt idx="6">
                  <c:v>75</c:v>
                </c:pt>
                <c:pt idx="9">
                  <c:v>67</c:v>
                </c:pt>
                <c:pt idx="12">
                  <c:v>103</c:v>
                </c:pt>
              </c:numCache>
            </c:numRef>
          </c:val>
          <c:extLst>
            <c:ext xmlns:c16="http://schemas.microsoft.com/office/drawing/2014/chart" uri="{C3380CC4-5D6E-409C-BE32-E72D297353CC}">
              <c16:uniqueId val="{00000007-8D96-4DE7-8F8F-6D78FD39D08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4099</c:v>
                </c:pt>
                <c:pt idx="3">
                  <c:v>3852</c:v>
                </c:pt>
                <c:pt idx="6">
                  <c:v>3588</c:v>
                </c:pt>
                <c:pt idx="9">
                  <c:v>3534</c:v>
                </c:pt>
                <c:pt idx="12">
                  <c:v>3293</c:v>
                </c:pt>
              </c:numCache>
            </c:numRef>
          </c:val>
          <c:extLst>
            <c:ext xmlns:c16="http://schemas.microsoft.com/office/drawing/2014/chart" uri="{C3380CC4-5D6E-409C-BE32-E72D297353CC}">
              <c16:uniqueId val="{00000008-8D96-4DE7-8F8F-6D78FD39D08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9-8D96-4DE7-8F8F-6D78FD39D08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22570</c:v>
                </c:pt>
                <c:pt idx="3">
                  <c:v>24801</c:v>
                </c:pt>
                <c:pt idx="6">
                  <c:v>25103</c:v>
                </c:pt>
                <c:pt idx="9">
                  <c:v>25566</c:v>
                </c:pt>
                <c:pt idx="12">
                  <c:v>25806</c:v>
                </c:pt>
              </c:numCache>
            </c:numRef>
          </c:val>
          <c:extLst>
            <c:ext xmlns:c16="http://schemas.microsoft.com/office/drawing/2014/chart" uri="{C3380CC4-5D6E-409C-BE32-E72D297353CC}">
              <c16:uniqueId val="{0000000A-8D96-4DE7-8F8F-6D78FD39D085}"/>
            </c:ext>
          </c:extLst>
        </c:ser>
        <c:dLbls>
          <c:showLegendKey val="0"/>
          <c:showVal val="0"/>
          <c:showCatName val="0"/>
          <c:showSerName val="0"/>
          <c:showPercent val="0"/>
          <c:showBubbleSize val="0"/>
        </c:dLbls>
        <c:gapWidth val="100"/>
        <c:overlap val="100"/>
        <c:axId val="392783848"/>
        <c:axId val="3927842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2921</c:v>
                </c:pt>
                <c:pt idx="2">
                  <c:v>#N/A</c:v>
                </c:pt>
                <c:pt idx="3">
                  <c:v>#N/A</c:v>
                </c:pt>
                <c:pt idx="4">
                  <c:v>5203</c:v>
                </c:pt>
                <c:pt idx="5">
                  <c:v>#N/A</c:v>
                </c:pt>
                <c:pt idx="6">
                  <c:v>#N/A</c:v>
                </c:pt>
                <c:pt idx="7">
                  <c:v>5789</c:v>
                </c:pt>
                <c:pt idx="8">
                  <c:v>#N/A</c:v>
                </c:pt>
                <c:pt idx="9">
                  <c:v>#N/A</c:v>
                </c:pt>
                <c:pt idx="10">
                  <c:v>6606</c:v>
                </c:pt>
                <c:pt idx="11">
                  <c:v>#N/A</c:v>
                </c:pt>
                <c:pt idx="12">
                  <c:v>#N/A</c:v>
                </c:pt>
                <c:pt idx="13">
                  <c:v>5672</c:v>
                </c:pt>
                <c:pt idx="14">
                  <c:v>#N/A</c:v>
                </c:pt>
              </c:numCache>
            </c:numRef>
          </c:val>
          <c:smooth val="0"/>
          <c:extLst>
            <c:ext xmlns:c16="http://schemas.microsoft.com/office/drawing/2014/chart" uri="{C3380CC4-5D6E-409C-BE32-E72D297353CC}">
              <c16:uniqueId val="{0000000B-8D96-4DE7-8F8F-6D78FD39D085}"/>
            </c:ext>
          </c:extLst>
        </c:ser>
        <c:dLbls>
          <c:showLegendKey val="0"/>
          <c:showVal val="0"/>
          <c:showCatName val="0"/>
          <c:showSerName val="0"/>
          <c:showPercent val="0"/>
          <c:showBubbleSize val="0"/>
        </c:dLbls>
        <c:marker val="1"/>
        <c:smooth val="0"/>
        <c:axId val="392783848"/>
        <c:axId val="392784240"/>
      </c:lineChart>
      <c:catAx>
        <c:axId val="39278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784240"/>
        <c:crosses val="autoZero"/>
        <c:auto val="1"/>
        <c:lblAlgn val="ctr"/>
        <c:lblOffset val="100"/>
        <c:tickLblSkip val="1"/>
        <c:tickMarkSkip val="1"/>
        <c:noMultiLvlLbl val="0"/>
      </c:catAx>
      <c:valAx>
        <c:axId val="39278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8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1408</c:v>
                </c:pt>
                <c:pt idx="1">
                  <c:v>796</c:v>
                </c:pt>
                <c:pt idx="2">
                  <c:v>883</c:v>
                </c:pt>
              </c:numCache>
            </c:numRef>
          </c:val>
          <c:extLst>
            <c:ext xmlns:c16="http://schemas.microsoft.com/office/drawing/2014/chart" uri="{C3380CC4-5D6E-409C-BE32-E72D297353CC}">
              <c16:uniqueId val="{00000000-78B5-4BD7-9330-E62BDDCC58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100</c:v>
                </c:pt>
                <c:pt idx="2">
                  <c:v>200</c:v>
                </c:pt>
              </c:numCache>
            </c:numRef>
          </c:val>
          <c:extLst>
            <c:ext xmlns:c16="http://schemas.microsoft.com/office/drawing/2014/chart" uri="{C3380CC4-5D6E-409C-BE32-E72D297353CC}">
              <c16:uniqueId val="{00000001-78B5-4BD7-9330-E62BDDCC58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1016</c:v>
                </c:pt>
                <c:pt idx="1">
                  <c:v>1016</c:v>
                </c:pt>
                <c:pt idx="2">
                  <c:v>1061</c:v>
                </c:pt>
              </c:numCache>
            </c:numRef>
          </c:val>
          <c:extLst>
            <c:ext xmlns:c16="http://schemas.microsoft.com/office/drawing/2014/chart" uri="{C3380CC4-5D6E-409C-BE32-E72D297353CC}">
              <c16:uniqueId val="{00000002-78B5-4BD7-9330-E62BDDCC5879}"/>
            </c:ext>
          </c:extLst>
        </c:ser>
        <c:dLbls>
          <c:showLegendKey val="0"/>
          <c:showVal val="0"/>
          <c:showCatName val="0"/>
          <c:showSerName val="0"/>
          <c:showPercent val="0"/>
          <c:showBubbleSize val="0"/>
        </c:dLbls>
        <c:gapWidth val="120"/>
        <c:overlap val="100"/>
        <c:axId val="392781888"/>
        <c:axId val="392786984"/>
      </c:barChart>
      <c:catAx>
        <c:axId val="3927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786984"/>
        <c:crosses val="autoZero"/>
        <c:auto val="1"/>
        <c:lblAlgn val="ctr"/>
        <c:lblOffset val="100"/>
        <c:tickLblSkip val="1"/>
        <c:tickMarkSkip val="1"/>
        <c:noMultiLvlLbl val="0"/>
      </c:catAx>
      <c:valAx>
        <c:axId val="392786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7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{23849071-21AF-4F1F-8682-944D3886CEBD}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EB-4BFA-9847-F699C7E835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{1A16B2B9-CCAD-4483-A07A-1A6CCC84B5A8}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B-4BFA-9847-F699C7E835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{7E21144E-3AE5-4299-9241-6438883080E4}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B-4BFA-9847-F699C7E835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{C77B833E-1D73-4D19-9FA1-0F00D2EC2DCA}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B-4BFA-9847-F699C7E835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{1CED9BD3-FEBE-4589-9636-A3BC13AC6A70}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B-4BFA-9847-F699C7E835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{1C104067-3872-4976-98EA-46E120963EF0}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EB-4BFA-9847-F699C7E8358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{9B3E4DF9-583A-4923-B1CB-7FE18D1801DB}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EB-4BFA-9847-F699C7E8358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{2E9AC9D2-A039-412B-B949-43A8AF1BBB4C}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EB-4BFA-9847-F699C7E835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{4D87CC9B-393E-4F7B-9767-936F92070874}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EB-4BFA-9847-F699C7E835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64.7</c:v>
                </c:pt>
                <c:pt idx="16">
                  <c:v>65.099999999999994</c:v>
                </c:pt>
                <c:pt idx="24">
                  <c:v>63.7</c:v>
                </c:pt>
                <c:pt idx="32">
                  <c:v>64.099999999999994</c:v>
                </c:pt>
              </c:numCache>
            </c:numRef>
          </c:xVal>
          <c:yVal>
            <c:numRef>
              <c:f>公会計指標分析・財政指標組合せ分析表!$BP$51:$DC$51</c:f>
              <c:numCache>
                <c:formatCode>#,##0.0;"▲ "#,##0.0</c:formatCode>
                <c:ptCount val="40"/>
                <c:pt idx="0">
                  <c:v>24.1</c:v>
                </c:pt>
                <c:pt idx="8">
                  <c:v>42.5</c:v>
                </c:pt>
                <c:pt idx="16">
                  <c:v>46.7</c:v>
                </c:pt>
                <c:pt idx="24">
                  <c:v>52.5</c:v>
                </c:pt>
                <c:pt idx="32">
                  <c:v>43</c:v>
                </c:pt>
              </c:numCache>
            </c:numRef>
          </c:yVal>
          <c:smooth val="0"/>
          <c:extLst>
            <c:ext xmlns:c16="http://schemas.microsoft.com/office/drawing/2014/chart" uri="{C3380CC4-5D6E-409C-BE32-E72D297353CC}">
              <c16:uniqueId val="{00000009-54EB-4BFA-9847-F699C7E835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{427408E1-99C0-4953-9CC7-36E2DA94A70F}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EB-4BFA-9847-F699C7E835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{4E25E506-4F86-4BD4-9ABA-1F07D1AB68C8}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B-4BFA-9847-F699C7E835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{F696B7AB-63D7-4E48-952D-0DA00F558B26}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B-4BFA-9847-F699C7E835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{BC3481C5-2A62-46E6-B600-CD1D61AE11B3}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B-4BFA-9847-F699C7E835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{DA3AB272-FD0F-47E2-BB35-DDEDBA6D2DCC}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B-4BFA-9847-F699C7E835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{AF46A533-904C-412D-B755-86344435DF73}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EB-4BFA-9847-F699C7E8358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{434087D9-F5C6-43FE-ADCF-4DEC3E56190B}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EB-4BFA-9847-F699C7E8358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{2CE27F01-ACA0-406E-AE55-73EA499BD3B0}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EB-4BFA-9847-F699C7E835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{A9FA39BB-3F9E-40DE-8757-2103BC26AB2F}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EB-4BFA-9847-F699C7E835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4EB-4BFA-9847-F699C7E83588}"/>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{82141AB2-E6CA-48C4-BDAD-D08908E62529}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08-4C36-9A3D-5CB233A051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{5C53C57A-B4E5-4D59-ADFE-E7615BA68EE1}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08-4C36-9A3D-5CB233A051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{B344C2CD-0DE1-4AA7-9251-BDB9F345AA2E}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08-4C36-9A3D-5CB233A051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{98EB4519-8D84-4648-806F-F9CE76F87EBF}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08-4C36-9A3D-5CB233A051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{36A6375C-63E8-4923-8BE7-13CF9AA73393}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08-4C36-9A3D-5CB233A0511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{58381278-0577-4843-B450-E3ACBB49021A}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08-4C36-9A3D-5CB233A0511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{B7440C53-EC15-42DD-93B5-71CE6D07C4C6}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08-4C36-9A3D-5CB233A0511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{98071074-183C-4BFE-B49F-4B9AA04AED2C}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08-4C36-9A3D-5CB233A0511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{47E37ED3-8513-4E88-B786-9A57AB54E965}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08-4C36-9A3D-5CB233A051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4.3</c:v>
                </c:pt>
                <c:pt idx="24">
                  <c:v>4.8</c:v>
                </c:pt>
                <c:pt idx="32">
                  <c:v>5.5</c:v>
                </c:pt>
              </c:numCache>
            </c:numRef>
          </c:xVal>
          <c:yVal>
            <c:numRef>
              <c:f>公会計指標分析・財政指標組合せ分析表!$BP$73:$DC$73</c:f>
              <c:numCache>
                <c:formatCode>#,##0.0;"▲ "#,##0.0</c:formatCode>
                <c:ptCount val="40"/>
                <c:pt idx="0">
                  <c:v>24.1</c:v>
                </c:pt>
                <c:pt idx="8">
                  <c:v>42.5</c:v>
                </c:pt>
                <c:pt idx="16">
                  <c:v>46.7</c:v>
                </c:pt>
                <c:pt idx="24">
                  <c:v>52.5</c:v>
                </c:pt>
                <c:pt idx="32">
                  <c:v>43</c:v>
                </c:pt>
              </c:numCache>
            </c:numRef>
          </c:yVal>
          <c:smooth val="0"/>
          <c:extLst>
            <c:ext xmlns:c16="http://schemas.microsoft.com/office/drawing/2014/chart" uri="{C3380CC4-5D6E-409C-BE32-E72D297353CC}">
              <c16:uniqueId val="{00000009-E508-4C36-9A3D-5CB233A051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{48077AB9-D841-4D18-94CB-09ED7F025065}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08-4C36-9A3D-5CB233A051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{C6212296-CC9B-4D83-8449-249A276DEFFB}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08-4C36-9A3D-5CB233A051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{4CC6730B-FDE1-444B-9E27-51D30D667011}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08-4C36-9A3D-5CB233A051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{8BAC053E-D8D7-437C-AA76-7EF55F314A3F}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08-4C36-9A3D-5CB233A051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{14912FCA-BFF0-40BD-B2F4-71B8522970DD}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08-4C36-9A3D-5CB233A0511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{3741D641-812B-483D-B308-4D5C38E5A3E5}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08-4C36-9A3D-5CB233A05112}"/>
                </c:ext>
              </c:extLst>
            </c:dLbl>
            <c:dLbl>
              <c:idx val="16"/>
              <c:layout>
                <c:manualLayout>
                  <c:x val="-3.4502318643803015E-2"/>
                  <c:y val="-5.7020070456542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{B6AA176B-C191-438B-A0D4-507C97AEDCA7}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08-4C36-9A3D-5CB233A05112}"/>
                </c:ext>
              </c:extLst>
            </c:dLbl>
            <c:dLbl>
              <c:idx val="24"/>
              <c:layout>
                <c:manualLayout>
                  <c:x val="-2.8766015700383271E-2"/>
                  <c:y val="-5.943923140309624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{E0B2A650-F743-4263-B687-E77BB4AC4EB5}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08-4C36-9A3D-5CB233A05112}"/>
                </c:ext>
              </c:extLst>
            </c:dLbl>
            <c:dLbl>
              <c:idx val="32"/>
              <c:layout>
                <c:manualLayout>
                  <c:x val="-3.1570342725075584E-2"/>
                  <c:y val="-7.079029691617344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{7F113FC2-ACC5-47C2-A921-9F463A1A1802}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08-4C36-9A3D-5CB233A051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508-4C36-9A3D-5CB233A05112}"/>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分母である基準財政需要額は生活保護費、社会福祉費、高齢者保健福祉費等の増により、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％伸びているが、分子である基準財政収入額は地方消費税交付金等の増により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％伸びているため、財政力指数としてはほぼ横ばいで推移している。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今後は、業務の効率化向上に努め、更なる経費抑制を図るとともに、市税などの収納対策強化により、財政基盤の強化に努めていく。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514850" y="6260888"/>
          <a:ext cx="0" cy="1397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3752850" y="6792383"/>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4584700" y="6910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464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2940050" y="67923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37020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4099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a:off x="2127250" y="677227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28892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5971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333500" y="67722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095500" y="691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784350" y="700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2827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9715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464050" y="67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4584700" y="66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37020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409950" y="651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28892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597150" y="65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095500" y="6721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78435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282700" y="6721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97155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地方税が減少したものの、地方交付税及び県税交付金等が増加したことで、経常収支比率が減少した。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今後は、業務の効率化向上に努め、更なる経費抑制を図るとともに、市税などの収納対策強化により、財政基盤の強化に努めていく。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514850" y="9685020"/>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4584700" y="110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425950" y="1109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4584700"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425950" y="9685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90170</xdr:rowOff>
    </xdr:to>
    <xdr:cxnSp macro="">
      <xdr:nvCxnSpPr>
        <xdr:cNvPr id="132" name="直線コネクタ 131"/>
        <xdr:cNvCxnSpPr/>
      </xdr:nvCxnSpPr>
      <xdr:spPr>
        <a:xfrm flipV="1">
          <a:off x="3752850" y="10462260"/>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4584700" y="1023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464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90170</xdr:rowOff>
    </xdr:to>
    <xdr:cxnSp macro="">
      <xdr:nvCxnSpPr>
        <xdr:cNvPr id="135" name="直線コネクタ 134"/>
        <xdr:cNvCxnSpPr/>
      </xdr:nvCxnSpPr>
      <xdr:spPr>
        <a:xfrm>
          <a:off x="2940050" y="1065149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37020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409950" y="101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90170</xdr:rowOff>
    </xdr:to>
    <xdr:cxnSp macro="">
      <xdr:nvCxnSpPr>
        <xdr:cNvPr id="138" name="直線コネクタ 137"/>
        <xdr:cNvCxnSpPr/>
      </xdr:nvCxnSpPr>
      <xdr:spPr>
        <a:xfrm>
          <a:off x="2127250" y="10494434"/>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2889250" y="1040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597150" y="1017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17780</xdr:rowOff>
    </xdr:to>
    <xdr:cxnSp macro="">
      <xdr:nvCxnSpPr>
        <xdr:cNvPr id="141" name="直線コネクタ 140"/>
        <xdr:cNvCxnSpPr/>
      </xdr:nvCxnSpPr>
      <xdr:spPr>
        <a:xfrm flipV="1">
          <a:off x="1333500" y="10494434"/>
          <a:ext cx="793750" cy="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095500" y="104275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784350" y="1020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282700" y="10411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97155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46405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2" name="財政構造の弾力性該当値テキスト"/>
        <xdr:cNvSpPr txBox="1"/>
      </xdr:nvSpPr>
      <xdr:spPr>
        <a:xfrm>
          <a:off x="4584700" y="103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370205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4" name="テキスト ボックス 153"/>
        <xdr:cNvSpPr txBox="1"/>
      </xdr:nvSpPr>
      <xdr:spPr>
        <a:xfrm>
          <a:off x="3409950" y="1068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288925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597150" y="106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095500" y="10443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784350" y="105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282700" y="105321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97155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類似団体平均を１４，８９８円下回っている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が、決算額は増加した。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人件費については会計年度任用職員制度への移行に伴い増加し、物件費についても一般廃棄物処分事業の経費増に伴い増加した。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今後も給与制度の適正化等により、人件費の抑制に努める。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514850" y="13593067"/>
          <a:ext cx="0" cy="12906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4584700" y="1485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425950" y="14883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4584700" y="1334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425950" y="13593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41320</xdr:rowOff>
    </xdr:from>
    <xdr:to>
      <xdr:col>23</xdr:col>
      <xdr:colOff>133350</xdr:colOff>
      <xdr:row>82</xdr:row>
      <xdr:rowOff>5293</xdr:rowOff>
    </xdr:to>
    <xdr:cxnSp macro="">
      <xdr:nvCxnSpPr>
        <xdr:cNvPr id="195" name="直線コネクタ 194"/>
        <xdr:cNvCxnSpPr/>
      </xdr:nvCxnSpPr>
      <xdr:spPr>
        <a:xfrm>
          <a:off x="3752850" y="13620160"/>
          <a:ext cx="762000" cy="1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4584700" y="1387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464050" y="13900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104400</xdr:rowOff>
    </xdr:from>
    <xdr:to>
      <xdr:col>19</xdr:col>
      <xdr:colOff>133350</xdr:colOff>
      <xdr:row>81</xdr:row>
      <xdr:rowOff>41320</xdr:rowOff>
    </xdr:to>
    <xdr:cxnSp macro="">
      <xdr:nvCxnSpPr>
        <xdr:cNvPr id="198" name="直線コネクタ 197"/>
        <xdr:cNvCxnSpPr/>
      </xdr:nvCxnSpPr>
      <xdr:spPr>
        <a:xfrm>
          <a:off x="2940050" y="13515600"/>
          <a:ext cx="8128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3702050" y="1374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409950" y="1383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104400</xdr:rowOff>
    </xdr:from>
    <xdr:to>
      <xdr:col>15</xdr:col>
      <xdr:colOff>82550</xdr:colOff>
      <xdr:row>80</xdr:row>
      <xdr:rowOff>118717</xdr:rowOff>
    </xdr:to>
    <xdr:cxnSp macro="">
      <xdr:nvCxnSpPr>
        <xdr:cNvPr id="201" name="直線コネクタ 200"/>
        <xdr:cNvCxnSpPr/>
      </xdr:nvCxnSpPr>
      <xdr:spPr>
        <a:xfrm flipV="1">
          <a:off x="2127250" y="13515600"/>
          <a:ext cx="8128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2889250" y="13701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597150" y="137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115379</xdr:rowOff>
    </xdr:from>
    <xdr:to>
      <xdr:col>11</xdr:col>
      <xdr:colOff>31750</xdr:colOff>
      <xdr:row>80</xdr:row>
      <xdr:rowOff>118717</xdr:rowOff>
    </xdr:to>
    <xdr:cxnSp macro="">
      <xdr:nvCxnSpPr>
        <xdr:cNvPr id="204" name="直線コネクタ 203"/>
        <xdr:cNvCxnSpPr/>
      </xdr:nvCxnSpPr>
      <xdr:spPr>
        <a:xfrm>
          <a:off x="1333500" y="13526579"/>
          <a:ext cx="79375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095500" y="136881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784350" y="1377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282700" y="136812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971550" y="1376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125943</xdr:rowOff>
    </xdr:from>
    <xdr:to>
      <xdr:col>23</xdr:col>
      <xdr:colOff>184150</xdr:colOff>
      <xdr:row>82</xdr:row>
      <xdr:rowOff>56093</xdr:rowOff>
    </xdr:to>
    <xdr:sp macro="" textlink="">
      <xdr:nvSpPr>
        <xdr:cNvPr id="214" name="楕円 213"/>
        <xdr:cNvSpPr/>
      </xdr:nvSpPr>
      <xdr:spPr>
        <a:xfrm>
          <a:off x="4464050" y="13704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142470</xdr:rowOff>
    </xdr:from>
    <xdr:ext cx="762000" cy="259045"/>
    <xdr:sp macro="" textlink="">
      <xdr:nvSpPr>
        <xdr:cNvPr id="215" name="人件費・物件費等の状況該当値テキスト"/>
        <xdr:cNvSpPr txBox="1"/>
      </xdr:nvSpPr>
      <xdr:spPr>
        <a:xfrm>
          <a:off x="4584700" y="1355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161970</xdr:rowOff>
    </xdr:from>
    <xdr:to>
      <xdr:col>19</xdr:col>
      <xdr:colOff>184150</xdr:colOff>
      <xdr:row>81</xdr:row>
      <xdr:rowOff>92120</xdr:rowOff>
    </xdr:to>
    <xdr:sp macro="" textlink="">
      <xdr:nvSpPr>
        <xdr:cNvPr id="216" name="楕円 215"/>
        <xdr:cNvSpPr/>
      </xdr:nvSpPr>
      <xdr:spPr>
        <a:xfrm>
          <a:off x="3702050" y="1357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102297</xdr:rowOff>
    </xdr:from>
    <xdr:ext cx="736600" cy="259045"/>
    <xdr:sp macro="" textlink="">
      <xdr:nvSpPr>
        <xdr:cNvPr id="217" name="テキスト ボックス 216"/>
        <xdr:cNvSpPr txBox="1"/>
      </xdr:nvSpPr>
      <xdr:spPr>
        <a:xfrm>
          <a:off x="3409950" y="133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53600</xdr:rowOff>
    </xdr:from>
    <xdr:to>
      <xdr:col>15</xdr:col>
      <xdr:colOff>133350</xdr:colOff>
      <xdr:row>80</xdr:row>
      <xdr:rowOff>155200</xdr:rowOff>
    </xdr:to>
    <xdr:sp macro="" textlink="">
      <xdr:nvSpPr>
        <xdr:cNvPr id="218" name="楕円 217"/>
        <xdr:cNvSpPr/>
      </xdr:nvSpPr>
      <xdr:spPr>
        <a:xfrm>
          <a:off x="2889250" y="13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165377</xdr:rowOff>
    </xdr:from>
    <xdr:ext cx="762000" cy="259045"/>
    <xdr:sp macro="" textlink="">
      <xdr:nvSpPr>
        <xdr:cNvPr id="219" name="テキスト ボックス 218"/>
        <xdr:cNvSpPr txBox="1"/>
      </xdr:nvSpPr>
      <xdr:spPr>
        <a:xfrm>
          <a:off x="2597150" y="13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67917</xdr:rowOff>
    </xdr:from>
    <xdr:to>
      <xdr:col>11</xdr:col>
      <xdr:colOff>82550</xdr:colOff>
      <xdr:row>80</xdr:row>
      <xdr:rowOff>169517</xdr:rowOff>
    </xdr:to>
    <xdr:sp macro="" textlink="">
      <xdr:nvSpPr>
        <xdr:cNvPr id="220" name="楕円 219"/>
        <xdr:cNvSpPr/>
      </xdr:nvSpPr>
      <xdr:spPr>
        <a:xfrm>
          <a:off x="2095500" y="13479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8244</xdr:rowOff>
    </xdr:from>
    <xdr:ext cx="762000" cy="259045"/>
    <xdr:sp macro="" textlink="">
      <xdr:nvSpPr>
        <xdr:cNvPr id="221" name="テキスト ボックス 220"/>
        <xdr:cNvSpPr txBox="1"/>
      </xdr:nvSpPr>
      <xdr:spPr>
        <a:xfrm>
          <a:off x="1784350" y="1325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64579</xdr:rowOff>
    </xdr:from>
    <xdr:to>
      <xdr:col>7</xdr:col>
      <xdr:colOff>31750</xdr:colOff>
      <xdr:row>80</xdr:row>
      <xdr:rowOff>166179</xdr:rowOff>
    </xdr:to>
    <xdr:sp macro="" textlink="">
      <xdr:nvSpPr>
        <xdr:cNvPr id="222" name="楕円 221"/>
        <xdr:cNvSpPr/>
      </xdr:nvSpPr>
      <xdr:spPr>
        <a:xfrm>
          <a:off x="1282700" y="134757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4906</xdr:rowOff>
    </xdr:from>
    <xdr:ext cx="762000" cy="259045"/>
    <xdr:sp macro="" textlink="">
      <xdr:nvSpPr>
        <xdr:cNvPr id="223" name="テキスト ボックス 222"/>
        <xdr:cNvSpPr txBox="1"/>
      </xdr:nvSpPr>
      <xdr:spPr>
        <a:xfrm>
          <a:off x="971550" y="1324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類似団体平均を１．７上回っているが、前年度と比較して０．８ポイントの減となり、国家公務員の給与水準とは均衡を保っている。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直近４年連続で指数を下げることができたため、今後も国家公務員の給与の動向に留意しながら適正化に努める。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5474950" y="1352459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5563850" y="1327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5405100" y="13524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155121</xdr:rowOff>
    </xdr:to>
    <xdr:cxnSp macro="">
      <xdr:nvCxnSpPr>
        <xdr:cNvPr id="259" name="直線コネクタ 258"/>
        <xdr:cNvCxnSpPr/>
      </xdr:nvCxnSpPr>
      <xdr:spPr>
        <a:xfrm flipV="1">
          <a:off x="14712950" y="14769556"/>
          <a:ext cx="762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5563850" y="1428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5427960" y="14433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87086</xdr:rowOff>
    </xdr:to>
    <xdr:cxnSp macro="">
      <xdr:nvCxnSpPr>
        <xdr:cNvPr id="262" name="直線コネクタ 261"/>
        <xdr:cNvCxnSpPr/>
      </xdr:nvCxnSpPr>
      <xdr:spPr>
        <a:xfrm flipV="1">
          <a:off x="13903960" y="14907441"/>
          <a:ext cx="80899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87086</xdr:rowOff>
    </xdr:from>
    <xdr:to>
      <xdr:col>72</xdr:col>
      <xdr:colOff>203200</xdr:colOff>
      <xdr:row>90</xdr:row>
      <xdr:rowOff>19050</xdr:rowOff>
    </xdr:to>
    <xdr:cxnSp macro="">
      <xdr:nvCxnSpPr>
        <xdr:cNvPr id="265" name="直線コネクタ 264"/>
        <xdr:cNvCxnSpPr/>
      </xdr:nvCxnSpPr>
      <xdr:spPr>
        <a:xfrm flipV="1">
          <a:off x="13106400" y="15007046"/>
          <a:ext cx="79756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3868400" y="144850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355725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19050</xdr:rowOff>
    </xdr:from>
    <xdr:to>
      <xdr:col>68</xdr:col>
      <xdr:colOff>152400</xdr:colOff>
      <xdr:row>90</xdr:row>
      <xdr:rowOff>87993</xdr:rowOff>
    </xdr:to>
    <xdr:cxnSp macro="">
      <xdr:nvCxnSpPr>
        <xdr:cNvPr id="268" name="直線コネクタ 267"/>
        <xdr:cNvCxnSpPr/>
      </xdr:nvCxnSpPr>
      <xdr:spPr>
        <a:xfrm flipV="1">
          <a:off x="12293600" y="15106650"/>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3055600" y="145195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27635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5427960" y="147225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5563850" y="1469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0" name="楕円 279"/>
        <xdr:cNvSpPr/>
      </xdr:nvSpPr>
      <xdr:spPr>
        <a:xfrm>
          <a:off x="14665960" y="148566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1" name="テキスト ボックス 280"/>
        <xdr:cNvSpPr txBox="1"/>
      </xdr:nvSpPr>
      <xdr:spPr>
        <a:xfrm>
          <a:off x="14370050" y="1493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2" name="楕円 281"/>
        <xdr:cNvSpPr/>
      </xdr:nvSpPr>
      <xdr:spPr>
        <a:xfrm>
          <a:off x="13868400" y="14956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3" name="テキスト ボックス 282"/>
        <xdr:cNvSpPr txBox="1"/>
      </xdr:nvSpPr>
      <xdr:spPr>
        <a:xfrm>
          <a:off x="13557250" y="1504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4" name="楕円 283"/>
        <xdr:cNvSpPr/>
      </xdr:nvSpPr>
      <xdr:spPr>
        <a:xfrm>
          <a:off x="13055600" y="150596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5" name="テキスト ボックス 284"/>
        <xdr:cNvSpPr txBox="1"/>
      </xdr:nvSpPr>
      <xdr:spPr>
        <a:xfrm>
          <a:off x="12763500" y="151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37193</xdr:rowOff>
    </xdr:from>
    <xdr:to>
      <xdr:col>64</xdr:col>
      <xdr:colOff>152400</xdr:colOff>
      <xdr:row>90</xdr:row>
      <xdr:rowOff>138793</xdr:rowOff>
    </xdr:to>
    <xdr:sp macro="" textlink="">
      <xdr:nvSpPr>
        <xdr:cNvPr id="286" name="楕円 285"/>
        <xdr:cNvSpPr/>
      </xdr:nvSpPr>
      <xdr:spPr>
        <a:xfrm>
          <a:off x="12242800" y="151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123570</xdr:rowOff>
    </xdr:from>
    <xdr:ext cx="762000" cy="259045"/>
    <xdr:sp macro="" textlink="">
      <xdr:nvSpPr>
        <xdr:cNvPr id="287" name="テキスト ボックス 286"/>
        <xdr:cNvSpPr txBox="1"/>
      </xdr:nvSpPr>
      <xdr:spPr>
        <a:xfrm>
          <a:off x="11950700" y="1521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業務の見直し等により、類似団体平均を０．５８人下回っている。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今後も定員管理計画に基づき適切な採用を行うとともに、事務事業の見直しと職員の再分配等により効率化を図る。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5474950" y="9725236"/>
          <a:ext cx="0" cy="1516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5563850" y="112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5405100" y="11241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556385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540510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65617</xdr:rowOff>
    </xdr:to>
    <xdr:cxnSp macro="">
      <xdr:nvCxnSpPr>
        <xdr:cNvPr id="322" name="直線コネクタ 321"/>
        <xdr:cNvCxnSpPr/>
      </xdr:nvCxnSpPr>
      <xdr:spPr>
        <a:xfrm>
          <a:off x="14712950" y="10077768"/>
          <a:ext cx="762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5563850" y="10161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5427960" y="101898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37465</xdr:rowOff>
    </xdr:to>
    <xdr:cxnSp macro="">
      <xdr:nvCxnSpPr>
        <xdr:cNvPr id="325" name="直線コネクタ 324"/>
        <xdr:cNvCxnSpPr/>
      </xdr:nvCxnSpPr>
      <xdr:spPr>
        <a:xfrm flipV="1">
          <a:off x="13903960" y="10077768"/>
          <a:ext cx="80899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4665960" y="101757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4370050" y="1025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37465</xdr:rowOff>
    </xdr:to>
    <xdr:cxnSp macro="">
      <xdr:nvCxnSpPr>
        <xdr:cNvPr id="328" name="直線コネクタ 327"/>
        <xdr:cNvCxnSpPr/>
      </xdr:nvCxnSpPr>
      <xdr:spPr>
        <a:xfrm>
          <a:off x="13106400" y="10077768"/>
          <a:ext cx="79756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3868400" y="101596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355725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19368</xdr:rowOff>
    </xdr:to>
    <xdr:cxnSp macro="">
      <xdr:nvCxnSpPr>
        <xdr:cNvPr id="331" name="直線コネクタ 330"/>
        <xdr:cNvCxnSpPr/>
      </xdr:nvCxnSpPr>
      <xdr:spPr>
        <a:xfrm>
          <a:off x="12293600" y="10071735"/>
          <a:ext cx="8128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3055600" y="1015365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27635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2242800" y="10161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1950700" y="102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xdr:cNvSpPr/>
      </xdr:nvSpPr>
      <xdr:spPr>
        <a:xfrm>
          <a:off x="15427960" y="1007321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xdr:cNvSpPr txBox="1"/>
      </xdr:nvSpPr>
      <xdr:spPr>
        <a:xfrm>
          <a:off x="15563850" y="99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43" name="楕円 342"/>
        <xdr:cNvSpPr/>
      </xdr:nvSpPr>
      <xdr:spPr>
        <a:xfrm>
          <a:off x="14665960" y="10030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44" name="テキスト ボックス 343"/>
        <xdr:cNvSpPr txBox="1"/>
      </xdr:nvSpPr>
      <xdr:spPr>
        <a:xfrm>
          <a:off x="14370050" y="980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5" name="楕円 344"/>
        <xdr:cNvSpPr/>
      </xdr:nvSpPr>
      <xdr:spPr>
        <a:xfrm>
          <a:off x="13868400" y="10048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6" name="テキスト ボックス 345"/>
        <xdr:cNvSpPr txBox="1"/>
      </xdr:nvSpPr>
      <xdr:spPr>
        <a:xfrm>
          <a:off x="13557250" y="98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xdr:cNvSpPr/>
      </xdr:nvSpPr>
      <xdr:spPr>
        <a:xfrm>
          <a:off x="13055600" y="1003077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xdr:cNvSpPr txBox="1"/>
      </xdr:nvSpPr>
      <xdr:spPr>
        <a:xfrm>
          <a:off x="127635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9" name="楕円 348"/>
        <xdr:cNvSpPr/>
      </xdr:nvSpPr>
      <xdr:spPr>
        <a:xfrm>
          <a:off x="12242800" y="1002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50" name="テキスト ボックス 349"/>
        <xdr:cNvSpPr txBox="1"/>
      </xdr:nvSpPr>
      <xdr:spPr>
        <a:xfrm>
          <a:off x="11950700" y="97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主な増加要因としては、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年度単年度公債費率（</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％）がなくなり、代わって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年度単年度実質公債費率（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％）が３か年平均に算入されたことで増加している。</a:t>
          </a:r>
        </a:p>
        <a:p>
          <a:r>
            <a:rPr kumimoji="1" lang="ja-JP" altLang="en-US" sz="1300">
              <a:latin typeface="ＭＳ Ｐゴシック" panose="020B0600070205080204" pitchFamily="50" charset="-128"/>
              <a:ea typeface="ＭＳ Ｐゴシック" panose="020B0600070205080204" pitchFamily="50" charset="-128"/>
            </a:rPr>
            <a:t>単年度実質公債費率としても昨年度より増加しており、都市計画事業における公債費残高の減少により、特定財源として算入される都市計画税が減少したことから増加となっている。</a:t>
          </a:r>
        </a:p>
        <a:p>
          <a:r>
            <a:rPr kumimoji="1" lang="ja-JP" altLang="en-US" sz="1300">
              <a:latin typeface="ＭＳ Ｐゴシック" panose="020B0600070205080204" pitchFamily="50" charset="-128"/>
              <a:ea typeface="ＭＳ Ｐゴシック" panose="020B0600070205080204" pitchFamily="50" charset="-128"/>
            </a:rPr>
            <a:t>近年、地方債借入額の抑制を行っていることから、</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年度以降については減少に転じていく見込みとなっている。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5474950" y="6196330"/>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556385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5405100" y="7650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5563850" y="594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5405100" y="6196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83" name="直線コネクタ 382"/>
        <xdr:cNvCxnSpPr/>
      </xdr:nvCxnSpPr>
      <xdr:spPr>
        <a:xfrm>
          <a:off x="14712950" y="6816513"/>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5563850" y="685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5427960" y="6874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6" name="直線コネクタ 385"/>
        <xdr:cNvCxnSpPr/>
      </xdr:nvCxnSpPr>
      <xdr:spPr>
        <a:xfrm>
          <a:off x="13903960" y="6776296"/>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4665960" y="6882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4370050" y="6968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70696</xdr:rowOff>
    </xdr:to>
    <xdr:cxnSp macro="">
      <xdr:nvCxnSpPr>
        <xdr:cNvPr id="389" name="直線コネクタ 388"/>
        <xdr:cNvCxnSpPr/>
      </xdr:nvCxnSpPr>
      <xdr:spPr>
        <a:xfrm>
          <a:off x="13106400" y="67762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3868400" y="6890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355725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78740</xdr:rowOff>
    </xdr:to>
    <xdr:cxnSp macro="">
      <xdr:nvCxnSpPr>
        <xdr:cNvPr id="392" name="直線コネクタ 391"/>
        <xdr:cNvCxnSpPr/>
      </xdr:nvCxnSpPr>
      <xdr:spPr>
        <a:xfrm flipV="1">
          <a:off x="12293600" y="677629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2242800" y="693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1950700" y="70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xdr:cNvSpPr/>
      </xdr:nvSpPr>
      <xdr:spPr>
        <a:xfrm>
          <a:off x="15427960" y="6822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xdr:cNvSpPr txBox="1"/>
      </xdr:nvSpPr>
      <xdr:spPr>
        <a:xfrm>
          <a:off x="1556385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4" name="楕円 403"/>
        <xdr:cNvSpPr/>
      </xdr:nvSpPr>
      <xdr:spPr>
        <a:xfrm>
          <a:off x="14665960" y="676571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5" name="テキスト ボックス 404"/>
        <xdr:cNvSpPr txBox="1"/>
      </xdr:nvSpPr>
      <xdr:spPr>
        <a:xfrm>
          <a:off x="14370050" y="653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6" name="楕円 405"/>
        <xdr:cNvSpPr/>
      </xdr:nvSpPr>
      <xdr:spPr>
        <a:xfrm>
          <a:off x="13868400" y="6725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7" name="テキスト ボックス 406"/>
        <xdr:cNvSpPr txBox="1"/>
      </xdr:nvSpPr>
      <xdr:spPr>
        <a:xfrm>
          <a:off x="13557250" y="65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xdr:cNvSpPr/>
      </xdr:nvSpPr>
      <xdr:spPr>
        <a:xfrm>
          <a:off x="13055600" y="67254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xdr:cNvSpPr txBox="1"/>
      </xdr:nvSpPr>
      <xdr:spPr>
        <a:xfrm>
          <a:off x="12763500" y="65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xdr:cNvSpPr/>
      </xdr:nvSpPr>
      <xdr:spPr>
        <a:xfrm>
          <a:off x="122428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xdr:cNvSpPr txBox="1"/>
      </xdr:nvSpPr>
      <xdr:spPr>
        <a:xfrm>
          <a:off x="119507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令和２年度は、小中学校の老朽化対策や、駅自由通路の改修などにより、地方債残高は増加した。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なお、今後の対策としては、引き続き地方債の抑制に務めるとともに、交付税算入のある有利な地方債から優先的に借り入れるものとする。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5474950" y="2263684"/>
          <a:ext cx="0" cy="1624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5563850" y="386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5405100" y="3888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64105</xdr:rowOff>
    </xdr:from>
    <xdr:to>
      <xdr:col>81</xdr:col>
      <xdr:colOff>44450</xdr:colOff>
      <xdr:row>17</xdr:row>
      <xdr:rowOff>1814</xdr:rowOff>
    </xdr:to>
    <xdr:cxnSp macro="">
      <xdr:nvCxnSpPr>
        <xdr:cNvPr id="447" name="直線コネクタ 446"/>
        <xdr:cNvCxnSpPr/>
      </xdr:nvCxnSpPr>
      <xdr:spPr>
        <a:xfrm flipV="1">
          <a:off x="14712950" y="2746345"/>
          <a:ext cx="762000" cy="10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5563850" y="229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5427960" y="2443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1814</xdr:rowOff>
    </xdr:to>
    <xdr:cxnSp macro="">
      <xdr:nvCxnSpPr>
        <xdr:cNvPr id="450" name="直線コネクタ 449"/>
        <xdr:cNvCxnSpPr/>
      </xdr:nvCxnSpPr>
      <xdr:spPr>
        <a:xfrm>
          <a:off x="13903960" y="2788859"/>
          <a:ext cx="808990" cy="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4665960" y="24630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4370050" y="223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58360</xdr:rowOff>
    </xdr:from>
    <xdr:to>
      <xdr:col>72</xdr:col>
      <xdr:colOff>203200</xdr:colOff>
      <xdr:row>16</xdr:row>
      <xdr:rowOff>106619</xdr:rowOff>
    </xdr:to>
    <xdr:cxnSp macro="">
      <xdr:nvCxnSpPr>
        <xdr:cNvPr id="453" name="直線コネクタ 452"/>
        <xdr:cNvCxnSpPr/>
      </xdr:nvCxnSpPr>
      <xdr:spPr>
        <a:xfrm>
          <a:off x="13106400" y="2740600"/>
          <a:ext cx="79756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3868400" y="2487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3557250" y="225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18385</xdr:rowOff>
    </xdr:from>
    <xdr:to>
      <xdr:col>68</xdr:col>
      <xdr:colOff>152400</xdr:colOff>
      <xdr:row>16</xdr:row>
      <xdr:rowOff>58360</xdr:rowOff>
    </xdr:to>
    <xdr:cxnSp macro="">
      <xdr:nvCxnSpPr>
        <xdr:cNvPr id="456" name="直線コネクタ 455"/>
        <xdr:cNvCxnSpPr/>
      </xdr:nvCxnSpPr>
      <xdr:spPr>
        <a:xfrm>
          <a:off x="12293600" y="2532985"/>
          <a:ext cx="812800" cy="20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3055600" y="257181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2763500" y="234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2242800" y="2610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0" name="テキスト ボックス 459"/>
        <xdr:cNvSpPr txBox="1"/>
      </xdr:nvSpPr>
      <xdr:spPr>
        <a:xfrm>
          <a:off x="11950700" y="269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13305</xdr:rowOff>
    </xdr:from>
    <xdr:to>
      <xdr:col>81</xdr:col>
      <xdr:colOff>95250</xdr:colOff>
      <xdr:row>16</xdr:row>
      <xdr:rowOff>114905</xdr:rowOff>
    </xdr:to>
    <xdr:sp macro="" textlink="">
      <xdr:nvSpPr>
        <xdr:cNvPr id="466" name="楕円 465"/>
        <xdr:cNvSpPr/>
      </xdr:nvSpPr>
      <xdr:spPr>
        <a:xfrm>
          <a:off x="15427960" y="26955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156832</xdr:rowOff>
    </xdr:from>
    <xdr:ext cx="762000" cy="259045"/>
    <xdr:sp macro="" textlink="">
      <xdr:nvSpPr>
        <xdr:cNvPr id="467" name="将来負担の状況該当値テキスト"/>
        <xdr:cNvSpPr txBox="1"/>
      </xdr:nvSpPr>
      <xdr:spPr>
        <a:xfrm>
          <a:off x="15563850" y="267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68" name="楕円 467"/>
        <xdr:cNvSpPr/>
      </xdr:nvSpPr>
      <xdr:spPr>
        <a:xfrm>
          <a:off x="14665960" y="28047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9" name="テキスト ボックス 468"/>
        <xdr:cNvSpPr txBox="1"/>
      </xdr:nvSpPr>
      <xdr:spPr>
        <a:xfrm>
          <a:off x="14370050" y="288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55819</xdr:rowOff>
    </xdr:from>
    <xdr:to>
      <xdr:col>73</xdr:col>
      <xdr:colOff>44450</xdr:colOff>
      <xdr:row>16</xdr:row>
      <xdr:rowOff>157419</xdr:rowOff>
    </xdr:to>
    <xdr:sp macro="" textlink="">
      <xdr:nvSpPr>
        <xdr:cNvPr id="470" name="楕円 469"/>
        <xdr:cNvSpPr/>
      </xdr:nvSpPr>
      <xdr:spPr>
        <a:xfrm>
          <a:off x="13868400" y="2738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142196</xdr:rowOff>
    </xdr:from>
    <xdr:ext cx="762000" cy="259045"/>
    <xdr:sp macro="" textlink="">
      <xdr:nvSpPr>
        <xdr:cNvPr id="471" name="テキスト ボックス 470"/>
        <xdr:cNvSpPr txBox="1"/>
      </xdr:nvSpPr>
      <xdr:spPr>
        <a:xfrm>
          <a:off x="13557250" y="282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7560</xdr:rowOff>
    </xdr:from>
    <xdr:to>
      <xdr:col>68</xdr:col>
      <xdr:colOff>203200</xdr:colOff>
      <xdr:row>16</xdr:row>
      <xdr:rowOff>109160</xdr:rowOff>
    </xdr:to>
    <xdr:sp macro="" textlink="">
      <xdr:nvSpPr>
        <xdr:cNvPr id="472" name="楕円 471"/>
        <xdr:cNvSpPr/>
      </xdr:nvSpPr>
      <xdr:spPr>
        <a:xfrm>
          <a:off x="13055600" y="268980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93937</xdr:rowOff>
    </xdr:from>
    <xdr:ext cx="762000" cy="259045"/>
    <xdr:sp macro="" textlink="">
      <xdr:nvSpPr>
        <xdr:cNvPr id="473" name="テキスト ボックス 472"/>
        <xdr:cNvSpPr txBox="1"/>
      </xdr:nvSpPr>
      <xdr:spPr>
        <a:xfrm>
          <a:off x="12763500" y="27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74" name="楕円 473"/>
        <xdr:cNvSpPr/>
      </xdr:nvSpPr>
      <xdr:spPr>
        <a:xfrm>
          <a:off x="12242800" y="248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79362</xdr:rowOff>
    </xdr:from>
    <xdr:ext cx="762000" cy="259045"/>
    <xdr:sp macro="" textlink="">
      <xdr:nvSpPr>
        <xdr:cNvPr id="475" name="テキスト ボックス 474"/>
        <xdr:cNvSpPr txBox="1"/>
      </xdr:nvSpPr>
      <xdr:spPr>
        <a:xfrm>
          <a:off x="11950700" y="225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会計年度任用職員制度への移行に伴い増加した。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今後も適正な給与制度の運営、人事管理を行い、人件費の抑制に努めていく。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414520" y="56781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50342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342765" y="71069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50342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342765" y="56781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8890</xdr:rowOff>
    </xdr:to>
    <xdr:cxnSp macro="">
      <xdr:nvCxnSpPr>
        <xdr:cNvPr id="66" name="直線コネクタ 65"/>
        <xdr:cNvCxnSpPr/>
      </xdr:nvCxnSpPr>
      <xdr:spPr>
        <a:xfrm>
          <a:off x="3654425" y="6146800"/>
          <a:ext cx="76009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50342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38086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111760</xdr:rowOff>
    </xdr:to>
    <xdr:cxnSp macro="">
      <xdr:nvCxnSpPr>
        <xdr:cNvPr id="69" name="直線コネクタ 68"/>
        <xdr:cNvCxnSpPr/>
      </xdr:nvCxnSpPr>
      <xdr:spPr>
        <a:xfrm>
          <a:off x="2841625" y="6131560"/>
          <a:ext cx="812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611245"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29819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96520</xdr:rowOff>
    </xdr:to>
    <xdr:cxnSp macro="">
      <xdr:nvCxnSpPr>
        <xdr:cNvPr id="72" name="直線コネクタ 71"/>
        <xdr:cNvCxnSpPr/>
      </xdr:nvCxnSpPr>
      <xdr:spPr>
        <a:xfrm>
          <a:off x="2021205" y="612394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279082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49491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8890</xdr:rowOff>
    </xdr:to>
    <xdr:cxnSp macro="">
      <xdr:nvCxnSpPr>
        <xdr:cNvPr id="75" name="直線コネクタ 74"/>
        <xdr:cNvCxnSpPr/>
      </xdr:nvCxnSpPr>
      <xdr:spPr>
        <a:xfrm flipV="1">
          <a:off x="1217930" y="6123940"/>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1987550" y="61493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674495"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167130"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87122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380865" y="61645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50342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611245" y="6096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29819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2790825"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494915"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1987550" y="6073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674495"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167130" y="616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87122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一般廃棄物処分事業が</a:t>
          </a:r>
          <a:r>
            <a:rPr kumimoji="1" lang="en-US" altLang="ja-JP" sz="1300">
              <a:latin typeface="ＭＳ Ｐゴシック" panose="020B0600070205080204" pitchFamily="50" charset="-128"/>
              <a:ea typeface="ＭＳ Ｐゴシック" panose="020B0600070205080204" pitchFamily="50" charset="-128"/>
            </a:rPr>
            <a:t>38,243</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引き続き類似団体の平均値より高い水準となっていることから、前項の人口一人あたりの人件費・物件費等の決算額とあわせて注意を払っていくよう努める。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0926445" y="3451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0926445" y="3006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0926445"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0926445" y="21107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5104110" y="21615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517777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5015210" y="35026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517777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5015210" y="21615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17272</xdr:rowOff>
    </xdr:to>
    <xdr:cxnSp macro="">
      <xdr:nvCxnSpPr>
        <xdr:cNvPr id="125" name="直線コネクタ 124"/>
        <xdr:cNvCxnSpPr/>
      </xdr:nvCxnSpPr>
      <xdr:spPr>
        <a:xfrm>
          <a:off x="14334490" y="2992882"/>
          <a:ext cx="7696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517777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505331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143002</xdr:rowOff>
    </xdr:to>
    <xdr:cxnSp macro="">
      <xdr:nvCxnSpPr>
        <xdr:cNvPr id="128" name="直線コネクタ 127"/>
        <xdr:cNvCxnSpPr/>
      </xdr:nvCxnSpPr>
      <xdr:spPr>
        <a:xfrm>
          <a:off x="13531215" y="2974594"/>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4283690" y="2753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3987780" y="252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44704</xdr:rowOff>
    </xdr:to>
    <xdr:cxnSp macro="">
      <xdr:nvCxnSpPr>
        <xdr:cNvPr id="131" name="直線コネクタ 130"/>
        <xdr:cNvCxnSpPr/>
      </xdr:nvCxnSpPr>
      <xdr:spPr>
        <a:xfrm flipV="1">
          <a:off x="12710795" y="2974594"/>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3480415" y="274472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3167360" y="25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81280</xdr:rowOff>
    </xdr:to>
    <xdr:cxnSp macro="">
      <xdr:nvCxnSpPr>
        <xdr:cNvPr id="134" name="直線コネクタ 133"/>
        <xdr:cNvCxnSpPr/>
      </xdr:nvCxnSpPr>
      <xdr:spPr>
        <a:xfrm flipV="1">
          <a:off x="11890375" y="3062224"/>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2659995" y="272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2364085" y="25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1856720" y="271729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1543665" y="24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xdr:cNvSpPr/>
      </xdr:nvSpPr>
      <xdr:spPr>
        <a:xfrm>
          <a:off x="15053310" y="2987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xdr:cNvSpPr txBox="1"/>
      </xdr:nvSpPr>
      <xdr:spPr>
        <a:xfrm>
          <a:off x="15177770" y="295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4283690" y="2942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398778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8" name="楕円 147"/>
        <xdr:cNvSpPr/>
      </xdr:nvSpPr>
      <xdr:spPr>
        <a:xfrm>
          <a:off x="13480415" y="29237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9" name="テキスト ボックス 148"/>
        <xdr:cNvSpPr txBox="1"/>
      </xdr:nvSpPr>
      <xdr:spPr>
        <a:xfrm>
          <a:off x="13167360" y="301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xdr:cNvSpPr/>
      </xdr:nvSpPr>
      <xdr:spPr>
        <a:xfrm>
          <a:off x="12659995" y="3015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xdr:cNvSpPr txBox="1"/>
      </xdr:nvSpPr>
      <xdr:spPr>
        <a:xfrm>
          <a:off x="12364085"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1856720" y="304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1543665"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子ども医療費に係る経費が</a:t>
          </a:r>
          <a:r>
            <a:rPr kumimoji="1" lang="en-US" altLang="ja-JP" sz="1300">
              <a:latin typeface="ＭＳ Ｐゴシック" panose="020B0600070205080204" pitchFamily="50" charset="-128"/>
              <a:ea typeface="ＭＳ Ｐゴシック" panose="020B0600070205080204" pitchFamily="50" charset="-128"/>
            </a:rPr>
            <a:t>48,536</a:t>
          </a:r>
          <a:r>
            <a:rPr kumimoji="1" lang="ja-JP" altLang="en-US" sz="1300">
              <a:latin typeface="ＭＳ Ｐゴシック" panose="020B0600070205080204" pitchFamily="50" charset="-128"/>
              <a:ea typeface="ＭＳ Ｐゴシック" panose="020B0600070205080204" pitchFamily="50" charset="-128"/>
            </a:rPr>
            <a:t>千円減少したため、比率が前年に比べ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高齢者人口の増に伴い今後増加も見込まれるが、予防対策事業へ力を入れ、医療費の抑制を図るなど扶助費の抑制を目指す。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414520" y="8954770"/>
          <a:ext cx="0" cy="144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503420" y="103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342765" y="1040093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503420" y="870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342765" y="89547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102507</xdr:rowOff>
    </xdr:to>
    <xdr:cxnSp macro="">
      <xdr:nvCxnSpPr>
        <xdr:cNvPr id="188" name="直線コネクタ 187"/>
        <xdr:cNvCxnSpPr/>
      </xdr:nvCxnSpPr>
      <xdr:spPr>
        <a:xfrm flipV="1">
          <a:off x="3654425" y="9400540"/>
          <a:ext cx="760095"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503420" y="9419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380865" y="944771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102507</xdr:rowOff>
    </xdr:to>
    <xdr:cxnSp macro="">
      <xdr:nvCxnSpPr>
        <xdr:cNvPr id="191" name="直線コネクタ 190"/>
        <xdr:cNvCxnSpPr/>
      </xdr:nvCxnSpPr>
      <xdr:spPr>
        <a:xfrm>
          <a:off x="2841625" y="96579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611245" y="95130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298190" y="928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102507</xdr:rowOff>
    </xdr:to>
    <xdr:cxnSp macro="">
      <xdr:nvCxnSpPr>
        <xdr:cNvPr id="194" name="直線コネクタ 193"/>
        <xdr:cNvCxnSpPr/>
      </xdr:nvCxnSpPr>
      <xdr:spPr>
        <a:xfrm>
          <a:off x="2021205" y="9570902"/>
          <a:ext cx="82042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2790825" y="9458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494915" y="92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15422</xdr:rowOff>
    </xdr:to>
    <xdr:cxnSp macro="">
      <xdr:nvCxnSpPr>
        <xdr:cNvPr id="197" name="直線コネクタ 196"/>
        <xdr:cNvCxnSpPr/>
      </xdr:nvCxnSpPr>
      <xdr:spPr>
        <a:xfrm>
          <a:off x="1217930" y="9560015"/>
          <a:ext cx="803275"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1987550" y="94694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674495" y="924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167130" y="94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871220" y="91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611245" y="9607187"/>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298190" y="9693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2790825" y="96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494915"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xdr:cNvSpPr/>
      </xdr:nvSpPr>
      <xdr:spPr>
        <a:xfrm>
          <a:off x="1987550" y="952391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xdr:cNvSpPr txBox="1"/>
      </xdr:nvSpPr>
      <xdr:spPr>
        <a:xfrm>
          <a:off x="1674495" y="9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167130" y="951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871220" y="95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国民健康保険特別会計や介護保険特別会計等の他会計への操出が主なものである。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比率についてはほぼ横ばいとなっていることから、引き続き動向を注視し、一般会計の負担が大きくならないように、徴収率の向上など各会計の財源確保に努める。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5104110" y="896747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5177770" y="1042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5015210" y="10457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5177770" y="87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5015210" y="89674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101600</xdr:rowOff>
    </xdr:to>
    <xdr:cxnSp macro="">
      <xdr:nvCxnSpPr>
        <xdr:cNvPr id="249" name="直線コネクタ 248"/>
        <xdr:cNvCxnSpPr/>
      </xdr:nvCxnSpPr>
      <xdr:spPr>
        <a:xfrm flipV="1">
          <a:off x="14334490" y="9773920"/>
          <a:ext cx="7696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5177770" y="952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505331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59</xdr:row>
      <xdr:rowOff>95250</xdr:rowOff>
    </xdr:to>
    <xdr:cxnSp macro="">
      <xdr:nvCxnSpPr>
        <xdr:cNvPr id="252" name="直線コネクタ 251"/>
        <xdr:cNvCxnSpPr/>
      </xdr:nvCxnSpPr>
      <xdr:spPr>
        <a:xfrm flipV="1">
          <a:off x="13531215" y="9824720"/>
          <a:ext cx="803275"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428369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3987780" y="952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95250</xdr:rowOff>
    </xdr:to>
    <xdr:cxnSp macro="">
      <xdr:nvCxnSpPr>
        <xdr:cNvPr id="255" name="直線コネクタ 254"/>
        <xdr:cNvCxnSpPr/>
      </xdr:nvCxnSpPr>
      <xdr:spPr>
        <a:xfrm>
          <a:off x="12710795" y="990981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3480415" y="98120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316736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19050</xdr:rowOff>
    </xdr:to>
    <xdr:cxnSp macro="">
      <xdr:nvCxnSpPr>
        <xdr:cNvPr id="258" name="直線コネクタ 257"/>
        <xdr:cNvCxnSpPr/>
      </xdr:nvCxnSpPr>
      <xdr:spPr>
        <a:xfrm>
          <a:off x="11890375" y="9786620"/>
          <a:ext cx="8204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2659995"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2364085" y="96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1856720" y="9837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1543665" y="99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xdr:cNvSpPr/>
      </xdr:nvSpPr>
      <xdr:spPr>
        <a:xfrm>
          <a:off x="1505331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xdr:cNvSpPr txBox="1"/>
      </xdr:nvSpPr>
      <xdr:spPr>
        <a:xfrm>
          <a:off x="1517777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0" name="楕円 269"/>
        <xdr:cNvSpPr/>
      </xdr:nvSpPr>
      <xdr:spPr>
        <a:xfrm>
          <a:off x="1428369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1" name="テキスト ボックス 270"/>
        <xdr:cNvSpPr txBox="1"/>
      </xdr:nvSpPr>
      <xdr:spPr>
        <a:xfrm>
          <a:off x="13987780" y="986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2" name="楕円 271"/>
        <xdr:cNvSpPr/>
      </xdr:nvSpPr>
      <xdr:spPr>
        <a:xfrm>
          <a:off x="13480415" y="9935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3" name="テキスト ボックス 272"/>
        <xdr:cNvSpPr txBox="1"/>
      </xdr:nvSpPr>
      <xdr:spPr>
        <a:xfrm>
          <a:off x="13167360" y="10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4" name="楕円 273"/>
        <xdr:cNvSpPr/>
      </xdr:nvSpPr>
      <xdr:spPr>
        <a:xfrm>
          <a:off x="12659995"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5" name="テキスト ボックス 274"/>
        <xdr:cNvSpPr txBox="1"/>
      </xdr:nvSpPr>
      <xdr:spPr>
        <a:xfrm>
          <a:off x="12364085" y="994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xdr:cNvSpPr/>
      </xdr:nvSpPr>
      <xdr:spPr>
        <a:xfrm>
          <a:off x="11856720" y="9735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1543665"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中部資源循環組合負担金が</a:t>
          </a:r>
          <a:r>
            <a:rPr kumimoji="1" lang="en-US" altLang="ja-JP" sz="1300">
              <a:latin typeface="ＭＳ Ｐゴシック" panose="020B0600070205080204" pitchFamily="50" charset="-128"/>
              <a:ea typeface="ＭＳ Ｐゴシック" panose="020B0600070205080204" pitchFamily="50" charset="-128"/>
            </a:rPr>
            <a:t>28,930</a:t>
          </a:r>
          <a:r>
            <a:rPr kumimoji="1" lang="ja-JP" altLang="en-US" sz="1300">
              <a:latin typeface="ＭＳ Ｐゴシック" panose="020B0600070205080204" pitchFamily="50" charset="-128"/>
              <a:ea typeface="ＭＳ Ｐゴシック" panose="020B0600070205080204" pitchFamily="50" charset="-128"/>
            </a:rPr>
            <a:t>千円皆減したことにより比率が前年に比べ、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類似団体の平均値と比較して低い水準となっているが、今後も補助金の適正な交付に努める。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5104110" y="5758180"/>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5177770" y="674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5015210" y="677773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517777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5015210" y="57581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7" name="直線コネクタ 306"/>
        <xdr:cNvCxnSpPr/>
      </xdr:nvCxnSpPr>
      <xdr:spPr>
        <a:xfrm flipV="1">
          <a:off x="14334490" y="6038596"/>
          <a:ext cx="7696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5177770" y="611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5053310"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0" name="直線コネクタ 309"/>
        <xdr:cNvCxnSpPr/>
      </xdr:nvCxnSpPr>
      <xdr:spPr>
        <a:xfrm>
          <a:off x="13531215" y="6038596"/>
          <a:ext cx="8032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4283690"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3987780" y="620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3" name="直線コネクタ 312"/>
        <xdr:cNvCxnSpPr/>
      </xdr:nvCxnSpPr>
      <xdr:spPr>
        <a:xfrm flipV="1">
          <a:off x="12710795" y="603859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3480415" y="609752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316736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44704</xdr:rowOff>
    </xdr:to>
    <xdr:cxnSp macro="">
      <xdr:nvCxnSpPr>
        <xdr:cNvPr id="316" name="直線コネクタ 315"/>
        <xdr:cNvCxnSpPr/>
      </xdr:nvCxnSpPr>
      <xdr:spPr>
        <a:xfrm flipV="1">
          <a:off x="11890375" y="6043168"/>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2659995"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2364085"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1856720" y="607466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1543665"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xdr:cNvSpPr/>
      </xdr:nvSpPr>
      <xdr:spPr>
        <a:xfrm>
          <a:off x="15053310" y="599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xdr:cNvSpPr txBox="1"/>
      </xdr:nvSpPr>
      <xdr:spPr>
        <a:xfrm>
          <a:off x="15177770" y="58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xdr:cNvSpPr/>
      </xdr:nvSpPr>
      <xdr:spPr>
        <a:xfrm>
          <a:off x="14283690" y="6009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xdr:cNvSpPr txBox="1"/>
      </xdr:nvSpPr>
      <xdr:spPr>
        <a:xfrm>
          <a:off x="13987780" y="578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0" name="楕円 329"/>
        <xdr:cNvSpPr/>
      </xdr:nvSpPr>
      <xdr:spPr>
        <a:xfrm>
          <a:off x="13480415" y="599160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1" name="テキスト ボックス 330"/>
        <xdr:cNvSpPr txBox="1"/>
      </xdr:nvSpPr>
      <xdr:spPr>
        <a:xfrm>
          <a:off x="1316736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2659995" y="5996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3" name="テキスト ボックス 332"/>
        <xdr:cNvSpPr txBox="1"/>
      </xdr:nvSpPr>
      <xdr:spPr>
        <a:xfrm>
          <a:off x="12364085"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1856720" y="603275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5" name="テキスト ボックス 334"/>
        <xdr:cNvSpPr txBox="1"/>
      </xdr:nvSpPr>
      <xdr:spPr>
        <a:xfrm>
          <a:off x="11543665"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減税補てん債償還が</a:t>
          </a:r>
          <a:r>
            <a:rPr kumimoji="1" lang="en-US" altLang="ja-JP" sz="1300">
              <a:latin typeface="ＭＳ Ｐゴシック" panose="020B0600070205080204" pitchFamily="50" charset="-128"/>
              <a:ea typeface="ＭＳ Ｐゴシック" panose="020B0600070205080204" pitchFamily="50" charset="-128"/>
            </a:rPr>
            <a:t>8,950</a:t>
          </a:r>
          <a:r>
            <a:rPr kumimoji="1" lang="ja-JP" altLang="en-US" sz="1300">
              <a:latin typeface="ＭＳ Ｐゴシック" panose="020B0600070205080204" pitchFamily="50" charset="-128"/>
              <a:ea typeface="ＭＳ Ｐゴシック" panose="020B0600070205080204" pitchFamily="50" charset="-128"/>
            </a:rPr>
            <a:t>千円減となったため、比率が前年に比べ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引き続き事業の平準化を図り公債費負担が減少するよう努める。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414520" y="1253693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503420" y="1340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342765" y="1342847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503420" y="1228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342765" y="1253693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161289</xdr:rowOff>
    </xdr:to>
    <xdr:cxnSp macro="">
      <xdr:nvCxnSpPr>
        <xdr:cNvPr id="365" name="直線コネクタ 364"/>
        <xdr:cNvCxnSpPr/>
      </xdr:nvCxnSpPr>
      <xdr:spPr>
        <a:xfrm flipV="1">
          <a:off x="3654425" y="13042138"/>
          <a:ext cx="760095"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503420" y="12780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380865" y="129319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161289</xdr:rowOff>
    </xdr:to>
    <xdr:cxnSp macro="">
      <xdr:nvCxnSpPr>
        <xdr:cNvPr id="368" name="直線コネクタ 367"/>
        <xdr:cNvCxnSpPr/>
      </xdr:nvCxnSpPr>
      <xdr:spPr>
        <a:xfrm>
          <a:off x="2841625" y="13046710"/>
          <a:ext cx="8128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611245" y="129319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298190" y="12708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138430</xdr:rowOff>
    </xdr:to>
    <xdr:cxnSp macro="">
      <xdr:nvCxnSpPr>
        <xdr:cNvPr id="371" name="直線コネクタ 370"/>
        <xdr:cNvCxnSpPr/>
      </xdr:nvCxnSpPr>
      <xdr:spPr>
        <a:xfrm>
          <a:off x="2021205" y="12973558"/>
          <a:ext cx="8204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2790825" y="129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494915" y="12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74" name="直線コネクタ 373"/>
        <xdr:cNvCxnSpPr/>
      </xdr:nvCxnSpPr>
      <xdr:spPr>
        <a:xfrm>
          <a:off x="1217930" y="12964415"/>
          <a:ext cx="8032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1987550" y="1295933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674495" y="1304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16713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87122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4" name="楕円 383"/>
        <xdr:cNvSpPr/>
      </xdr:nvSpPr>
      <xdr:spPr>
        <a:xfrm>
          <a:off x="4380865" y="1299133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5" name="公債費該当値テキスト"/>
        <xdr:cNvSpPr txBox="1"/>
      </xdr:nvSpPr>
      <xdr:spPr>
        <a:xfrm>
          <a:off x="4503420" y="1296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6" name="楕円 385"/>
        <xdr:cNvSpPr/>
      </xdr:nvSpPr>
      <xdr:spPr>
        <a:xfrm>
          <a:off x="3611245" y="130187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7" name="テキスト ボックス 386"/>
        <xdr:cNvSpPr txBox="1"/>
      </xdr:nvSpPr>
      <xdr:spPr>
        <a:xfrm>
          <a:off x="3298190" y="1310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8" name="楕円 387"/>
        <xdr:cNvSpPr/>
      </xdr:nvSpPr>
      <xdr:spPr>
        <a:xfrm>
          <a:off x="2790825" y="1299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9" name="テキスト ボックス 388"/>
        <xdr:cNvSpPr txBox="1"/>
      </xdr:nvSpPr>
      <xdr:spPr>
        <a:xfrm>
          <a:off x="2494915"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xdr:cNvSpPr/>
      </xdr:nvSpPr>
      <xdr:spPr>
        <a:xfrm>
          <a:off x="1987550" y="1292275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xdr:cNvSpPr txBox="1"/>
      </xdr:nvSpPr>
      <xdr:spPr>
        <a:xfrm>
          <a:off x="1674495"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2" name="楕円 391"/>
        <xdr:cNvSpPr/>
      </xdr:nvSpPr>
      <xdr:spPr>
        <a:xfrm>
          <a:off x="1167130" y="129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3" name="テキスト ボックス 392"/>
        <xdr:cNvSpPr txBox="1"/>
      </xdr:nvSpPr>
      <xdr:spPr>
        <a:xfrm>
          <a:off x="871220" y="1269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地方交付税や地方消費税交付金の増により経常一般財源が増加していることから、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行政資源の再分配の更なる効率化や事務事業の見直しに取り組み、持続可能なまちづくりの推進を目指す。</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5104110" y="12532360"/>
          <a:ext cx="0" cy="105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5177770" y="1356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5015210" y="135892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5177770" y="122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5015210" y="125323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90424</xdr:rowOff>
    </xdr:to>
    <xdr:cxnSp macro="">
      <xdr:nvCxnSpPr>
        <xdr:cNvPr id="424" name="直線コネクタ 423"/>
        <xdr:cNvCxnSpPr/>
      </xdr:nvCxnSpPr>
      <xdr:spPr>
        <a:xfrm flipV="1">
          <a:off x="14334490" y="13084048"/>
          <a:ext cx="7696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5177770" y="1305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505331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113285</xdr:rowOff>
    </xdr:to>
    <xdr:cxnSp macro="">
      <xdr:nvCxnSpPr>
        <xdr:cNvPr id="427" name="直線コネクタ 426"/>
        <xdr:cNvCxnSpPr/>
      </xdr:nvCxnSpPr>
      <xdr:spPr>
        <a:xfrm flipV="1">
          <a:off x="13531215" y="13166344"/>
          <a:ext cx="8032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4283690" y="130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3987780" y="1287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113285</xdr:rowOff>
    </xdr:to>
    <xdr:cxnSp macro="">
      <xdr:nvCxnSpPr>
        <xdr:cNvPr id="430" name="直線コネクタ 429"/>
        <xdr:cNvCxnSpPr/>
      </xdr:nvCxnSpPr>
      <xdr:spPr>
        <a:xfrm>
          <a:off x="12710795" y="13170916"/>
          <a:ext cx="8204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3480415" y="130789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316736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154432</xdr:rowOff>
    </xdr:to>
    <xdr:cxnSp macro="">
      <xdr:nvCxnSpPr>
        <xdr:cNvPr id="433" name="直線コネクタ 432"/>
        <xdr:cNvCxnSpPr/>
      </xdr:nvCxnSpPr>
      <xdr:spPr>
        <a:xfrm flipV="1">
          <a:off x="11890375" y="13170916"/>
          <a:ext cx="8204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2659995" y="13078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2364085"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1856720" y="130553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1543665" y="1282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3" name="楕円 442"/>
        <xdr:cNvSpPr/>
      </xdr:nvSpPr>
      <xdr:spPr>
        <a:xfrm>
          <a:off x="15053310" y="13037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4" name="公債費以外該当値テキスト"/>
        <xdr:cNvSpPr txBox="1"/>
      </xdr:nvSpPr>
      <xdr:spPr>
        <a:xfrm>
          <a:off x="15177770" y="1288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5" name="楕円 444"/>
        <xdr:cNvSpPr/>
      </xdr:nvSpPr>
      <xdr:spPr>
        <a:xfrm>
          <a:off x="1428369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6" name="テキスト ボックス 445"/>
        <xdr:cNvSpPr txBox="1"/>
      </xdr:nvSpPr>
      <xdr:spPr>
        <a:xfrm>
          <a:off x="1398778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7" name="楕円 446"/>
        <xdr:cNvSpPr/>
      </xdr:nvSpPr>
      <xdr:spPr>
        <a:xfrm>
          <a:off x="13480415" y="131384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48" name="テキスト ボックス 447"/>
        <xdr:cNvSpPr txBox="1"/>
      </xdr:nvSpPr>
      <xdr:spPr>
        <a:xfrm>
          <a:off x="13167360" y="1322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9" name="楕円 448"/>
        <xdr:cNvSpPr/>
      </xdr:nvSpPr>
      <xdr:spPr>
        <a:xfrm>
          <a:off x="12659995" y="131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0" name="テキスト ボックス 449"/>
        <xdr:cNvSpPr txBox="1"/>
      </xdr:nvSpPr>
      <xdr:spPr>
        <a:xfrm>
          <a:off x="12364085" y="132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1" name="楕円 450"/>
        <xdr:cNvSpPr/>
      </xdr:nvSpPr>
      <xdr:spPr>
        <a:xfrm>
          <a:off x="11856720" y="1317955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2" name="テキスト ボックス 451"/>
        <xdr:cNvSpPr txBox="1"/>
      </xdr:nvSpPr>
      <xdr:spPr>
        <a:xfrm>
          <a:off x="11543665" y="1326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4988560" y="2150224"/>
          <a:ext cx="0" cy="11014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054600" y="322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4899660" y="325169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054600" y="18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4899660" y="215022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101949</xdr:rowOff>
    </xdr:from>
    <xdr:to>
      <xdr:col>29</xdr:col>
      <xdr:colOff>127000</xdr:colOff>
      <xdr:row>17</xdr:row>
      <xdr:rowOff>134563</xdr:rowOff>
    </xdr:to>
    <xdr:cxnSp macro="">
      <xdr:nvCxnSpPr>
        <xdr:cNvPr id="50" name="直線コネクタ 49"/>
        <xdr:cNvCxnSpPr/>
      </xdr:nvCxnSpPr>
      <xdr:spPr bwMode="auto">
        <a:xfrm flipV="1">
          <a:off x="4409440" y="2989929"/>
          <a:ext cx="57912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054600" y="269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4937760" y="2841346"/>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134563</xdr:rowOff>
    </xdr:from>
    <xdr:to>
      <xdr:col>26</xdr:col>
      <xdr:colOff>50800</xdr:colOff>
      <xdr:row>17</xdr:row>
      <xdr:rowOff>155442</xdr:rowOff>
    </xdr:to>
    <xdr:cxnSp macro="">
      <xdr:nvCxnSpPr>
        <xdr:cNvPr id="53" name="直線コネクタ 52"/>
        <xdr:cNvCxnSpPr/>
      </xdr:nvCxnSpPr>
      <xdr:spPr bwMode="auto">
        <a:xfrm flipV="1">
          <a:off x="3802380" y="3022543"/>
          <a:ext cx="60706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358640" y="287479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074160" y="264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155442</xdr:rowOff>
    </xdr:from>
    <xdr:to>
      <xdr:col>22</xdr:col>
      <xdr:colOff>114300</xdr:colOff>
      <xdr:row>18</xdr:row>
      <xdr:rowOff>15462</xdr:rowOff>
    </xdr:to>
    <xdr:cxnSp macro="">
      <xdr:nvCxnSpPr>
        <xdr:cNvPr id="56" name="直線コネクタ 55"/>
        <xdr:cNvCxnSpPr/>
      </xdr:nvCxnSpPr>
      <xdr:spPr bwMode="auto">
        <a:xfrm flipV="1">
          <a:off x="3187700" y="3043422"/>
          <a:ext cx="61468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3751580" y="2889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467100" y="266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15462</xdr:rowOff>
    </xdr:from>
    <xdr:to>
      <xdr:col>18</xdr:col>
      <xdr:colOff>177800</xdr:colOff>
      <xdr:row>18</xdr:row>
      <xdr:rowOff>21196</xdr:rowOff>
    </xdr:to>
    <xdr:cxnSp macro="">
      <xdr:nvCxnSpPr>
        <xdr:cNvPr id="59" name="直線コネクタ 58"/>
        <xdr:cNvCxnSpPr/>
      </xdr:nvCxnSpPr>
      <xdr:spPr bwMode="auto">
        <a:xfrm flipV="1">
          <a:off x="2565400" y="3071082"/>
          <a:ext cx="6223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144520" y="2899353"/>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2852420" y="26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514600" y="2906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230120" y="268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51149</xdr:rowOff>
    </xdr:from>
    <xdr:to>
      <xdr:col>29</xdr:col>
      <xdr:colOff>177800</xdr:colOff>
      <xdr:row>17</xdr:row>
      <xdr:rowOff>152749</xdr:rowOff>
    </xdr:to>
    <xdr:sp macro="" textlink="">
      <xdr:nvSpPr>
        <xdr:cNvPr id="69" name="楕円 68"/>
        <xdr:cNvSpPr/>
      </xdr:nvSpPr>
      <xdr:spPr bwMode="auto">
        <a:xfrm>
          <a:off x="4937760" y="293912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23226</xdr:rowOff>
    </xdr:from>
    <xdr:ext cx="762000" cy="259045"/>
    <xdr:sp macro="" textlink="">
      <xdr:nvSpPr>
        <xdr:cNvPr id="70" name="人口1人当たり決算額の推移該当値テキスト130"/>
        <xdr:cNvSpPr txBox="1"/>
      </xdr:nvSpPr>
      <xdr:spPr>
        <a:xfrm>
          <a:off x="5054600" y="29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83763</xdr:rowOff>
    </xdr:from>
    <xdr:to>
      <xdr:col>26</xdr:col>
      <xdr:colOff>101600</xdr:colOff>
      <xdr:row>18</xdr:row>
      <xdr:rowOff>13913</xdr:rowOff>
    </xdr:to>
    <xdr:sp macro="" textlink="">
      <xdr:nvSpPr>
        <xdr:cNvPr id="71" name="楕円 70"/>
        <xdr:cNvSpPr/>
      </xdr:nvSpPr>
      <xdr:spPr bwMode="auto">
        <a:xfrm>
          <a:off x="4358640" y="2971743"/>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170140</xdr:rowOff>
    </xdr:from>
    <xdr:ext cx="736600" cy="259045"/>
    <xdr:sp macro="" textlink="">
      <xdr:nvSpPr>
        <xdr:cNvPr id="72" name="テキスト ボックス 71"/>
        <xdr:cNvSpPr txBox="1"/>
      </xdr:nvSpPr>
      <xdr:spPr>
        <a:xfrm>
          <a:off x="4074160" y="30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104642</xdr:rowOff>
    </xdr:from>
    <xdr:to>
      <xdr:col>22</xdr:col>
      <xdr:colOff>165100</xdr:colOff>
      <xdr:row>18</xdr:row>
      <xdr:rowOff>34792</xdr:rowOff>
    </xdr:to>
    <xdr:sp macro="" textlink="">
      <xdr:nvSpPr>
        <xdr:cNvPr id="73" name="楕円 72"/>
        <xdr:cNvSpPr/>
      </xdr:nvSpPr>
      <xdr:spPr bwMode="auto">
        <a:xfrm>
          <a:off x="3751580" y="299262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19569</xdr:rowOff>
    </xdr:from>
    <xdr:ext cx="762000" cy="259045"/>
    <xdr:sp macro="" textlink="">
      <xdr:nvSpPr>
        <xdr:cNvPr id="74" name="テキスト ボックス 73"/>
        <xdr:cNvSpPr txBox="1"/>
      </xdr:nvSpPr>
      <xdr:spPr>
        <a:xfrm>
          <a:off x="3467100" y="3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136112</xdr:rowOff>
    </xdr:from>
    <xdr:to>
      <xdr:col>19</xdr:col>
      <xdr:colOff>38100</xdr:colOff>
      <xdr:row>18</xdr:row>
      <xdr:rowOff>66262</xdr:rowOff>
    </xdr:to>
    <xdr:sp macro="" textlink="">
      <xdr:nvSpPr>
        <xdr:cNvPr id="75" name="楕円 74"/>
        <xdr:cNvSpPr/>
      </xdr:nvSpPr>
      <xdr:spPr bwMode="auto">
        <a:xfrm>
          <a:off x="3144520" y="3024092"/>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51039</xdr:rowOff>
    </xdr:from>
    <xdr:ext cx="762000" cy="259045"/>
    <xdr:sp macro="" textlink="">
      <xdr:nvSpPr>
        <xdr:cNvPr id="76" name="テキスト ボックス 75"/>
        <xdr:cNvSpPr txBox="1"/>
      </xdr:nvSpPr>
      <xdr:spPr>
        <a:xfrm>
          <a:off x="2852420" y="310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141846</xdr:rowOff>
    </xdr:from>
    <xdr:to>
      <xdr:col>15</xdr:col>
      <xdr:colOff>101600</xdr:colOff>
      <xdr:row>18</xdr:row>
      <xdr:rowOff>71996</xdr:rowOff>
    </xdr:to>
    <xdr:sp macro="" textlink="">
      <xdr:nvSpPr>
        <xdr:cNvPr id="77" name="楕円 76"/>
        <xdr:cNvSpPr/>
      </xdr:nvSpPr>
      <xdr:spPr bwMode="auto">
        <a:xfrm>
          <a:off x="2514600" y="302982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56773</xdr:rowOff>
    </xdr:from>
    <xdr:ext cx="762000" cy="259045"/>
    <xdr:sp macro="" textlink="">
      <xdr:nvSpPr>
        <xdr:cNvPr id="78" name="テキスト ボックス 77"/>
        <xdr:cNvSpPr txBox="1"/>
      </xdr:nvSpPr>
      <xdr:spPr>
        <a:xfrm>
          <a:off x="2230120" y="311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4988560" y="5886512"/>
          <a:ext cx="0" cy="1433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054600" y="7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4899660" y="732036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054600" y="56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4899660" y="588651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337443</xdr:rowOff>
    </xdr:from>
    <xdr:to>
      <xdr:col>29</xdr:col>
      <xdr:colOff>127000</xdr:colOff>
      <xdr:row>36</xdr:row>
      <xdr:rowOff>44247</xdr:rowOff>
    </xdr:to>
    <xdr:cxnSp macro="">
      <xdr:nvCxnSpPr>
        <xdr:cNvPr id="113" name="直線コネクタ 112"/>
        <xdr:cNvCxnSpPr/>
      </xdr:nvCxnSpPr>
      <xdr:spPr bwMode="auto">
        <a:xfrm flipV="1">
          <a:off x="4409440" y="6806823"/>
          <a:ext cx="57912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054600" y="6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4937760" y="6708148"/>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32262</xdr:rowOff>
    </xdr:from>
    <xdr:to>
      <xdr:col>26</xdr:col>
      <xdr:colOff>50800</xdr:colOff>
      <xdr:row>36</xdr:row>
      <xdr:rowOff>44247</xdr:rowOff>
    </xdr:to>
    <xdr:cxnSp macro="">
      <xdr:nvCxnSpPr>
        <xdr:cNvPr id="116" name="直線コネクタ 115"/>
        <xdr:cNvCxnSpPr/>
      </xdr:nvCxnSpPr>
      <xdr:spPr bwMode="auto">
        <a:xfrm>
          <a:off x="3802380" y="6844542"/>
          <a:ext cx="60706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358640" y="671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074160" y="648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32262</xdr:rowOff>
    </xdr:from>
    <xdr:to>
      <xdr:col>22</xdr:col>
      <xdr:colOff>114300</xdr:colOff>
      <xdr:row>36</xdr:row>
      <xdr:rowOff>136438</xdr:rowOff>
    </xdr:to>
    <xdr:cxnSp macro="">
      <xdr:nvCxnSpPr>
        <xdr:cNvPr id="119" name="直線コネクタ 118"/>
        <xdr:cNvCxnSpPr/>
      </xdr:nvCxnSpPr>
      <xdr:spPr bwMode="auto">
        <a:xfrm flipV="1">
          <a:off x="3187700" y="6844542"/>
          <a:ext cx="61468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3751580" y="67225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467100" y="64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128470</xdr:rowOff>
    </xdr:from>
    <xdr:to>
      <xdr:col>18</xdr:col>
      <xdr:colOff>177800</xdr:colOff>
      <xdr:row>36</xdr:row>
      <xdr:rowOff>136438</xdr:rowOff>
    </xdr:to>
    <xdr:cxnSp macro="">
      <xdr:nvCxnSpPr>
        <xdr:cNvPr id="122" name="直線コネクタ 121"/>
        <xdr:cNvCxnSpPr/>
      </xdr:nvCxnSpPr>
      <xdr:spPr bwMode="auto">
        <a:xfrm>
          <a:off x="2565400" y="6940750"/>
          <a:ext cx="6223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144520" y="6703771"/>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2852420" y="6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514600" y="66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230120" y="64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286643</xdr:rowOff>
    </xdr:from>
    <xdr:to>
      <xdr:col>29</xdr:col>
      <xdr:colOff>177800</xdr:colOff>
      <xdr:row>36</xdr:row>
      <xdr:rowOff>45343</xdr:rowOff>
    </xdr:to>
    <xdr:sp macro="" textlink="">
      <xdr:nvSpPr>
        <xdr:cNvPr id="132" name="楕円 131"/>
        <xdr:cNvSpPr/>
      </xdr:nvSpPr>
      <xdr:spPr bwMode="auto">
        <a:xfrm>
          <a:off x="4937760" y="6756023"/>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258720</xdr:rowOff>
    </xdr:from>
    <xdr:ext cx="762000" cy="259045"/>
    <xdr:sp macro="" textlink="">
      <xdr:nvSpPr>
        <xdr:cNvPr id="133" name="人口1人当たり決算額の推移該当値テキスト445"/>
        <xdr:cNvSpPr txBox="1"/>
      </xdr:nvSpPr>
      <xdr:spPr>
        <a:xfrm>
          <a:off x="5054600" y="672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336347</xdr:rowOff>
    </xdr:from>
    <xdr:to>
      <xdr:col>26</xdr:col>
      <xdr:colOff>101600</xdr:colOff>
      <xdr:row>36</xdr:row>
      <xdr:rowOff>95047</xdr:rowOff>
    </xdr:to>
    <xdr:sp macro="" textlink="">
      <xdr:nvSpPr>
        <xdr:cNvPr id="134" name="楕円 133"/>
        <xdr:cNvSpPr/>
      </xdr:nvSpPr>
      <xdr:spPr bwMode="auto">
        <a:xfrm>
          <a:off x="4358640" y="680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79824</xdr:rowOff>
    </xdr:from>
    <xdr:ext cx="736600" cy="259045"/>
    <xdr:sp macro="" textlink="">
      <xdr:nvSpPr>
        <xdr:cNvPr id="135" name="テキスト ボックス 134"/>
        <xdr:cNvSpPr txBox="1"/>
      </xdr:nvSpPr>
      <xdr:spPr>
        <a:xfrm>
          <a:off x="4074160" y="6892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324362</xdr:rowOff>
    </xdr:from>
    <xdr:to>
      <xdr:col>22</xdr:col>
      <xdr:colOff>165100</xdr:colOff>
      <xdr:row>36</xdr:row>
      <xdr:rowOff>83062</xdr:rowOff>
    </xdr:to>
    <xdr:sp macro="" textlink="">
      <xdr:nvSpPr>
        <xdr:cNvPr id="136" name="楕円 135"/>
        <xdr:cNvSpPr/>
      </xdr:nvSpPr>
      <xdr:spPr bwMode="auto">
        <a:xfrm>
          <a:off x="3751580" y="679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67839</xdr:rowOff>
    </xdr:from>
    <xdr:ext cx="762000" cy="259045"/>
    <xdr:sp macro="" textlink="">
      <xdr:nvSpPr>
        <xdr:cNvPr id="137" name="テキスト ボックス 136"/>
        <xdr:cNvSpPr txBox="1"/>
      </xdr:nvSpPr>
      <xdr:spPr>
        <a:xfrm>
          <a:off x="3467100" y="688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85638</xdr:rowOff>
    </xdr:from>
    <xdr:to>
      <xdr:col>19</xdr:col>
      <xdr:colOff>38100</xdr:colOff>
      <xdr:row>37</xdr:row>
      <xdr:rowOff>15788</xdr:rowOff>
    </xdr:to>
    <xdr:sp macro="" textlink="">
      <xdr:nvSpPr>
        <xdr:cNvPr id="138" name="楕円 137"/>
        <xdr:cNvSpPr/>
      </xdr:nvSpPr>
      <xdr:spPr bwMode="auto">
        <a:xfrm>
          <a:off x="3144520" y="689791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565</xdr:rowOff>
    </xdr:from>
    <xdr:ext cx="762000" cy="259045"/>
    <xdr:sp macro="" textlink="">
      <xdr:nvSpPr>
        <xdr:cNvPr id="139" name="テキスト ボックス 138"/>
        <xdr:cNvSpPr txBox="1"/>
      </xdr:nvSpPr>
      <xdr:spPr>
        <a:xfrm>
          <a:off x="2852420" y="698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77670</xdr:rowOff>
    </xdr:from>
    <xdr:to>
      <xdr:col>15</xdr:col>
      <xdr:colOff>101600</xdr:colOff>
      <xdr:row>37</xdr:row>
      <xdr:rowOff>7820</xdr:rowOff>
    </xdr:to>
    <xdr:sp macro="" textlink="">
      <xdr:nvSpPr>
        <xdr:cNvPr id="140" name="楕円 139"/>
        <xdr:cNvSpPr/>
      </xdr:nvSpPr>
      <xdr:spPr bwMode="auto">
        <a:xfrm>
          <a:off x="2514600" y="68899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164047</xdr:rowOff>
    </xdr:from>
    <xdr:ext cx="762000" cy="259045"/>
    <xdr:sp macro="" textlink="">
      <xdr:nvSpPr>
        <xdr:cNvPr id="141" name="テキスト ボックス 140"/>
        <xdr:cNvSpPr txBox="1"/>
      </xdr:nvSpPr>
      <xdr:spPr>
        <a:xfrm>
          <a:off x="2230120" y="69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084955" y="5200637"/>
          <a:ext cx="1270" cy="1321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137660" y="65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020820" y="652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137660" y="497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020820" y="5200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135566</xdr:rowOff>
    </xdr:from>
    <xdr:to>
      <xdr:col>24</xdr:col>
      <xdr:colOff>63500</xdr:colOff>
      <xdr:row>38</xdr:row>
      <xdr:rowOff>54508</xdr:rowOff>
    </xdr:to>
    <xdr:cxnSp macro="">
      <xdr:nvCxnSpPr>
        <xdr:cNvPr id="61" name="直線コネクタ 60"/>
        <xdr:cNvCxnSpPr/>
      </xdr:nvCxnSpPr>
      <xdr:spPr>
        <a:xfrm flipV="1">
          <a:off x="3355340" y="6338246"/>
          <a:ext cx="73152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137660" y="5954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036060" y="609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54508</xdr:rowOff>
    </xdr:from>
    <xdr:to>
      <xdr:col>19</xdr:col>
      <xdr:colOff>177800</xdr:colOff>
      <xdr:row>38</xdr:row>
      <xdr:rowOff>77026</xdr:rowOff>
    </xdr:to>
    <xdr:cxnSp macro="">
      <xdr:nvCxnSpPr>
        <xdr:cNvPr id="64" name="直線コネクタ 63"/>
        <xdr:cNvCxnSpPr/>
      </xdr:nvCxnSpPr>
      <xdr:spPr>
        <a:xfrm flipV="1">
          <a:off x="2565400" y="6424828"/>
          <a:ext cx="78994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312160" y="6204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11863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77026</xdr:rowOff>
    </xdr:from>
    <xdr:to>
      <xdr:col>15</xdr:col>
      <xdr:colOff>50800</xdr:colOff>
      <xdr:row>38</xdr:row>
      <xdr:rowOff>91922</xdr:rowOff>
    </xdr:to>
    <xdr:cxnSp macro="">
      <xdr:nvCxnSpPr>
        <xdr:cNvPr id="67" name="直線コネクタ 66"/>
        <xdr:cNvCxnSpPr/>
      </xdr:nvCxnSpPr>
      <xdr:spPr>
        <a:xfrm flipV="1">
          <a:off x="1790700" y="6447346"/>
          <a:ext cx="7747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514600" y="621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343931" y="59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80911</xdr:rowOff>
    </xdr:from>
    <xdr:to>
      <xdr:col>10</xdr:col>
      <xdr:colOff>114300</xdr:colOff>
      <xdr:row>38</xdr:row>
      <xdr:rowOff>91922</xdr:rowOff>
    </xdr:to>
    <xdr:cxnSp macro="">
      <xdr:nvCxnSpPr>
        <xdr:cNvPr id="70" name="直線コネクタ 69"/>
        <xdr:cNvCxnSpPr/>
      </xdr:nvCxnSpPr>
      <xdr:spPr>
        <a:xfrm>
          <a:off x="1008380" y="6451231"/>
          <a:ext cx="78232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739900" y="62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546371" y="59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965200" y="6205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771671" y="59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84766</xdr:rowOff>
    </xdr:from>
    <xdr:to>
      <xdr:col>24</xdr:col>
      <xdr:colOff>114300</xdr:colOff>
      <xdr:row>38</xdr:row>
      <xdr:rowOff>14916</xdr:rowOff>
    </xdr:to>
    <xdr:sp macro="" textlink="">
      <xdr:nvSpPr>
        <xdr:cNvPr id="80" name="楕円 79"/>
        <xdr:cNvSpPr/>
      </xdr:nvSpPr>
      <xdr:spPr>
        <a:xfrm>
          <a:off x="4036060" y="6287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63193</xdr:rowOff>
    </xdr:from>
    <xdr:ext cx="534377" cy="259045"/>
    <xdr:sp macro="" textlink="">
      <xdr:nvSpPr>
        <xdr:cNvPr id="81" name="人件費該当値テキスト"/>
        <xdr:cNvSpPr txBox="1"/>
      </xdr:nvSpPr>
      <xdr:spPr>
        <a:xfrm>
          <a:off x="4137660" y="62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3708</xdr:rowOff>
    </xdr:from>
    <xdr:to>
      <xdr:col>20</xdr:col>
      <xdr:colOff>38100</xdr:colOff>
      <xdr:row>38</xdr:row>
      <xdr:rowOff>105308</xdr:rowOff>
    </xdr:to>
    <xdr:sp macro="" textlink="">
      <xdr:nvSpPr>
        <xdr:cNvPr id="82" name="楕円 81"/>
        <xdr:cNvSpPr/>
      </xdr:nvSpPr>
      <xdr:spPr>
        <a:xfrm>
          <a:off x="3312160" y="637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96435</xdr:rowOff>
    </xdr:from>
    <xdr:ext cx="534377" cy="259045"/>
    <xdr:sp macro="" textlink="">
      <xdr:nvSpPr>
        <xdr:cNvPr id="83" name="テキスト ボックス 82"/>
        <xdr:cNvSpPr txBox="1"/>
      </xdr:nvSpPr>
      <xdr:spPr>
        <a:xfrm>
          <a:off x="3118631" y="64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26226</xdr:rowOff>
    </xdr:from>
    <xdr:to>
      <xdr:col>15</xdr:col>
      <xdr:colOff>101600</xdr:colOff>
      <xdr:row>38</xdr:row>
      <xdr:rowOff>127826</xdr:rowOff>
    </xdr:to>
    <xdr:sp macro="" textlink="">
      <xdr:nvSpPr>
        <xdr:cNvPr id="84" name="楕円 83"/>
        <xdr:cNvSpPr/>
      </xdr:nvSpPr>
      <xdr:spPr>
        <a:xfrm>
          <a:off x="2514600" y="63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118953</xdr:rowOff>
    </xdr:from>
    <xdr:ext cx="534377" cy="259045"/>
    <xdr:sp macro="" textlink="">
      <xdr:nvSpPr>
        <xdr:cNvPr id="85" name="テキスト ボックス 84"/>
        <xdr:cNvSpPr txBox="1"/>
      </xdr:nvSpPr>
      <xdr:spPr>
        <a:xfrm>
          <a:off x="2343931" y="64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41122</xdr:rowOff>
    </xdr:from>
    <xdr:to>
      <xdr:col>10</xdr:col>
      <xdr:colOff>165100</xdr:colOff>
      <xdr:row>38</xdr:row>
      <xdr:rowOff>142722</xdr:rowOff>
    </xdr:to>
    <xdr:sp macro="" textlink="">
      <xdr:nvSpPr>
        <xdr:cNvPr id="86" name="楕円 85"/>
        <xdr:cNvSpPr/>
      </xdr:nvSpPr>
      <xdr:spPr>
        <a:xfrm>
          <a:off x="1739900" y="6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133849</xdr:rowOff>
    </xdr:from>
    <xdr:ext cx="534377" cy="259045"/>
    <xdr:sp macro="" textlink="">
      <xdr:nvSpPr>
        <xdr:cNvPr id="87" name="テキスト ボックス 86"/>
        <xdr:cNvSpPr txBox="1"/>
      </xdr:nvSpPr>
      <xdr:spPr>
        <a:xfrm>
          <a:off x="1546371" y="65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30111</xdr:rowOff>
    </xdr:from>
    <xdr:to>
      <xdr:col>6</xdr:col>
      <xdr:colOff>38100</xdr:colOff>
      <xdr:row>38</xdr:row>
      <xdr:rowOff>131711</xdr:rowOff>
    </xdr:to>
    <xdr:sp macro="" textlink="">
      <xdr:nvSpPr>
        <xdr:cNvPr id="88" name="楕円 87"/>
        <xdr:cNvSpPr/>
      </xdr:nvSpPr>
      <xdr:spPr>
        <a:xfrm>
          <a:off x="965200" y="6400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122838</xdr:rowOff>
    </xdr:from>
    <xdr:ext cx="534377" cy="259045"/>
    <xdr:sp macro="" textlink="">
      <xdr:nvSpPr>
        <xdr:cNvPr id="89" name="テキスト ボックス 88"/>
        <xdr:cNvSpPr txBox="1"/>
      </xdr:nvSpPr>
      <xdr:spPr>
        <a:xfrm>
          <a:off x="771671" y="64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0784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0784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0784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084955" y="8459704"/>
          <a:ext cx="1270" cy="127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137660" y="97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020820" y="973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137660" y="823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020820" y="8459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153988</xdr:rowOff>
    </xdr:from>
    <xdr:to>
      <xdr:col>24</xdr:col>
      <xdr:colOff>63500</xdr:colOff>
      <xdr:row>57</xdr:row>
      <xdr:rowOff>118669</xdr:rowOff>
    </xdr:to>
    <xdr:cxnSp macro="">
      <xdr:nvCxnSpPr>
        <xdr:cNvPr id="117" name="直線コネクタ 116"/>
        <xdr:cNvCxnSpPr/>
      </xdr:nvCxnSpPr>
      <xdr:spPr>
        <a:xfrm flipV="1">
          <a:off x="3355340" y="9541828"/>
          <a:ext cx="731520" cy="1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137660" y="9234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036060" y="9382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118669</xdr:rowOff>
    </xdr:from>
    <xdr:to>
      <xdr:col>19</xdr:col>
      <xdr:colOff>177800</xdr:colOff>
      <xdr:row>58</xdr:row>
      <xdr:rowOff>94963</xdr:rowOff>
    </xdr:to>
    <xdr:cxnSp macro="">
      <xdr:nvCxnSpPr>
        <xdr:cNvPr id="120" name="直線コネクタ 119"/>
        <xdr:cNvCxnSpPr/>
      </xdr:nvCxnSpPr>
      <xdr:spPr>
        <a:xfrm flipV="1">
          <a:off x="2565400" y="9674149"/>
          <a:ext cx="78994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312160" y="9489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118631" y="92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39916</xdr:rowOff>
    </xdr:from>
    <xdr:to>
      <xdr:col>15</xdr:col>
      <xdr:colOff>50800</xdr:colOff>
      <xdr:row>58</xdr:row>
      <xdr:rowOff>94963</xdr:rowOff>
    </xdr:to>
    <xdr:cxnSp macro="">
      <xdr:nvCxnSpPr>
        <xdr:cNvPr id="123" name="直線コネクタ 122"/>
        <xdr:cNvCxnSpPr/>
      </xdr:nvCxnSpPr>
      <xdr:spPr>
        <a:xfrm>
          <a:off x="1790700" y="9763036"/>
          <a:ext cx="7747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514600" y="9557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343931" y="93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19800</xdr:rowOff>
    </xdr:from>
    <xdr:to>
      <xdr:col>10</xdr:col>
      <xdr:colOff>114300</xdr:colOff>
      <xdr:row>58</xdr:row>
      <xdr:rowOff>39916</xdr:rowOff>
    </xdr:to>
    <xdr:cxnSp macro="">
      <xdr:nvCxnSpPr>
        <xdr:cNvPr id="126" name="直線コネクタ 125"/>
        <xdr:cNvCxnSpPr/>
      </xdr:nvCxnSpPr>
      <xdr:spPr>
        <a:xfrm>
          <a:off x="1008380" y="9742920"/>
          <a:ext cx="78232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739900" y="95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546371" y="93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965200" y="9580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771671" y="93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103188</xdr:rowOff>
    </xdr:from>
    <xdr:to>
      <xdr:col>24</xdr:col>
      <xdr:colOff>114300</xdr:colOff>
      <xdr:row>57</xdr:row>
      <xdr:rowOff>33338</xdr:rowOff>
    </xdr:to>
    <xdr:sp macro="" textlink="">
      <xdr:nvSpPr>
        <xdr:cNvPr id="136" name="楕円 135"/>
        <xdr:cNvSpPr/>
      </xdr:nvSpPr>
      <xdr:spPr>
        <a:xfrm>
          <a:off x="4036060" y="9491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81615</xdr:rowOff>
    </xdr:from>
    <xdr:ext cx="534377" cy="259045"/>
    <xdr:sp macro="" textlink="">
      <xdr:nvSpPr>
        <xdr:cNvPr id="137" name="物件費該当値テキスト"/>
        <xdr:cNvSpPr txBox="1"/>
      </xdr:nvSpPr>
      <xdr:spPr>
        <a:xfrm>
          <a:off x="4137660" y="94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67869</xdr:rowOff>
    </xdr:from>
    <xdr:to>
      <xdr:col>20</xdr:col>
      <xdr:colOff>38100</xdr:colOff>
      <xdr:row>57</xdr:row>
      <xdr:rowOff>169469</xdr:rowOff>
    </xdr:to>
    <xdr:sp macro="" textlink="">
      <xdr:nvSpPr>
        <xdr:cNvPr id="138" name="楕円 137"/>
        <xdr:cNvSpPr/>
      </xdr:nvSpPr>
      <xdr:spPr>
        <a:xfrm>
          <a:off x="3312160" y="9623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160596</xdr:rowOff>
    </xdr:from>
    <xdr:ext cx="534377" cy="259045"/>
    <xdr:sp macro="" textlink="">
      <xdr:nvSpPr>
        <xdr:cNvPr id="139" name="テキスト ボックス 138"/>
        <xdr:cNvSpPr txBox="1"/>
      </xdr:nvSpPr>
      <xdr:spPr>
        <a:xfrm>
          <a:off x="311863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44163</xdr:rowOff>
    </xdr:from>
    <xdr:to>
      <xdr:col>15</xdr:col>
      <xdr:colOff>101600</xdr:colOff>
      <xdr:row>58</xdr:row>
      <xdr:rowOff>145763</xdr:rowOff>
    </xdr:to>
    <xdr:sp macro="" textlink="">
      <xdr:nvSpPr>
        <xdr:cNvPr id="140" name="楕円 139"/>
        <xdr:cNvSpPr/>
      </xdr:nvSpPr>
      <xdr:spPr>
        <a:xfrm>
          <a:off x="2514600" y="97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136890</xdr:rowOff>
    </xdr:from>
    <xdr:ext cx="534377" cy="259045"/>
    <xdr:sp macro="" textlink="">
      <xdr:nvSpPr>
        <xdr:cNvPr id="141" name="テキスト ボックス 140"/>
        <xdr:cNvSpPr txBox="1"/>
      </xdr:nvSpPr>
      <xdr:spPr>
        <a:xfrm>
          <a:off x="2343931" y="98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160566</xdr:rowOff>
    </xdr:from>
    <xdr:to>
      <xdr:col>10</xdr:col>
      <xdr:colOff>165100</xdr:colOff>
      <xdr:row>58</xdr:row>
      <xdr:rowOff>90716</xdr:rowOff>
    </xdr:to>
    <xdr:sp macro="" textlink="">
      <xdr:nvSpPr>
        <xdr:cNvPr id="142" name="楕円 141"/>
        <xdr:cNvSpPr/>
      </xdr:nvSpPr>
      <xdr:spPr>
        <a:xfrm>
          <a:off x="1739900" y="9716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81843</xdr:rowOff>
    </xdr:from>
    <xdr:ext cx="534377" cy="259045"/>
    <xdr:sp macro="" textlink="">
      <xdr:nvSpPr>
        <xdr:cNvPr id="143" name="テキスト ボックス 142"/>
        <xdr:cNvSpPr txBox="1"/>
      </xdr:nvSpPr>
      <xdr:spPr>
        <a:xfrm>
          <a:off x="154637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140450</xdr:rowOff>
    </xdr:from>
    <xdr:to>
      <xdr:col>6</xdr:col>
      <xdr:colOff>38100</xdr:colOff>
      <xdr:row>58</xdr:row>
      <xdr:rowOff>70600</xdr:rowOff>
    </xdr:to>
    <xdr:sp macro="" textlink="">
      <xdr:nvSpPr>
        <xdr:cNvPr id="144" name="楕円 143"/>
        <xdr:cNvSpPr/>
      </xdr:nvSpPr>
      <xdr:spPr>
        <a:xfrm>
          <a:off x="965200" y="9695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61727</xdr:rowOff>
    </xdr:from>
    <xdr:ext cx="534377" cy="259045"/>
    <xdr:sp macro="" textlink="">
      <xdr:nvSpPr>
        <xdr:cNvPr id="145" name="テキスト ボックス 144"/>
        <xdr:cNvSpPr txBox="1"/>
      </xdr:nvSpPr>
      <xdr:spPr>
        <a:xfrm>
          <a:off x="771671" y="97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084955" y="11776888"/>
          <a:ext cx="1270" cy="1423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137660" y="1320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020820" y="13200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137660" y="115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020820" y="11776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11410</xdr:rowOff>
    </xdr:from>
    <xdr:to>
      <xdr:col>24</xdr:col>
      <xdr:colOff>63500</xdr:colOff>
      <xdr:row>78</xdr:row>
      <xdr:rowOff>13604</xdr:rowOff>
    </xdr:to>
    <xdr:cxnSp macro="">
      <xdr:nvCxnSpPr>
        <xdr:cNvPr id="172" name="直線コネクタ 171"/>
        <xdr:cNvCxnSpPr/>
      </xdr:nvCxnSpPr>
      <xdr:spPr>
        <a:xfrm flipV="1">
          <a:off x="3355340" y="13087330"/>
          <a:ext cx="73152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137660" y="12821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036060" y="129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13604</xdr:rowOff>
    </xdr:from>
    <xdr:to>
      <xdr:col>19</xdr:col>
      <xdr:colOff>177800</xdr:colOff>
      <xdr:row>78</xdr:row>
      <xdr:rowOff>23068</xdr:rowOff>
    </xdr:to>
    <xdr:cxnSp macro="">
      <xdr:nvCxnSpPr>
        <xdr:cNvPr id="175" name="直線コネクタ 174"/>
        <xdr:cNvCxnSpPr/>
      </xdr:nvCxnSpPr>
      <xdr:spPr>
        <a:xfrm flipV="1">
          <a:off x="2565400" y="13089524"/>
          <a:ext cx="78994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312160" y="129995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150948" y="1277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23068</xdr:rowOff>
    </xdr:from>
    <xdr:to>
      <xdr:col>15</xdr:col>
      <xdr:colOff>50800</xdr:colOff>
      <xdr:row>78</xdr:row>
      <xdr:rowOff>43962</xdr:rowOff>
    </xdr:to>
    <xdr:cxnSp macro="">
      <xdr:nvCxnSpPr>
        <xdr:cNvPr id="178" name="直線コネクタ 177"/>
        <xdr:cNvCxnSpPr/>
      </xdr:nvCxnSpPr>
      <xdr:spPr>
        <a:xfrm flipV="1">
          <a:off x="1790700" y="13098988"/>
          <a:ext cx="7747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514600" y="12998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353388" y="1277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43962</xdr:rowOff>
    </xdr:from>
    <xdr:to>
      <xdr:col>10</xdr:col>
      <xdr:colOff>114300</xdr:colOff>
      <xdr:row>78</xdr:row>
      <xdr:rowOff>50409</xdr:rowOff>
    </xdr:to>
    <xdr:cxnSp macro="">
      <xdr:nvCxnSpPr>
        <xdr:cNvPr id="181" name="直線コネクタ 180"/>
        <xdr:cNvCxnSpPr/>
      </xdr:nvCxnSpPr>
      <xdr:spPr>
        <a:xfrm flipV="1">
          <a:off x="1008380" y="13119882"/>
          <a:ext cx="78232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739900" y="12992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578688" y="127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965200" y="1300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03988" y="1278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132060</xdr:rowOff>
    </xdr:from>
    <xdr:to>
      <xdr:col>24</xdr:col>
      <xdr:colOff>114300</xdr:colOff>
      <xdr:row>78</xdr:row>
      <xdr:rowOff>62210</xdr:rowOff>
    </xdr:to>
    <xdr:sp macro="" textlink="">
      <xdr:nvSpPr>
        <xdr:cNvPr id="191" name="楕円 190"/>
        <xdr:cNvSpPr/>
      </xdr:nvSpPr>
      <xdr:spPr>
        <a:xfrm>
          <a:off x="4036060" y="1304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46987</xdr:rowOff>
    </xdr:from>
    <xdr:ext cx="469744" cy="259045"/>
    <xdr:sp macro="" textlink="">
      <xdr:nvSpPr>
        <xdr:cNvPr id="192" name="維持補修費該当値テキスト"/>
        <xdr:cNvSpPr txBox="1"/>
      </xdr:nvSpPr>
      <xdr:spPr>
        <a:xfrm>
          <a:off x="4137660" y="129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134254</xdr:rowOff>
    </xdr:from>
    <xdr:to>
      <xdr:col>20</xdr:col>
      <xdr:colOff>38100</xdr:colOff>
      <xdr:row>78</xdr:row>
      <xdr:rowOff>64404</xdr:rowOff>
    </xdr:to>
    <xdr:sp macro="" textlink="">
      <xdr:nvSpPr>
        <xdr:cNvPr id="193" name="楕円 192"/>
        <xdr:cNvSpPr/>
      </xdr:nvSpPr>
      <xdr:spPr>
        <a:xfrm>
          <a:off x="3312160" y="13042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55531</xdr:rowOff>
    </xdr:from>
    <xdr:ext cx="469744" cy="259045"/>
    <xdr:sp macro="" textlink="">
      <xdr:nvSpPr>
        <xdr:cNvPr id="194" name="テキスト ボックス 193"/>
        <xdr:cNvSpPr txBox="1"/>
      </xdr:nvSpPr>
      <xdr:spPr>
        <a:xfrm>
          <a:off x="3150948" y="131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143718</xdr:rowOff>
    </xdr:from>
    <xdr:to>
      <xdr:col>15</xdr:col>
      <xdr:colOff>101600</xdr:colOff>
      <xdr:row>78</xdr:row>
      <xdr:rowOff>73868</xdr:rowOff>
    </xdr:to>
    <xdr:sp macro="" textlink="">
      <xdr:nvSpPr>
        <xdr:cNvPr id="195" name="楕円 194"/>
        <xdr:cNvSpPr/>
      </xdr:nvSpPr>
      <xdr:spPr>
        <a:xfrm>
          <a:off x="2514600" y="1305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64995</xdr:rowOff>
    </xdr:from>
    <xdr:ext cx="469744" cy="259045"/>
    <xdr:sp macro="" textlink="">
      <xdr:nvSpPr>
        <xdr:cNvPr id="196" name="テキスト ボックス 195"/>
        <xdr:cNvSpPr txBox="1"/>
      </xdr:nvSpPr>
      <xdr:spPr>
        <a:xfrm>
          <a:off x="2353388" y="131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164612</xdr:rowOff>
    </xdr:from>
    <xdr:to>
      <xdr:col>10</xdr:col>
      <xdr:colOff>165100</xdr:colOff>
      <xdr:row>78</xdr:row>
      <xdr:rowOff>94762</xdr:rowOff>
    </xdr:to>
    <xdr:sp macro="" textlink="">
      <xdr:nvSpPr>
        <xdr:cNvPr id="197" name="楕円 196"/>
        <xdr:cNvSpPr/>
      </xdr:nvSpPr>
      <xdr:spPr>
        <a:xfrm>
          <a:off x="1739900" y="13072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85889</xdr:rowOff>
    </xdr:from>
    <xdr:ext cx="469744" cy="259045"/>
    <xdr:sp macro="" textlink="">
      <xdr:nvSpPr>
        <xdr:cNvPr id="198" name="テキスト ボックス 197"/>
        <xdr:cNvSpPr txBox="1"/>
      </xdr:nvSpPr>
      <xdr:spPr>
        <a:xfrm>
          <a:off x="1578688" y="1316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171059</xdr:rowOff>
    </xdr:from>
    <xdr:to>
      <xdr:col>6</xdr:col>
      <xdr:colOff>38100</xdr:colOff>
      <xdr:row>78</xdr:row>
      <xdr:rowOff>101209</xdr:rowOff>
    </xdr:to>
    <xdr:sp macro="" textlink="">
      <xdr:nvSpPr>
        <xdr:cNvPr id="199" name="楕円 198"/>
        <xdr:cNvSpPr/>
      </xdr:nvSpPr>
      <xdr:spPr>
        <a:xfrm>
          <a:off x="965200" y="13079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92336</xdr:rowOff>
    </xdr:from>
    <xdr:ext cx="469744" cy="259045"/>
    <xdr:sp macro="" textlink="">
      <xdr:nvSpPr>
        <xdr:cNvPr id="200" name="テキスト ボックス 199"/>
        <xdr:cNvSpPr txBox="1"/>
      </xdr:nvSpPr>
      <xdr:spPr>
        <a:xfrm>
          <a:off x="803988" y="131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084955" y="15228990"/>
          <a:ext cx="1270" cy="134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137660" y="165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020820" y="16578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137660" y="1500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020820" y="1522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82195</xdr:rowOff>
    </xdr:from>
    <xdr:to>
      <xdr:col>24</xdr:col>
      <xdr:colOff>63500</xdr:colOff>
      <xdr:row>97</xdr:row>
      <xdr:rowOff>89700</xdr:rowOff>
    </xdr:to>
    <xdr:cxnSp macro="">
      <xdr:nvCxnSpPr>
        <xdr:cNvPr id="230" name="直線コネクタ 229"/>
        <xdr:cNvCxnSpPr/>
      </xdr:nvCxnSpPr>
      <xdr:spPr>
        <a:xfrm flipV="1">
          <a:off x="3355340" y="16343275"/>
          <a:ext cx="73152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137660" y="15941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036060" y="16090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89700</xdr:rowOff>
    </xdr:from>
    <xdr:to>
      <xdr:col>19</xdr:col>
      <xdr:colOff>177800</xdr:colOff>
      <xdr:row>97</xdr:row>
      <xdr:rowOff>131801</xdr:rowOff>
    </xdr:to>
    <xdr:cxnSp macro="">
      <xdr:nvCxnSpPr>
        <xdr:cNvPr id="233" name="直線コネクタ 232"/>
        <xdr:cNvCxnSpPr/>
      </xdr:nvCxnSpPr>
      <xdr:spPr>
        <a:xfrm flipV="1">
          <a:off x="2565400" y="16350780"/>
          <a:ext cx="78994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312160" y="16145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118631" y="159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131801</xdr:rowOff>
    </xdr:from>
    <xdr:to>
      <xdr:col>15</xdr:col>
      <xdr:colOff>50800</xdr:colOff>
      <xdr:row>97</xdr:row>
      <xdr:rowOff>149555</xdr:rowOff>
    </xdr:to>
    <xdr:cxnSp macro="">
      <xdr:nvCxnSpPr>
        <xdr:cNvPr id="236" name="直線コネクタ 235"/>
        <xdr:cNvCxnSpPr/>
      </xdr:nvCxnSpPr>
      <xdr:spPr>
        <a:xfrm flipV="1">
          <a:off x="1790700" y="16392881"/>
          <a:ext cx="7747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514600" y="16208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343931" y="15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149555</xdr:rowOff>
    </xdr:from>
    <xdr:to>
      <xdr:col>10</xdr:col>
      <xdr:colOff>114300</xdr:colOff>
      <xdr:row>97</xdr:row>
      <xdr:rowOff>169050</xdr:rowOff>
    </xdr:to>
    <xdr:cxnSp macro="">
      <xdr:nvCxnSpPr>
        <xdr:cNvPr id="239" name="直線コネクタ 238"/>
        <xdr:cNvCxnSpPr/>
      </xdr:nvCxnSpPr>
      <xdr:spPr>
        <a:xfrm flipV="1">
          <a:off x="1008380" y="16410635"/>
          <a:ext cx="78232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739900" y="16206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546371" y="159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965200" y="1623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771671" y="16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31395</xdr:rowOff>
    </xdr:from>
    <xdr:to>
      <xdr:col>24</xdr:col>
      <xdr:colOff>114300</xdr:colOff>
      <xdr:row>97</xdr:row>
      <xdr:rowOff>132995</xdr:rowOff>
    </xdr:to>
    <xdr:sp macro="" textlink="">
      <xdr:nvSpPr>
        <xdr:cNvPr id="249" name="楕円 248"/>
        <xdr:cNvSpPr/>
      </xdr:nvSpPr>
      <xdr:spPr>
        <a:xfrm>
          <a:off x="4036060" y="162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9822</xdr:rowOff>
    </xdr:from>
    <xdr:ext cx="534377" cy="259045"/>
    <xdr:sp macro="" textlink="">
      <xdr:nvSpPr>
        <xdr:cNvPr id="250" name="扶助費該当値テキスト"/>
        <xdr:cNvSpPr txBox="1"/>
      </xdr:nvSpPr>
      <xdr:spPr>
        <a:xfrm>
          <a:off x="4137660" y="16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38900</xdr:rowOff>
    </xdr:from>
    <xdr:to>
      <xdr:col>20</xdr:col>
      <xdr:colOff>38100</xdr:colOff>
      <xdr:row>97</xdr:row>
      <xdr:rowOff>140500</xdr:rowOff>
    </xdr:to>
    <xdr:sp macro="" textlink="">
      <xdr:nvSpPr>
        <xdr:cNvPr id="251" name="楕円 250"/>
        <xdr:cNvSpPr/>
      </xdr:nvSpPr>
      <xdr:spPr>
        <a:xfrm>
          <a:off x="3312160" y="1629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131627</xdr:rowOff>
    </xdr:from>
    <xdr:ext cx="534377" cy="259045"/>
    <xdr:sp macro="" textlink="">
      <xdr:nvSpPr>
        <xdr:cNvPr id="252" name="テキスト ボックス 251"/>
        <xdr:cNvSpPr txBox="1"/>
      </xdr:nvSpPr>
      <xdr:spPr>
        <a:xfrm>
          <a:off x="3118631" y="163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81001</xdr:rowOff>
    </xdr:from>
    <xdr:to>
      <xdr:col>15</xdr:col>
      <xdr:colOff>101600</xdr:colOff>
      <xdr:row>98</xdr:row>
      <xdr:rowOff>11151</xdr:rowOff>
    </xdr:to>
    <xdr:sp macro="" textlink="">
      <xdr:nvSpPr>
        <xdr:cNvPr id="253" name="楕円 252"/>
        <xdr:cNvSpPr/>
      </xdr:nvSpPr>
      <xdr:spPr>
        <a:xfrm>
          <a:off x="2514600" y="16342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2278</xdr:rowOff>
    </xdr:from>
    <xdr:ext cx="534377" cy="259045"/>
    <xdr:sp macro="" textlink="">
      <xdr:nvSpPr>
        <xdr:cNvPr id="254" name="テキスト ボックス 253"/>
        <xdr:cNvSpPr txBox="1"/>
      </xdr:nvSpPr>
      <xdr:spPr>
        <a:xfrm>
          <a:off x="2343931" y="164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98755</xdr:rowOff>
    </xdr:from>
    <xdr:to>
      <xdr:col>10</xdr:col>
      <xdr:colOff>165100</xdr:colOff>
      <xdr:row>98</xdr:row>
      <xdr:rowOff>28905</xdr:rowOff>
    </xdr:to>
    <xdr:sp macro="" textlink="">
      <xdr:nvSpPr>
        <xdr:cNvPr id="255" name="楕円 254"/>
        <xdr:cNvSpPr/>
      </xdr:nvSpPr>
      <xdr:spPr>
        <a:xfrm>
          <a:off x="1739900" y="1635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20032</xdr:rowOff>
    </xdr:from>
    <xdr:ext cx="534377" cy="259045"/>
    <xdr:sp macro="" textlink="">
      <xdr:nvSpPr>
        <xdr:cNvPr id="256" name="テキスト ボックス 255"/>
        <xdr:cNvSpPr txBox="1"/>
      </xdr:nvSpPr>
      <xdr:spPr>
        <a:xfrm>
          <a:off x="154637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118250</xdr:rowOff>
    </xdr:from>
    <xdr:to>
      <xdr:col>6</xdr:col>
      <xdr:colOff>38100</xdr:colOff>
      <xdr:row>98</xdr:row>
      <xdr:rowOff>48400</xdr:rowOff>
    </xdr:to>
    <xdr:sp macro="" textlink="">
      <xdr:nvSpPr>
        <xdr:cNvPr id="257" name="楕円 256"/>
        <xdr:cNvSpPr/>
      </xdr:nvSpPr>
      <xdr:spPr>
        <a:xfrm>
          <a:off x="965200" y="16379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39527</xdr:rowOff>
    </xdr:from>
    <xdr:ext cx="534377" cy="259045"/>
    <xdr:sp macro="" textlink="">
      <xdr:nvSpPr>
        <xdr:cNvPr id="258" name="テキスト ボックス 257"/>
        <xdr:cNvSpPr txBox="1"/>
      </xdr:nvSpPr>
      <xdr:spPr>
        <a:xfrm>
          <a:off x="771671" y="16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9218295" y="5417454"/>
          <a:ext cx="1270" cy="573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9271000" y="599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9154160" y="5991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9271000" y="52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9154160" y="54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50770</xdr:rowOff>
    </xdr:from>
    <xdr:to>
      <xdr:col>55</xdr:col>
      <xdr:colOff>0</xdr:colOff>
      <xdr:row>38</xdr:row>
      <xdr:rowOff>5571</xdr:rowOff>
    </xdr:to>
    <xdr:cxnSp macro="">
      <xdr:nvCxnSpPr>
        <xdr:cNvPr id="285" name="直線コネクタ 284"/>
        <xdr:cNvCxnSpPr/>
      </xdr:nvCxnSpPr>
      <xdr:spPr>
        <a:xfrm flipV="1">
          <a:off x="8496300" y="5918170"/>
          <a:ext cx="723900" cy="4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9271000" y="5623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9192260" y="5767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5571</xdr:rowOff>
    </xdr:from>
    <xdr:to>
      <xdr:col>50</xdr:col>
      <xdr:colOff>114300</xdr:colOff>
      <xdr:row>38</xdr:row>
      <xdr:rowOff>28042</xdr:rowOff>
    </xdr:to>
    <xdr:cxnSp macro="">
      <xdr:nvCxnSpPr>
        <xdr:cNvPr id="288" name="直線コネクタ 287"/>
        <xdr:cNvCxnSpPr/>
      </xdr:nvCxnSpPr>
      <xdr:spPr>
        <a:xfrm flipV="1">
          <a:off x="7713980" y="6375891"/>
          <a:ext cx="78232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8445500" y="62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8251971" y="60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26612</xdr:rowOff>
    </xdr:from>
    <xdr:to>
      <xdr:col>45</xdr:col>
      <xdr:colOff>177800</xdr:colOff>
      <xdr:row>38</xdr:row>
      <xdr:rowOff>28042</xdr:rowOff>
    </xdr:to>
    <xdr:cxnSp macro="">
      <xdr:nvCxnSpPr>
        <xdr:cNvPr id="291" name="直線コネクタ 290"/>
        <xdr:cNvCxnSpPr/>
      </xdr:nvCxnSpPr>
      <xdr:spPr>
        <a:xfrm>
          <a:off x="6924040" y="6396932"/>
          <a:ext cx="78994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7670800" y="6279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7477271" y="60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26612</xdr:rowOff>
    </xdr:from>
    <xdr:to>
      <xdr:col>41</xdr:col>
      <xdr:colOff>50800</xdr:colOff>
      <xdr:row>38</xdr:row>
      <xdr:rowOff>31311</xdr:rowOff>
    </xdr:to>
    <xdr:cxnSp macro="">
      <xdr:nvCxnSpPr>
        <xdr:cNvPr id="294" name="直線コネクタ 293"/>
        <xdr:cNvCxnSpPr/>
      </xdr:nvCxnSpPr>
      <xdr:spPr>
        <a:xfrm flipV="1">
          <a:off x="6149340" y="6396932"/>
          <a:ext cx="7747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6873240" y="628342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6702571" y="60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098540" y="6288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5905011" y="60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171420</xdr:rowOff>
    </xdr:from>
    <xdr:to>
      <xdr:col>55</xdr:col>
      <xdr:colOff>50800</xdr:colOff>
      <xdr:row>35</xdr:row>
      <xdr:rowOff>101570</xdr:rowOff>
    </xdr:to>
    <xdr:sp macro="" textlink="">
      <xdr:nvSpPr>
        <xdr:cNvPr id="304" name="楕円 303"/>
        <xdr:cNvSpPr/>
      </xdr:nvSpPr>
      <xdr:spPr>
        <a:xfrm>
          <a:off x="9192260" y="5871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86347</xdr:rowOff>
    </xdr:from>
    <xdr:ext cx="599010" cy="259045"/>
    <xdr:sp macro="" textlink="">
      <xdr:nvSpPr>
        <xdr:cNvPr id="305" name="補助費等該当値テキスト"/>
        <xdr:cNvSpPr txBox="1"/>
      </xdr:nvSpPr>
      <xdr:spPr>
        <a:xfrm>
          <a:off x="9271000" y="57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126221</xdr:rowOff>
    </xdr:from>
    <xdr:to>
      <xdr:col>50</xdr:col>
      <xdr:colOff>165100</xdr:colOff>
      <xdr:row>38</xdr:row>
      <xdr:rowOff>56372</xdr:rowOff>
    </xdr:to>
    <xdr:sp macro="" textlink="">
      <xdr:nvSpPr>
        <xdr:cNvPr id="306" name="楕円 305"/>
        <xdr:cNvSpPr/>
      </xdr:nvSpPr>
      <xdr:spPr>
        <a:xfrm>
          <a:off x="8445500" y="632890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47498</xdr:rowOff>
    </xdr:from>
    <xdr:ext cx="534377" cy="259045"/>
    <xdr:sp macro="" textlink="">
      <xdr:nvSpPr>
        <xdr:cNvPr id="307" name="テキスト ボックス 306"/>
        <xdr:cNvSpPr txBox="1"/>
      </xdr:nvSpPr>
      <xdr:spPr>
        <a:xfrm>
          <a:off x="8251971" y="64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148692</xdr:rowOff>
    </xdr:from>
    <xdr:to>
      <xdr:col>46</xdr:col>
      <xdr:colOff>38100</xdr:colOff>
      <xdr:row>38</xdr:row>
      <xdr:rowOff>78842</xdr:rowOff>
    </xdr:to>
    <xdr:sp macro="" textlink="">
      <xdr:nvSpPr>
        <xdr:cNvPr id="308" name="楕円 307"/>
        <xdr:cNvSpPr/>
      </xdr:nvSpPr>
      <xdr:spPr>
        <a:xfrm>
          <a:off x="7670800" y="6351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69969</xdr:rowOff>
    </xdr:from>
    <xdr:ext cx="534377" cy="259045"/>
    <xdr:sp macro="" textlink="">
      <xdr:nvSpPr>
        <xdr:cNvPr id="309" name="テキスト ボックス 308"/>
        <xdr:cNvSpPr txBox="1"/>
      </xdr:nvSpPr>
      <xdr:spPr>
        <a:xfrm>
          <a:off x="7477271" y="64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147262</xdr:rowOff>
    </xdr:from>
    <xdr:to>
      <xdr:col>41</xdr:col>
      <xdr:colOff>101600</xdr:colOff>
      <xdr:row>38</xdr:row>
      <xdr:rowOff>77412</xdr:rowOff>
    </xdr:to>
    <xdr:sp macro="" textlink="">
      <xdr:nvSpPr>
        <xdr:cNvPr id="310" name="楕円 309"/>
        <xdr:cNvSpPr/>
      </xdr:nvSpPr>
      <xdr:spPr>
        <a:xfrm>
          <a:off x="6873240" y="6349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68539</xdr:rowOff>
    </xdr:from>
    <xdr:ext cx="534377" cy="259045"/>
    <xdr:sp macro="" textlink="">
      <xdr:nvSpPr>
        <xdr:cNvPr id="311" name="テキスト ボックス 310"/>
        <xdr:cNvSpPr txBox="1"/>
      </xdr:nvSpPr>
      <xdr:spPr>
        <a:xfrm>
          <a:off x="6702571" y="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151962</xdr:rowOff>
    </xdr:from>
    <xdr:to>
      <xdr:col>36</xdr:col>
      <xdr:colOff>165100</xdr:colOff>
      <xdr:row>38</xdr:row>
      <xdr:rowOff>82111</xdr:rowOff>
    </xdr:to>
    <xdr:sp macro="" textlink="">
      <xdr:nvSpPr>
        <xdr:cNvPr id="312" name="楕円 311"/>
        <xdr:cNvSpPr/>
      </xdr:nvSpPr>
      <xdr:spPr>
        <a:xfrm>
          <a:off x="6098540" y="635464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73238</xdr:rowOff>
    </xdr:from>
    <xdr:ext cx="534377" cy="259045"/>
    <xdr:sp macro="" textlink="">
      <xdr:nvSpPr>
        <xdr:cNvPr id="313" name="テキスト ボックス 312"/>
        <xdr:cNvSpPr txBox="1"/>
      </xdr:nvSpPr>
      <xdr:spPr>
        <a:xfrm>
          <a:off x="5905011" y="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9218295" y="8349970"/>
          <a:ext cx="1270" cy="1451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9271000" y="9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9154160" y="9801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9271000" y="81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9154160" y="8349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18250</xdr:rowOff>
    </xdr:from>
    <xdr:to>
      <xdr:col>55</xdr:col>
      <xdr:colOff>0</xdr:colOff>
      <xdr:row>56</xdr:row>
      <xdr:rowOff>40513</xdr:rowOff>
    </xdr:to>
    <xdr:cxnSp macro="">
      <xdr:nvCxnSpPr>
        <xdr:cNvPr id="342" name="直線コネクタ 341"/>
        <xdr:cNvCxnSpPr/>
      </xdr:nvCxnSpPr>
      <xdr:spPr>
        <a:xfrm>
          <a:off x="8496300" y="9406090"/>
          <a:ext cx="7239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9271000" y="9177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9192260" y="932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18250</xdr:rowOff>
    </xdr:from>
    <xdr:to>
      <xdr:col>50</xdr:col>
      <xdr:colOff>114300</xdr:colOff>
      <xdr:row>56</xdr:row>
      <xdr:rowOff>109385</xdr:rowOff>
    </xdr:to>
    <xdr:cxnSp macro="">
      <xdr:nvCxnSpPr>
        <xdr:cNvPr id="345" name="直線コネクタ 344"/>
        <xdr:cNvCxnSpPr/>
      </xdr:nvCxnSpPr>
      <xdr:spPr>
        <a:xfrm flipV="1">
          <a:off x="7713980" y="9406090"/>
          <a:ext cx="78232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8445500" y="932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8251971" y="90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14516</xdr:rowOff>
    </xdr:from>
    <xdr:to>
      <xdr:col>45</xdr:col>
      <xdr:colOff>177800</xdr:colOff>
      <xdr:row>56</xdr:row>
      <xdr:rowOff>109385</xdr:rowOff>
    </xdr:to>
    <xdr:cxnSp macro="">
      <xdr:nvCxnSpPr>
        <xdr:cNvPr id="348" name="直線コネクタ 347"/>
        <xdr:cNvCxnSpPr/>
      </xdr:nvCxnSpPr>
      <xdr:spPr>
        <a:xfrm>
          <a:off x="6924040" y="8899436"/>
          <a:ext cx="789940" cy="5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7670800" y="9367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7477271" y="91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14516</xdr:rowOff>
    </xdr:from>
    <xdr:to>
      <xdr:col>41</xdr:col>
      <xdr:colOff>50800</xdr:colOff>
      <xdr:row>56</xdr:row>
      <xdr:rowOff>21768</xdr:rowOff>
    </xdr:to>
    <xdr:cxnSp macro="">
      <xdr:nvCxnSpPr>
        <xdr:cNvPr id="351" name="直線コネクタ 350"/>
        <xdr:cNvCxnSpPr/>
      </xdr:nvCxnSpPr>
      <xdr:spPr>
        <a:xfrm flipV="1">
          <a:off x="6149340" y="8899436"/>
          <a:ext cx="774700" cy="5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6873240" y="9292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6702571" y="93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098540" y="9334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5905011" y="91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161163</xdr:rowOff>
    </xdr:from>
    <xdr:to>
      <xdr:col>55</xdr:col>
      <xdr:colOff>50800</xdr:colOff>
      <xdr:row>56</xdr:row>
      <xdr:rowOff>91313</xdr:rowOff>
    </xdr:to>
    <xdr:sp macro="" textlink="">
      <xdr:nvSpPr>
        <xdr:cNvPr id="361" name="楕円 360"/>
        <xdr:cNvSpPr/>
      </xdr:nvSpPr>
      <xdr:spPr>
        <a:xfrm>
          <a:off x="9192260" y="9381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139590</xdr:rowOff>
    </xdr:from>
    <xdr:ext cx="534377" cy="259045"/>
    <xdr:sp macro="" textlink="">
      <xdr:nvSpPr>
        <xdr:cNvPr id="362" name="普通建設事業費該当値テキスト"/>
        <xdr:cNvSpPr txBox="1"/>
      </xdr:nvSpPr>
      <xdr:spPr>
        <a:xfrm>
          <a:off x="9271000" y="93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138900</xdr:rowOff>
    </xdr:from>
    <xdr:to>
      <xdr:col>50</xdr:col>
      <xdr:colOff>165100</xdr:colOff>
      <xdr:row>56</xdr:row>
      <xdr:rowOff>69050</xdr:rowOff>
    </xdr:to>
    <xdr:sp macro="" textlink="">
      <xdr:nvSpPr>
        <xdr:cNvPr id="363" name="楕円 362"/>
        <xdr:cNvSpPr/>
      </xdr:nvSpPr>
      <xdr:spPr>
        <a:xfrm>
          <a:off x="8445500" y="935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60177</xdr:rowOff>
    </xdr:from>
    <xdr:ext cx="534377" cy="259045"/>
    <xdr:sp macro="" textlink="">
      <xdr:nvSpPr>
        <xdr:cNvPr id="364" name="テキスト ボックス 363"/>
        <xdr:cNvSpPr txBox="1"/>
      </xdr:nvSpPr>
      <xdr:spPr>
        <a:xfrm>
          <a:off x="8251971" y="94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58585</xdr:rowOff>
    </xdr:from>
    <xdr:to>
      <xdr:col>46</xdr:col>
      <xdr:colOff>38100</xdr:colOff>
      <xdr:row>56</xdr:row>
      <xdr:rowOff>160185</xdr:rowOff>
    </xdr:to>
    <xdr:sp macro="" textlink="">
      <xdr:nvSpPr>
        <xdr:cNvPr id="365" name="楕円 364"/>
        <xdr:cNvSpPr/>
      </xdr:nvSpPr>
      <xdr:spPr>
        <a:xfrm>
          <a:off x="7670800" y="9446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151312</xdr:rowOff>
    </xdr:from>
    <xdr:ext cx="534377" cy="259045"/>
    <xdr:sp macro="" textlink="">
      <xdr:nvSpPr>
        <xdr:cNvPr id="366" name="テキスト ボックス 365"/>
        <xdr:cNvSpPr txBox="1"/>
      </xdr:nvSpPr>
      <xdr:spPr>
        <a:xfrm>
          <a:off x="7477271" y="95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135166</xdr:rowOff>
    </xdr:from>
    <xdr:to>
      <xdr:col>41</xdr:col>
      <xdr:colOff>101600</xdr:colOff>
      <xdr:row>53</xdr:row>
      <xdr:rowOff>65316</xdr:rowOff>
    </xdr:to>
    <xdr:sp macro="" textlink="">
      <xdr:nvSpPr>
        <xdr:cNvPr id="367" name="楕円 366"/>
        <xdr:cNvSpPr/>
      </xdr:nvSpPr>
      <xdr:spPr>
        <a:xfrm>
          <a:off x="6873240" y="8852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81843</xdr:rowOff>
    </xdr:from>
    <xdr:ext cx="534377" cy="259045"/>
    <xdr:sp macro="" textlink="">
      <xdr:nvSpPr>
        <xdr:cNvPr id="368" name="テキスト ボックス 367"/>
        <xdr:cNvSpPr txBox="1"/>
      </xdr:nvSpPr>
      <xdr:spPr>
        <a:xfrm>
          <a:off x="6702571" y="86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142418</xdr:rowOff>
    </xdr:from>
    <xdr:to>
      <xdr:col>36</xdr:col>
      <xdr:colOff>165100</xdr:colOff>
      <xdr:row>56</xdr:row>
      <xdr:rowOff>72568</xdr:rowOff>
    </xdr:to>
    <xdr:sp macro="" textlink="">
      <xdr:nvSpPr>
        <xdr:cNvPr id="369" name="楕円 368"/>
        <xdr:cNvSpPr/>
      </xdr:nvSpPr>
      <xdr:spPr>
        <a:xfrm>
          <a:off x="6098540" y="936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63695</xdr:rowOff>
    </xdr:from>
    <xdr:ext cx="534377" cy="259045"/>
    <xdr:sp macro="" textlink="">
      <xdr:nvSpPr>
        <xdr:cNvPr id="370" name="テキスト ボックス 369"/>
        <xdr:cNvSpPr txBox="1"/>
      </xdr:nvSpPr>
      <xdr:spPr>
        <a:xfrm>
          <a:off x="5905011" y="94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9218295" y="11947995"/>
          <a:ext cx="1270" cy="134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9271000" y="117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9154160" y="119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146310</xdr:rowOff>
    </xdr:from>
    <xdr:to>
      <xdr:col>55</xdr:col>
      <xdr:colOff>0</xdr:colOff>
      <xdr:row>79</xdr:row>
      <xdr:rowOff>19475</xdr:rowOff>
    </xdr:to>
    <xdr:cxnSp macro="">
      <xdr:nvCxnSpPr>
        <xdr:cNvPr id="399" name="直線コネクタ 398"/>
        <xdr:cNvCxnSpPr/>
      </xdr:nvCxnSpPr>
      <xdr:spPr>
        <a:xfrm>
          <a:off x="8496300" y="13222230"/>
          <a:ext cx="7239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9271000" y="12893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9192260" y="1303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146310</xdr:rowOff>
    </xdr:from>
    <xdr:to>
      <xdr:col>50</xdr:col>
      <xdr:colOff>114300</xdr:colOff>
      <xdr:row>78</xdr:row>
      <xdr:rowOff>147492</xdr:rowOff>
    </xdr:to>
    <xdr:cxnSp macro="">
      <xdr:nvCxnSpPr>
        <xdr:cNvPr id="402" name="直線コネクタ 401"/>
        <xdr:cNvCxnSpPr/>
      </xdr:nvCxnSpPr>
      <xdr:spPr>
        <a:xfrm flipV="1">
          <a:off x="7713980" y="13222230"/>
          <a:ext cx="78232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8445500" y="12985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825197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147492</xdr:rowOff>
    </xdr:from>
    <xdr:to>
      <xdr:col>45</xdr:col>
      <xdr:colOff>177800</xdr:colOff>
      <xdr:row>78</xdr:row>
      <xdr:rowOff>167970</xdr:rowOff>
    </xdr:to>
    <xdr:cxnSp macro="">
      <xdr:nvCxnSpPr>
        <xdr:cNvPr id="405" name="直線コネクタ 404"/>
        <xdr:cNvCxnSpPr/>
      </xdr:nvCxnSpPr>
      <xdr:spPr>
        <a:xfrm flipV="1">
          <a:off x="6924040" y="13223412"/>
          <a:ext cx="78994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7670800" y="13013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7477271" y="127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145111</xdr:rowOff>
    </xdr:from>
    <xdr:to>
      <xdr:col>41</xdr:col>
      <xdr:colOff>50800</xdr:colOff>
      <xdr:row>78</xdr:row>
      <xdr:rowOff>167970</xdr:rowOff>
    </xdr:to>
    <xdr:cxnSp macro="">
      <xdr:nvCxnSpPr>
        <xdr:cNvPr id="408" name="直線コネクタ 407"/>
        <xdr:cNvCxnSpPr/>
      </xdr:nvCxnSpPr>
      <xdr:spPr>
        <a:xfrm>
          <a:off x="6149340" y="1322103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6873240" y="12998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6702571" y="12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098540" y="1298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5905011" y="127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140125</xdr:rowOff>
    </xdr:from>
    <xdr:to>
      <xdr:col>55</xdr:col>
      <xdr:colOff>50800</xdr:colOff>
      <xdr:row>79</xdr:row>
      <xdr:rowOff>70275</xdr:rowOff>
    </xdr:to>
    <xdr:sp macro="" textlink="">
      <xdr:nvSpPr>
        <xdr:cNvPr id="418" name="楕円 417"/>
        <xdr:cNvSpPr/>
      </xdr:nvSpPr>
      <xdr:spPr>
        <a:xfrm>
          <a:off x="9192260" y="13216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55052</xdr:rowOff>
    </xdr:from>
    <xdr:ext cx="469744" cy="259045"/>
    <xdr:sp macro="" textlink="">
      <xdr:nvSpPr>
        <xdr:cNvPr id="419" name="普通建設事業費 （ うち新規整備　）該当値テキスト"/>
        <xdr:cNvSpPr txBox="1"/>
      </xdr:nvSpPr>
      <xdr:spPr>
        <a:xfrm>
          <a:off x="9271000" y="13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95510</xdr:rowOff>
    </xdr:from>
    <xdr:to>
      <xdr:col>50</xdr:col>
      <xdr:colOff>165100</xdr:colOff>
      <xdr:row>79</xdr:row>
      <xdr:rowOff>25660</xdr:rowOff>
    </xdr:to>
    <xdr:sp macro="" textlink="">
      <xdr:nvSpPr>
        <xdr:cNvPr id="420" name="楕円 419"/>
        <xdr:cNvSpPr/>
      </xdr:nvSpPr>
      <xdr:spPr>
        <a:xfrm>
          <a:off x="8445500" y="13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16787</xdr:rowOff>
    </xdr:from>
    <xdr:ext cx="469744" cy="259045"/>
    <xdr:sp macro="" textlink="">
      <xdr:nvSpPr>
        <xdr:cNvPr id="421" name="テキスト ボックス 420"/>
        <xdr:cNvSpPr txBox="1"/>
      </xdr:nvSpPr>
      <xdr:spPr>
        <a:xfrm>
          <a:off x="8284288" y="13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96692</xdr:rowOff>
    </xdr:from>
    <xdr:to>
      <xdr:col>46</xdr:col>
      <xdr:colOff>38100</xdr:colOff>
      <xdr:row>79</xdr:row>
      <xdr:rowOff>26842</xdr:rowOff>
    </xdr:to>
    <xdr:sp macro="" textlink="">
      <xdr:nvSpPr>
        <xdr:cNvPr id="422" name="楕円 421"/>
        <xdr:cNvSpPr/>
      </xdr:nvSpPr>
      <xdr:spPr>
        <a:xfrm>
          <a:off x="7670800" y="13172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17969</xdr:rowOff>
    </xdr:from>
    <xdr:ext cx="469744" cy="259045"/>
    <xdr:sp macro="" textlink="">
      <xdr:nvSpPr>
        <xdr:cNvPr id="423" name="テキスト ボックス 422"/>
        <xdr:cNvSpPr txBox="1"/>
      </xdr:nvSpPr>
      <xdr:spPr>
        <a:xfrm>
          <a:off x="7509588" y="132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117170</xdr:rowOff>
    </xdr:from>
    <xdr:to>
      <xdr:col>41</xdr:col>
      <xdr:colOff>101600</xdr:colOff>
      <xdr:row>79</xdr:row>
      <xdr:rowOff>47320</xdr:rowOff>
    </xdr:to>
    <xdr:sp macro="" textlink="">
      <xdr:nvSpPr>
        <xdr:cNvPr id="424" name="楕円 423"/>
        <xdr:cNvSpPr/>
      </xdr:nvSpPr>
      <xdr:spPr>
        <a:xfrm>
          <a:off x="6873240" y="1319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38447</xdr:rowOff>
    </xdr:from>
    <xdr:ext cx="469744" cy="259045"/>
    <xdr:sp macro="" textlink="">
      <xdr:nvSpPr>
        <xdr:cNvPr id="425" name="テキスト ボックス 424"/>
        <xdr:cNvSpPr txBox="1"/>
      </xdr:nvSpPr>
      <xdr:spPr>
        <a:xfrm>
          <a:off x="67120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94311</xdr:rowOff>
    </xdr:from>
    <xdr:to>
      <xdr:col>36</xdr:col>
      <xdr:colOff>165100</xdr:colOff>
      <xdr:row>79</xdr:row>
      <xdr:rowOff>24461</xdr:rowOff>
    </xdr:to>
    <xdr:sp macro="" textlink="">
      <xdr:nvSpPr>
        <xdr:cNvPr id="426" name="楕円 425"/>
        <xdr:cNvSpPr/>
      </xdr:nvSpPr>
      <xdr:spPr>
        <a:xfrm>
          <a:off x="6098540" y="1317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15588</xdr:rowOff>
    </xdr:from>
    <xdr:ext cx="469744" cy="259045"/>
    <xdr:sp macro="" textlink="">
      <xdr:nvSpPr>
        <xdr:cNvPr id="427" name="テキスト ボックス 426"/>
        <xdr:cNvSpPr txBox="1"/>
      </xdr:nvSpPr>
      <xdr:spPr>
        <a:xfrm>
          <a:off x="5937328" y="132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9218295" y="15357018"/>
          <a:ext cx="1270" cy="125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9271000" y="166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9154160" y="16610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9271000" y="151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9154160" y="15357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11418</xdr:rowOff>
    </xdr:from>
    <xdr:to>
      <xdr:col>55</xdr:col>
      <xdr:colOff>0</xdr:colOff>
      <xdr:row>97</xdr:row>
      <xdr:rowOff>16687</xdr:rowOff>
    </xdr:to>
    <xdr:cxnSp macro="">
      <xdr:nvCxnSpPr>
        <xdr:cNvPr id="456" name="直線コネクタ 455"/>
        <xdr:cNvCxnSpPr/>
      </xdr:nvCxnSpPr>
      <xdr:spPr>
        <a:xfrm flipV="1">
          <a:off x="8496300" y="16272498"/>
          <a:ext cx="7239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9271000" y="1624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9192260" y="162615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16687</xdr:rowOff>
    </xdr:from>
    <xdr:to>
      <xdr:col>50</xdr:col>
      <xdr:colOff>114300</xdr:colOff>
      <xdr:row>97</xdr:row>
      <xdr:rowOff>40653</xdr:rowOff>
    </xdr:to>
    <xdr:cxnSp macro="">
      <xdr:nvCxnSpPr>
        <xdr:cNvPr id="459" name="直線コネクタ 458"/>
        <xdr:cNvCxnSpPr/>
      </xdr:nvCxnSpPr>
      <xdr:spPr>
        <a:xfrm flipV="1">
          <a:off x="7713980" y="16277767"/>
          <a:ext cx="78232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8445500" y="1629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8251971" y="163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37782</xdr:rowOff>
    </xdr:from>
    <xdr:to>
      <xdr:col>45</xdr:col>
      <xdr:colOff>177800</xdr:colOff>
      <xdr:row>97</xdr:row>
      <xdr:rowOff>40653</xdr:rowOff>
    </xdr:to>
    <xdr:cxnSp macro="">
      <xdr:nvCxnSpPr>
        <xdr:cNvPr id="462" name="直線コネクタ 461"/>
        <xdr:cNvCxnSpPr/>
      </xdr:nvCxnSpPr>
      <xdr:spPr>
        <a:xfrm>
          <a:off x="6924040" y="15795942"/>
          <a:ext cx="789940" cy="5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7670800" y="16321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7477271" y="1641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37782</xdr:rowOff>
    </xdr:from>
    <xdr:to>
      <xdr:col>41</xdr:col>
      <xdr:colOff>50800</xdr:colOff>
      <xdr:row>97</xdr:row>
      <xdr:rowOff>84379</xdr:rowOff>
    </xdr:to>
    <xdr:cxnSp macro="">
      <xdr:nvCxnSpPr>
        <xdr:cNvPr id="465" name="直線コネクタ 464"/>
        <xdr:cNvCxnSpPr/>
      </xdr:nvCxnSpPr>
      <xdr:spPr>
        <a:xfrm flipV="1">
          <a:off x="6149340" y="15795942"/>
          <a:ext cx="774700" cy="5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6873240" y="162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6702571" y="163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098540" y="163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5905011" y="164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132068</xdr:rowOff>
    </xdr:from>
    <xdr:to>
      <xdr:col>55</xdr:col>
      <xdr:colOff>50800</xdr:colOff>
      <xdr:row>97</xdr:row>
      <xdr:rowOff>62218</xdr:rowOff>
    </xdr:to>
    <xdr:sp macro="" textlink="">
      <xdr:nvSpPr>
        <xdr:cNvPr id="475" name="楕円 474"/>
        <xdr:cNvSpPr/>
      </xdr:nvSpPr>
      <xdr:spPr>
        <a:xfrm>
          <a:off x="9192260" y="16225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154945</xdr:rowOff>
    </xdr:from>
    <xdr:ext cx="534377" cy="259045"/>
    <xdr:sp macro="" textlink="">
      <xdr:nvSpPr>
        <xdr:cNvPr id="476" name="普通建設事業費 （ うち更新整備　）該当値テキスト"/>
        <xdr:cNvSpPr txBox="1"/>
      </xdr:nvSpPr>
      <xdr:spPr>
        <a:xfrm>
          <a:off x="9271000" y="160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137337</xdr:rowOff>
    </xdr:from>
    <xdr:to>
      <xdr:col>50</xdr:col>
      <xdr:colOff>165100</xdr:colOff>
      <xdr:row>97</xdr:row>
      <xdr:rowOff>67487</xdr:rowOff>
    </xdr:to>
    <xdr:sp macro="" textlink="">
      <xdr:nvSpPr>
        <xdr:cNvPr id="477" name="楕円 476"/>
        <xdr:cNvSpPr/>
      </xdr:nvSpPr>
      <xdr:spPr>
        <a:xfrm>
          <a:off x="8445500" y="1623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84014</xdr:rowOff>
    </xdr:from>
    <xdr:ext cx="534377" cy="259045"/>
    <xdr:sp macro="" textlink="">
      <xdr:nvSpPr>
        <xdr:cNvPr id="478" name="テキスト ボックス 477"/>
        <xdr:cNvSpPr txBox="1"/>
      </xdr:nvSpPr>
      <xdr:spPr>
        <a:xfrm>
          <a:off x="8251971" y="160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161303</xdr:rowOff>
    </xdr:from>
    <xdr:to>
      <xdr:col>46</xdr:col>
      <xdr:colOff>38100</xdr:colOff>
      <xdr:row>97</xdr:row>
      <xdr:rowOff>91453</xdr:rowOff>
    </xdr:to>
    <xdr:sp macro="" textlink="">
      <xdr:nvSpPr>
        <xdr:cNvPr id="479" name="楕円 478"/>
        <xdr:cNvSpPr/>
      </xdr:nvSpPr>
      <xdr:spPr>
        <a:xfrm>
          <a:off x="7670800" y="16254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107980</xdr:rowOff>
    </xdr:from>
    <xdr:ext cx="534377" cy="259045"/>
    <xdr:sp macro="" textlink="">
      <xdr:nvSpPr>
        <xdr:cNvPr id="480" name="テキスト ボックス 479"/>
        <xdr:cNvSpPr txBox="1"/>
      </xdr:nvSpPr>
      <xdr:spPr>
        <a:xfrm>
          <a:off x="7477271" y="160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158432</xdr:rowOff>
    </xdr:from>
    <xdr:to>
      <xdr:col>41</xdr:col>
      <xdr:colOff>101600</xdr:colOff>
      <xdr:row>94</xdr:row>
      <xdr:rowOff>88582</xdr:rowOff>
    </xdr:to>
    <xdr:sp macro="" textlink="">
      <xdr:nvSpPr>
        <xdr:cNvPr id="481" name="楕円 480"/>
        <xdr:cNvSpPr/>
      </xdr:nvSpPr>
      <xdr:spPr>
        <a:xfrm>
          <a:off x="6873240" y="1574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105109</xdr:rowOff>
    </xdr:from>
    <xdr:ext cx="534377" cy="259045"/>
    <xdr:sp macro="" textlink="">
      <xdr:nvSpPr>
        <xdr:cNvPr id="482" name="テキスト ボックス 481"/>
        <xdr:cNvSpPr txBox="1"/>
      </xdr:nvSpPr>
      <xdr:spPr>
        <a:xfrm>
          <a:off x="6702571" y="155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33579</xdr:rowOff>
    </xdr:from>
    <xdr:to>
      <xdr:col>36</xdr:col>
      <xdr:colOff>165100</xdr:colOff>
      <xdr:row>97</xdr:row>
      <xdr:rowOff>135179</xdr:rowOff>
    </xdr:to>
    <xdr:sp macro="" textlink="">
      <xdr:nvSpPr>
        <xdr:cNvPr id="483" name="楕円 482"/>
        <xdr:cNvSpPr/>
      </xdr:nvSpPr>
      <xdr:spPr>
        <a:xfrm>
          <a:off x="6098540" y="162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151706</xdr:rowOff>
    </xdr:from>
    <xdr:ext cx="534377" cy="259045"/>
    <xdr:sp macro="" textlink="">
      <xdr:nvSpPr>
        <xdr:cNvPr id="484" name="テキスト ボックス 483"/>
        <xdr:cNvSpPr txBox="1"/>
      </xdr:nvSpPr>
      <xdr:spPr>
        <a:xfrm>
          <a:off x="5905011" y="160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07341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049738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4374495" y="5234584"/>
          <a:ext cx="1269" cy="11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4419580" y="63995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42875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4419580" y="50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4287500" y="523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15970</xdr:rowOff>
    </xdr:from>
    <xdr:to>
      <xdr:col>85</xdr:col>
      <xdr:colOff>127000</xdr:colOff>
      <xdr:row>38</xdr:row>
      <xdr:rowOff>19456</xdr:rowOff>
    </xdr:to>
    <xdr:cxnSp macro="">
      <xdr:nvCxnSpPr>
        <xdr:cNvPr id="509" name="直線コネクタ 508"/>
        <xdr:cNvCxnSpPr/>
      </xdr:nvCxnSpPr>
      <xdr:spPr>
        <a:xfrm flipV="1">
          <a:off x="13629640" y="6386290"/>
          <a:ext cx="74676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4419580" y="61471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4325600" y="62919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19456</xdr:rowOff>
    </xdr:from>
    <xdr:to>
      <xdr:col>81</xdr:col>
      <xdr:colOff>50800</xdr:colOff>
      <xdr:row>38</xdr:row>
      <xdr:rowOff>25400</xdr:rowOff>
    </xdr:to>
    <xdr:cxnSp macro="">
      <xdr:nvCxnSpPr>
        <xdr:cNvPr id="512" name="直線コネクタ 511"/>
        <xdr:cNvCxnSpPr/>
      </xdr:nvCxnSpPr>
      <xdr:spPr>
        <a:xfrm flipV="1">
          <a:off x="12854940" y="6389776"/>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3578840" y="6275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3417628" y="605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2072620" y="6395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2804140" y="625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2642928" y="603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1282680" y="6395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2029440" y="6313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1906197" y="609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1231880" y="63244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1116257" y="610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136620</xdr:rowOff>
    </xdr:from>
    <xdr:to>
      <xdr:col>85</xdr:col>
      <xdr:colOff>177800</xdr:colOff>
      <xdr:row>38</xdr:row>
      <xdr:rowOff>66770</xdr:rowOff>
    </xdr:to>
    <xdr:sp macro="" textlink="">
      <xdr:nvSpPr>
        <xdr:cNvPr id="528" name="楕円 527"/>
        <xdr:cNvSpPr/>
      </xdr:nvSpPr>
      <xdr:spPr>
        <a:xfrm>
          <a:off x="14325600" y="6339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4419580" y="627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140107</xdr:rowOff>
    </xdr:from>
    <xdr:to>
      <xdr:col>81</xdr:col>
      <xdr:colOff>101600</xdr:colOff>
      <xdr:row>38</xdr:row>
      <xdr:rowOff>70256</xdr:rowOff>
    </xdr:to>
    <xdr:sp macro="" textlink="">
      <xdr:nvSpPr>
        <xdr:cNvPr id="530" name="楕円 529"/>
        <xdr:cNvSpPr/>
      </xdr:nvSpPr>
      <xdr:spPr>
        <a:xfrm>
          <a:off x="13578840" y="6342787"/>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61383</xdr:rowOff>
    </xdr:from>
    <xdr:ext cx="378565" cy="259045"/>
    <xdr:sp macro="" textlink="">
      <xdr:nvSpPr>
        <xdr:cNvPr id="531" name="テキスト ボックス 530"/>
        <xdr:cNvSpPr txBox="1"/>
      </xdr:nvSpPr>
      <xdr:spPr>
        <a:xfrm>
          <a:off x="13463217" y="643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28041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273791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202944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19555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12318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11808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4374495" y="11706566"/>
          <a:ext cx="1269"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4419580" y="132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4287500" y="13200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4419580" y="1148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4287500" y="11706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84852</xdr:rowOff>
    </xdr:from>
    <xdr:to>
      <xdr:col>85</xdr:col>
      <xdr:colOff>127000</xdr:colOff>
      <xdr:row>76</xdr:row>
      <xdr:rowOff>85227</xdr:rowOff>
    </xdr:to>
    <xdr:cxnSp macro="">
      <xdr:nvCxnSpPr>
        <xdr:cNvPr id="617" name="直線コネクタ 616"/>
        <xdr:cNvCxnSpPr/>
      </xdr:nvCxnSpPr>
      <xdr:spPr>
        <a:xfrm flipV="1">
          <a:off x="13629640" y="12825492"/>
          <a:ext cx="74676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4419580" y="12572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4325600" y="127174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85227</xdr:rowOff>
    </xdr:from>
    <xdr:to>
      <xdr:col>81</xdr:col>
      <xdr:colOff>50800</xdr:colOff>
      <xdr:row>76</xdr:row>
      <xdr:rowOff>103254</xdr:rowOff>
    </xdr:to>
    <xdr:cxnSp macro="">
      <xdr:nvCxnSpPr>
        <xdr:cNvPr id="620" name="直線コネクタ 619"/>
        <xdr:cNvCxnSpPr/>
      </xdr:nvCxnSpPr>
      <xdr:spPr>
        <a:xfrm flipV="1">
          <a:off x="12854940" y="12825867"/>
          <a:ext cx="7747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3578840" y="12729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3408171" y="12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59282</xdr:rowOff>
    </xdr:from>
    <xdr:to>
      <xdr:col>76</xdr:col>
      <xdr:colOff>114300</xdr:colOff>
      <xdr:row>76</xdr:row>
      <xdr:rowOff>103254</xdr:rowOff>
    </xdr:to>
    <xdr:cxnSp macro="">
      <xdr:nvCxnSpPr>
        <xdr:cNvPr id="623" name="直線コネクタ 622"/>
        <xdr:cNvCxnSpPr/>
      </xdr:nvCxnSpPr>
      <xdr:spPr>
        <a:xfrm>
          <a:off x="12072620" y="12799922"/>
          <a:ext cx="78232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2804140" y="1273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2610611" y="125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37288</xdr:rowOff>
    </xdr:from>
    <xdr:to>
      <xdr:col>71</xdr:col>
      <xdr:colOff>177800</xdr:colOff>
      <xdr:row>76</xdr:row>
      <xdr:rowOff>59282</xdr:rowOff>
    </xdr:to>
    <xdr:cxnSp macro="">
      <xdr:nvCxnSpPr>
        <xdr:cNvPr id="626" name="直線コネクタ 625"/>
        <xdr:cNvCxnSpPr/>
      </xdr:nvCxnSpPr>
      <xdr:spPr>
        <a:xfrm>
          <a:off x="11282680" y="12777928"/>
          <a:ext cx="78994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2029440" y="12714952"/>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1835911" y="124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1231880" y="1270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1061211" y="124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34052</xdr:rowOff>
    </xdr:from>
    <xdr:to>
      <xdr:col>85</xdr:col>
      <xdr:colOff>177800</xdr:colOff>
      <xdr:row>76</xdr:row>
      <xdr:rowOff>135652</xdr:rowOff>
    </xdr:to>
    <xdr:sp macro="" textlink="">
      <xdr:nvSpPr>
        <xdr:cNvPr id="636" name="楕円 635"/>
        <xdr:cNvSpPr/>
      </xdr:nvSpPr>
      <xdr:spPr>
        <a:xfrm>
          <a:off x="14325600" y="127746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12479</xdr:rowOff>
    </xdr:from>
    <xdr:ext cx="534377" cy="259045"/>
    <xdr:sp macro="" textlink="">
      <xdr:nvSpPr>
        <xdr:cNvPr id="637" name="公債費該当値テキスト"/>
        <xdr:cNvSpPr txBox="1"/>
      </xdr:nvSpPr>
      <xdr:spPr>
        <a:xfrm>
          <a:off x="14419580" y="127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34427</xdr:rowOff>
    </xdr:from>
    <xdr:to>
      <xdr:col>81</xdr:col>
      <xdr:colOff>101600</xdr:colOff>
      <xdr:row>76</xdr:row>
      <xdr:rowOff>136027</xdr:rowOff>
    </xdr:to>
    <xdr:sp macro="" textlink="">
      <xdr:nvSpPr>
        <xdr:cNvPr id="638" name="楕円 637"/>
        <xdr:cNvSpPr/>
      </xdr:nvSpPr>
      <xdr:spPr>
        <a:xfrm>
          <a:off x="13578840" y="127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127154</xdr:rowOff>
    </xdr:from>
    <xdr:ext cx="534377" cy="259045"/>
    <xdr:sp macro="" textlink="">
      <xdr:nvSpPr>
        <xdr:cNvPr id="639" name="テキスト ボックス 638"/>
        <xdr:cNvSpPr txBox="1"/>
      </xdr:nvSpPr>
      <xdr:spPr>
        <a:xfrm>
          <a:off x="13408171" y="128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52454</xdr:rowOff>
    </xdr:from>
    <xdr:to>
      <xdr:col>76</xdr:col>
      <xdr:colOff>165100</xdr:colOff>
      <xdr:row>76</xdr:row>
      <xdr:rowOff>154054</xdr:rowOff>
    </xdr:to>
    <xdr:sp macro="" textlink="">
      <xdr:nvSpPr>
        <xdr:cNvPr id="640" name="楕円 639"/>
        <xdr:cNvSpPr/>
      </xdr:nvSpPr>
      <xdr:spPr>
        <a:xfrm>
          <a:off x="12804140" y="12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145181</xdr:rowOff>
    </xdr:from>
    <xdr:ext cx="534377" cy="259045"/>
    <xdr:sp macro="" textlink="">
      <xdr:nvSpPr>
        <xdr:cNvPr id="641" name="テキスト ボックス 640"/>
        <xdr:cNvSpPr txBox="1"/>
      </xdr:nvSpPr>
      <xdr:spPr>
        <a:xfrm>
          <a:off x="12610611" y="128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8482</xdr:rowOff>
    </xdr:from>
    <xdr:to>
      <xdr:col>72</xdr:col>
      <xdr:colOff>38100</xdr:colOff>
      <xdr:row>76</xdr:row>
      <xdr:rowOff>110082</xdr:rowOff>
    </xdr:to>
    <xdr:sp macro="" textlink="">
      <xdr:nvSpPr>
        <xdr:cNvPr id="642" name="楕円 641"/>
        <xdr:cNvSpPr/>
      </xdr:nvSpPr>
      <xdr:spPr>
        <a:xfrm>
          <a:off x="12029440" y="127491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101209</xdr:rowOff>
    </xdr:from>
    <xdr:ext cx="534377" cy="259045"/>
    <xdr:sp macro="" textlink="">
      <xdr:nvSpPr>
        <xdr:cNvPr id="643" name="テキスト ボックス 642"/>
        <xdr:cNvSpPr txBox="1"/>
      </xdr:nvSpPr>
      <xdr:spPr>
        <a:xfrm>
          <a:off x="11835911" y="128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157938</xdr:rowOff>
    </xdr:from>
    <xdr:to>
      <xdr:col>67</xdr:col>
      <xdr:colOff>101600</xdr:colOff>
      <xdr:row>76</xdr:row>
      <xdr:rowOff>88088</xdr:rowOff>
    </xdr:to>
    <xdr:sp macro="" textlink="">
      <xdr:nvSpPr>
        <xdr:cNvPr id="644" name="楕円 643"/>
        <xdr:cNvSpPr/>
      </xdr:nvSpPr>
      <xdr:spPr>
        <a:xfrm>
          <a:off x="11231880" y="12730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79215</xdr:rowOff>
    </xdr:from>
    <xdr:ext cx="534377" cy="259045"/>
    <xdr:sp macro="" textlink="">
      <xdr:nvSpPr>
        <xdr:cNvPr id="645" name="テキスト ボックス 644"/>
        <xdr:cNvSpPr txBox="1"/>
      </xdr:nvSpPr>
      <xdr:spPr>
        <a:xfrm>
          <a:off x="11061211" y="128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4374495" y="15404693"/>
          <a:ext cx="1269" cy="123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4419580" y="1664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4287500" y="16636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4419580" y="151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4287500" y="1540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104057</xdr:rowOff>
    </xdr:from>
    <xdr:to>
      <xdr:col>85</xdr:col>
      <xdr:colOff>127000</xdr:colOff>
      <xdr:row>98</xdr:row>
      <xdr:rowOff>147396</xdr:rowOff>
    </xdr:to>
    <xdr:cxnSp macro="">
      <xdr:nvCxnSpPr>
        <xdr:cNvPr id="674" name="直線コネクタ 673"/>
        <xdr:cNvCxnSpPr/>
      </xdr:nvCxnSpPr>
      <xdr:spPr>
        <a:xfrm>
          <a:off x="13629640" y="16532777"/>
          <a:ext cx="74676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4419580" y="1616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4325600" y="163065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104057</xdr:rowOff>
    </xdr:from>
    <xdr:to>
      <xdr:col>81</xdr:col>
      <xdr:colOff>50800</xdr:colOff>
      <xdr:row>99</xdr:row>
      <xdr:rowOff>42811</xdr:rowOff>
    </xdr:to>
    <xdr:cxnSp macro="">
      <xdr:nvCxnSpPr>
        <xdr:cNvPr id="677" name="直線コネクタ 676"/>
        <xdr:cNvCxnSpPr/>
      </xdr:nvCxnSpPr>
      <xdr:spPr>
        <a:xfrm flipV="1">
          <a:off x="12854940" y="16532777"/>
          <a:ext cx="774700" cy="1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3578840" y="16383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3408171" y="161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42811</xdr:rowOff>
    </xdr:from>
    <xdr:to>
      <xdr:col>76</xdr:col>
      <xdr:colOff>114300</xdr:colOff>
      <xdr:row>99</xdr:row>
      <xdr:rowOff>43269</xdr:rowOff>
    </xdr:to>
    <xdr:cxnSp macro="">
      <xdr:nvCxnSpPr>
        <xdr:cNvPr id="680" name="直線コネクタ 679"/>
        <xdr:cNvCxnSpPr/>
      </xdr:nvCxnSpPr>
      <xdr:spPr>
        <a:xfrm flipV="1">
          <a:off x="12072620" y="16639171"/>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2804140" y="16392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2610611" y="161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42945</xdr:rowOff>
    </xdr:from>
    <xdr:to>
      <xdr:col>71</xdr:col>
      <xdr:colOff>177800</xdr:colOff>
      <xdr:row>99</xdr:row>
      <xdr:rowOff>43269</xdr:rowOff>
    </xdr:to>
    <xdr:cxnSp macro="">
      <xdr:nvCxnSpPr>
        <xdr:cNvPr id="683" name="直線コネクタ 682"/>
        <xdr:cNvCxnSpPr/>
      </xdr:nvCxnSpPr>
      <xdr:spPr>
        <a:xfrm>
          <a:off x="11282680" y="16639305"/>
          <a:ext cx="78994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2029440" y="16408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1868228" y="161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1231880" y="16425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1070668" y="1620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96596</xdr:rowOff>
    </xdr:from>
    <xdr:to>
      <xdr:col>85</xdr:col>
      <xdr:colOff>177800</xdr:colOff>
      <xdr:row>99</xdr:row>
      <xdr:rowOff>26746</xdr:rowOff>
    </xdr:to>
    <xdr:sp macro="" textlink="">
      <xdr:nvSpPr>
        <xdr:cNvPr id="693" name="楕円 692"/>
        <xdr:cNvSpPr/>
      </xdr:nvSpPr>
      <xdr:spPr>
        <a:xfrm>
          <a:off x="14325600" y="165253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11523</xdr:rowOff>
    </xdr:from>
    <xdr:ext cx="469744" cy="259045"/>
    <xdr:sp macro="" textlink="">
      <xdr:nvSpPr>
        <xdr:cNvPr id="694" name="積立金該当値テキスト"/>
        <xdr:cNvSpPr txBox="1"/>
      </xdr:nvSpPr>
      <xdr:spPr>
        <a:xfrm>
          <a:off x="14419580" y="164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53257</xdr:rowOff>
    </xdr:from>
    <xdr:to>
      <xdr:col>81</xdr:col>
      <xdr:colOff>101600</xdr:colOff>
      <xdr:row>98</xdr:row>
      <xdr:rowOff>154857</xdr:rowOff>
    </xdr:to>
    <xdr:sp macro="" textlink="">
      <xdr:nvSpPr>
        <xdr:cNvPr id="695" name="楕円 694"/>
        <xdr:cNvSpPr/>
      </xdr:nvSpPr>
      <xdr:spPr>
        <a:xfrm>
          <a:off x="13578840" y="164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145984</xdr:rowOff>
    </xdr:from>
    <xdr:ext cx="469744" cy="259045"/>
    <xdr:sp macro="" textlink="">
      <xdr:nvSpPr>
        <xdr:cNvPr id="696" name="テキスト ボックス 695"/>
        <xdr:cNvSpPr txBox="1"/>
      </xdr:nvSpPr>
      <xdr:spPr>
        <a:xfrm>
          <a:off x="13417628" y="165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163461</xdr:rowOff>
    </xdr:from>
    <xdr:to>
      <xdr:col>76</xdr:col>
      <xdr:colOff>165100</xdr:colOff>
      <xdr:row>99</xdr:row>
      <xdr:rowOff>93611</xdr:rowOff>
    </xdr:to>
    <xdr:sp macro="" textlink="">
      <xdr:nvSpPr>
        <xdr:cNvPr id="697" name="楕円 696"/>
        <xdr:cNvSpPr/>
      </xdr:nvSpPr>
      <xdr:spPr>
        <a:xfrm>
          <a:off x="12804140" y="16592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84738</xdr:rowOff>
    </xdr:from>
    <xdr:ext cx="313932" cy="259045"/>
    <xdr:sp macro="" textlink="">
      <xdr:nvSpPr>
        <xdr:cNvPr id="698" name="テキスト ボックス 697"/>
        <xdr:cNvSpPr txBox="1"/>
      </xdr:nvSpPr>
      <xdr:spPr>
        <a:xfrm>
          <a:off x="12720833" y="1668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163919</xdr:rowOff>
    </xdr:from>
    <xdr:to>
      <xdr:col>72</xdr:col>
      <xdr:colOff>38100</xdr:colOff>
      <xdr:row>99</xdr:row>
      <xdr:rowOff>94069</xdr:rowOff>
    </xdr:to>
    <xdr:sp macro="" textlink="">
      <xdr:nvSpPr>
        <xdr:cNvPr id="699" name="楕円 698"/>
        <xdr:cNvSpPr/>
      </xdr:nvSpPr>
      <xdr:spPr>
        <a:xfrm>
          <a:off x="12029440" y="16592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85196</xdr:rowOff>
    </xdr:from>
    <xdr:ext cx="313932" cy="259045"/>
    <xdr:sp macro="" textlink="">
      <xdr:nvSpPr>
        <xdr:cNvPr id="700" name="テキスト ボックス 699"/>
        <xdr:cNvSpPr txBox="1"/>
      </xdr:nvSpPr>
      <xdr:spPr>
        <a:xfrm>
          <a:off x="11923273" y="1668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163595</xdr:rowOff>
    </xdr:from>
    <xdr:to>
      <xdr:col>67</xdr:col>
      <xdr:colOff>101600</xdr:colOff>
      <xdr:row>99</xdr:row>
      <xdr:rowOff>93745</xdr:rowOff>
    </xdr:to>
    <xdr:sp macro="" textlink="">
      <xdr:nvSpPr>
        <xdr:cNvPr id="701" name="楕円 700"/>
        <xdr:cNvSpPr/>
      </xdr:nvSpPr>
      <xdr:spPr>
        <a:xfrm>
          <a:off x="11231880" y="1659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84872</xdr:rowOff>
    </xdr:from>
    <xdr:ext cx="313932" cy="259045"/>
    <xdr:sp macro="" textlink="">
      <xdr:nvSpPr>
        <xdr:cNvPr id="702" name="テキスト ボックス 701"/>
        <xdr:cNvSpPr txBox="1"/>
      </xdr:nvSpPr>
      <xdr:spPr>
        <a:xfrm>
          <a:off x="11148573" y="1668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19507835" y="5178860"/>
          <a:ext cx="1269" cy="145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19560540" y="495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19443700" y="5178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19560540" y="6239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19458940" y="638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18735040" y="64353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18611797" y="621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1793748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1782185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7162780" y="6444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7047157" y="622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6388080" y="6465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6264837" y="624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19560540" y="650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19507835" y="8431175"/>
          <a:ext cx="1269" cy="150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19560540" y="82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19443700" y="8431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7569</xdr:rowOff>
    </xdr:from>
    <xdr:to>
      <xdr:col>116</xdr:col>
      <xdr:colOff>63500</xdr:colOff>
      <xdr:row>59</xdr:row>
      <xdr:rowOff>8598</xdr:rowOff>
    </xdr:to>
    <xdr:cxnSp macro="">
      <xdr:nvCxnSpPr>
        <xdr:cNvPr id="790" name="直線コネクタ 789"/>
        <xdr:cNvCxnSpPr/>
      </xdr:nvCxnSpPr>
      <xdr:spPr>
        <a:xfrm>
          <a:off x="18778220" y="9898329"/>
          <a:ext cx="7315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19560540" y="9637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19458940" y="97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xdr:rowOff>
    </xdr:from>
    <xdr:to>
      <xdr:col>111</xdr:col>
      <xdr:colOff>177800</xdr:colOff>
      <xdr:row>59</xdr:row>
      <xdr:rowOff>7569</xdr:rowOff>
    </xdr:to>
    <xdr:cxnSp macro="">
      <xdr:nvCxnSpPr>
        <xdr:cNvPr id="793" name="直線コネクタ 792"/>
        <xdr:cNvCxnSpPr/>
      </xdr:nvCxnSpPr>
      <xdr:spPr>
        <a:xfrm>
          <a:off x="17988280" y="989832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18735040" y="9795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18573828" y="957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7989</xdr:rowOff>
    </xdr:to>
    <xdr:cxnSp macro="">
      <xdr:nvCxnSpPr>
        <xdr:cNvPr id="796" name="直線コネクタ 795"/>
        <xdr:cNvCxnSpPr/>
      </xdr:nvCxnSpPr>
      <xdr:spPr>
        <a:xfrm flipV="1">
          <a:off x="17213580" y="9898329"/>
          <a:ext cx="7747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17937480" y="97953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17776268" y="95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163932</xdr:rowOff>
    </xdr:from>
    <xdr:to>
      <xdr:col>102</xdr:col>
      <xdr:colOff>114300</xdr:colOff>
      <xdr:row>59</xdr:row>
      <xdr:rowOff>7989</xdr:rowOff>
    </xdr:to>
    <xdr:cxnSp macro="">
      <xdr:nvCxnSpPr>
        <xdr:cNvPr id="799" name="直線コネクタ 798"/>
        <xdr:cNvCxnSpPr/>
      </xdr:nvCxnSpPr>
      <xdr:spPr>
        <a:xfrm>
          <a:off x="16431260" y="9887052"/>
          <a:ext cx="78232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7162780" y="97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7001568" y="95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6388080" y="9777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6226868" y="955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809" name="楕円 808"/>
        <xdr:cNvSpPr/>
      </xdr:nvSpPr>
      <xdr:spPr>
        <a:xfrm>
          <a:off x="19458940" y="9852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44175</xdr:rowOff>
    </xdr:from>
    <xdr:ext cx="378565" cy="259045"/>
    <xdr:sp macro="" textlink="">
      <xdr:nvSpPr>
        <xdr:cNvPr id="810" name="貸付金該当値テキスト"/>
        <xdr:cNvSpPr txBox="1"/>
      </xdr:nvSpPr>
      <xdr:spPr>
        <a:xfrm>
          <a:off x="19560540" y="976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128219</xdr:rowOff>
    </xdr:from>
    <xdr:to>
      <xdr:col>112</xdr:col>
      <xdr:colOff>38100</xdr:colOff>
      <xdr:row>59</xdr:row>
      <xdr:rowOff>58369</xdr:rowOff>
    </xdr:to>
    <xdr:sp macro="" textlink="">
      <xdr:nvSpPr>
        <xdr:cNvPr id="811" name="楕円 810"/>
        <xdr:cNvSpPr/>
      </xdr:nvSpPr>
      <xdr:spPr>
        <a:xfrm>
          <a:off x="18735040" y="9851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49496</xdr:rowOff>
    </xdr:from>
    <xdr:ext cx="378565" cy="259045"/>
    <xdr:sp macro="" textlink="">
      <xdr:nvSpPr>
        <xdr:cNvPr id="812" name="テキスト ボックス 811"/>
        <xdr:cNvSpPr txBox="1"/>
      </xdr:nvSpPr>
      <xdr:spPr>
        <a:xfrm>
          <a:off x="18611797" y="994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128219</xdr:rowOff>
    </xdr:from>
    <xdr:to>
      <xdr:col>107</xdr:col>
      <xdr:colOff>101600</xdr:colOff>
      <xdr:row>59</xdr:row>
      <xdr:rowOff>58369</xdr:rowOff>
    </xdr:to>
    <xdr:sp macro="" textlink="">
      <xdr:nvSpPr>
        <xdr:cNvPr id="813" name="楕円 812"/>
        <xdr:cNvSpPr/>
      </xdr:nvSpPr>
      <xdr:spPr>
        <a:xfrm>
          <a:off x="17937480" y="985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49496</xdr:rowOff>
    </xdr:from>
    <xdr:ext cx="378565" cy="259045"/>
    <xdr:sp macro="" textlink="">
      <xdr:nvSpPr>
        <xdr:cNvPr id="814" name="テキスト ボックス 813"/>
        <xdr:cNvSpPr txBox="1"/>
      </xdr:nvSpPr>
      <xdr:spPr>
        <a:xfrm>
          <a:off x="17821857" y="994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128639</xdr:rowOff>
    </xdr:from>
    <xdr:to>
      <xdr:col>102</xdr:col>
      <xdr:colOff>165100</xdr:colOff>
      <xdr:row>59</xdr:row>
      <xdr:rowOff>58789</xdr:rowOff>
    </xdr:to>
    <xdr:sp macro="" textlink="">
      <xdr:nvSpPr>
        <xdr:cNvPr id="815" name="楕円 814"/>
        <xdr:cNvSpPr/>
      </xdr:nvSpPr>
      <xdr:spPr>
        <a:xfrm>
          <a:off x="17162780" y="9851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49916</xdr:rowOff>
    </xdr:from>
    <xdr:ext cx="378565" cy="259045"/>
    <xdr:sp macro="" textlink="">
      <xdr:nvSpPr>
        <xdr:cNvPr id="816" name="テキスト ボックス 815"/>
        <xdr:cNvSpPr txBox="1"/>
      </xdr:nvSpPr>
      <xdr:spPr>
        <a:xfrm>
          <a:off x="17047157" y="994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113132</xdr:rowOff>
    </xdr:from>
    <xdr:to>
      <xdr:col>98</xdr:col>
      <xdr:colOff>38100</xdr:colOff>
      <xdr:row>59</xdr:row>
      <xdr:rowOff>43282</xdr:rowOff>
    </xdr:to>
    <xdr:sp macro="" textlink="">
      <xdr:nvSpPr>
        <xdr:cNvPr id="817" name="楕円 816"/>
        <xdr:cNvSpPr/>
      </xdr:nvSpPr>
      <xdr:spPr>
        <a:xfrm>
          <a:off x="16388080" y="9836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34409</xdr:rowOff>
    </xdr:from>
    <xdr:ext cx="469744" cy="259045"/>
    <xdr:sp macro="" textlink="">
      <xdr:nvSpPr>
        <xdr:cNvPr id="818" name="テキスト ボックス 817"/>
        <xdr:cNvSpPr txBox="1"/>
      </xdr:nvSpPr>
      <xdr:spPr>
        <a:xfrm>
          <a:off x="16226868" y="99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563072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19507835" y="11730635"/>
          <a:ext cx="1269" cy="161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19560540" y="133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19443700" y="13343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19560540" y="115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19443700" y="11730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157111</xdr:rowOff>
    </xdr:from>
    <xdr:to>
      <xdr:col>116</xdr:col>
      <xdr:colOff>63500</xdr:colOff>
      <xdr:row>77</xdr:row>
      <xdr:rowOff>10007</xdr:rowOff>
    </xdr:to>
    <xdr:cxnSp macro="">
      <xdr:nvCxnSpPr>
        <xdr:cNvPr id="848" name="直線コネクタ 847"/>
        <xdr:cNvCxnSpPr/>
      </xdr:nvCxnSpPr>
      <xdr:spPr>
        <a:xfrm>
          <a:off x="18778220" y="12897751"/>
          <a:ext cx="73152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19560540" y="12542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19458940" y="1268765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21095</xdr:rowOff>
    </xdr:from>
    <xdr:to>
      <xdr:col>111</xdr:col>
      <xdr:colOff>177800</xdr:colOff>
      <xdr:row>76</xdr:row>
      <xdr:rowOff>157111</xdr:rowOff>
    </xdr:to>
    <xdr:cxnSp macro="">
      <xdr:nvCxnSpPr>
        <xdr:cNvPr id="851" name="直線コネクタ 850"/>
        <xdr:cNvCxnSpPr/>
      </xdr:nvCxnSpPr>
      <xdr:spPr>
        <a:xfrm>
          <a:off x="17988280" y="12761735"/>
          <a:ext cx="78994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18735040" y="12607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18541511" y="123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163398</xdr:rowOff>
    </xdr:from>
    <xdr:to>
      <xdr:col>107</xdr:col>
      <xdr:colOff>50800</xdr:colOff>
      <xdr:row>76</xdr:row>
      <xdr:rowOff>21095</xdr:rowOff>
    </xdr:to>
    <xdr:cxnSp macro="">
      <xdr:nvCxnSpPr>
        <xdr:cNvPr id="854" name="直線コネクタ 853"/>
        <xdr:cNvCxnSpPr/>
      </xdr:nvCxnSpPr>
      <xdr:spPr>
        <a:xfrm>
          <a:off x="17213580" y="12736398"/>
          <a:ext cx="7747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17937480" y="12572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177668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102933</xdr:rowOff>
    </xdr:from>
    <xdr:to>
      <xdr:col>102</xdr:col>
      <xdr:colOff>114300</xdr:colOff>
      <xdr:row>75</xdr:row>
      <xdr:rowOff>163398</xdr:rowOff>
    </xdr:to>
    <xdr:cxnSp macro="">
      <xdr:nvCxnSpPr>
        <xdr:cNvPr id="857" name="直線コネクタ 856"/>
        <xdr:cNvCxnSpPr/>
      </xdr:nvCxnSpPr>
      <xdr:spPr>
        <a:xfrm>
          <a:off x="16431260" y="12675933"/>
          <a:ext cx="78232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7162780" y="12546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6969251" y="123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6388080" y="125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6194551" y="123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130657</xdr:rowOff>
    </xdr:from>
    <xdr:to>
      <xdr:col>116</xdr:col>
      <xdr:colOff>114300</xdr:colOff>
      <xdr:row>77</xdr:row>
      <xdr:rowOff>60807</xdr:rowOff>
    </xdr:to>
    <xdr:sp macro="" textlink="">
      <xdr:nvSpPr>
        <xdr:cNvPr id="867" name="楕円 866"/>
        <xdr:cNvSpPr/>
      </xdr:nvSpPr>
      <xdr:spPr>
        <a:xfrm>
          <a:off x="19458940" y="12871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109084</xdr:rowOff>
    </xdr:from>
    <xdr:ext cx="534377" cy="259045"/>
    <xdr:sp macro="" textlink="">
      <xdr:nvSpPr>
        <xdr:cNvPr id="868" name="繰出金該当値テキスト"/>
        <xdr:cNvSpPr txBox="1"/>
      </xdr:nvSpPr>
      <xdr:spPr>
        <a:xfrm>
          <a:off x="19560540" y="128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106311</xdr:rowOff>
    </xdr:from>
    <xdr:to>
      <xdr:col>112</xdr:col>
      <xdr:colOff>38100</xdr:colOff>
      <xdr:row>77</xdr:row>
      <xdr:rowOff>36461</xdr:rowOff>
    </xdr:to>
    <xdr:sp macro="" textlink="">
      <xdr:nvSpPr>
        <xdr:cNvPr id="869" name="楕円 868"/>
        <xdr:cNvSpPr/>
      </xdr:nvSpPr>
      <xdr:spPr>
        <a:xfrm>
          <a:off x="18735040" y="12846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27588</xdr:rowOff>
    </xdr:from>
    <xdr:ext cx="534377" cy="259045"/>
    <xdr:sp macro="" textlink="">
      <xdr:nvSpPr>
        <xdr:cNvPr id="870" name="テキスト ボックス 869"/>
        <xdr:cNvSpPr txBox="1"/>
      </xdr:nvSpPr>
      <xdr:spPr>
        <a:xfrm>
          <a:off x="18541511" y="129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141745</xdr:rowOff>
    </xdr:from>
    <xdr:to>
      <xdr:col>107</xdr:col>
      <xdr:colOff>101600</xdr:colOff>
      <xdr:row>76</xdr:row>
      <xdr:rowOff>71895</xdr:rowOff>
    </xdr:to>
    <xdr:sp macro="" textlink="">
      <xdr:nvSpPr>
        <xdr:cNvPr id="871" name="楕円 870"/>
        <xdr:cNvSpPr/>
      </xdr:nvSpPr>
      <xdr:spPr>
        <a:xfrm>
          <a:off x="17937480" y="1271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63022</xdr:rowOff>
    </xdr:from>
    <xdr:ext cx="534377" cy="259045"/>
    <xdr:sp macro="" textlink="">
      <xdr:nvSpPr>
        <xdr:cNvPr id="872" name="テキスト ボックス 871"/>
        <xdr:cNvSpPr txBox="1"/>
      </xdr:nvSpPr>
      <xdr:spPr>
        <a:xfrm>
          <a:off x="17766811" y="128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112599</xdr:rowOff>
    </xdr:from>
    <xdr:to>
      <xdr:col>102</xdr:col>
      <xdr:colOff>165100</xdr:colOff>
      <xdr:row>76</xdr:row>
      <xdr:rowOff>42748</xdr:rowOff>
    </xdr:to>
    <xdr:sp macro="" textlink="">
      <xdr:nvSpPr>
        <xdr:cNvPr id="873" name="楕円 872"/>
        <xdr:cNvSpPr/>
      </xdr:nvSpPr>
      <xdr:spPr>
        <a:xfrm>
          <a:off x="17162780" y="1268559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33875</xdr:rowOff>
    </xdr:from>
    <xdr:ext cx="534377" cy="259045"/>
    <xdr:sp macro="" textlink="">
      <xdr:nvSpPr>
        <xdr:cNvPr id="874" name="テキスト ボックス 873"/>
        <xdr:cNvSpPr txBox="1"/>
      </xdr:nvSpPr>
      <xdr:spPr>
        <a:xfrm>
          <a:off x="16969251" y="127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52133</xdr:rowOff>
    </xdr:from>
    <xdr:to>
      <xdr:col>98</xdr:col>
      <xdr:colOff>38100</xdr:colOff>
      <xdr:row>75</xdr:row>
      <xdr:rowOff>153733</xdr:rowOff>
    </xdr:to>
    <xdr:sp macro="" textlink="">
      <xdr:nvSpPr>
        <xdr:cNvPr id="875" name="楕円 874"/>
        <xdr:cNvSpPr/>
      </xdr:nvSpPr>
      <xdr:spPr>
        <a:xfrm>
          <a:off x="16388080" y="12625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144860</xdr:rowOff>
    </xdr:from>
    <xdr:ext cx="534377" cy="259045"/>
    <xdr:sp macro="" textlink="">
      <xdr:nvSpPr>
        <xdr:cNvPr id="876" name="テキスト ボックス 875"/>
        <xdr:cNvSpPr txBox="1"/>
      </xdr:nvSpPr>
      <xdr:spPr>
        <a:xfrm>
          <a:off x="16194551" y="127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人件費は会計年度任用職員制度への移行等に伴い、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349,236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増加増加している、また、補助費が特別定額給付金等により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7,712,213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増加してるため、全体として歳出総額は前年に比べ、</a:t>
          </a:r>
          <a:r>
            <a:rPr kumimoji="1" lang="en-US" altLang="ja-JP" sz="1300">
              <a:latin typeface="ＭＳ Ｐゴシック" panose="020B0600070205080204" pitchFamily="50" charset="-128"/>
              <a:ea typeface="ＭＳ Ｐゴシック" panose="020B0600070205080204" pitchFamily="50" charset="-128"/>
            </a:rPr>
            <a:t>8,171,885</a:t>
          </a:r>
          <a:r>
            <a:rPr kumimoji="1" lang="ja-JP" altLang="en-US" sz="1300">
              <a:latin typeface="ＭＳ Ｐゴシック" panose="020B0600070205080204" pitchFamily="50" charset="-128"/>
              <a:ea typeface="ＭＳ Ｐゴシック" panose="020B0600070205080204" pitchFamily="50" charset="-128"/>
            </a:rPr>
            <a:t>千円の増額となった。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今後は高齢者人口の増加に伴う扶助費の増加等が見込まれるが、予防対策事業への力を入れることで抑制を図る。また、公債費についても引き続き事業の平準化を図り公債費負担が減少するよう努める。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084955" y="5128666"/>
          <a:ext cx="1270" cy="122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137660" y="635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020820" y="634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137660" y="490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020820" y="5128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49631</xdr:rowOff>
    </xdr:from>
    <xdr:to>
      <xdr:col>24</xdr:col>
      <xdr:colOff>63500</xdr:colOff>
      <xdr:row>36</xdr:row>
      <xdr:rowOff>50546</xdr:rowOff>
    </xdr:to>
    <xdr:cxnSp macro="">
      <xdr:nvCxnSpPr>
        <xdr:cNvPr id="59" name="直線コネクタ 58"/>
        <xdr:cNvCxnSpPr/>
      </xdr:nvCxnSpPr>
      <xdr:spPr>
        <a:xfrm>
          <a:off x="3355340" y="6084671"/>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137660" y="5759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036060" y="5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21285</xdr:rowOff>
    </xdr:from>
    <xdr:to>
      <xdr:col>19</xdr:col>
      <xdr:colOff>177800</xdr:colOff>
      <xdr:row>36</xdr:row>
      <xdr:rowOff>49631</xdr:rowOff>
    </xdr:to>
    <xdr:cxnSp macro="">
      <xdr:nvCxnSpPr>
        <xdr:cNvPr id="62" name="直線コネクタ 61"/>
        <xdr:cNvCxnSpPr/>
      </xdr:nvCxnSpPr>
      <xdr:spPr>
        <a:xfrm>
          <a:off x="2565400" y="6056325"/>
          <a:ext cx="78994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312160" y="5895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150948" y="56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21285</xdr:rowOff>
    </xdr:from>
    <xdr:to>
      <xdr:col>15</xdr:col>
      <xdr:colOff>50800</xdr:colOff>
      <xdr:row>36</xdr:row>
      <xdr:rowOff>66091</xdr:rowOff>
    </xdr:to>
    <xdr:cxnSp macro="">
      <xdr:nvCxnSpPr>
        <xdr:cNvPr id="65" name="直線コネクタ 64"/>
        <xdr:cNvCxnSpPr/>
      </xdr:nvCxnSpPr>
      <xdr:spPr>
        <a:xfrm flipV="1">
          <a:off x="1790700" y="6056325"/>
          <a:ext cx="7747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514600" y="586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353388" y="5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66091</xdr:rowOff>
    </xdr:from>
    <xdr:to>
      <xdr:col>10</xdr:col>
      <xdr:colOff>114300</xdr:colOff>
      <xdr:row>36</xdr:row>
      <xdr:rowOff>123241</xdr:rowOff>
    </xdr:to>
    <xdr:cxnSp macro="">
      <xdr:nvCxnSpPr>
        <xdr:cNvPr id="68" name="直線コネクタ 67"/>
        <xdr:cNvCxnSpPr/>
      </xdr:nvCxnSpPr>
      <xdr:spPr>
        <a:xfrm flipV="1">
          <a:off x="1008380" y="6101131"/>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739900" y="5865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57868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965200" y="5857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0398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xdr:cNvSpPr/>
      </xdr:nvSpPr>
      <xdr:spPr>
        <a:xfrm>
          <a:off x="4036060" y="603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469744" cy="259045"/>
    <xdr:sp macro="" textlink="">
      <xdr:nvSpPr>
        <xdr:cNvPr id="79" name="議会費該当値テキスト"/>
        <xdr:cNvSpPr txBox="1"/>
      </xdr:nvSpPr>
      <xdr:spPr>
        <a:xfrm>
          <a:off x="4137660" y="60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170281</xdr:rowOff>
    </xdr:from>
    <xdr:to>
      <xdr:col>20</xdr:col>
      <xdr:colOff>38100</xdr:colOff>
      <xdr:row>36</xdr:row>
      <xdr:rowOff>100431</xdr:rowOff>
    </xdr:to>
    <xdr:sp macro="" textlink="">
      <xdr:nvSpPr>
        <xdr:cNvPr id="80" name="楕円 79"/>
        <xdr:cNvSpPr/>
      </xdr:nvSpPr>
      <xdr:spPr>
        <a:xfrm>
          <a:off x="3312160" y="6037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91558</xdr:rowOff>
    </xdr:from>
    <xdr:ext cx="469744" cy="259045"/>
    <xdr:sp macro="" textlink="">
      <xdr:nvSpPr>
        <xdr:cNvPr id="81" name="テキスト ボックス 80"/>
        <xdr:cNvSpPr txBox="1"/>
      </xdr:nvSpPr>
      <xdr:spPr>
        <a:xfrm>
          <a:off x="3150948" y="61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141935</xdr:rowOff>
    </xdr:from>
    <xdr:to>
      <xdr:col>15</xdr:col>
      <xdr:colOff>101600</xdr:colOff>
      <xdr:row>36</xdr:row>
      <xdr:rowOff>72085</xdr:rowOff>
    </xdr:to>
    <xdr:sp macro="" textlink="">
      <xdr:nvSpPr>
        <xdr:cNvPr id="82" name="楕円 81"/>
        <xdr:cNvSpPr/>
      </xdr:nvSpPr>
      <xdr:spPr>
        <a:xfrm>
          <a:off x="2514600" y="6009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63212</xdr:rowOff>
    </xdr:from>
    <xdr:ext cx="469744" cy="259045"/>
    <xdr:sp macro="" textlink="">
      <xdr:nvSpPr>
        <xdr:cNvPr id="83" name="テキスト ボックス 82"/>
        <xdr:cNvSpPr txBox="1"/>
      </xdr:nvSpPr>
      <xdr:spPr>
        <a:xfrm>
          <a:off x="2353388" y="60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15291</xdr:rowOff>
    </xdr:from>
    <xdr:to>
      <xdr:col>10</xdr:col>
      <xdr:colOff>165100</xdr:colOff>
      <xdr:row>36</xdr:row>
      <xdr:rowOff>116891</xdr:rowOff>
    </xdr:to>
    <xdr:sp macro="" textlink="">
      <xdr:nvSpPr>
        <xdr:cNvPr id="84" name="楕円 83"/>
        <xdr:cNvSpPr/>
      </xdr:nvSpPr>
      <xdr:spPr>
        <a:xfrm>
          <a:off x="17399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108018</xdr:rowOff>
    </xdr:from>
    <xdr:ext cx="469744" cy="259045"/>
    <xdr:sp macro="" textlink="">
      <xdr:nvSpPr>
        <xdr:cNvPr id="85" name="テキスト ボックス 84"/>
        <xdr:cNvSpPr txBox="1"/>
      </xdr:nvSpPr>
      <xdr:spPr>
        <a:xfrm>
          <a:off x="1578688" y="614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72441</xdr:rowOff>
    </xdr:from>
    <xdr:to>
      <xdr:col>6</xdr:col>
      <xdr:colOff>38100</xdr:colOff>
      <xdr:row>37</xdr:row>
      <xdr:rowOff>2591</xdr:rowOff>
    </xdr:to>
    <xdr:sp macro="" textlink="">
      <xdr:nvSpPr>
        <xdr:cNvPr id="86" name="楕円 85"/>
        <xdr:cNvSpPr/>
      </xdr:nvSpPr>
      <xdr:spPr>
        <a:xfrm>
          <a:off x="965200" y="6107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165168</xdr:rowOff>
    </xdr:from>
    <xdr:ext cx="469744" cy="259045"/>
    <xdr:sp macro="" textlink="">
      <xdr:nvSpPr>
        <xdr:cNvPr id="87" name="テキスト ボックス 86"/>
        <xdr:cNvSpPr txBox="1"/>
      </xdr:nvSpPr>
      <xdr:spPr>
        <a:xfrm>
          <a:off x="803988" y="62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078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084955" y="8509871"/>
          <a:ext cx="1270" cy="6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137660" y="917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020820" y="9175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137660" y="828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020820" y="8509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52911</xdr:rowOff>
    </xdr:from>
    <xdr:to>
      <xdr:col>24</xdr:col>
      <xdr:colOff>63500</xdr:colOff>
      <xdr:row>57</xdr:row>
      <xdr:rowOff>142443</xdr:rowOff>
    </xdr:to>
    <xdr:cxnSp macro="">
      <xdr:nvCxnSpPr>
        <xdr:cNvPr id="118" name="直線コネクタ 117"/>
        <xdr:cNvCxnSpPr/>
      </xdr:nvCxnSpPr>
      <xdr:spPr>
        <a:xfrm flipV="1">
          <a:off x="3355340" y="9105471"/>
          <a:ext cx="731520" cy="59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137660" y="8793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036060" y="8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142443</xdr:rowOff>
    </xdr:from>
    <xdr:to>
      <xdr:col>19</xdr:col>
      <xdr:colOff>177800</xdr:colOff>
      <xdr:row>58</xdr:row>
      <xdr:rowOff>45053</xdr:rowOff>
    </xdr:to>
    <xdr:cxnSp macro="">
      <xdr:nvCxnSpPr>
        <xdr:cNvPr id="121" name="直線コネクタ 120"/>
        <xdr:cNvCxnSpPr/>
      </xdr:nvCxnSpPr>
      <xdr:spPr>
        <a:xfrm flipV="1">
          <a:off x="2565400" y="9697923"/>
          <a:ext cx="78994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312160" y="9614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118631" y="93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87423</xdr:rowOff>
    </xdr:from>
    <xdr:to>
      <xdr:col>15</xdr:col>
      <xdr:colOff>50800</xdr:colOff>
      <xdr:row>58</xdr:row>
      <xdr:rowOff>45053</xdr:rowOff>
    </xdr:to>
    <xdr:cxnSp macro="">
      <xdr:nvCxnSpPr>
        <xdr:cNvPr id="124" name="直線コネクタ 123"/>
        <xdr:cNvCxnSpPr/>
      </xdr:nvCxnSpPr>
      <xdr:spPr>
        <a:xfrm>
          <a:off x="1790700" y="9475263"/>
          <a:ext cx="774700" cy="2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514600" y="9641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343931" y="94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87423</xdr:rowOff>
    </xdr:from>
    <xdr:to>
      <xdr:col>10</xdr:col>
      <xdr:colOff>114300</xdr:colOff>
      <xdr:row>57</xdr:row>
      <xdr:rowOff>171070</xdr:rowOff>
    </xdr:to>
    <xdr:cxnSp macro="">
      <xdr:nvCxnSpPr>
        <xdr:cNvPr id="127" name="直線コネクタ 126"/>
        <xdr:cNvCxnSpPr/>
      </xdr:nvCxnSpPr>
      <xdr:spPr>
        <a:xfrm flipV="1">
          <a:off x="1008380" y="9475263"/>
          <a:ext cx="782320" cy="2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739900" y="96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165802</xdr:rowOff>
    </xdr:from>
    <xdr:ext cx="534377" cy="259045"/>
    <xdr:sp macro="" textlink="">
      <xdr:nvSpPr>
        <xdr:cNvPr id="129" name="テキスト ボックス 128"/>
        <xdr:cNvSpPr txBox="1"/>
      </xdr:nvSpPr>
      <xdr:spPr>
        <a:xfrm>
          <a:off x="1546371" y="97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965200" y="963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771671" y="94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2111</xdr:rowOff>
    </xdr:from>
    <xdr:to>
      <xdr:col>24</xdr:col>
      <xdr:colOff>114300</xdr:colOff>
      <xdr:row>54</xdr:row>
      <xdr:rowOff>103711</xdr:rowOff>
    </xdr:to>
    <xdr:sp macro="" textlink="">
      <xdr:nvSpPr>
        <xdr:cNvPr id="137" name="楕円 136"/>
        <xdr:cNvSpPr/>
      </xdr:nvSpPr>
      <xdr:spPr>
        <a:xfrm>
          <a:off x="4036060" y="90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88488</xdr:rowOff>
    </xdr:from>
    <xdr:ext cx="599010" cy="259045"/>
    <xdr:sp macro="" textlink="">
      <xdr:nvSpPr>
        <xdr:cNvPr id="138" name="総務費該当値テキスト"/>
        <xdr:cNvSpPr txBox="1"/>
      </xdr:nvSpPr>
      <xdr:spPr>
        <a:xfrm>
          <a:off x="4137660" y="897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91643</xdr:rowOff>
    </xdr:from>
    <xdr:to>
      <xdr:col>20</xdr:col>
      <xdr:colOff>38100</xdr:colOff>
      <xdr:row>58</xdr:row>
      <xdr:rowOff>21793</xdr:rowOff>
    </xdr:to>
    <xdr:sp macro="" textlink="">
      <xdr:nvSpPr>
        <xdr:cNvPr id="139" name="楕円 138"/>
        <xdr:cNvSpPr/>
      </xdr:nvSpPr>
      <xdr:spPr>
        <a:xfrm>
          <a:off x="3312160" y="9647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12920</xdr:rowOff>
    </xdr:from>
    <xdr:ext cx="534377" cy="259045"/>
    <xdr:sp macro="" textlink="">
      <xdr:nvSpPr>
        <xdr:cNvPr id="140" name="テキスト ボックス 139"/>
        <xdr:cNvSpPr txBox="1"/>
      </xdr:nvSpPr>
      <xdr:spPr>
        <a:xfrm>
          <a:off x="3118631" y="97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165703</xdr:rowOff>
    </xdr:from>
    <xdr:to>
      <xdr:col>15</xdr:col>
      <xdr:colOff>101600</xdr:colOff>
      <xdr:row>58</xdr:row>
      <xdr:rowOff>95853</xdr:rowOff>
    </xdr:to>
    <xdr:sp macro="" textlink="">
      <xdr:nvSpPr>
        <xdr:cNvPr id="141" name="楕円 140"/>
        <xdr:cNvSpPr/>
      </xdr:nvSpPr>
      <xdr:spPr>
        <a:xfrm>
          <a:off x="2514600" y="972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86980</xdr:rowOff>
    </xdr:from>
    <xdr:ext cx="534377" cy="259045"/>
    <xdr:sp macro="" textlink="">
      <xdr:nvSpPr>
        <xdr:cNvPr id="142" name="テキスト ボックス 141"/>
        <xdr:cNvSpPr txBox="1"/>
      </xdr:nvSpPr>
      <xdr:spPr>
        <a:xfrm>
          <a:off x="2343931" y="98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36623</xdr:rowOff>
    </xdr:from>
    <xdr:to>
      <xdr:col>10</xdr:col>
      <xdr:colOff>165100</xdr:colOff>
      <xdr:row>56</xdr:row>
      <xdr:rowOff>138223</xdr:rowOff>
    </xdr:to>
    <xdr:sp macro="" textlink="">
      <xdr:nvSpPr>
        <xdr:cNvPr id="143" name="楕円 142"/>
        <xdr:cNvSpPr/>
      </xdr:nvSpPr>
      <xdr:spPr>
        <a:xfrm>
          <a:off x="1739900" y="94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154750</xdr:rowOff>
    </xdr:from>
    <xdr:ext cx="534377" cy="259045"/>
    <xdr:sp macro="" textlink="">
      <xdr:nvSpPr>
        <xdr:cNvPr id="144" name="テキスト ボックス 143"/>
        <xdr:cNvSpPr txBox="1"/>
      </xdr:nvSpPr>
      <xdr:spPr>
        <a:xfrm>
          <a:off x="1546371" y="92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120270</xdr:rowOff>
    </xdr:from>
    <xdr:to>
      <xdr:col>6</xdr:col>
      <xdr:colOff>38100</xdr:colOff>
      <xdr:row>58</xdr:row>
      <xdr:rowOff>50420</xdr:rowOff>
    </xdr:to>
    <xdr:sp macro="" textlink="">
      <xdr:nvSpPr>
        <xdr:cNvPr id="145" name="楕円 144"/>
        <xdr:cNvSpPr/>
      </xdr:nvSpPr>
      <xdr:spPr>
        <a:xfrm>
          <a:off x="965200" y="967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41547</xdr:rowOff>
    </xdr:from>
    <xdr:ext cx="534377" cy="259045"/>
    <xdr:sp macro="" textlink="">
      <xdr:nvSpPr>
        <xdr:cNvPr id="146" name="テキスト ボックス 145"/>
        <xdr:cNvSpPr txBox="1"/>
      </xdr:nvSpPr>
      <xdr:spPr>
        <a:xfrm>
          <a:off x="771671" y="976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0784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084955" y="11848472"/>
          <a:ext cx="1270" cy="1293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137660" y="131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020820" y="13141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137660" y="116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020820" y="11848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163116</xdr:rowOff>
    </xdr:from>
    <xdr:to>
      <xdr:col>24</xdr:col>
      <xdr:colOff>63500</xdr:colOff>
      <xdr:row>77</xdr:row>
      <xdr:rowOff>22547</xdr:rowOff>
    </xdr:to>
    <xdr:cxnSp macro="">
      <xdr:nvCxnSpPr>
        <xdr:cNvPr id="178" name="直線コネクタ 177"/>
        <xdr:cNvCxnSpPr/>
      </xdr:nvCxnSpPr>
      <xdr:spPr>
        <a:xfrm flipV="1">
          <a:off x="3355340" y="12903756"/>
          <a:ext cx="73152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137660" y="1239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036060" y="12543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22547</xdr:rowOff>
    </xdr:from>
    <xdr:to>
      <xdr:col>19</xdr:col>
      <xdr:colOff>177800</xdr:colOff>
      <xdr:row>77</xdr:row>
      <xdr:rowOff>81635</xdr:rowOff>
    </xdr:to>
    <xdr:cxnSp macro="">
      <xdr:nvCxnSpPr>
        <xdr:cNvPr id="181" name="直線コネクタ 180"/>
        <xdr:cNvCxnSpPr/>
      </xdr:nvCxnSpPr>
      <xdr:spPr>
        <a:xfrm flipV="1">
          <a:off x="2565400" y="12930827"/>
          <a:ext cx="789940" cy="5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312160" y="12620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086315" y="1240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81635</xdr:rowOff>
    </xdr:from>
    <xdr:to>
      <xdr:col>15</xdr:col>
      <xdr:colOff>50800</xdr:colOff>
      <xdr:row>77</xdr:row>
      <xdr:rowOff>86610</xdr:rowOff>
    </xdr:to>
    <xdr:cxnSp macro="">
      <xdr:nvCxnSpPr>
        <xdr:cNvPr id="184" name="直線コネクタ 183"/>
        <xdr:cNvCxnSpPr/>
      </xdr:nvCxnSpPr>
      <xdr:spPr>
        <a:xfrm flipV="1">
          <a:off x="1790700" y="12989915"/>
          <a:ext cx="7747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514600" y="1268325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311615" y="1246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84128</xdr:rowOff>
    </xdr:from>
    <xdr:to>
      <xdr:col>10</xdr:col>
      <xdr:colOff>114300</xdr:colOff>
      <xdr:row>77</xdr:row>
      <xdr:rowOff>86610</xdr:rowOff>
    </xdr:to>
    <xdr:cxnSp macro="">
      <xdr:nvCxnSpPr>
        <xdr:cNvPr id="187" name="直線コネクタ 186"/>
        <xdr:cNvCxnSpPr/>
      </xdr:nvCxnSpPr>
      <xdr:spPr>
        <a:xfrm>
          <a:off x="1008380" y="12992408"/>
          <a:ext cx="78232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739900" y="12687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514055" y="124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965200" y="12722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739355" y="1250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112316</xdr:rowOff>
    </xdr:from>
    <xdr:to>
      <xdr:col>24</xdr:col>
      <xdr:colOff>114300</xdr:colOff>
      <xdr:row>77</xdr:row>
      <xdr:rowOff>42466</xdr:rowOff>
    </xdr:to>
    <xdr:sp macro="" textlink="">
      <xdr:nvSpPr>
        <xdr:cNvPr id="197" name="楕円 196"/>
        <xdr:cNvSpPr/>
      </xdr:nvSpPr>
      <xdr:spPr>
        <a:xfrm>
          <a:off x="4036060" y="12852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90743</xdr:rowOff>
    </xdr:from>
    <xdr:ext cx="599010" cy="259045"/>
    <xdr:sp macro="" textlink="">
      <xdr:nvSpPr>
        <xdr:cNvPr id="198" name="民生費該当値テキスト"/>
        <xdr:cNvSpPr txBox="1"/>
      </xdr:nvSpPr>
      <xdr:spPr>
        <a:xfrm>
          <a:off x="4137660" y="1283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143197</xdr:rowOff>
    </xdr:from>
    <xdr:to>
      <xdr:col>20</xdr:col>
      <xdr:colOff>38100</xdr:colOff>
      <xdr:row>77</xdr:row>
      <xdr:rowOff>73347</xdr:rowOff>
    </xdr:to>
    <xdr:sp macro="" textlink="">
      <xdr:nvSpPr>
        <xdr:cNvPr id="199" name="楕円 198"/>
        <xdr:cNvSpPr/>
      </xdr:nvSpPr>
      <xdr:spPr>
        <a:xfrm>
          <a:off x="3312160" y="12883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64474</xdr:rowOff>
    </xdr:from>
    <xdr:ext cx="599010" cy="259045"/>
    <xdr:sp macro="" textlink="">
      <xdr:nvSpPr>
        <xdr:cNvPr id="200" name="テキスト ボックス 199"/>
        <xdr:cNvSpPr txBox="1"/>
      </xdr:nvSpPr>
      <xdr:spPr>
        <a:xfrm>
          <a:off x="3086315" y="1297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30835</xdr:rowOff>
    </xdr:from>
    <xdr:to>
      <xdr:col>15</xdr:col>
      <xdr:colOff>101600</xdr:colOff>
      <xdr:row>77</xdr:row>
      <xdr:rowOff>132435</xdr:rowOff>
    </xdr:to>
    <xdr:sp macro="" textlink="">
      <xdr:nvSpPr>
        <xdr:cNvPr id="201" name="楕円 200"/>
        <xdr:cNvSpPr/>
      </xdr:nvSpPr>
      <xdr:spPr>
        <a:xfrm>
          <a:off x="2514600" y="129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123562</xdr:rowOff>
    </xdr:from>
    <xdr:ext cx="599010" cy="259045"/>
    <xdr:sp macro="" textlink="">
      <xdr:nvSpPr>
        <xdr:cNvPr id="202" name="テキスト ボックス 201"/>
        <xdr:cNvSpPr txBox="1"/>
      </xdr:nvSpPr>
      <xdr:spPr>
        <a:xfrm>
          <a:off x="2311615" y="1303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35810</xdr:rowOff>
    </xdr:from>
    <xdr:to>
      <xdr:col>10</xdr:col>
      <xdr:colOff>165100</xdr:colOff>
      <xdr:row>77</xdr:row>
      <xdr:rowOff>137410</xdr:rowOff>
    </xdr:to>
    <xdr:sp macro="" textlink="">
      <xdr:nvSpPr>
        <xdr:cNvPr id="203" name="楕円 202"/>
        <xdr:cNvSpPr/>
      </xdr:nvSpPr>
      <xdr:spPr>
        <a:xfrm>
          <a:off x="1739900" y="1294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128537</xdr:rowOff>
    </xdr:from>
    <xdr:ext cx="599010" cy="259045"/>
    <xdr:sp macro="" textlink="">
      <xdr:nvSpPr>
        <xdr:cNvPr id="204" name="テキスト ボックス 203"/>
        <xdr:cNvSpPr txBox="1"/>
      </xdr:nvSpPr>
      <xdr:spPr>
        <a:xfrm>
          <a:off x="1514055" y="1303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33328</xdr:rowOff>
    </xdr:from>
    <xdr:to>
      <xdr:col>6</xdr:col>
      <xdr:colOff>38100</xdr:colOff>
      <xdr:row>77</xdr:row>
      <xdr:rowOff>134928</xdr:rowOff>
    </xdr:to>
    <xdr:sp macro="" textlink="">
      <xdr:nvSpPr>
        <xdr:cNvPr id="205" name="楕円 204"/>
        <xdr:cNvSpPr/>
      </xdr:nvSpPr>
      <xdr:spPr>
        <a:xfrm>
          <a:off x="965200" y="12941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126055</xdr:rowOff>
    </xdr:from>
    <xdr:ext cx="599010" cy="259045"/>
    <xdr:sp macro="" textlink="">
      <xdr:nvSpPr>
        <xdr:cNvPr id="206" name="テキスト ボックス 205"/>
        <xdr:cNvSpPr txBox="1"/>
      </xdr:nvSpPr>
      <xdr:spPr>
        <a:xfrm>
          <a:off x="739355" y="130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078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084955" y="15090165"/>
          <a:ext cx="1270" cy="131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137660" y="164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020820" y="16401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137660" y="1486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020820" y="15090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35395</xdr:rowOff>
    </xdr:from>
    <xdr:to>
      <xdr:col>24</xdr:col>
      <xdr:colOff>63500</xdr:colOff>
      <xdr:row>97</xdr:row>
      <xdr:rowOff>54420</xdr:rowOff>
    </xdr:to>
    <xdr:cxnSp macro="">
      <xdr:nvCxnSpPr>
        <xdr:cNvPr id="235" name="直線コネクタ 234"/>
        <xdr:cNvCxnSpPr/>
      </xdr:nvCxnSpPr>
      <xdr:spPr>
        <a:xfrm flipV="1">
          <a:off x="3355340" y="16296475"/>
          <a:ext cx="73152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137660" y="16004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036060" y="1614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54420</xdr:rowOff>
    </xdr:from>
    <xdr:to>
      <xdr:col>19</xdr:col>
      <xdr:colOff>177800</xdr:colOff>
      <xdr:row>97</xdr:row>
      <xdr:rowOff>56629</xdr:rowOff>
    </xdr:to>
    <xdr:cxnSp macro="">
      <xdr:nvCxnSpPr>
        <xdr:cNvPr id="238" name="直線コネクタ 237"/>
        <xdr:cNvCxnSpPr/>
      </xdr:nvCxnSpPr>
      <xdr:spPr>
        <a:xfrm flipV="1">
          <a:off x="2565400" y="16315500"/>
          <a:ext cx="78994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312160" y="1618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11863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56629</xdr:rowOff>
    </xdr:from>
    <xdr:to>
      <xdr:col>15</xdr:col>
      <xdr:colOff>50800</xdr:colOff>
      <xdr:row>97</xdr:row>
      <xdr:rowOff>106007</xdr:rowOff>
    </xdr:to>
    <xdr:cxnSp macro="">
      <xdr:nvCxnSpPr>
        <xdr:cNvPr id="241" name="直線コネクタ 240"/>
        <xdr:cNvCxnSpPr/>
      </xdr:nvCxnSpPr>
      <xdr:spPr>
        <a:xfrm flipV="1">
          <a:off x="1790700" y="16317709"/>
          <a:ext cx="7747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514600" y="162035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343931" y="159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103606</xdr:rowOff>
    </xdr:from>
    <xdr:to>
      <xdr:col>10</xdr:col>
      <xdr:colOff>114300</xdr:colOff>
      <xdr:row>97</xdr:row>
      <xdr:rowOff>106007</xdr:rowOff>
    </xdr:to>
    <xdr:cxnSp macro="">
      <xdr:nvCxnSpPr>
        <xdr:cNvPr id="244" name="直線コネクタ 243"/>
        <xdr:cNvCxnSpPr/>
      </xdr:nvCxnSpPr>
      <xdr:spPr>
        <a:xfrm>
          <a:off x="1008380" y="16364686"/>
          <a:ext cx="78232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739900" y="16177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546371" y="159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965200" y="16176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771671" y="15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156045</xdr:rowOff>
    </xdr:from>
    <xdr:to>
      <xdr:col>24</xdr:col>
      <xdr:colOff>114300</xdr:colOff>
      <xdr:row>97</xdr:row>
      <xdr:rowOff>86195</xdr:rowOff>
    </xdr:to>
    <xdr:sp macro="" textlink="">
      <xdr:nvSpPr>
        <xdr:cNvPr id="254" name="楕円 253"/>
        <xdr:cNvSpPr/>
      </xdr:nvSpPr>
      <xdr:spPr>
        <a:xfrm>
          <a:off x="4036060" y="1624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70972</xdr:rowOff>
    </xdr:from>
    <xdr:ext cx="534377" cy="259045"/>
    <xdr:sp macro="" textlink="">
      <xdr:nvSpPr>
        <xdr:cNvPr id="255" name="衛生費該当値テキスト"/>
        <xdr:cNvSpPr txBox="1"/>
      </xdr:nvSpPr>
      <xdr:spPr>
        <a:xfrm>
          <a:off x="4137660" y="161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3620</xdr:rowOff>
    </xdr:from>
    <xdr:to>
      <xdr:col>20</xdr:col>
      <xdr:colOff>38100</xdr:colOff>
      <xdr:row>97</xdr:row>
      <xdr:rowOff>105220</xdr:rowOff>
    </xdr:to>
    <xdr:sp macro="" textlink="">
      <xdr:nvSpPr>
        <xdr:cNvPr id="256" name="楕円 255"/>
        <xdr:cNvSpPr/>
      </xdr:nvSpPr>
      <xdr:spPr>
        <a:xfrm>
          <a:off x="3312160" y="1626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96347</xdr:rowOff>
    </xdr:from>
    <xdr:ext cx="534377" cy="259045"/>
    <xdr:sp macro="" textlink="">
      <xdr:nvSpPr>
        <xdr:cNvPr id="257" name="テキスト ボックス 256"/>
        <xdr:cNvSpPr txBox="1"/>
      </xdr:nvSpPr>
      <xdr:spPr>
        <a:xfrm>
          <a:off x="3118631" y="163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5829</xdr:rowOff>
    </xdr:from>
    <xdr:to>
      <xdr:col>15</xdr:col>
      <xdr:colOff>101600</xdr:colOff>
      <xdr:row>97</xdr:row>
      <xdr:rowOff>107429</xdr:rowOff>
    </xdr:to>
    <xdr:sp macro="" textlink="">
      <xdr:nvSpPr>
        <xdr:cNvPr id="258" name="楕円 257"/>
        <xdr:cNvSpPr/>
      </xdr:nvSpPr>
      <xdr:spPr>
        <a:xfrm>
          <a:off x="2514600" y="162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98556</xdr:rowOff>
    </xdr:from>
    <xdr:ext cx="534377" cy="259045"/>
    <xdr:sp macro="" textlink="">
      <xdr:nvSpPr>
        <xdr:cNvPr id="259" name="テキスト ボックス 258"/>
        <xdr:cNvSpPr txBox="1"/>
      </xdr:nvSpPr>
      <xdr:spPr>
        <a:xfrm>
          <a:off x="2343931" y="1635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55207</xdr:rowOff>
    </xdr:from>
    <xdr:to>
      <xdr:col>10</xdr:col>
      <xdr:colOff>165100</xdr:colOff>
      <xdr:row>97</xdr:row>
      <xdr:rowOff>156807</xdr:rowOff>
    </xdr:to>
    <xdr:sp macro="" textlink="">
      <xdr:nvSpPr>
        <xdr:cNvPr id="260" name="楕円 259"/>
        <xdr:cNvSpPr/>
      </xdr:nvSpPr>
      <xdr:spPr>
        <a:xfrm>
          <a:off x="1739900" y="163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147934</xdr:rowOff>
    </xdr:from>
    <xdr:ext cx="534377" cy="259045"/>
    <xdr:sp macro="" textlink="">
      <xdr:nvSpPr>
        <xdr:cNvPr id="261" name="テキスト ボックス 260"/>
        <xdr:cNvSpPr txBox="1"/>
      </xdr:nvSpPr>
      <xdr:spPr>
        <a:xfrm>
          <a:off x="1546371" y="164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52806</xdr:rowOff>
    </xdr:from>
    <xdr:to>
      <xdr:col>6</xdr:col>
      <xdr:colOff>38100</xdr:colOff>
      <xdr:row>97</xdr:row>
      <xdr:rowOff>154406</xdr:rowOff>
    </xdr:to>
    <xdr:sp macro="" textlink="">
      <xdr:nvSpPr>
        <xdr:cNvPr id="262" name="楕円 261"/>
        <xdr:cNvSpPr/>
      </xdr:nvSpPr>
      <xdr:spPr>
        <a:xfrm>
          <a:off x="965200" y="16313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145533</xdr:rowOff>
    </xdr:from>
    <xdr:ext cx="534377" cy="259045"/>
    <xdr:sp macro="" textlink="">
      <xdr:nvSpPr>
        <xdr:cNvPr id="263" name="テキスト ボックス 262"/>
        <xdr:cNvSpPr txBox="1"/>
      </xdr:nvSpPr>
      <xdr:spPr>
        <a:xfrm>
          <a:off x="771671" y="164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9218295" y="5282438"/>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9271000" y="506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9154160" y="5282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41021</xdr:rowOff>
    </xdr:from>
    <xdr:to>
      <xdr:col>55</xdr:col>
      <xdr:colOff>0</xdr:colOff>
      <xdr:row>37</xdr:row>
      <xdr:rowOff>44831</xdr:rowOff>
    </xdr:to>
    <xdr:cxnSp macro="">
      <xdr:nvCxnSpPr>
        <xdr:cNvPr id="292" name="直線コネクタ 291"/>
        <xdr:cNvCxnSpPr/>
      </xdr:nvCxnSpPr>
      <xdr:spPr>
        <a:xfrm>
          <a:off x="8496300" y="6243701"/>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xdr:cNvSpPr txBox="1"/>
      </xdr:nvSpPr>
      <xdr:spPr>
        <a:xfrm>
          <a:off x="9271000" y="62806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9192260" y="6302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37</xdr:row>
      <xdr:rowOff>41021</xdr:rowOff>
    </xdr:to>
    <xdr:cxnSp macro="">
      <xdr:nvCxnSpPr>
        <xdr:cNvPr id="295" name="直線コネクタ 294"/>
        <xdr:cNvCxnSpPr/>
      </xdr:nvCxnSpPr>
      <xdr:spPr>
        <a:xfrm>
          <a:off x="7713980" y="6184265"/>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8445500" y="6302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xdr:cNvSpPr txBox="1"/>
      </xdr:nvSpPr>
      <xdr:spPr>
        <a:xfrm>
          <a:off x="8329877" y="639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36</xdr:row>
      <xdr:rowOff>153416</xdr:rowOff>
    </xdr:to>
    <xdr:cxnSp macro="">
      <xdr:nvCxnSpPr>
        <xdr:cNvPr id="298" name="直線コネクタ 297"/>
        <xdr:cNvCxnSpPr/>
      </xdr:nvCxnSpPr>
      <xdr:spPr>
        <a:xfrm flipV="1">
          <a:off x="6924040" y="6184265"/>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7670800" y="6299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xdr:cNvSpPr txBox="1"/>
      </xdr:nvSpPr>
      <xdr:spPr>
        <a:xfrm>
          <a:off x="754755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90932</xdr:rowOff>
    </xdr:from>
    <xdr:to>
      <xdr:col>41</xdr:col>
      <xdr:colOff>50800</xdr:colOff>
      <xdr:row>36</xdr:row>
      <xdr:rowOff>153416</xdr:rowOff>
    </xdr:to>
    <xdr:cxnSp macro="">
      <xdr:nvCxnSpPr>
        <xdr:cNvPr id="301" name="直線コネクタ 300"/>
        <xdr:cNvCxnSpPr/>
      </xdr:nvCxnSpPr>
      <xdr:spPr>
        <a:xfrm>
          <a:off x="6149340" y="5287772"/>
          <a:ext cx="774700" cy="9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687324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3" name="テキスト ボックス 302"/>
        <xdr:cNvSpPr txBox="1"/>
      </xdr:nvSpPr>
      <xdr:spPr>
        <a:xfrm>
          <a:off x="6757617" y="635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098540" y="627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5" name="テキスト ボックス 304"/>
        <xdr:cNvSpPr txBox="1"/>
      </xdr:nvSpPr>
      <xdr:spPr>
        <a:xfrm>
          <a:off x="5982917" y="636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165481</xdr:rowOff>
    </xdr:from>
    <xdr:to>
      <xdr:col>55</xdr:col>
      <xdr:colOff>50800</xdr:colOff>
      <xdr:row>37</xdr:row>
      <xdr:rowOff>95631</xdr:rowOff>
    </xdr:to>
    <xdr:sp macro="" textlink="">
      <xdr:nvSpPr>
        <xdr:cNvPr id="311" name="楕円 310"/>
        <xdr:cNvSpPr/>
      </xdr:nvSpPr>
      <xdr:spPr>
        <a:xfrm>
          <a:off x="9192260" y="6200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16908</xdr:rowOff>
    </xdr:from>
    <xdr:ext cx="378565" cy="259045"/>
    <xdr:sp macro="" textlink="">
      <xdr:nvSpPr>
        <xdr:cNvPr id="312" name="労働費該当値テキスト"/>
        <xdr:cNvSpPr txBox="1"/>
      </xdr:nvSpPr>
      <xdr:spPr>
        <a:xfrm>
          <a:off x="9271000" y="605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161671</xdr:rowOff>
    </xdr:from>
    <xdr:to>
      <xdr:col>50</xdr:col>
      <xdr:colOff>165100</xdr:colOff>
      <xdr:row>37</xdr:row>
      <xdr:rowOff>91821</xdr:rowOff>
    </xdr:to>
    <xdr:sp macro="" textlink="">
      <xdr:nvSpPr>
        <xdr:cNvPr id="313" name="楕円 312"/>
        <xdr:cNvSpPr/>
      </xdr:nvSpPr>
      <xdr:spPr>
        <a:xfrm>
          <a:off x="8445500" y="6196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108348</xdr:rowOff>
    </xdr:from>
    <xdr:ext cx="378565" cy="259045"/>
    <xdr:sp macro="" textlink="">
      <xdr:nvSpPr>
        <xdr:cNvPr id="314" name="テキスト ボックス 313"/>
        <xdr:cNvSpPr txBox="1"/>
      </xdr:nvSpPr>
      <xdr:spPr>
        <a:xfrm>
          <a:off x="8329877" y="597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98425</xdr:rowOff>
    </xdr:from>
    <xdr:to>
      <xdr:col>46</xdr:col>
      <xdr:colOff>38100</xdr:colOff>
      <xdr:row>37</xdr:row>
      <xdr:rowOff>28575</xdr:rowOff>
    </xdr:to>
    <xdr:sp macro="" textlink="">
      <xdr:nvSpPr>
        <xdr:cNvPr id="315" name="楕円 314"/>
        <xdr:cNvSpPr/>
      </xdr:nvSpPr>
      <xdr:spPr>
        <a:xfrm>
          <a:off x="7670800" y="6133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45102</xdr:rowOff>
    </xdr:from>
    <xdr:ext cx="469744" cy="259045"/>
    <xdr:sp macro="" textlink="">
      <xdr:nvSpPr>
        <xdr:cNvPr id="316" name="テキスト ボックス 315"/>
        <xdr:cNvSpPr txBox="1"/>
      </xdr:nvSpPr>
      <xdr:spPr>
        <a:xfrm>
          <a:off x="7509588"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102616</xdr:rowOff>
    </xdr:from>
    <xdr:to>
      <xdr:col>41</xdr:col>
      <xdr:colOff>101600</xdr:colOff>
      <xdr:row>37</xdr:row>
      <xdr:rowOff>32766</xdr:rowOff>
    </xdr:to>
    <xdr:sp macro="" textlink="">
      <xdr:nvSpPr>
        <xdr:cNvPr id="317" name="楕円 316"/>
        <xdr:cNvSpPr/>
      </xdr:nvSpPr>
      <xdr:spPr>
        <a:xfrm>
          <a:off x="6873240" y="6137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49293</xdr:rowOff>
    </xdr:from>
    <xdr:ext cx="469744" cy="259045"/>
    <xdr:sp macro="" textlink="">
      <xdr:nvSpPr>
        <xdr:cNvPr id="318" name="テキスト ボックス 317"/>
        <xdr:cNvSpPr txBox="1"/>
      </xdr:nvSpPr>
      <xdr:spPr>
        <a:xfrm>
          <a:off x="6712028"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40132</xdr:rowOff>
    </xdr:from>
    <xdr:to>
      <xdr:col>36</xdr:col>
      <xdr:colOff>165100</xdr:colOff>
      <xdr:row>31</xdr:row>
      <xdr:rowOff>141732</xdr:rowOff>
    </xdr:to>
    <xdr:sp macro="" textlink="">
      <xdr:nvSpPr>
        <xdr:cNvPr id="319" name="楕円 318"/>
        <xdr:cNvSpPr/>
      </xdr:nvSpPr>
      <xdr:spPr>
        <a:xfrm>
          <a:off x="609854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158259</xdr:rowOff>
    </xdr:from>
    <xdr:ext cx="469744" cy="259045"/>
    <xdr:sp macro="" textlink="">
      <xdr:nvSpPr>
        <xdr:cNvPr id="320" name="テキスト ボックス 319"/>
        <xdr:cNvSpPr txBox="1"/>
      </xdr:nvSpPr>
      <xdr:spPr>
        <a:xfrm>
          <a:off x="5937328" y="50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536404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536404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9218295" y="8516638"/>
          <a:ext cx="1270" cy="146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9271000" y="998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9154160" y="9980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9271000" y="82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9154160" y="8516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67789</xdr:rowOff>
    </xdr:from>
    <xdr:to>
      <xdr:col>55</xdr:col>
      <xdr:colOff>0</xdr:colOff>
      <xdr:row>59</xdr:row>
      <xdr:rowOff>70107</xdr:rowOff>
    </xdr:to>
    <xdr:cxnSp macro="">
      <xdr:nvCxnSpPr>
        <xdr:cNvPr id="351" name="直線コネクタ 350"/>
        <xdr:cNvCxnSpPr/>
      </xdr:nvCxnSpPr>
      <xdr:spPr>
        <a:xfrm flipV="1">
          <a:off x="8496300" y="9958549"/>
          <a:ext cx="7239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9271000" y="960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9192260" y="974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67789</xdr:rowOff>
    </xdr:from>
    <xdr:to>
      <xdr:col>50</xdr:col>
      <xdr:colOff>114300</xdr:colOff>
      <xdr:row>59</xdr:row>
      <xdr:rowOff>70107</xdr:rowOff>
    </xdr:to>
    <xdr:cxnSp macro="">
      <xdr:nvCxnSpPr>
        <xdr:cNvPr id="354" name="直線コネクタ 353"/>
        <xdr:cNvCxnSpPr/>
      </xdr:nvCxnSpPr>
      <xdr:spPr>
        <a:xfrm>
          <a:off x="7713980" y="9958549"/>
          <a:ext cx="78232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8445500" y="97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8284288" y="95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67789</xdr:rowOff>
    </xdr:from>
    <xdr:to>
      <xdr:col>45</xdr:col>
      <xdr:colOff>177800</xdr:colOff>
      <xdr:row>59</xdr:row>
      <xdr:rowOff>73079</xdr:rowOff>
    </xdr:to>
    <xdr:cxnSp macro="">
      <xdr:nvCxnSpPr>
        <xdr:cNvPr id="357" name="直線コネクタ 356"/>
        <xdr:cNvCxnSpPr/>
      </xdr:nvCxnSpPr>
      <xdr:spPr>
        <a:xfrm flipV="1">
          <a:off x="6924040" y="9958549"/>
          <a:ext cx="78994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7670800" y="97491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7509588" y="95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68866</xdr:rowOff>
    </xdr:from>
    <xdr:to>
      <xdr:col>41</xdr:col>
      <xdr:colOff>50800</xdr:colOff>
      <xdr:row>59</xdr:row>
      <xdr:rowOff>73079</xdr:rowOff>
    </xdr:to>
    <xdr:cxnSp macro="">
      <xdr:nvCxnSpPr>
        <xdr:cNvPr id="360" name="直線コネクタ 359"/>
        <xdr:cNvCxnSpPr/>
      </xdr:nvCxnSpPr>
      <xdr:spPr>
        <a:xfrm>
          <a:off x="6149340" y="9959626"/>
          <a:ext cx="7747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6873240" y="97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6712028" y="953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098540" y="975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5937328" y="95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16989</xdr:rowOff>
    </xdr:from>
    <xdr:to>
      <xdr:col>55</xdr:col>
      <xdr:colOff>50800</xdr:colOff>
      <xdr:row>59</xdr:row>
      <xdr:rowOff>118589</xdr:rowOff>
    </xdr:to>
    <xdr:sp macro="" textlink="">
      <xdr:nvSpPr>
        <xdr:cNvPr id="370" name="楕円 369"/>
        <xdr:cNvSpPr/>
      </xdr:nvSpPr>
      <xdr:spPr>
        <a:xfrm>
          <a:off x="9192260" y="9907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103366</xdr:rowOff>
    </xdr:from>
    <xdr:ext cx="378565" cy="259045"/>
    <xdr:sp macro="" textlink="">
      <xdr:nvSpPr>
        <xdr:cNvPr id="371" name="農林水産業費該当値テキスト"/>
        <xdr:cNvSpPr txBox="1"/>
      </xdr:nvSpPr>
      <xdr:spPr>
        <a:xfrm>
          <a:off x="9271000" y="982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19307</xdr:rowOff>
    </xdr:from>
    <xdr:to>
      <xdr:col>50</xdr:col>
      <xdr:colOff>165100</xdr:colOff>
      <xdr:row>59</xdr:row>
      <xdr:rowOff>120907</xdr:rowOff>
    </xdr:to>
    <xdr:sp macro="" textlink="">
      <xdr:nvSpPr>
        <xdr:cNvPr id="372" name="楕円 371"/>
        <xdr:cNvSpPr/>
      </xdr:nvSpPr>
      <xdr:spPr>
        <a:xfrm>
          <a:off x="8445500" y="99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112034</xdr:rowOff>
    </xdr:from>
    <xdr:ext cx="378565" cy="259045"/>
    <xdr:sp macro="" textlink="">
      <xdr:nvSpPr>
        <xdr:cNvPr id="373" name="テキスト ボックス 372"/>
        <xdr:cNvSpPr txBox="1"/>
      </xdr:nvSpPr>
      <xdr:spPr>
        <a:xfrm>
          <a:off x="8329877" y="1000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16989</xdr:rowOff>
    </xdr:from>
    <xdr:to>
      <xdr:col>46</xdr:col>
      <xdr:colOff>38100</xdr:colOff>
      <xdr:row>59</xdr:row>
      <xdr:rowOff>118589</xdr:rowOff>
    </xdr:to>
    <xdr:sp macro="" textlink="">
      <xdr:nvSpPr>
        <xdr:cNvPr id="374" name="楕円 373"/>
        <xdr:cNvSpPr/>
      </xdr:nvSpPr>
      <xdr:spPr>
        <a:xfrm>
          <a:off x="7670800" y="9907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109716</xdr:rowOff>
    </xdr:from>
    <xdr:ext cx="378565" cy="259045"/>
    <xdr:sp macro="" textlink="">
      <xdr:nvSpPr>
        <xdr:cNvPr id="375" name="テキスト ボックス 374"/>
        <xdr:cNvSpPr txBox="1"/>
      </xdr:nvSpPr>
      <xdr:spPr>
        <a:xfrm>
          <a:off x="7547557" y="1000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22279</xdr:rowOff>
    </xdr:from>
    <xdr:to>
      <xdr:col>41</xdr:col>
      <xdr:colOff>101600</xdr:colOff>
      <xdr:row>59</xdr:row>
      <xdr:rowOff>123879</xdr:rowOff>
    </xdr:to>
    <xdr:sp macro="" textlink="">
      <xdr:nvSpPr>
        <xdr:cNvPr id="376" name="楕円 375"/>
        <xdr:cNvSpPr/>
      </xdr:nvSpPr>
      <xdr:spPr>
        <a:xfrm>
          <a:off x="6873240" y="99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115006</xdr:rowOff>
    </xdr:from>
    <xdr:ext cx="378565" cy="259045"/>
    <xdr:sp macro="" textlink="">
      <xdr:nvSpPr>
        <xdr:cNvPr id="377" name="テキスト ボックス 376"/>
        <xdr:cNvSpPr txBox="1"/>
      </xdr:nvSpPr>
      <xdr:spPr>
        <a:xfrm>
          <a:off x="6757617" y="1000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18066</xdr:rowOff>
    </xdr:from>
    <xdr:to>
      <xdr:col>36</xdr:col>
      <xdr:colOff>165100</xdr:colOff>
      <xdr:row>59</xdr:row>
      <xdr:rowOff>119666</xdr:rowOff>
    </xdr:to>
    <xdr:sp macro="" textlink="">
      <xdr:nvSpPr>
        <xdr:cNvPr id="378" name="楕円 377"/>
        <xdr:cNvSpPr/>
      </xdr:nvSpPr>
      <xdr:spPr>
        <a:xfrm>
          <a:off x="6098540" y="99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110793</xdr:rowOff>
    </xdr:from>
    <xdr:ext cx="378565" cy="259045"/>
    <xdr:sp macro="" textlink="">
      <xdr:nvSpPr>
        <xdr:cNvPr id="379" name="テキスト ボックス 378"/>
        <xdr:cNvSpPr txBox="1"/>
      </xdr:nvSpPr>
      <xdr:spPr>
        <a:xfrm>
          <a:off x="5982917" y="1000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9218295" y="11756405"/>
          <a:ext cx="1270" cy="140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9271000" y="131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9154160" y="13165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9271000" y="115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9154160" y="1175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77201</xdr:rowOff>
    </xdr:from>
    <xdr:to>
      <xdr:col>55</xdr:col>
      <xdr:colOff>0</xdr:colOff>
      <xdr:row>78</xdr:row>
      <xdr:rowOff>87373</xdr:rowOff>
    </xdr:to>
    <xdr:cxnSp macro="">
      <xdr:nvCxnSpPr>
        <xdr:cNvPr id="406" name="直線コネクタ 405"/>
        <xdr:cNvCxnSpPr/>
      </xdr:nvCxnSpPr>
      <xdr:spPr>
        <a:xfrm flipV="1">
          <a:off x="8496300" y="13153121"/>
          <a:ext cx="7239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9271000" y="1274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9192260" y="12896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64193</xdr:rowOff>
    </xdr:from>
    <xdr:to>
      <xdr:col>50</xdr:col>
      <xdr:colOff>114300</xdr:colOff>
      <xdr:row>78</xdr:row>
      <xdr:rowOff>87373</xdr:rowOff>
    </xdr:to>
    <xdr:cxnSp macro="">
      <xdr:nvCxnSpPr>
        <xdr:cNvPr id="409" name="直線コネクタ 408"/>
        <xdr:cNvCxnSpPr/>
      </xdr:nvCxnSpPr>
      <xdr:spPr>
        <a:xfrm>
          <a:off x="7713980" y="13140113"/>
          <a:ext cx="78232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8445500" y="13007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8284288" y="127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64193</xdr:rowOff>
    </xdr:from>
    <xdr:to>
      <xdr:col>45</xdr:col>
      <xdr:colOff>177800</xdr:colOff>
      <xdr:row>78</xdr:row>
      <xdr:rowOff>91785</xdr:rowOff>
    </xdr:to>
    <xdr:cxnSp macro="">
      <xdr:nvCxnSpPr>
        <xdr:cNvPr id="412" name="直線コネクタ 411"/>
        <xdr:cNvCxnSpPr/>
      </xdr:nvCxnSpPr>
      <xdr:spPr>
        <a:xfrm flipV="1">
          <a:off x="6924040" y="13140113"/>
          <a:ext cx="78994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7670800" y="13027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7509588" y="128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87396</xdr:rowOff>
    </xdr:from>
    <xdr:to>
      <xdr:col>41</xdr:col>
      <xdr:colOff>50800</xdr:colOff>
      <xdr:row>78</xdr:row>
      <xdr:rowOff>91785</xdr:rowOff>
    </xdr:to>
    <xdr:cxnSp macro="">
      <xdr:nvCxnSpPr>
        <xdr:cNvPr id="415" name="直線コネクタ 414"/>
        <xdr:cNvCxnSpPr/>
      </xdr:nvCxnSpPr>
      <xdr:spPr>
        <a:xfrm>
          <a:off x="6149340" y="13163316"/>
          <a:ext cx="7747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6873240" y="13028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6712028" y="128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098540" y="13026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5937328" y="128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26401</xdr:rowOff>
    </xdr:from>
    <xdr:to>
      <xdr:col>55</xdr:col>
      <xdr:colOff>50800</xdr:colOff>
      <xdr:row>78</xdr:row>
      <xdr:rowOff>128001</xdr:rowOff>
    </xdr:to>
    <xdr:sp macro="" textlink="">
      <xdr:nvSpPr>
        <xdr:cNvPr id="425" name="楕円 424"/>
        <xdr:cNvSpPr/>
      </xdr:nvSpPr>
      <xdr:spPr>
        <a:xfrm>
          <a:off x="9192260" y="1310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112778</xdr:rowOff>
    </xdr:from>
    <xdr:ext cx="469744" cy="259045"/>
    <xdr:sp macro="" textlink="">
      <xdr:nvSpPr>
        <xdr:cNvPr id="426" name="商工費該当値テキスト"/>
        <xdr:cNvSpPr txBox="1"/>
      </xdr:nvSpPr>
      <xdr:spPr>
        <a:xfrm>
          <a:off x="9271000" y="130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36573</xdr:rowOff>
    </xdr:from>
    <xdr:to>
      <xdr:col>50</xdr:col>
      <xdr:colOff>165100</xdr:colOff>
      <xdr:row>78</xdr:row>
      <xdr:rowOff>138173</xdr:rowOff>
    </xdr:to>
    <xdr:sp macro="" textlink="">
      <xdr:nvSpPr>
        <xdr:cNvPr id="427" name="楕円 426"/>
        <xdr:cNvSpPr/>
      </xdr:nvSpPr>
      <xdr:spPr>
        <a:xfrm>
          <a:off x="8445500" y="131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129300</xdr:rowOff>
    </xdr:from>
    <xdr:ext cx="469744" cy="259045"/>
    <xdr:sp macro="" textlink="">
      <xdr:nvSpPr>
        <xdr:cNvPr id="428" name="テキスト ボックス 427"/>
        <xdr:cNvSpPr txBox="1"/>
      </xdr:nvSpPr>
      <xdr:spPr>
        <a:xfrm>
          <a:off x="8284288" y="132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13393</xdr:rowOff>
    </xdr:from>
    <xdr:to>
      <xdr:col>46</xdr:col>
      <xdr:colOff>38100</xdr:colOff>
      <xdr:row>78</xdr:row>
      <xdr:rowOff>114993</xdr:rowOff>
    </xdr:to>
    <xdr:sp macro="" textlink="">
      <xdr:nvSpPr>
        <xdr:cNvPr id="429" name="楕円 428"/>
        <xdr:cNvSpPr/>
      </xdr:nvSpPr>
      <xdr:spPr>
        <a:xfrm>
          <a:off x="7670800" y="13089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106120</xdr:rowOff>
    </xdr:from>
    <xdr:ext cx="469744" cy="259045"/>
    <xdr:sp macro="" textlink="">
      <xdr:nvSpPr>
        <xdr:cNvPr id="430" name="テキスト ボックス 429"/>
        <xdr:cNvSpPr txBox="1"/>
      </xdr:nvSpPr>
      <xdr:spPr>
        <a:xfrm>
          <a:off x="7509588" y="1318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40985</xdr:rowOff>
    </xdr:from>
    <xdr:to>
      <xdr:col>41</xdr:col>
      <xdr:colOff>101600</xdr:colOff>
      <xdr:row>78</xdr:row>
      <xdr:rowOff>142585</xdr:rowOff>
    </xdr:to>
    <xdr:sp macro="" textlink="">
      <xdr:nvSpPr>
        <xdr:cNvPr id="431" name="楕円 430"/>
        <xdr:cNvSpPr/>
      </xdr:nvSpPr>
      <xdr:spPr>
        <a:xfrm>
          <a:off x="6873240" y="131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133712</xdr:rowOff>
    </xdr:from>
    <xdr:ext cx="469744" cy="259045"/>
    <xdr:sp macro="" textlink="">
      <xdr:nvSpPr>
        <xdr:cNvPr id="432" name="テキスト ボックス 431"/>
        <xdr:cNvSpPr txBox="1"/>
      </xdr:nvSpPr>
      <xdr:spPr>
        <a:xfrm>
          <a:off x="6712028" y="132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36596</xdr:rowOff>
    </xdr:from>
    <xdr:to>
      <xdr:col>36</xdr:col>
      <xdr:colOff>165100</xdr:colOff>
      <xdr:row>78</xdr:row>
      <xdr:rowOff>138196</xdr:rowOff>
    </xdr:to>
    <xdr:sp macro="" textlink="">
      <xdr:nvSpPr>
        <xdr:cNvPr id="433" name="楕円 432"/>
        <xdr:cNvSpPr/>
      </xdr:nvSpPr>
      <xdr:spPr>
        <a:xfrm>
          <a:off x="6098540" y="131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129323</xdr:rowOff>
    </xdr:from>
    <xdr:ext cx="469744" cy="259045"/>
    <xdr:sp macro="" textlink="">
      <xdr:nvSpPr>
        <xdr:cNvPr id="434" name="テキスト ボックス 433"/>
        <xdr:cNvSpPr txBox="1"/>
      </xdr:nvSpPr>
      <xdr:spPr>
        <a:xfrm>
          <a:off x="5937328" y="132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9218295" y="15095702"/>
          <a:ext cx="1270" cy="133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9271000" y="164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9154160" y="16431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9271000" y="1487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9154160" y="150957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118605</xdr:rowOff>
    </xdr:from>
    <xdr:to>
      <xdr:col>55</xdr:col>
      <xdr:colOff>0</xdr:colOff>
      <xdr:row>96</xdr:row>
      <xdr:rowOff>144475</xdr:rowOff>
    </xdr:to>
    <xdr:cxnSp macro="">
      <xdr:nvCxnSpPr>
        <xdr:cNvPr id="463" name="直線コネクタ 462"/>
        <xdr:cNvCxnSpPr/>
      </xdr:nvCxnSpPr>
      <xdr:spPr>
        <a:xfrm>
          <a:off x="8496300" y="16212045"/>
          <a:ext cx="7239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9271000" y="15963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9192260" y="161083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118605</xdr:rowOff>
    </xdr:from>
    <xdr:to>
      <xdr:col>50</xdr:col>
      <xdr:colOff>114300</xdr:colOff>
      <xdr:row>97</xdr:row>
      <xdr:rowOff>60592</xdr:rowOff>
    </xdr:to>
    <xdr:cxnSp macro="">
      <xdr:nvCxnSpPr>
        <xdr:cNvPr id="466" name="直線コネクタ 465"/>
        <xdr:cNvCxnSpPr/>
      </xdr:nvCxnSpPr>
      <xdr:spPr>
        <a:xfrm flipV="1">
          <a:off x="7713980" y="16212045"/>
          <a:ext cx="782320" cy="1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8445500" y="161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8251971" y="158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151588</xdr:rowOff>
    </xdr:from>
    <xdr:to>
      <xdr:col>45</xdr:col>
      <xdr:colOff>177800</xdr:colOff>
      <xdr:row>97</xdr:row>
      <xdr:rowOff>60592</xdr:rowOff>
    </xdr:to>
    <xdr:cxnSp macro="">
      <xdr:nvCxnSpPr>
        <xdr:cNvPr id="469" name="直線コネクタ 468"/>
        <xdr:cNvCxnSpPr/>
      </xdr:nvCxnSpPr>
      <xdr:spPr>
        <a:xfrm>
          <a:off x="6924040" y="16245028"/>
          <a:ext cx="78994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7670800" y="16120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7477271" y="15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69647</xdr:rowOff>
    </xdr:from>
    <xdr:to>
      <xdr:col>41</xdr:col>
      <xdr:colOff>50800</xdr:colOff>
      <xdr:row>96</xdr:row>
      <xdr:rowOff>151588</xdr:rowOff>
    </xdr:to>
    <xdr:cxnSp macro="">
      <xdr:nvCxnSpPr>
        <xdr:cNvPr id="472" name="直線コネクタ 471"/>
        <xdr:cNvCxnSpPr/>
      </xdr:nvCxnSpPr>
      <xdr:spPr>
        <a:xfrm>
          <a:off x="6149340" y="16163087"/>
          <a:ext cx="774700" cy="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6873240" y="1610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6702571" y="158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098540" y="161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6" name="テキスト ボックス 475"/>
        <xdr:cNvSpPr txBox="1"/>
      </xdr:nvSpPr>
      <xdr:spPr>
        <a:xfrm>
          <a:off x="5905011" y="162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93675</xdr:rowOff>
    </xdr:from>
    <xdr:to>
      <xdr:col>55</xdr:col>
      <xdr:colOff>50800</xdr:colOff>
      <xdr:row>97</xdr:row>
      <xdr:rowOff>23825</xdr:rowOff>
    </xdr:to>
    <xdr:sp macro="" textlink="">
      <xdr:nvSpPr>
        <xdr:cNvPr id="482" name="楕円 481"/>
        <xdr:cNvSpPr/>
      </xdr:nvSpPr>
      <xdr:spPr>
        <a:xfrm>
          <a:off x="9192260" y="1618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72102</xdr:rowOff>
    </xdr:from>
    <xdr:ext cx="534377" cy="259045"/>
    <xdr:sp macro="" textlink="">
      <xdr:nvSpPr>
        <xdr:cNvPr id="483" name="土木費該当値テキスト"/>
        <xdr:cNvSpPr txBox="1"/>
      </xdr:nvSpPr>
      <xdr:spPr>
        <a:xfrm>
          <a:off x="9271000" y="161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67805</xdr:rowOff>
    </xdr:from>
    <xdr:to>
      <xdr:col>50</xdr:col>
      <xdr:colOff>165100</xdr:colOff>
      <xdr:row>96</xdr:row>
      <xdr:rowOff>169405</xdr:rowOff>
    </xdr:to>
    <xdr:sp macro="" textlink="">
      <xdr:nvSpPr>
        <xdr:cNvPr id="484" name="楕円 483"/>
        <xdr:cNvSpPr/>
      </xdr:nvSpPr>
      <xdr:spPr>
        <a:xfrm>
          <a:off x="8445500" y="16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160532</xdr:rowOff>
    </xdr:from>
    <xdr:ext cx="534377" cy="259045"/>
    <xdr:sp macro="" textlink="">
      <xdr:nvSpPr>
        <xdr:cNvPr id="485" name="テキスト ボックス 484"/>
        <xdr:cNvSpPr txBox="1"/>
      </xdr:nvSpPr>
      <xdr:spPr>
        <a:xfrm>
          <a:off x="8251971" y="16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9792</xdr:rowOff>
    </xdr:from>
    <xdr:to>
      <xdr:col>46</xdr:col>
      <xdr:colOff>38100</xdr:colOff>
      <xdr:row>97</xdr:row>
      <xdr:rowOff>111392</xdr:rowOff>
    </xdr:to>
    <xdr:sp macro="" textlink="">
      <xdr:nvSpPr>
        <xdr:cNvPr id="486" name="楕円 485"/>
        <xdr:cNvSpPr/>
      </xdr:nvSpPr>
      <xdr:spPr>
        <a:xfrm>
          <a:off x="7670800" y="16270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102519</xdr:rowOff>
    </xdr:from>
    <xdr:ext cx="534377" cy="259045"/>
    <xdr:sp macro="" textlink="">
      <xdr:nvSpPr>
        <xdr:cNvPr id="487" name="テキスト ボックス 486"/>
        <xdr:cNvSpPr txBox="1"/>
      </xdr:nvSpPr>
      <xdr:spPr>
        <a:xfrm>
          <a:off x="7477271" y="163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100788</xdr:rowOff>
    </xdr:from>
    <xdr:to>
      <xdr:col>41</xdr:col>
      <xdr:colOff>101600</xdr:colOff>
      <xdr:row>97</xdr:row>
      <xdr:rowOff>30938</xdr:rowOff>
    </xdr:to>
    <xdr:sp macro="" textlink="">
      <xdr:nvSpPr>
        <xdr:cNvPr id="488" name="楕円 487"/>
        <xdr:cNvSpPr/>
      </xdr:nvSpPr>
      <xdr:spPr>
        <a:xfrm>
          <a:off x="6873240" y="16194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22065</xdr:rowOff>
    </xdr:from>
    <xdr:ext cx="534377" cy="259045"/>
    <xdr:sp macro="" textlink="">
      <xdr:nvSpPr>
        <xdr:cNvPr id="489" name="テキスト ボックス 488"/>
        <xdr:cNvSpPr txBox="1"/>
      </xdr:nvSpPr>
      <xdr:spPr>
        <a:xfrm>
          <a:off x="6702571" y="162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18847</xdr:rowOff>
    </xdr:from>
    <xdr:to>
      <xdr:col>36</xdr:col>
      <xdr:colOff>165100</xdr:colOff>
      <xdr:row>96</xdr:row>
      <xdr:rowOff>120447</xdr:rowOff>
    </xdr:to>
    <xdr:sp macro="" textlink="">
      <xdr:nvSpPr>
        <xdr:cNvPr id="490" name="楕円 489"/>
        <xdr:cNvSpPr/>
      </xdr:nvSpPr>
      <xdr:spPr>
        <a:xfrm>
          <a:off x="6098540" y="161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136974</xdr:rowOff>
    </xdr:from>
    <xdr:ext cx="534377" cy="259045"/>
    <xdr:sp macro="" textlink="">
      <xdr:nvSpPr>
        <xdr:cNvPr id="491" name="テキスト ボックス 490"/>
        <xdr:cNvSpPr txBox="1"/>
      </xdr:nvSpPr>
      <xdr:spPr>
        <a:xfrm>
          <a:off x="5905011" y="158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0960100" y="6395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0497381" y="6257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0960100" y="5279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049738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4374495" y="5129752"/>
          <a:ext cx="1269" cy="129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4419580" y="64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4287500" y="6419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4419580" y="49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4287500" y="5129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156788</xdr:rowOff>
    </xdr:from>
    <xdr:to>
      <xdr:col>85</xdr:col>
      <xdr:colOff>127000</xdr:colOff>
      <xdr:row>36</xdr:row>
      <xdr:rowOff>159817</xdr:rowOff>
    </xdr:to>
    <xdr:cxnSp macro="">
      <xdr:nvCxnSpPr>
        <xdr:cNvPr id="517" name="直線コネクタ 516"/>
        <xdr:cNvCxnSpPr/>
      </xdr:nvCxnSpPr>
      <xdr:spPr>
        <a:xfrm flipV="1">
          <a:off x="13629640" y="6024188"/>
          <a:ext cx="746760" cy="17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4419580" y="602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4325600" y="60471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159817</xdr:rowOff>
    </xdr:from>
    <xdr:to>
      <xdr:col>81</xdr:col>
      <xdr:colOff>50800</xdr:colOff>
      <xdr:row>36</xdr:row>
      <xdr:rowOff>161703</xdr:rowOff>
    </xdr:to>
    <xdr:cxnSp macro="">
      <xdr:nvCxnSpPr>
        <xdr:cNvPr id="520" name="直線コネクタ 519"/>
        <xdr:cNvCxnSpPr/>
      </xdr:nvCxnSpPr>
      <xdr:spPr>
        <a:xfrm flipV="1">
          <a:off x="12854940" y="6194857"/>
          <a:ext cx="7747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3578840" y="60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3408171" y="58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146558</xdr:rowOff>
    </xdr:from>
    <xdr:to>
      <xdr:col>76</xdr:col>
      <xdr:colOff>114300</xdr:colOff>
      <xdr:row>36</xdr:row>
      <xdr:rowOff>161703</xdr:rowOff>
    </xdr:to>
    <xdr:cxnSp macro="">
      <xdr:nvCxnSpPr>
        <xdr:cNvPr id="523" name="直線コネクタ 522"/>
        <xdr:cNvCxnSpPr/>
      </xdr:nvCxnSpPr>
      <xdr:spPr>
        <a:xfrm>
          <a:off x="12072620" y="6181598"/>
          <a:ext cx="78232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2804140" y="61050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2610611" y="58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134842</xdr:rowOff>
    </xdr:from>
    <xdr:to>
      <xdr:col>71</xdr:col>
      <xdr:colOff>177800</xdr:colOff>
      <xdr:row>36</xdr:row>
      <xdr:rowOff>146558</xdr:rowOff>
    </xdr:to>
    <xdr:cxnSp macro="">
      <xdr:nvCxnSpPr>
        <xdr:cNvPr id="526" name="直線コネクタ 525"/>
        <xdr:cNvCxnSpPr/>
      </xdr:nvCxnSpPr>
      <xdr:spPr>
        <a:xfrm>
          <a:off x="11282680" y="6169882"/>
          <a:ext cx="78994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2029440" y="6081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1835911" y="58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123188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1061211" y="58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105988</xdr:rowOff>
    </xdr:from>
    <xdr:to>
      <xdr:col>85</xdr:col>
      <xdr:colOff>177800</xdr:colOff>
      <xdr:row>36</xdr:row>
      <xdr:rowOff>36138</xdr:rowOff>
    </xdr:to>
    <xdr:sp macro="" textlink="">
      <xdr:nvSpPr>
        <xdr:cNvPr id="536" name="楕円 535"/>
        <xdr:cNvSpPr/>
      </xdr:nvSpPr>
      <xdr:spPr>
        <a:xfrm>
          <a:off x="14325600" y="59733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128865</xdr:rowOff>
    </xdr:from>
    <xdr:ext cx="534377" cy="259045"/>
    <xdr:sp macro="" textlink="">
      <xdr:nvSpPr>
        <xdr:cNvPr id="537" name="消防費該当値テキスト"/>
        <xdr:cNvSpPr txBox="1"/>
      </xdr:nvSpPr>
      <xdr:spPr>
        <a:xfrm>
          <a:off x="14419580" y="58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109017</xdr:rowOff>
    </xdr:from>
    <xdr:to>
      <xdr:col>81</xdr:col>
      <xdr:colOff>101600</xdr:colOff>
      <xdr:row>37</xdr:row>
      <xdr:rowOff>39167</xdr:rowOff>
    </xdr:to>
    <xdr:sp macro="" textlink="">
      <xdr:nvSpPr>
        <xdr:cNvPr id="538" name="楕円 537"/>
        <xdr:cNvSpPr/>
      </xdr:nvSpPr>
      <xdr:spPr>
        <a:xfrm>
          <a:off x="13578840" y="614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30294</xdr:rowOff>
    </xdr:from>
    <xdr:ext cx="534377" cy="259045"/>
    <xdr:sp macro="" textlink="">
      <xdr:nvSpPr>
        <xdr:cNvPr id="539" name="テキスト ボックス 538"/>
        <xdr:cNvSpPr txBox="1"/>
      </xdr:nvSpPr>
      <xdr:spPr>
        <a:xfrm>
          <a:off x="13408171" y="62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110903</xdr:rowOff>
    </xdr:from>
    <xdr:to>
      <xdr:col>76</xdr:col>
      <xdr:colOff>165100</xdr:colOff>
      <xdr:row>37</xdr:row>
      <xdr:rowOff>41053</xdr:rowOff>
    </xdr:to>
    <xdr:sp macro="" textlink="">
      <xdr:nvSpPr>
        <xdr:cNvPr id="540" name="楕円 539"/>
        <xdr:cNvSpPr/>
      </xdr:nvSpPr>
      <xdr:spPr>
        <a:xfrm>
          <a:off x="12804140" y="6145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32180</xdr:rowOff>
    </xdr:from>
    <xdr:ext cx="534377" cy="259045"/>
    <xdr:sp macro="" textlink="">
      <xdr:nvSpPr>
        <xdr:cNvPr id="541" name="テキスト ボックス 540"/>
        <xdr:cNvSpPr txBox="1"/>
      </xdr:nvSpPr>
      <xdr:spPr>
        <a:xfrm>
          <a:off x="12610611" y="6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95758</xdr:rowOff>
    </xdr:from>
    <xdr:to>
      <xdr:col>72</xdr:col>
      <xdr:colOff>38100</xdr:colOff>
      <xdr:row>37</xdr:row>
      <xdr:rowOff>25908</xdr:rowOff>
    </xdr:to>
    <xdr:sp macro="" textlink="">
      <xdr:nvSpPr>
        <xdr:cNvPr id="542" name="楕円 541"/>
        <xdr:cNvSpPr/>
      </xdr:nvSpPr>
      <xdr:spPr>
        <a:xfrm>
          <a:off x="12029440" y="6130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17035</xdr:rowOff>
    </xdr:from>
    <xdr:ext cx="534377" cy="259045"/>
    <xdr:sp macro="" textlink="">
      <xdr:nvSpPr>
        <xdr:cNvPr id="543" name="テキスト ボックス 542"/>
        <xdr:cNvSpPr txBox="1"/>
      </xdr:nvSpPr>
      <xdr:spPr>
        <a:xfrm>
          <a:off x="11835911" y="62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84042</xdr:rowOff>
    </xdr:from>
    <xdr:to>
      <xdr:col>67</xdr:col>
      <xdr:colOff>101600</xdr:colOff>
      <xdr:row>37</xdr:row>
      <xdr:rowOff>14192</xdr:rowOff>
    </xdr:to>
    <xdr:sp macro="" textlink="">
      <xdr:nvSpPr>
        <xdr:cNvPr id="544" name="楕円 543"/>
        <xdr:cNvSpPr/>
      </xdr:nvSpPr>
      <xdr:spPr>
        <a:xfrm>
          <a:off x="11231880" y="6119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5319</xdr:rowOff>
    </xdr:from>
    <xdr:ext cx="534377" cy="259045"/>
    <xdr:sp macro="" textlink="">
      <xdr:nvSpPr>
        <xdr:cNvPr id="545" name="テキスト ボックス 544"/>
        <xdr:cNvSpPr txBox="1"/>
      </xdr:nvSpPr>
      <xdr:spPr>
        <a:xfrm>
          <a:off x="11061211" y="62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049738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4374495" y="8395513"/>
          <a:ext cx="1269" cy="134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4419580" y="97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4287500" y="9745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4419580" y="817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4287500" y="8395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36411</xdr:rowOff>
    </xdr:from>
    <xdr:to>
      <xdr:col>85</xdr:col>
      <xdr:colOff>127000</xdr:colOff>
      <xdr:row>57</xdr:row>
      <xdr:rowOff>73501</xdr:rowOff>
    </xdr:to>
    <xdr:cxnSp macro="">
      <xdr:nvCxnSpPr>
        <xdr:cNvPr id="575" name="直線コネクタ 574"/>
        <xdr:cNvCxnSpPr/>
      </xdr:nvCxnSpPr>
      <xdr:spPr>
        <a:xfrm flipV="1">
          <a:off x="13629640" y="9424251"/>
          <a:ext cx="746760" cy="20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4419580" y="91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4325600" y="92759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73501</xdr:rowOff>
    </xdr:from>
    <xdr:to>
      <xdr:col>81</xdr:col>
      <xdr:colOff>50800</xdr:colOff>
      <xdr:row>57</xdr:row>
      <xdr:rowOff>90227</xdr:rowOff>
    </xdr:to>
    <xdr:cxnSp macro="">
      <xdr:nvCxnSpPr>
        <xdr:cNvPr id="578" name="直線コネクタ 577"/>
        <xdr:cNvCxnSpPr/>
      </xdr:nvCxnSpPr>
      <xdr:spPr>
        <a:xfrm flipV="1">
          <a:off x="12854940" y="9628981"/>
          <a:ext cx="7747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3578840" y="9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3408171" y="9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52260</xdr:rowOff>
    </xdr:from>
    <xdr:to>
      <xdr:col>76</xdr:col>
      <xdr:colOff>114300</xdr:colOff>
      <xdr:row>57</xdr:row>
      <xdr:rowOff>90227</xdr:rowOff>
    </xdr:to>
    <xdr:cxnSp macro="">
      <xdr:nvCxnSpPr>
        <xdr:cNvPr id="581" name="直線コネクタ 580"/>
        <xdr:cNvCxnSpPr/>
      </xdr:nvCxnSpPr>
      <xdr:spPr>
        <a:xfrm>
          <a:off x="12072620" y="9607740"/>
          <a:ext cx="78232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2804140" y="944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2610611" y="92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52260</xdr:rowOff>
    </xdr:from>
    <xdr:to>
      <xdr:col>71</xdr:col>
      <xdr:colOff>177800</xdr:colOff>
      <xdr:row>58</xdr:row>
      <xdr:rowOff>89046</xdr:rowOff>
    </xdr:to>
    <xdr:cxnSp macro="">
      <xdr:nvCxnSpPr>
        <xdr:cNvPr id="584" name="直線コネクタ 583"/>
        <xdr:cNvCxnSpPr/>
      </xdr:nvCxnSpPr>
      <xdr:spPr>
        <a:xfrm flipV="1">
          <a:off x="11282680" y="9607740"/>
          <a:ext cx="78994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2029440" y="9467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1835911" y="9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1231880" y="9497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1061211" y="92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157061</xdr:rowOff>
    </xdr:from>
    <xdr:to>
      <xdr:col>85</xdr:col>
      <xdr:colOff>177800</xdr:colOff>
      <xdr:row>56</xdr:row>
      <xdr:rowOff>87211</xdr:rowOff>
    </xdr:to>
    <xdr:sp macro="" textlink="">
      <xdr:nvSpPr>
        <xdr:cNvPr id="594" name="楕円 593"/>
        <xdr:cNvSpPr/>
      </xdr:nvSpPr>
      <xdr:spPr>
        <a:xfrm>
          <a:off x="14325600" y="93772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135488</xdr:rowOff>
    </xdr:from>
    <xdr:ext cx="534377" cy="259045"/>
    <xdr:sp macro="" textlink="">
      <xdr:nvSpPr>
        <xdr:cNvPr id="595" name="教育費該当値テキスト"/>
        <xdr:cNvSpPr txBox="1"/>
      </xdr:nvSpPr>
      <xdr:spPr>
        <a:xfrm>
          <a:off x="14419580" y="93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22701</xdr:rowOff>
    </xdr:from>
    <xdr:to>
      <xdr:col>81</xdr:col>
      <xdr:colOff>101600</xdr:colOff>
      <xdr:row>57</xdr:row>
      <xdr:rowOff>124301</xdr:rowOff>
    </xdr:to>
    <xdr:sp macro="" textlink="">
      <xdr:nvSpPr>
        <xdr:cNvPr id="596" name="楕円 595"/>
        <xdr:cNvSpPr/>
      </xdr:nvSpPr>
      <xdr:spPr>
        <a:xfrm>
          <a:off x="13578840" y="95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115428</xdr:rowOff>
    </xdr:from>
    <xdr:ext cx="534377" cy="259045"/>
    <xdr:sp macro="" textlink="">
      <xdr:nvSpPr>
        <xdr:cNvPr id="597" name="テキスト ボックス 596"/>
        <xdr:cNvSpPr txBox="1"/>
      </xdr:nvSpPr>
      <xdr:spPr>
        <a:xfrm>
          <a:off x="13408171" y="967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39427</xdr:rowOff>
    </xdr:from>
    <xdr:to>
      <xdr:col>76</xdr:col>
      <xdr:colOff>165100</xdr:colOff>
      <xdr:row>57</xdr:row>
      <xdr:rowOff>141027</xdr:rowOff>
    </xdr:to>
    <xdr:sp macro="" textlink="">
      <xdr:nvSpPr>
        <xdr:cNvPr id="598" name="楕円 597"/>
        <xdr:cNvSpPr/>
      </xdr:nvSpPr>
      <xdr:spPr>
        <a:xfrm>
          <a:off x="12804140" y="95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132154</xdr:rowOff>
    </xdr:from>
    <xdr:ext cx="534377" cy="259045"/>
    <xdr:sp macro="" textlink="">
      <xdr:nvSpPr>
        <xdr:cNvPr id="599" name="テキスト ボックス 598"/>
        <xdr:cNvSpPr txBox="1"/>
      </xdr:nvSpPr>
      <xdr:spPr>
        <a:xfrm>
          <a:off x="12610611" y="9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xdr:rowOff>
    </xdr:from>
    <xdr:to>
      <xdr:col>72</xdr:col>
      <xdr:colOff>38100</xdr:colOff>
      <xdr:row>57</xdr:row>
      <xdr:rowOff>103060</xdr:rowOff>
    </xdr:to>
    <xdr:sp macro="" textlink="">
      <xdr:nvSpPr>
        <xdr:cNvPr id="600" name="楕円 599"/>
        <xdr:cNvSpPr/>
      </xdr:nvSpPr>
      <xdr:spPr>
        <a:xfrm>
          <a:off x="12029440" y="9556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94187</xdr:rowOff>
    </xdr:from>
    <xdr:ext cx="534377" cy="259045"/>
    <xdr:sp macro="" textlink="">
      <xdr:nvSpPr>
        <xdr:cNvPr id="601" name="テキスト ボックス 600"/>
        <xdr:cNvSpPr txBox="1"/>
      </xdr:nvSpPr>
      <xdr:spPr>
        <a:xfrm>
          <a:off x="11835911" y="96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38246</xdr:rowOff>
    </xdr:from>
    <xdr:to>
      <xdr:col>67</xdr:col>
      <xdr:colOff>101600</xdr:colOff>
      <xdr:row>58</xdr:row>
      <xdr:rowOff>139846</xdr:rowOff>
    </xdr:to>
    <xdr:sp macro="" textlink="">
      <xdr:nvSpPr>
        <xdr:cNvPr id="602" name="楕円 601"/>
        <xdr:cNvSpPr/>
      </xdr:nvSpPr>
      <xdr:spPr>
        <a:xfrm>
          <a:off x="11231880" y="97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130973</xdr:rowOff>
    </xdr:from>
    <xdr:ext cx="534377" cy="259045"/>
    <xdr:sp macro="" textlink="">
      <xdr:nvSpPr>
        <xdr:cNvPr id="603" name="テキスト ボックス 602"/>
        <xdr:cNvSpPr txBox="1"/>
      </xdr:nvSpPr>
      <xdr:spPr>
        <a:xfrm>
          <a:off x="11061211" y="98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049738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4374495" y="11940184"/>
          <a:ext cx="1269" cy="11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4419580" y="1310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4287500" y="1310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4419580" y="117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4287500" y="11940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15970</xdr:rowOff>
    </xdr:from>
    <xdr:to>
      <xdr:col>85</xdr:col>
      <xdr:colOff>127000</xdr:colOff>
      <xdr:row>78</xdr:row>
      <xdr:rowOff>19456</xdr:rowOff>
    </xdr:to>
    <xdr:cxnSp macro="">
      <xdr:nvCxnSpPr>
        <xdr:cNvPr id="628" name="直線コネクタ 627"/>
        <xdr:cNvCxnSpPr/>
      </xdr:nvCxnSpPr>
      <xdr:spPr>
        <a:xfrm flipV="1">
          <a:off x="13629640" y="13091890"/>
          <a:ext cx="74676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4419580" y="12852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4325600" y="129974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19456</xdr:rowOff>
    </xdr:from>
    <xdr:to>
      <xdr:col>81</xdr:col>
      <xdr:colOff>50800</xdr:colOff>
      <xdr:row>78</xdr:row>
      <xdr:rowOff>25400</xdr:rowOff>
    </xdr:to>
    <xdr:cxnSp macro="">
      <xdr:nvCxnSpPr>
        <xdr:cNvPr id="631" name="直線コネクタ 630"/>
        <xdr:cNvCxnSpPr/>
      </xdr:nvCxnSpPr>
      <xdr:spPr>
        <a:xfrm flipV="1">
          <a:off x="12854940" y="13095376"/>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3578840" y="1298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3417628" y="1275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2072620" y="1310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2804140" y="1295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2642928" y="1274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1282680" y="1310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2029440" y="13019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1906197" y="1279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1231880" y="13030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1116257" y="1280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136620</xdr:rowOff>
    </xdr:from>
    <xdr:to>
      <xdr:col>85</xdr:col>
      <xdr:colOff>177800</xdr:colOff>
      <xdr:row>78</xdr:row>
      <xdr:rowOff>66770</xdr:rowOff>
    </xdr:to>
    <xdr:sp macro="" textlink="">
      <xdr:nvSpPr>
        <xdr:cNvPr id="647" name="楕円 646"/>
        <xdr:cNvSpPr/>
      </xdr:nvSpPr>
      <xdr:spPr>
        <a:xfrm>
          <a:off x="14325600" y="13044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8" name="災害復旧費該当値テキスト"/>
        <xdr:cNvSpPr txBox="1"/>
      </xdr:nvSpPr>
      <xdr:spPr>
        <a:xfrm>
          <a:off x="14419580" y="12975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140106</xdr:rowOff>
    </xdr:from>
    <xdr:to>
      <xdr:col>81</xdr:col>
      <xdr:colOff>101600</xdr:colOff>
      <xdr:row>78</xdr:row>
      <xdr:rowOff>70256</xdr:rowOff>
    </xdr:to>
    <xdr:sp macro="" textlink="">
      <xdr:nvSpPr>
        <xdr:cNvPr id="649" name="楕円 648"/>
        <xdr:cNvSpPr/>
      </xdr:nvSpPr>
      <xdr:spPr>
        <a:xfrm>
          <a:off x="13578840" y="1304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61383</xdr:rowOff>
    </xdr:from>
    <xdr:ext cx="378565" cy="259045"/>
    <xdr:sp macro="" textlink="">
      <xdr:nvSpPr>
        <xdr:cNvPr id="650" name="テキスト ボックス 649"/>
        <xdr:cNvSpPr txBox="1"/>
      </xdr:nvSpPr>
      <xdr:spPr>
        <a:xfrm>
          <a:off x="13463217" y="13137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2804140" y="1305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273791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2029440" y="1305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195559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1231880" y="1305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1180890" y="13143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4374495" y="15059333"/>
          <a:ext cx="1269" cy="1493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4419580" y="1655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4287500" y="16553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4419580" y="1483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4287500" y="15059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84852</xdr:rowOff>
    </xdr:from>
    <xdr:to>
      <xdr:col>85</xdr:col>
      <xdr:colOff>127000</xdr:colOff>
      <xdr:row>96</xdr:row>
      <xdr:rowOff>85227</xdr:rowOff>
    </xdr:to>
    <xdr:cxnSp macro="">
      <xdr:nvCxnSpPr>
        <xdr:cNvPr id="687" name="直線コネクタ 686"/>
        <xdr:cNvCxnSpPr/>
      </xdr:nvCxnSpPr>
      <xdr:spPr>
        <a:xfrm flipV="1">
          <a:off x="13629640" y="16178292"/>
          <a:ext cx="74676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4419580" y="1592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4325600" y="160702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85227</xdr:rowOff>
    </xdr:from>
    <xdr:to>
      <xdr:col>81</xdr:col>
      <xdr:colOff>50800</xdr:colOff>
      <xdr:row>96</xdr:row>
      <xdr:rowOff>103254</xdr:rowOff>
    </xdr:to>
    <xdr:cxnSp macro="">
      <xdr:nvCxnSpPr>
        <xdr:cNvPr id="690" name="直線コネクタ 689"/>
        <xdr:cNvCxnSpPr/>
      </xdr:nvCxnSpPr>
      <xdr:spPr>
        <a:xfrm flipV="1">
          <a:off x="12854940" y="16178667"/>
          <a:ext cx="7747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3578840" y="16082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3408171" y="158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59282</xdr:rowOff>
    </xdr:from>
    <xdr:to>
      <xdr:col>76</xdr:col>
      <xdr:colOff>114300</xdr:colOff>
      <xdr:row>96</xdr:row>
      <xdr:rowOff>103254</xdr:rowOff>
    </xdr:to>
    <xdr:cxnSp macro="">
      <xdr:nvCxnSpPr>
        <xdr:cNvPr id="693" name="直線コネクタ 692"/>
        <xdr:cNvCxnSpPr/>
      </xdr:nvCxnSpPr>
      <xdr:spPr>
        <a:xfrm>
          <a:off x="12072620" y="16152722"/>
          <a:ext cx="78232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2804140" y="1608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2610611" y="1586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37288</xdr:rowOff>
    </xdr:from>
    <xdr:to>
      <xdr:col>71</xdr:col>
      <xdr:colOff>177800</xdr:colOff>
      <xdr:row>96</xdr:row>
      <xdr:rowOff>59282</xdr:rowOff>
    </xdr:to>
    <xdr:cxnSp macro="">
      <xdr:nvCxnSpPr>
        <xdr:cNvPr id="696" name="直線コネクタ 695"/>
        <xdr:cNvCxnSpPr/>
      </xdr:nvCxnSpPr>
      <xdr:spPr>
        <a:xfrm>
          <a:off x="11282680" y="16130728"/>
          <a:ext cx="78994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2029440" y="160677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1835911" y="158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1231880" y="16054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1061211" y="158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34052</xdr:rowOff>
    </xdr:from>
    <xdr:to>
      <xdr:col>85</xdr:col>
      <xdr:colOff>177800</xdr:colOff>
      <xdr:row>96</xdr:row>
      <xdr:rowOff>135652</xdr:rowOff>
    </xdr:to>
    <xdr:sp macro="" textlink="">
      <xdr:nvSpPr>
        <xdr:cNvPr id="706" name="楕円 705"/>
        <xdr:cNvSpPr/>
      </xdr:nvSpPr>
      <xdr:spPr>
        <a:xfrm>
          <a:off x="14325600" y="161274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12479</xdr:rowOff>
    </xdr:from>
    <xdr:ext cx="534377" cy="259045"/>
    <xdr:sp macro="" textlink="">
      <xdr:nvSpPr>
        <xdr:cNvPr id="707" name="公債費該当値テキスト"/>
        <xdr:cNvSpPr txBox="1"/>
      </xdr:nvSpPr>
      <xdr:spPr>
        <a:xfrm>
          <a:off x="14419580" y="161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34427</xdr:rowOff>
    </xdr:from>
    <xdr:to>
      <xdr:col>81</xdr:col>
      <xdr:colOff>101600</xdr:colOff>
      <xdr:row>96</xdr:row>
      <xdr:rowOff>136027</xdr:rowOff>
    </xdr:to>
    <xdr:sp macro="" textlink="">
      <xdr:nvSpPr>
        <xdr:cNvPr id="708" name="楕円 707"/>
        <xdr:cNvSpPr/>
      </xdr:nvSpPr>
      <xdr:spPr>
        <a:xfrm>
          <a:off x="13578840" y="16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127154</xdr:rowOff>
    </xdr:from>
    <xdr:ext cx="534377" cy="259045"/>
    <xdr:sp macro="" textlink="">
      <xdr:nvSpPr>
        <xdr:cNvPr id="709" name="テキスト ボックス 708"/>
        <xdr:cNvSpPr txBox="1"/>
      </xdr:nvSpPr>
      <xdr:spPr>
        <a:xfrm>
          <a:off x="13408171" y="162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52454</xdr:rowOff>
    </xdr:from>
    <xdr:to>
      <xdr:col>76</xdr:col>
      <xdr:colOff>165100</xdr:colOff>
      <xdr:row>96</xdr:row>
      <xdr:rowOff>154054</xdr:rowOff>
    </xdr:to>
    <xdr:sp macro="" textlink="">
      <xdr:nvSpPr>
        <xdr:cNvPr id="710" name="楕円 709"/>
        <xdr:cNvSpPr/>
      </xdr:nvSpPr>
      <xdr:spPr>
        <a:xfrm>
          <a:off x="12804140" y="161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145181</xdr:rowOff>
    </xdr:from>
    <xdr:ext cx="534377" cy="259045"/>
    <xdr:sp macro="" textlink="">
      <xdr:nvSpPr>
        <xdr:cNvPr id="711" name="テキスト ボックス 710"/>
        <xdr:cNvSpPr txBox="1"/>
      </xdr:nvSpPr>
      <xdr:spPr>
        <a:xfrm>
          <a:off x="12610611" y="162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8482</xdr:rowOff>
    </xdr:from>
    <xdr:to>
      <xdr:col>72</xdr:col>
      <xdr:colOff>38100</xdr:colOff>
      <xdr:row>96</xdr:row>
      <xdr:rowOff>110082</xdr:rowOff>
    </xdr:to>
    <xdr:sp macro="" textlink="">
      <xdr:nvSpPr>
        <xdr:cNvPr id="712" name="楕円 711"/>
        <xdr:cNvSpPr/>
      </xdr:nvSpPr>
      <xdr:spPr>
        <a:xfrm>
          <a:off x="12029440" y="16101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101209</xdr:rowOff>
    </xdr:from>
    <xdr:ext cx="534377" cy="259045"/>
    <xdr:sp macro="" textlink="">
      <xdr:nvSpPr>
        <xdr:cNvPr id="713" name="テキスト ボックス 712"/>
        <xdr:cNvSpPr txBox="1"/>
      </xdr:nvSpPr>
      <xdr:spPr>
        <a:xfrm>
          <a:off x="11835911" y="1619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157938</xdr:rowOff>
    </xdr:from>
    <xdr:to>
      <xdr:col>67</xdr:col>
      <xdr:colOff>101600</xdr:colOff>
      <xdr:row>96</xdr:row>
      <xdr:rowOff>88088</xdr:rowOff>
    </xdr:to>
    <xdr:sp macro="" textlink="">
      <xdr:nvSpPr>
        <xdr:cNvPr id="714" name="楕円 713"/>
        <xdr:cNvSpPr/>
      </xdr:nvSpPr>
      <xdr:spPr>
        <a:xfrm>
          <a:off x="11231880" y="16083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79215</xdr:rowOff>
    </xdr:from>
    <xdr:ext cx="534377" cy="259045"/>
    <xdr:sp macro="" textlink="">
      <xdr:nvSpPr>
        <xdr:cNvPr id="715" name="テキスト ボックス 714"/>
        <xdr:cNvSpPr txBox="1"/>
      </xdr:nvSpPr>
      <xdr:spPr>
        <a:xfrm>
          <a:off x="11061211" y="161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19507835" y="5377078"/>
          <a:ext cx="1269" cy="113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19560540" y="51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19443700" y="537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19560540" y="62595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1945894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18735040" y="641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18611797" y="61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17937480" y="637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17821857" y="61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7162780" y="64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7079473" y="62050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6388080" y="6396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6264837" y="617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19560540" y="6382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109,344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総務費、民生費、衛生費、教育費が主な増加要因となっている。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総務費については定額給付金給付事業に伴い、住民一人あたりのコストが</a:t>
          </a:r>
          <a:r>
            <a:rPr kumimoji="1" lang="en-US" altLang="ja-JP" sz="1300">
              <a:latin typeface="ＭＳ Ｐゴシック" panose="020B0600070205080204" pitchFamily="50" charset="-128"/>
              <a:ea typeface="ＭＳ Ｐゴシック" panose="020B0600070205080204" pitchFamily="50" charset="-128"/>
            </a:rPr>
            <a:t>92,457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民生費については桶川東放課後児童クラブ整備事業、子育て世帯臨時特別給付金等の増加に伴い、</a:t>
          </a:r>
          <a:r>
            <a:rPr kumimoji="1" lang="en-US" altLang="ja-JP" sz="1300">
              <a:latin typeface="ＭＳ Ｐゴシック" panose="020B0600070205080204" pitchFamily="50" charset="-128"/>
              <a:ea typeface="ＭＳ Ｐゴシック" panose="020B0600070205080204" pitchFamily="50" charset="-128"/>
            </a:rPr>
            <a:t>2,837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衛生費については新型コロナワクチン接種事業等に伴い</a:t>
          </a:r>
          <a:r>
            <a:rPr kumimoji="1" lang="en-US" altLang="ja-JP" sz="1300">
              <a:latin typeface="ＭＳ Ｐゴシック" panose="020B0600070205080204" pitchFamily="50" charset="-128"/>
              <a:ea typeface="ＭＳ Ｐゴシック" panose="020B0600070205080204" pitchFamily="50" charset="-128"/>
            </a:rPr>
            <a:t>1,497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スクール構想実現に向けた学習用端末購入費等により</a:t>
          </a:r>
          <a:r>
            <a:rPr kumimoji="1" lang="en-US" altLang="ja-JP" sz="1300">
              <a:latin typeface="ＭＳ Ｐゴシック" panose="020B0600070205080204" pitchFamily="50" charset="-128"/>
              <a:ea typeface="ＭＳ Ｐゴシック" panose="020B0600070205080204" pitchFamily="50" charset="-128"/>
            </a:rPr>
            <a:t>10,947</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実質収支額は前年より</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％増加となったが、財政調整基金残高については取り崩し額より歳計余剰金額が</a:t>
          </a:r>
          <a:r>
            <a:rPr kumimoji="1" lang="en-US" altLang="ja-JP" sz="1400">
              <a:latin typeface="ＭＳ ゴシック" pitchFamily="49" charset="-128"/>
              <a:ea typeface="ＭＳ ゴシック" pitchFamily="49" charset="-128"/>
            </a:rPr>
            <a:t>87,481</a:t>
          </a:r>
          <a:r>
            <a:rPr kumimoji="1" lang="ja-JP" altLang="en-US" sz="1400">
              <a:latin typeface="ＭＳ ゴシック" pitchFamily="49" charset="-128"/>
              <a:ea typeface="ＭＳ ゴシック" pitchFamily="49" charset="-128"/>
            </a:rPr>
            <a:t>千円増となり、年度末残高が増加した。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今後も安定した財政運営が行えるよう、基金残高を念頭におきながら予算編成に取り組む。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一般会計では歳出の不用額が増加したことにより基準財政規模比が増加している。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介護保険特別会計については、新型コロナウイルス感染症の影響により、介護給付費の増加率が想定を下回ったため、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国民健康保険特別会計については、歳入である一般会計からの繰入金が減少したことにより、減少し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引き続き各会計ともに財政の健全な状態維持に努める。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学校教育施設等整備事業債の償還が開始され、都市計画事業における公債費残高の減少により、特定財源として算入される都市計画税が減少したことから実質公債費率の分子が増加した。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今後においても、過度に地方債に依存し、元利償還金の割合が高くならないよう、事業の選択や平準化を図ること、交付税算入のある有利な地方債を活用することにより健全な財政運営に努める。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一般会計等に係る地方債残高は小中学校の老朽化対策や駅自由通路の改修などにより増加したが、公営企業債等繰入見込額及び退職手当負担見込額が減少したため、将来負担比率の分子は減少した。</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今後においても、事業の選択及び平準化を図り、地方債残高に注意を払いつつ、将来負担の軽減に努めていく。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基金全体としては、土地開発公社の解散により、精算返還金及び出資金返還金を積立したことで増加している。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また、当初予算にて減債基金から約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億円の繰入金を予定していたが、上記返還金を活用したことで、繰入金が皆減したことに加え、さらに今後の公債費の増加に備えるために、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％程度になるように努める。また、今後予想されるごみ処理施設をはじめ、老朽化した公共施設の長寿命化に対応するため、公共施設等総合管理基金についても、可能な範囲で積み立てを行っていく。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土地開発公社の解散により、精算返還金及び出資金返還金を積立したため（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令和４年度市内公共施設工事費等に活用予定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年度は、地域福祉活動センターの大規模改修工事における建築資材に県産材の木材を使用するための費用に充てる予定。（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決算余剰金処分による。（約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土地開発公社の解散により、精算返還金及び出資金返還金を当初取崩予定額に充てたことにより、取崩額が減少したため。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土地開発公社の解散により、精算返還金及び出資金返還金を積立したため（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年度に地方債償還のピークを迎える公債費に向けて適宜充当する。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当市では、「桶川市学校施設老朽化対策基本計画」に基づいた学校の老朽化対策や他公共施設の大規模改修事業による老朽化対策を行っており、減価償却率の抑制を進めている。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3" name="楕円 82"/>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4"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85" name="楕円 84"/>
        <xdr:cNvSpPr/>
      </xdr:nvSpPr>
      <xdr:spPr>
        <a:xfrm>
          <a:off x="4000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55245</xdr:rowOff>
    </xdr:to>
    <xdr:cxnSp macro="">
      <xdr:nvCxnSpPr>
        <xdr:cNvPr id="86" name="直線コネクタ 85"/>
        <xdr:cNvCxnSpPr/>
      </xdr:nvCxnSpPr>
      <xdr:spPr>
        <a:xfrm>
          <a:off x="4051300" y="630083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7" name="楕円 86"/>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42908</xdr:rowOff>
    </xdr:from>
    <xdr:to>
      <xdr:col>19</xdr:col>
      <xdr:colOff>136525</xdr:colOff>
      <xdr:row>32</xdr:row>
      <xdr:rowOff>86088</xdr:rowOff>
    </xdr:to>
    <xdr:cxnSp macro="">
      <xdr:nvCxnSpPr>
        <xdr:cNvPr id="88" name="直線コネクタ 87"/>
        <xdr:cNvCxnSpPr/>
      </xdr:nvCxnSpPr>
      <xdr:spPr>
        <a:xfrm flipV="1">
          <a:off x="3289300" y="63008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9" name="楕円 88"/>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86088</xdr:rowOff>
    </xdr:to>
    <xdr:cxnSp macro="">
      <xdr:nvCxnSpPr>
        <xdr:cNvPr id="90" name="直線コネクタ 89"/>
        <xdr:cNvCxnSpPr/>
      </xdr:nvCxnSpPr>
      <xdr:spPr>
        <a:xfrm>
          <a:off x="2527300" y="63316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137069</xdr:rowOff>
    </xdr:from>
    <xdr:to>
      <xdr:col>7</xdr:col>
      <xdr:colOff>187325</xdr:colOff>
      <xdr:row>33</xdr:row>
      <xdr:rowOff>67219</xdr:rowOff>
    </xdr:to>
    <xdr:sp macro="" textlink="">
      <xdr:nvSpPr>
        <xdr:cNvPr id="91" name="楕円 90"/>
        <xdr:cNvSpPr/>
      </xdr:nvSpPr>
      <xdr:spPr>
        <a:xfrm>
          <a:off x="1714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73751</xdr:rowOff>
    </xdr:from>
    <xdr:to>
      <xdr:col>11</xdr:col>
      <xdr:colOff>136525</xdr:colOff>
      <xdr:row>33</xdr:row>
      <xdr:rowOff>16419</xdr:rowOff>
    </xdr:to>
    <xdr:cxnSp macro="">
      <xdr:nvCxnSpPr>
        <xdr:cNvPr id="92" name="直線コネクタ 91"/>
        <xdr:cNvCxnSpPr/>
      </xdr:nvCxnSpPr>
      <xdr:spPr>
        <a:xfrm flipV="1">
          <a:off x="1765300" y="633167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97" name="n_1mainValue有形固定資産減価償却率"/>
        <xdr:cNvSpPr txBox="1"/>
      </xdr:nvSpPr>
      <xdr:spPr>
        <a:xfrm>
          <a:off x="38360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8" name="n_2mainValue有形固定資産減価償却率"/>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9" name="n_3mainValue有形固定資産減価償却率"/>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58346</xdr:rowOff>
    </xdr:from>
    <xdr:ext cx="405111" cy="259045"/>
    <xdr:sp macro="" textlink="">
      <xdr:nvSpPr>
        <xdr:cNvPr id="100" name="n_4mainValue有形固定資産減価償却率"/>
        <xdr:cNvSpPr txBox="1"/>
      </xdr:nvSpPr>
      <xdr:spPr>
        <a:xfrm>
          <a:off x="1562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債務償還比率は、前年度に比べて回復傾向にあるが依然として類似団体と比べて高く、低水準となっている。</a:t>
          </a:r>
        </a:p>
        <a:p>
          <a:r>
            <a:rPr kumimoji="1" lang="ja-JP" altLang="en-US" sz="1000">
              <a:latin typeface="ＭＳ Ｐゴシック" panose="020B0600070205080204" pitchFamily="50" charset="-128"/>
              <a:ea typeface="ＭＳ Ｐゴシック" panose="020B0600070205080204" pitchFamily="50" charset="-128"/>
            </a:rPr>
            <a:t>要因としては、平成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年度に実施した庁舎建設事業において多額の地方債借入が発生したことに加え、令和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年度においても小中学校老朽化対策事業（繰越事業分）及び駅東口整備事業において、多額の地方債借入が発生したことから、将来負担比率が増加したことが考えられる。</a:t>
          </a:r>
        </a:p>
        <a:p>
          <a:r>
            <a:rPr kumimoji="1" lang="ja-JP" altLang="en-US" sz="1000">
              <a:latin typeface="ＭＳ Ｐゴシック" panose="020B0600070205080204" pitchFamily="50" charset="-128"/>
              <a:ea typeface="ＭＳ Ｐゴシック" panose="020B0600070205080204" pitchFamily="50" charset="-128"/>
            </a:rPr>
            <a:t>今後については、引き続き計画的な地方債借入を行い債務償還比率の減少に取り組んでいく。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5094</xdr:rowOff>
    </xdr:from>
    <xdr:to>
      <xdr:col>76</xdr:col>
      <xdr:colOff>73025</xdr:colOff>
      <xdr:row>31</xdr:row>
      <xdr:rowOff>106694</xdr:rowOff>
    </xdr:to>
    <xdr:sp macro="" textlink="">
      <xdr:nvSpPr>
        <xdr:cNvPr id="145" name="楕円 144"/>
        <xdr:cNvSpPr/>
      </xdr:nvSpPr>
      <xdr:spPr>
        <a:xfrm>
          <a:off x="14744700" y="60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154971</xdr:rowOff>
    </xdr:from>
    <xdr:ext cx="469744" cy="259045"/>
    <xdr:sp macro="" textlink="">
      <xdr:nvSpPr>
        <xdr:cNvPr id="146" name="債務償還比率該当値テキスト"/>
        <xdr:cNvSpPr txBox="1"/>
      </xdr:nvSpPr>
      <xdr:spPr>
        <a:xfrm>
          <a:off x="14846300" y="606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134994</xdr:rowOff>
    </xdr:from>
    <xdr:to>
      <xdr:col>72</xdr:col>
      <xdr:colOff>123825</xdr:colOff>
      <xdr:row>32</xdr:row>
      <xdr:rowOff>65144</xdr:rowOff>
    </xdr:to>
    <xdr:sp macro="" textlink="">
      <xdr:nvSpPr>
        <xdr:cNvPr id="147" name="楕円 146"/>
        <xdr:cNvSpPr/>
      </xdr:nvSpPr>
      <xdr:spPr>
        <a:xfrm>
          <a:off x="14033500" y="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55894</xdr:rowOff>
    </xdr:from>
    <xdr:to>
      <xdr:col>76</xdr:col>
      <xdr:colOff>22225</xdr:colOff>
      <xdr:row>32</xdr:row>
      <xdr:rowOff>14344</xdr:rowOff>
    </xdr:to>
    <xdr:cxnSp macro="">
      <xdr:nvCxnSpPr>
        <xdr:cNvPr id="148" name="直線コネクタ 147"/>
        <xdr:cNvCxnSpPr/>
      </xdr:nvCxnSpPr>
      <xdr:spPr>
        <a:xfrm flipV="1">
          <a:off x="14084300" y="6142369"/>
          <a:ext cx="711200" cy="1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97811</xdr:rowOff>
    </xdr:from>
    <xdr:to>
      <xdr:col>68</xdr:col>
      <xdr:colOff>123825</xdr:colOff>
      <xdr:row>32</xdr:row>
      <xdr:rowOff>27961</xdr:rowOff>
    </xdr:to>
    <xdr:sp macro="" textlink="">
      <xdr:nvSpPr>
        <xdr:cNvPr id="149" name="楕円 148"/>
        <xdr:cNvSpPr/>
      </xdr:nvSpPr>
      <xdr:spPr>
        <a:xfrm>
          <a:off x="13271500" y="6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148611</xdr:rowOff>
    </xdr:from>
    <xdr:to>
      <xdr:col>72</xdr:col>
      <xdr:colOff>73025</xdr:colOff>
      <xdr:row>32</xdr:row>
      <xdr:rowOff>14344</xdr:rowOff>
    </xdr:to>
    <xdr:cxnSp macro="">
      <xdr:nvCxnSpPr>
        <xdr:cNvPr id="150" name="直線コネクタ 149"/>
        <xdr:cNvCxnSpPr/>
      </xdr:nvCxnSpPr>
      <xdr:spPr>
        <a:xfrm>
          <a:off x="13322300" y="6235086"/>
          <a:ext cx="762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74662</xdr:rowOff>
    </xdr:from>
    <xdr:to>
      <xdr:col>64</xdr:col>
      <xdr:colOff>123825</xdr:colOff>
      <xdr:row>32</xdr:row>
      <xdr:rowOff>4812</xdr:rowOff>
    </xdr:to>
    <xdr:sp macro="" textlink="">
      <xdr:nvSpPr>
        <xdr:cNvPr id="151" name="楕円 150"/>
        <xdr:cNvSpPr/>
      </xdr:nvSpPr>
      <xdr:spPr>
        <a:xfrm>
          <a:off x="12509500" y="61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125462</xdr:rowOff>
    </xdr:from>
    <xdr:to>
      <xdr:col>68</xdr:col>
      <xdr:colOff>73025</xdr:colOff>
      <xdr:row>31</xdr:row>
      <xdr:rowOff>148611</xdr:rowOff>
    </xdr:to>
    <xdr:cxnSp macro="">
      <xdr:nvCxnSpPr>
        <xdr:cNvPr id="152" name="直線コネクタ 151"/>
        <xdr:cNvCxnSpPr/>
      </xdr:nvCxnSpPr>
      <xdr:spPr>
        <a:xfrm>
          <a:off x="12560300" y="6211937"/>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32322</xdr:rowOff>
    </xdr:from>
    <xdr:to>
      <xdr:col>60</xdr:col>
      <xdr:colOff>123825</xdr:colOff>
      <xdr:row>31</xdr:row>
      <xdr:rowOff>133922</xdr:rowOff>
    </xdr:to>
    <xdr:sp macro="" textlink="">
      <xdr:nvSpPr>
        <xdr:cNvPr id="153" name="楕円 152"/>
        <xdr:cNvSpPr/>
      </xdr:nvSpPr>
      <xdr:spPr>
        <a:xfrm>
          <a:off x="1174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83122</xdr:rowOff>
    </xdr:from>
    <xdr:to>
      <xdr:col>64</xdr:col>
      <xdr:colOff>73025</xdr:colOff>
      <xdr:row>31</xdr:row>
      <xdr:rowOff>125462</xdr:rowOff>
    </xdr:to>
    <xdr:cxnSp macro="">
      <xdr:nvCxnSpPr>
        <xdr:cNvPr id="154" name="直線コネクタ 153"/>
        <xdr:cNvCxnSpPr/>
      </xdr:nvCxnSpPr>
      <xdr:spPr>
        <a:xfrm>
          <a:off x="11798300" y="6169597"/>
          <a:ext cx="762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56271</xdr:rowOff>
    </xdr:from>
    <xdr:ext cx="469744" cy="259045"/>
    <xdr:sp macro="" textlink="">
      <xdr:nvSpPr>
        <xdr:cNvPr id="159" name="n_1mainValue債務償還比率"/>
        <xdr:cNvSpPr txBox="1"/>
      </xdr:nvSpPr>
      <xdr:spPr>
        <a:xfrm>
          <a:off x="13836727" y="63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19088</xdr:rowOff>
    </xdr:from>
    <xdr:ext cx="469744" cy="259045"/>
    <xdr:sp macro="" textlink="">
      <xdr:nvSpPr>
        <xdr:cNvPr id="160" name="n_2mainValue債務償還比率"/>
        <xdr:cNvSpPr txBox="1"/>
      </xdr:nvSpPr>
      <xdr:spPr>
        <a:xfrm>
          <a:off x="13087427" y="627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167389</xdr:rowOff>
    </xdr:from>
    <xdr:ext cx="469744" cy="259045"/>
    <xdr:sp macro="" textlink="">
      <xdr:nvSpPr>
        <xdr:cNvPr id="161" name="n_3mainValue債務償還比率"/>
        <xdr:cNvSpPr txBox="1"/>
      </xdr:nvSpPr>
      <xdr:spPr>
        <a:xfrm>
          <a:off x="12325427" y="625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125049</xdr:rowOff>
    </xdr:from>
    <xdr:ext cx="469744" cy="259045"/>
    <xdr:sp macro="" textlink="">
      <xdr:nvSpPr>
        <xdr:cNvPr id="162" name="n_4mainValue債務償還比率"/>
        <xdr:cNvSpPr txBox="1"/>
      </xdr:nvSpPr>
      <xdr:spPr>
        <a:xfrm>
          <a:off x="11563427"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18869</xdr:rowOff>
    </xdr:from>
    <xdr:to>
      <xdr:col>20</xdr:col>
      <xdr:colOff>38100</xdr:colOff>
      <xdr:row>40</xdr:row>
      <xdr:rowOff>120469</xdr:rowOff>
    </xdr:to>
    <xdr:sp macro="" textlink="">
      <xdr:nvSpPr>
        <xdr:cNvPr id="76" name="楕円 75"/>
        <xdr:cNvSpPr/>
      </xdr:nvSpPr>
      <xdr:spPr>
        <a:xfrm>
          <a:off x="3746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76200</xdr:rowOff>
    </xdr:to>
    <xdr:cxnSp macro="">
      <xdr:nvCxnSpPr>
        <xdr:cNvPr id="77" name="直線コネクタ 76"/>
        <xdr:cNvCxnSpPr/>
      </xdr:nvCxnSpPr>
      <xdr:spPr>
        <a:xfrm>
          <a:off x="3797300" y="692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8" name="楕円 77"/>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156210</xdr:rowOff>
    </xdr:to>
    <xdr:cxnSp macro="">
      <xdr:nvCxnSpPr>
        <xdr:cNvPr id="79" name="直線コネクタ 78"/>
        <xdr:cNvCxnSpPr/>
      </xdr:nvCxnSpPr>
      <xdr:spPr>
        <a:xfrm flipV="1">
          <a:off x="2908300" y="692766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80" name="楕円 79"/>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156210</xdr:rowOff>
    </xdr:from>
    <xdr:to>
      <xdr:col>15</xdr:col>
      <xdr:colOff>50800</xdr:colOff>
      <xdr:row>41</xdr:row>
      <xdr:rowOff>7620</xdr:rowOff>
    </xdr:to>
    <xdr:cxnSp macro="">
      <xdr:nvCxnSpPr>
        <xdr:cNvPr id="81" name="直線コネクタ 80"/>
        <xdr:cNvCxnSpPr/>
      </xdr:nvCxnSpPr>
      <xdr:spPr>
        <a:xfrm flipV="1">
          <a:off x="2019300" y="7014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2" name="楕円 81"/>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7620</xdr:rowOff>
    </xdr:to>
    <xdr:cxnSp macro="">
      <xdr:nvCxnSpPr>
        <xdr:cNvPr id="83" name="直線コネクタ 82"/>
        <xdr:cNvCxnSpPr/>
      </xdr:nvCxnSpPr>
      <xdr:spPr>
        <a:xfrm>
          <a:off x="1130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111596</xdr:rowOff>
    </xdr:from>
    <xdr:ext cx="405111" cy="259045"/>
    <xdr:sp macro="" textlink="">
      <xdr:nvSpPr>
        <xdr:cNvPr id="88" name="n_1mainValue【道路】&#10;有形固定資産減価償却率"/>
        <xdr:cNvSpPr txBox="1"/>
      </xdr:nvSpPr>
      <xdr:spPr>
        <a:xfrm>
          <a:off x="3582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9"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90" name="n_3mainValue【道路】&#10;有形固定資産減価償却率"/>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1" name="n_4mainValue【道路】&#10;有形固定資産減価償却率"/>
        <xdr:cNvSpPr txBox="1"/>
      </xdr:nvSpPr>
      <xdr:spPr>
        <a:xfrm>
          <a:off x="927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126860</xdr:rowOff>
    </xdr:from>
    <xdr:to>
      <xdr:col>55</xdr:col>
      <xdr:colOff>50800</xdr:colOff>
      <xdr:row>41</xdr:row>
      <xdr:rowOff>57010</xdr:rowOff>
    </xdr:to>
    <xdr:sp macro="" textlink="">
      <xdr:nvSpPr>
        <xdr:cNvPr id="131" name="楕円 130"/>
        <xdr:cNvSpPr/>
      </xdr:nvSpPr>
      <xdr:spPr>
        <a:xfrm>
          <a:off x="10426700" y="6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105287</xdr:rowOff>
    </xdr:from>
    <xdr:ext cx="469744" cy="259045"/>
    <xdr:sp macro="" textlink="">
      <xdr:nvSpPr>
        <xdr:cNvPr id="132" name="【道路】&#10;一人当たり延長該当値テキスト"/>
        <xdr:cNvSpPr txBox="1"/>
      </xdr:nvSpPr>
      <xdr:spPr>
        <a:xfrm>
          <a:off x="10515600" y="6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127470</xdr:rowOff>
    </xdr:from>
    <xdr:to>
      <xdr:col>50</xdr:col>
      <xdr:colOff>165100</xdr:colOff>
      <xdr:row>41</xdr:row>
      <xdr:rowOff>57620</xdr:rowOff>
    </xdr:to>
    <xdr:sp macro="" textlink="">
      <xdr:nvSpPr>
        <xdr:cNvPr id="133" name="楕円 132"/>
        <xdr:cNvSpPr/>
      </xdr:nvSpPr>
      <xdr:spPr>
        <a:xfrm>
          <a:off x="9588500" y="69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6210</xdr:rowOff>
    </xdr:from>
    <xdr:to>
      <xdr:col>55</xdr:col>
      <xdr:colOff>0</xdr:colOff>
      <xdr:row>41</xdr:row>
      <xdr:rowOff>6820</xdr:rowOff>
    </xdr:to>
    <xdr:cxnSp macro="">
      <xdr:nvCxnSpPr>
        <xdr:cNvPr id="134" name="直線コネクタ 133"/>
        <xdr:cNvCxnSpPr/>
      </xdr:nvCxnSpPr>
      <xdr:spPr>
        <a:xfrm flipV="1">
          <a:off x="9639300" y="7035660"/>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121641</xdr:rowOff>
    </xdr:from>
    <xdr:to>
      <xdr:col>46</xdr:col>
      <xdr:colOff>38100</xdr:colOff>
      <xdr:row>41</xdr:row>
      <xdr:rowOff>51791</xdr:rowOff>
    </xdr:to>
    <xdr:sp macro="" textlink="">
      <xdr:nvSpPr>
        <xdr:cNvPr id="135" name="楕円 134"/>
        <xdr:cNvSpPr/>
      </xdr:nvSpPr>
      <xdr:spPr>
        <a:xfrm>
          <a:off x="8699500" y="69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991</xdr:rowOff>
    </xdr:from>
    <xdr:to>
      <xdr:col>50</xdr:col>
      <xdr:colOff>114300</xdr:colOff>
      <xdr:row>41</xdr:row>
      <xdr:rowOff>6820</xdr:rowOff>
    </xdr:to>
    <xdr:cxnSp macro="">
      <xdr:nvCxnSpPr>
        <xdr:cNvPr id="136" name="直線コネクタ 135"/>
        <xdr:cNvCxnSpPr/>
      </xdr:nvCxnSpPr>
      <xdr:spPr>
        <a:xfrm>
          <a:off x="8750300" y="703044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122289</xdr:rowOff>
    </xdr:from>
    <xdr:to>
      <xdr:col>41</xdr:col>
      <xdr:colOff>101600</xdr:colOff>
      <xdr:row>41</xdr:row>
      <xdr:rowOff>52439</xdr:rowOff>
    </xdr:to>
    <xdr:sp macro="" textlink="">
      <xdr:nvSpPr>
        <xdr:cNvPr id="137" name="楕円 136"/>
        <xdr:cNvSpPr/>
      </xdr:nvSpPr>
      <xdr:spPr>
        <a:xfrm>
          <a:off x="7810500" y="69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991</xdr:rowOff>
    </xdr:from>
    <xdr:to>
      <xdr:col>45</xdr:col>
      <xdr:colOff>177800</xdr:colOff>
      <xdr:row>41</xdr:row>
      <xdr:rowOff>1639</xdr:rowOff>
    </xdr:to>
    <xdr:cxnSp macro="">
      <xdr:nvCxnSpPr>
        <xdr:cNvPr id="138" name="直線コネクタ 137"/>
        <xdr:cNvCxnSpPr/>
      </xdr:nvCxnSpPr>
      <xdr:spPr>
        <a:xfrm flipV="1">
          <a:off x="7861300" y="703044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110325</xdr:rowOff>
    </xdr:from>
    <xdr:to>
      <xdr:col>36</xdr:col>
      <xdr:colOff>165100</xdr:colOff>
      <xdr:row>41</xdr:row>
      <xdr:rowOff>40475</xdr:rowOff>
    </xdr:to>
    <xdr:sp macro="" textlink="">
      <xdr:nvSpPr>
        <xdr:cNvPr id="139" name="楕円 138"/>
        <xdr:cNvSpPr/>
      </xdr:nvSpPr>
      <xdr:spPr>
        <a:xfrm>
          <a:off x="6921500" y="6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161125</xdr:rowOff>
    </xdr:from>
    <xdr:to>
      <xdr:col>41</xdr:col>
      <xdr:colOff>50800</xdr:colOff>
      <xdr:row>41</xdr:row>
      <xdr:rowOff>1639</xdr:rowOff>
    </xdr:to>
    <xdr:cxnSp macro="">
      <xdr:nvCxnSpPr>
        <xdr:cNvPr id="140" name="直線コネクタ 139"/>
        <xdr:cNvCxnSpPr/>
      </xdr:nvCxnSpPr>
      <xdr:spPr>
        <a:xfrm>
          <a:off x="6972300" y="701912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48747</xdr:rowOff>
    </xdr:from>
    <xdr:ext cx="469744" cy="259045"/>
    <xdr:sp macro="" textlink="">
      <xdr:nvSpPr>
        <xdr:cNvPr id="145" name="n_1mainValue【道路】&#10;一人当たり延長"/>
        <xdr:cNvSpPr txBox="1"/>
      </xdr:nvSpPr>
      <xdr:spPr>
        <a:xfrm>
          <a:off x="9391727" y="70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42918</xdr:rowOff>
    </xdr:from>
    <xdr:ext cx="469744" cy="259045"/>
    <xdr:sp macro="" textlink="">
      <xdr:nvSpPr>
        <xdr:cNvPr id="146" name="n_2mainValue【道路】&#10;一人当たり延長"/>
        <xdr:cNvSpPr txBox="1"/>
      </xdr:nvSpPr>
      <xdr:spPr>
        <a:xfrm>
          <a:off x="8515427" y="70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43566</xdr:rowOff>
    </xdr:from>
    <xdr:ext cx="469744" cy="259045"/>
    <xdr:sp macro="" textlink="">
      <xdr:nvSpPr>
        <xdr:cNvPr id="147" name="n_3mainValue【道路】&#10;一人当たり延長"/>
        <xdr:cNvSpPr txBox="1"/>
      </xdr:nvSpPr>
      <xdr:spPr>
        <a:xfrm>
          <a:off x="7626427" y="70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31602</xdr:rowOff>
    </xdr:from>
    <xdr:ext cx="469744" cy="259045"/>
    <xdr:sp macro="" textlink="">
      <xdr:nvSpPr>
        <xdr:cNvPr id="148" name="n_4mainValue【道路】&#10;一人当たり延長"/>
        <xdr:cNvSpPr txBox="1"/>
      </xdr:nvSpPr>
      <xdr:spPr>
        <a:xfrm>
          <a:off x="6737427"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190" name="楕円 189"/>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68415</xdr:rowOff>
    </xdr:from>
    <xdr:ext cx="405111" cy="259045"/>
    <xdr:sp macro="" textlink="">
      <xdr:nvSpPr>
        <xdr:cNvPr id="191" name="【橋りょう・トンネル】&#10;有形固定資産減価償却率該当値テキスト"/>
        <xdr:cNvSpPr txBox="1"/>
      </xdr:nvSpPr>
      <xdr:spPr>
        <a:xfrm>
          <a:off x="4673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2" name="楕円 191"/>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60</xdr:row>
      <xdr:rowOff>158387</xdr:rowOff>
    </xdr:to>
    <xdr:cxnSp macro="">
      <xdr:nvCxnSpPr>
        <xdr:cNvPr id="193" name="直線コネクタ 192"/>
        <xdr:cNvCxnSpPr/>
      </xdr:nvCxnSpPr>
      <xdr:spPr>
        <a:xfrm flipV="1">
          <a:off x="3797300" y="10211888"/>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4" name="楕円 193"/>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27759</xdr:rowOff>
    </xdr:to>
    <xdr:cxnSp macro="">
      <xdr:nvCxnSpPr>
        <xdr:cNvPr id="195" name="直線コネクタ 194"/>
        <xdr:cNvCxnSpPr/>
      </xdr:nvCxnSpPr>
      <xdr:spPr>
        <a:xfrm flipV="1">
          <a:off x="2908300" y="1044538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6" name="楕円 195"/>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61</xdr:row>
      <xdr:rowOff>27759</xdr:rowOff>
    </xdr:to>
    <xdr:cxnSp macro="">
      <xdr:nvCxnSpPr>
        <xdr:cNvPr id="197" name="直線コネクタ 196"/>
        <xdr:cNvCxnSpPr/>
      </xdr:nvCxnSpPr>
      <xdr:spPr>
        <a:xfrm>
          <a:off x="2019300" y="1043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8" name="楕円 197"/>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145324</xdr:rowOff>
    </xdr:to>
    <xdr:cxnSp macro="">
      <xdr:nvCxnSpPr>
        <xdr:cNvPr id="199" name="直線コネクタ 198"/>
        <xdr:cNvCxnSpPr/>
      </xdr:nvCxnSpPr>
      <xdr:spPr>
        <a:xfrm>
          <a:off x="1130300" y="1043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204" name="n_1mainValue【橋りょう・トンネル】&#10;有形固定資産減価償却率"/>
        <xdr:cNvSpPr txBox="1"/>
      </xdr:nvSpPr>
      <xdr:spPr>
        <a:xfrm>
          <a:off x="358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5" name="n_2mainValue【橋りょう・トンネ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6" name="n_3main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7" name="n_4main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19656</xdr:rowOff>
    </xdr:from>
    <xdr:to>
      <xdr:col>55</xdr:col>
      <xdr:colOff>50800</xdr:colOff>
      <xdr:row>64</xdr:row>
      <xdr:rowOff>121256</xdr:rowOff>
    </xdr:to>
    <xdr:sp macro="" textlink="">
      <xdr:nvSpPr>
        <xdr:cNvPr id="247" name="楕円 246"/>
        <xdr:cNvSpPr/>
      </xdr:nvSpPr>
      <xdr:spPr>
        <a:xfrm>
          <a:off x="10426700" y="109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106033</xdr:rowOff>
    </xdr:from>
    <xdr:ext cx="469744" cy="259045"/>
    <xdr:sp macro="" textlink="">
      <xdr:nvSpPr>
        <xdr:cNvPr id="248" name="【橋りょう・トンネル】&#10;一人当たり有形固定資産（償却資産）額該当値テキスト"/>
        <xdr:cNvSpPr txBox="1"/>
      </xdr:nvSpPr>
      <xdr:spPr>
        <a:xfrm>
          <a:off x="10515600" y="109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21199</xdr:rowOff>
    </xdr:from>
    <xdr:to>
      <xdr:col>50</xdr:col>
      <xdr:colOff>165100</xdr:colOff>
      <xdr:row>64</xdr:row>
      <xdr:rowOff>122799</xdr:rowOff>
    </xdr:to>
    <xdr:sp macro="" textlink="">
      <xdr:nvSpPr>
        <xdr:cNvPr id="249" name="楕円 248"/>
        <xdr:cNvSpPr/>
      </xdr:nvSpPr>
      <xdr:spPr>
        <a:xfrm>
          <a:off x="9588500" y="10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70456</xdr:rowOff>
    </xdr:from>
    <xdr:to>
      <xdr:col>55</xdr:col>
      <xdr:colOff>0</xdr:colOff>
      <xdr:row>64</xdr:row>
      <xdr:rowOff>71999</xdr:rowOff>
    </xdr:to>
    <xdr:cxnSp macro="">
      <xdr:nvCxnSpPr>
        <xdr:cNvPr id="250" name="直線コネクタ 249"/>
        <xdr:cNvCxnSpPr/>
      </xdr:nvCxnSpPr>
      <xdr:spPr>
        <a:xfrm flipV="1">
          <a:off x="9639300" y="11043256"/>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21479</xdr:rowOff>
    </xdr:from>
    <xdr:to>
      <xdr:col>46</xdr:col>
      <xdr:colOff>38100</xdr:colOff>
      <xdr:row>64</xdr:row>
      <xdr:rowOff>123079</xdr:rowOff>
    </xdr:to>
    <xdr:sp macro="" textlink="">
      <xdr:nvSpPr>
        <xdr:cNvPr id="251" name="楕円 250"/>
        <xdr:cNvSpPr/>
      </xdr:nvSpPr>
      <xdr:spPr>
        <a:xfrm>
          <a:off x="8699500" y="109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71999</xdr:rowOff>
    </xdr:from>
    <xdr:to>
      <xdr:col>50</xdr:col>
      <xdr:colOff>114300</xdr:colOff>
      <xdr:row>64</xdr:row>
      <xdr:rowOff>72279</xdr:rowOff>
    </xdr:to>
    <xdr:cxnSp macro="">
      <xdr:nvCxnSpPr>
        <xdr:cNvPr id="252" name="直線コネクタ 251"/>
        <xdr:cNvCxnSpPr/>
      </xdr:nvCxnSpPr>
      <xdr:spPr>
        <a:xfrm flipV="1">
          <a:off x="8750300" y="11044799"/>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21471</xdr:rowOff>
    </xdr:from>
    <xdr:to>
      <xdr:col>41</xdr:col>
      <xdr:colOff>101600</xdr:colOff>
      <xdr:row>64</xdr:row>
      <xdr:rowOff>123071</xdr:rowOff>
    </xdr:to>
    <xdr:sp macro="" textlink="">
      <xdr:nvSpPr>
        <xdr:cNvPr id="253" name="楕円 252"/>
        <xdr:cNvSpPr/>
      </xdr:nvSpPr>
      <xdr:spPr>
        <a:xfrm>
          <a:off x="7810500" y="10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72271</xdr:rowOff>
    </xdr:from>
    <xdr:to>
      <xdr:col>45</xdr:col>
      <xdr:colOff>177800</xdr:colOff>
      <xdr:row>64</xdr:row>
      <xdr:rowOff>72279</xdr:rowOff>
    </xdr:to>
    <xdr:cxnSp macro="">
      <xdr:nvCxnSpPr>
        <xdr:cNvPr id="254" name="直線コネクタ 253"/>
        <xdr:cNvCxnSpPr/>
      </xdr:nvCxnSpPr>
      <xdr:spPr>
        <a:xfrm>
          <a:off x="7861300" y="110450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21472</xdr:rowOff>
    </xdr:from>
    <xdr:to>
      <xdr:col>36</xdr:col>
      <xdr:colOff>165100</xdr:colOff>
      <xdr:row>64</xdr:row>
      <xdr:rowOff>123072</xdr:rowOff>
    </xdr:to>
    <xdr:sp macro="" textlink="">
      <xdr:nvSpPr>
        <xdr:cNvPr id="255" name="楕円 254"/>
        <xdr:cNvSpPr/>
      </xdr:nvSpPr>
      <xdr:spPr>
        <a:xfrm>
          <a:off x="6921500" y="109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72271</xdr:rowOff>
    </xdr:from>
    <xdr:to>
      <xdr:col>41</xdr:col>
      <xdr:colOff>50800</xdr:colOff>
      <xdr:row>64</xdr:row>
      <xdr:rowOff>72272</xdr:rowOff>
    </xdr:to>
    <xdr:cxnSp macro="">
      <xdr:nvCxnSpPr>
        <xdr:cNvPr id="256" name="直線コネクタ 255"/>
        <xdr:cNvCxnSpPr/>
      </xdr:nvCxnSpPr>
      <xdr:spPr>
        <a:xfrm flipV="1">
          <a:off x="6972300" y="1104507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113926</xdr:rowOff>
    </xdr:from>
    <xdr:ext cx="469744" cy="259045"/>
    <xdr:sp macro="" textlink="">
      <xdr:nvSpPr>
        <xdr:cNvPr id="261" name="n_1mainValue【橋りょう・トンネル】&#10;一人当たり有形固定資産（償却資産）額"/>
        <xdr:cNvSpPr txBox="1"/>
      </xdr:nvSpPr>
      <xdr:spPr>
        <a:xfrm>
          <a:off x="9391728" y="110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114206</xdr:rowOff>
    </xdr:from>
    <xdr:ext cx="469744" cy="259045"/>
    <xdr:sp macro="" textlink="">
      <xdr:nvSpPr>
        <xdr:cNvPr id="262" name="n_2mainValue【橋りょう・トンネル】&#10;一人当たり有形固定資産（償却資産）額"/>
        <xdr:cNvSpPr txBox="1"/>
      </xdr:nvSpPr>
      <xdr:spPr>
        <a:xfrm>
          <a:off x="8515428" y="1108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114198</xdr:rowOff>
    </xdr:from>
    <xdr:ext cx="469744" cy="259045"/>
    <xdr:sp macro="" textlink="">
      <xdr:nvSpPr>
        <xdr:cNvPr id="263" name="n_3mainValue【橋りょう・トンネル】&#10;一人当たり有形固定資産（償却資産）額"/>
        <xdr:cNvSpPr txBox="1"/>
      </xdr:nvSpPr>
      <xdr:spPr>
        <a:xfrm>
          <a:off x="7626428" y="110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114199</xdr:rowOff>
    </xdr:from>
    <xdr:ext cx="469744" cy="259045"/>
    <xdr:sp macro="" textlink="">
      <xdr:nvSpPr>
        <xdr:cNvPr id="264" name="n_4mainValue【橋りょう・トンネル】&#10;一人当たり有形固定資産（償却資産）額"/>
        <xdr:cNvSpPr txBox="1"/>
      </xdr:nvSpPr>
      <xdr:spPr>
        <a:xfrm>
          <a:off x="6737428" y="110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338" name="楕円 337"/>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339" name="【認定こども園・幼稚園・保育所】&#10;有形固定資産減価償却率該当値テキスト"/>
        <xdr:cNvSpPr txBox="1"/>
      </xdr:nvSpPr>
      <xdr:spPr>
        <a:xfrm>
          <a:off x="16357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340" name="楕円 339"/>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97427</xdr:rowOff>
    </xdr:to>
    <xdr:cxnSp macro="">
      <xdr:nvCxnSpPr>
        <xdr:cNvPr id="341" name="直線コネクタ 340"/>
        <xdr:cNvCxnSpPr/>
      </xdr:nvCxnSpPr>
      <xdr:spPr>
        <a:xfrm>
          <a:off x="15481300" y="64035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342" name="楕円 341"/>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59872</xdr:rowOff>
    </xdr:to>
    <xdr:cxnSp macro="">
      <xdr:nvCxnSpPr>
        <xdr:cNvPr id="343" name="直線コネクタ 342"/>
        <xdr:cNvCxnSpPr/>
      </xdr:nvCxnSpPr>
      <xdr:spPr>
        <a:xfrm>
          <a:off x="14592300" y="63643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62956</xdr:rowOff>
    </xdr:from>
    <xdr:to>
      <xdr:col>72</xdr:col>
      <xdr:colOff>38100</xdr:colOff>
      <xdr:row>36</xdr:row>
      <xdr:rowOff>164556</xdr:rowOff>
    </xdr:to>
    <xdr:sp macro="" textlink="">
      <xdr:nvSpPr>
        <xdr:cNvPr id="344" name="楕円 343"/>
        <xdr:cNvSpPr/>
      </xdr:nvSpPr>
      <xdr:spPr>
        <a:xfrm>
          <a:off x="13652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37</xdr:row>
      <xdr:rowOff>20683</xdr:rowOff>
    </xdr:to>
    <xdr:cxnSp macro="">
      <xdr:nvCxnSpPr>
        <xdr:cNvPr id="345" name="直線コネクタ 344"/>
        <xdr:cNvCxnSpPr/>
      </xdr:nvCxnSpPr>
      <xdr:spPr>
        <a:xfrm>
          <a:off x="13703300" y="6285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346" name="楕円 345"/>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36</xdr:row>
      <xdr:rowOff>113756</xdr:rowOff>
    </xdr:to>
    <xdr:cxnSp macro="">
      <xdr:nvCxnSpPr>
        <xdr:cNvPr id="347" name="直線コネクタ 346"/>
        <xdr:cNvCxnSpPr/>
      </xdr:nvCxnSpPr>
      <xdr:spPr>
        <a:xfrm>
          <a:off x="12814300" y="628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49"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50"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351"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352" name="n_1mainValue【認定こども園・幼稚園・保育所】&#10;有形固定資産減価償却率"/>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353" name="n_2mainValue【認定こども園・幼稚園・保育所】&#10;有形固定資産減価償却率"/>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9633</xdr:rowOff>
    </xdr:from>
    <xdr:ext cx="405111" cy="259045"/>
    <xdr:sp macro="" textlink="">
      <xdr:nvSpPr>
        <xdr:cNvPr id="354" name="n_3mainValue【認定こども園・幼稚園・保育所】&#10;有形固定資産減価償却率"/>
        <xdr:cNvSpPr txBox="1"/>
      </xdr:nvSpPr>
      <xdr:spPr>
        <a:xfrm>
          <a:off x="13500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355" name="n_4mainValue【認定こども園・幼稚園・保育所】&#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93" name="楕円 392"/>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94"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5" name="楕円 394"/>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96" name="直線コネクタ 395"/>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7" name="楕円 396"/>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8" name="直線コネクタ 397"/>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9" name="楕円 398"/>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00" name="直線コネクタ 399"/>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01" name="楕円 400"/>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2" name="直線コネクタ 401"/>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7"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8"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9"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10"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0"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51" name="楕円 450"/>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452"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453" name="楕円 452"/>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59</xdr:row>
      <xdr:rowOff>160020</xdr:rowOff>
    </xdr:to>
    <xdr:cxnSp macro="">
      <xdr:nvCxnSpPr>
        <xdr:cNvPr id="454" name="直線コネクタ 453"/>
        <xdr:cNvCxnSpPr/>
      </xdr:nvCxnSpPr>
      <xdr:spPr>
        <a:xfrm flipV="1">
          <a:off x="15481300" y="10250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5" name="楕円 454"/>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3810</xdr:rowOff>
    </xdr:to>
    <xdr:cxnSp macro="">
      <xdr:nvCxnSpPr>
        <xdr:cNvPr id="456" name="直線コネクタ 455"/>
        <xdr:cNvCxnSpPr/>
      </xdr:nvCxnSpPr>
      <xdr:spPr>
        <a:xfrm flipV="1">
          <a:off x="14592300" y="10275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457" name="楕円 456"/>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45720</xdr:rowOff>
    </xdr:to>
    <xdr:cxnSp macro="">
      <xdr:nvCxnSpPr>
        <xdr:cNvPr id="458" name="直線コネクタ 457"/>
        <xdr:cNvCxnSpPr/>
      </xdr:nvCxnSpPr>
      <xdr:spPr>
        <a:xfrm flipV="1">
          <a:off x="13703300" y="1029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459" name="楕円 458"/>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45720</xdr:rowOff>
    </xdr:to>
    <xdr:cxnSp macro="">
      <xdr:nvCxnSpPr>
        <xdr:cNvPr id="460" name="直線コネクタ 459"/>
        <xdr:cNvCxnSpPr/>
      </xdr:nvCxnSpPr>
      <xdr:spPr>
        <a:xfrm>
          <a:off x="12814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1"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2"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4"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465" name="n_1mainValue【学校施設】&#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66" name="n_2main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467" name="n_3mainValue【学校施設】&#10;有形固定資産減価償却率"/>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468" name="n_4mainValue【学校施設】&#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168275</xdr:rowOff>
    </xdr:from>
    <xdr:to>
      <xdr:col>116</xdr:col>
      <xdr:colOff>114300</xdr:colOff>
      <xdr:row>63</xdr:row>
      <xdr:rowOff>98425</xdr:rowOff>
    </xdr:to>
    <xdr:sp macro="" textlink="">
      <xdr:nvSpPr>
        <xdr:cNvPr id="508" name="楕円 507"/>
        <xdr:cNvSpPr/>
      </xdr:nvSpPr>
      <xdr:spPr>
        <a:xfrm>
          <a:off x="22110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83202</xdr:rowOff>
    </xdr:from>
    <xdr:ext cx="469744" cy="259045"/>
    <xdr:sp macro="" textlink="">
      <xdr:nvSpPr>
        <xdr:cNvPr id="509" name="【学校施設】&#10;一人当たり面積該当値テキスト"/>
        <xdr:cNvSpPr txBox="1"/>
      </xdr:nvSpPr>
      <xdr:spPr>
        <a:xfrm>
          <a:off x="22199600" y="1071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510" name="楕円 509"/>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47625</xdr:rowOff>
    </xdr:from>
    <xdr:to>
      <xdr:col>116</xdr:col>
      <xdr:colOff>63500</xdr:colOff>
      <xdr:row>63</xdr:row>
      <xdr:rowOff>48006</xdr:rowOff>
    </xdr:to>
    <xdr:cxnSp macro="">
      <xdr:nvCxnSpPr>
        <xdr:cNvPr id="511" name="直線コネクタ 510"/>
        <xdr:cNvCxnSpPr/>
      </xdr:nvCxnSpPr>
      <xdr:spPr>
        <a:xfrm flipV="1">
          <a:off x="21323300" y="108489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168846</xdr:rowOff>
    </xdr:from>
    <xdr:to>
      <xdr:col>107</xdr:col>
      <xdr:colOff>101600</xdr:colOff>
      <xdr:row>63</xdr:row>
      <xdr:rowOff>98996</xdr:rowOff>
    </xdr:to>
    <xdr:sp macro="" textlink="">
      <xdr:nvSpPr>
        <xdr:cNvPr id="512" name="楕円 511"/>
        <xdr:cNvSpPr/>
      </xdr:nvSpPr>
      <xdr:spPr>
        <a:xfrm>
          <a:off x="20383500" y="107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48196</xdr:rowOff>
    </xdr:to>
    <xdr:cxnSp macro="">
      <xdr:nvCxnSpPr>
        <xdr:cNvPr id="513" name="直線コネクタ 512"/>
        <xdr:cNvCxnSpPr/>
      </xdr:nvCxnSpPr>
      <xdr:spPr>
        <a:xfrm flipV="1">
          <a:off x="20434300" y="1084935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168275</xdr:rowOff>
    </xdr:from>
    <xdr:to>
      <xdr:col>102</xdr:col>
      <xdr:colOff>165100</xdr:colOff>
      <xdr:row>63</xdr:row>
      <xdr:rowOff>98425</xdr:rowOff>
    </xdr:to>
    <xdr:sp macro="" textlink="">
      <xdr:nvSpPr>
        <xdr:cNvPr id="514" name="楕円 513"/>
        <xdr:cNvSpPr/>
      </xdr:nvSpPr>
      <xdr:spPr>
        <a:xfrm>
          <a:off x="19494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48196</xdr:rowOff>
    </xdr:to>
    <xdr:cxnSp macro="">
      <xdr:nvCxnSpPr>
        <xdr:cNvPr id="515" name="直線コネクタ 514"/>
        <xdr:cNvCxnSpPr/>
      </xdr:nvCxnSpPr>
      <xdr:spPr>
        <a:xfrm>
          <a:off x="19545300" y="108489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168466</xdr:rowOff>
    </xdr:from>
    <xdr:to>
      <xdr:col>98</xdr:col>
      <xdr:colOff>38100</xdr:colOff>
      <xdr:row>63</xdr:row>
      <xdr:rowOff>98616</xdr:rowOff>
    </xdr:to>
    <xdr:sp macro="" textlink="">
      <xdr:nvSpPr>
        <xdr:cNvPr id="516" name="楕円 515"/>
        <xdr:cNvSpPr/>
      </xdr:nvSpPr>
      <xdr:spPr>
        <a:xfrm>
          <a:off x="18605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47816</xdr:rowOff>
    </xdr:to>
    <xdr:cxnSp macro="">
      <xdr:nvCxnSpPr>
        <xdr:cNvPr id="517" name="直線コネクタ 516"/>
        <xdr:cNvCxnSpPr/>
      </xdr:nvCxnSpPr>
      <xdr:spPr>
        <a:xfrm flipV="1">
          <a:off x="18656300" y="1084897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522" name="n_1mainValue【学校施設】&#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90123</xdr:rowOff>
    </xdr:from>
    <xdr:ext cx="469744" cy="259045"/>
    <xdr:sp macro="" textlink="">
      <xdr:nvSpPr>
        <xdr:cNvPr id="523" name="n_2mainValue【学校施設】&#10;一人当たり面積"/>
        <xdr:cNvSpPr txBox="1"/>
      </xdr:nvSpPr>
      <xdr:spPr>
        <a:xfrm>
          <a:off x="20199427" y="1089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89552</xdr:rowOff>
    </xdr:from>
    <xdr:ext cx="469744" cy="259045"/>
    <xdr:sp macro="" textlink="">
      <xdr:nvSpPr>
        <xdr:cNvPr id="524" name="n_3mainValue【学校施設】&#10;一人当たり面積"/>
        <xdr:cNvSpPr txBox="1"/>
      </xdr:nvSpPr>
      <xdr:spPr>
        <a:xfrm>
          <a:off x="19310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89743</xdr:rowOff>
    </xdr:from>
    <xdr:ext cx="469744" cy="259045"/>
    <xdr:sp macro="" textlink="">
      <xdr:nvSpPr>
        <xdr:cNvPr id="525" name="n_4mainValue【学校施設】&#10;一人当たり面積"/>
        <xdr:cNvSpPr txBox="1"/>
      </xdr:nvSpPr>
      <xdr:spPr>
        <a:xfrm>
          <a:off x="18421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67" name="楕円 566"/>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68" name="【児童館】&#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569" name="楕円 568"/>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49530</xdr:rowOff>
    </xdr:to>
    <xdr:cxnSp macro="">
      <xdr:nvCxnSpPr>
        <xdr:cNvPr id="570" name="直線コネクタ 569"/>
        <xdr:cNvCxnSpPr/>
      </xdr:nvCxnSpPr>
      <xdr:spPr>
        <a:xfrm>
          <a:off x="15481300" y="142537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71" name="楕円 570"/>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23405</xdr:rowOff>
    </xdr:to>
    <xdr:cxnSp macro="">
      <xdr:nvCxnSpPr>
        <xdr:cNvPr id="572" name="直線コネクタ 571"/>
        <xdr:cNvCxnSpPr/>
      </xdr:nvCxnSpPr>
      <xdr:spPr>
        <a:xfrm>
          <a:off x="14592300" y="142259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73" name="楕円 572"/>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167095</xdr:rowOff>
    </xdr:to>
    <xdr:cxnSp macro="">
      <xdr:nvCxnSpPr>
        <xdr:cNvPr id="574" name="直線コネクタ 573"/>
        <xdr:cNvCxnSpPr/>
      </xdr:nvCxnSpPr>
      <xdr:spPr>
        <a:xfrm>
          <a:off x="13703300" y="1416721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57513</xdr:rowOff>
    </xdr:from>
    <xdr:to>
      <xdr:col>67</xdr:col>
      <xdr:colOff>101600</xdr:colOff>
      <xdr:row>82</xdr:row>
      <xdr:rowOff>159113</xdr:rowOff>
    </xdr:to>
    <xdr:sp macro="" textlink="">
      <xdr:nvSpPr>
        <xdr:cNvPr id="575" name="楕円 574"/>
        <xdr:cNvSpPr/>
      </xdr:nvSpPr>
      <xdr:spPr>
        <a:xfrm>
          <a:off x="12763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108313</xdr:rowOff>
    </xdr:from>
    <xdr:to>
      <xdr:col>71</xdr:col>
      <xdr:colOff>177800</xdr:colOff>
      <xdr:row>82</xdr:row>
      <xdr:rowOff>108313</xdr:rowOff>
    </xdr:to>
    <xdr:cxnSp macro="">
      <xdr:nvCxnSpPr>
        <xdr:cNvPr id="576" name="直線コネクタ 575"/>
        <xdr:cNvCxnSpPr/>
      </xdr:nvCxnSpPr>
      <xdr:spPr>
        <a:xfrm>
          <a:off x="12814300" y="14167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79"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0"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65332</xdr:rowOff>
    </xdr:from>
    <xdr:ext cx="405111" cy="259045"/>
    <xdr:sp macro="" textlink="">
      <xdr:nvSpPr>
        <xdr:cNvPr id="581" name="n_1main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582" name="n_2mainValue【児童館】&#10;有形固定資産減価償却率"/>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583" name="n_3mainValue【児童館】&#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150240</xdr:rowOff>
    </xdr:from>
    <xdr:ext cx="405111" cy="259045"/>
    <xdr:sp macro="" textlink="">
      <xdr:nvSpPr>
        <xdr:cNvPr id="584" name="n_4mainValue【児童館】&#10;有形固定資産減価償却率"/>
        <xdr:cNvSpPr txBox="1"/>
      </xdr:nvSpPr>
      <xdr:spPr>
        <a:xfrm>
          <a:off x="12611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24" name="楕円 623"/>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25"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26" name="楕円 625"/>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27" name="直線コネクタ 626"/>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28" name="楕円 627"/>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29" name="直線コネクタ 628"/>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30" name="楕円 629"/>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31" name="直線コネクタ 630"/>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32" name="楕円 631"/>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633" name="直線コネクタ 632"/>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6"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38"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39"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40"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641"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1"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682" name="楕円 681"/>
        <xdr:cNvSpPr/>
      </xdr:nvSpPr>
      <xdr:spPr>
        <a:xfrm>
          <a:off x="16268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683" name="【公民館】&#10;有形固定資産減価償却率該当値テキスト"/>
        <xdr:cNvSpPr txBox="1"/>
      </xdr:nvSpPr>
      <xdr:spPr>
        <a:xfrm>
          <a:off x="16357600"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684" name="楕円 683"/>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104</xdr:row>
      <xdr:rowOff>5714</xdr:rowOff>
    </xdr:to>
    <xdr:cxnSp macro="">
      <xdr:nvCxnSpPr>
        <xdr:cNvPr id="685" name="直線コネクタ 684"/>
        <xdr:cNvCxnSpPr/>
      </xdr:nvCxnSpPr>
      <xdr:spPr>
        <a:xfrm flipV="1">
          <a:off x="15481300" y="17748886"/>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88264</xdr:rowOff>
    </xdr:from>
    <xdr:to>
      <xdr:col>76</xdr:col>
      <xdr:colOff>165100</xdr:colOff>
      <xdr:row>104</xdr:row>
      <xdr:rowOff>18414</xdr:rowOff>
    </xdr:to>
    <xdr:sp macro="" textlink="">
      <xdr:nvSpPr>
        <xdr:cNvPr id="686" name="楕円 685"/>
        <xdr:cNvSpPr/>
      </xdr:nvSpPr>
      <xdr:spPr>
        <a:xfrm>
          <a:off x="14541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5714</xdr:rowOff>
    </xdr:to>
    <xdr:cxnSp macro="">
      <xdr:nvCxnSpPr>
        <xdr:cNvPr id="687" name="直線コネクタ 686"/>
        <xdr:cNvCxnSpPr/>
      </xdr:nvCxnSpPr>
      <xdr:spPr>
        <a:xfrm>
          <a:off x="14592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xdr:rowOff>
    </xdr:from>
    <xdr:to>
      <xdr:col>72</xdr:col>
      <xdr:colOff>38100</xdr:colOff>
      <xdr:row>103</xdr:row>
      <xdr:rowOff>109855</xdr:rowOff>
    </xdr:to>
    <xdr:sp macro="" textlink="">
      <xdr:nvSpPr>
        <xdr:cNvPr id="688" name="楕円 687"/>
        <xdr:cNvSpPr/>
      </xdr:nvSpPr>
      <xdr:spPr>
        <a:xfrm>
          <a:off x="13652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59055</xdr:rowOff>
    </xdr:from>
    <xdr:to>
      <xdr:col>76</xdr:col>
      <xdr:colOff>114300</xdr:colOff>
      <xdr:row>103</xdr:row>
      <xdr:rowOff>139064</xdr:rowOff>
    </xdr:to>
    <xdr:cxnSp macro="">
      <xdr:nvCxnSpPr>
        <xdr:cNvPr id="689" name="直線コネクタ 688"/>
        <xdr:cNvCxnSpPr/>
      </xdr:nvCxnSpPr>
      <xdr:spPr>
        <a:xfrm>
          <a:off x="13703300" y="177184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690" name="楕円 689"/>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59055</xdr:rowOff>
    </xdr:from>
    <xdr:to>
      <xdr:col>71</xdr:col>
      <xdr:colOff>177800</xdr:colOff>
      <xdr:row>104</xdr:row>
      <xdr:rowOff>17145</xdr:rowOff>
    </xdr:to>
    <xdr:cxnSp macro="">
      <xdr:nvCxnSpPr>
        <xdr:cNvPr id="691" name="直線コネクタ 690"/>
        <xdr:cNvCxnSpPr/>
      </xdr:nvCxnSpPr>
      <xdr:spPr>
        <a:xfrm flipV="1">
          <a:off x="12814300" y="177184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2"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3"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5"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73041</xdr:rowOff>
    </xdr:from>
    <xdr:ext cx="405111" cy="259045"/>
    <xdr:sp macro="" textlink="">
      <xdr:nvSpPr>
        <xdr:cNvPr id="696" name="n_1mainValue【公民館】&#10;有形固定資産減価償却率"/>
        <xdr:cNvSpPr txBox="1"/>
      </xdr:nvSpPr>
      <xdr:spPr>
        <a:xfrm>
          <a:off x="15266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34941</xdr:rowOff>
    </xdr:from>
    <xdr:ext cx="405111" cy="259045"/>
    <xdr:sp macro="" textlink="">
      <xdr:nvSpPr>
        <xdr:cNvPr id="697" name="n_2mainValue【公民館】&#10;有形固定資産減価償却率"/>
        <xdr:cNvSpPr txBox="1"/>
      </xdr:nvSpPr>
      <xdr:spPr>
        <a:xfrm>
          <a:off x="14389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126382</xdr:rowOff>
    </xdr:from>
    <xdr:ext cx="405111" cy="259045"/>
    <xdr:sp macro="" textlink="">
      <xdr:nvSpPr>
        <xdr:cNvPr id="698" name="n_3mainValue【公民館】&#10;有形固定資産減価償却率"/>
        <xdr:cNvSpPr txBox="1"/>
      </xdr:nvSpPr>
      <xdr:spPr>
        <a:xfrm>
          <a:off x="13500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9" name="n_4main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41" name="楕円 740"/>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742"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3" name="楕円 742"/>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744" name="直線コネクタ 743"/>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5" name="楕円 744"/>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46" name="直線コネクタ 745"/>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7" name="楕円 746"/>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8" name="直線コネクタ 747"/>
        <xdr:cNvCxnSpPr/>
      </xdr:nvCxnSpPr>
      <xdr:spPr>
        <a:xfrm>
          <a:off x="19545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49" name="楕円 748"/>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50" name="直線コネクタ 749"/>
        <xdr:cNvCxnSpPr/>
      </xdr:nvCxnSpPr>
      <xdr:spPr>
        <a:xfrm>
          <a:off x="18656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5"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6"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7"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8" name="n_4mainValue【公民館】&#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類似団体と比較して特に有形固定資産減価償却率が特に高くなっている施設は、道路であり、特に低くなっている施設は、認定こども園・幼稚園・保育所、橋りょう・トンネルである。</a:t>
          </a: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橋りょうについては、長寿命化計画を策定しており、補修工事を実施したことから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学校施設については、近年の老朽化対策事業により年々減価償却率が減少傾向にあり、昨年度と比較しても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また、保育所については、平成２４年度に建替えを行っていることから、類似団体平均を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今後については、当市にて策定している計画に基づき、計画的な修繕等を行うことで、減価償却率の減少に向けて取り組む。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75,202
74,351
25.35
33,329,789
32,649,142
614,033
14,660,683
25,805,708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43361</xdr:rowOff>
    </xdr:from>
    <xdr:to>
      <xdr:col>24</xdr:col>
      <xdr:colOff>114300</xdr:colOff>
      <xdr:row>36</xdr:row>
      <xdr:rowOff>144961</xdr:rowOff>
    </xdr:to>
    <xdr:sp macro="" textlink="">
      <xdr:nvSpPr>
        <xdr:cNvPr id="74" name="楕円 73"/>
        <xdr:cNvSpPr/>
      </xdr:nvSpPr>
      <xdr:spPr>
        <a:xfrm>
          <a:off x="4584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66238</xdr:rowOff>
    </xdr:from>
    <xdr:ext cx="405111" cy="259045"/>
    <xdr:sp macro="" textlink="">
      <xdr:nvSpPr>
        <xdr:cNvPr id="75" name="【図書館】&#10;有形固定資産減価償却率該当値テキスト"/>
        <xdr:cNvSpPr txBox="1"/>
      </xdr:nvSpPr>
      <xdr:spPr>
        <a:xfrm>
          <a:off x="4673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139881</xdr:rowOff>
    </xdr:to>
    <xdr:cxnSp macro="">
      <xdr:nvCxnSpPr>
        <xdr:cNvPr id="77" name="直線コネクタ 76"/>
        <xdr:cNvCxnSpPr/>
      </xdr:nvCxnSpPr>
      <xdr:spPr>
        <a:xfrm flipV="1">
          <a:off x="3797300" y="62663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8" name="楕円 77"/>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81099</xdr:rowOff>
    </xdr:from>
    <xdr:to>
      <xdr:col>19</xdr:col>
      <xdr:colOff>177800</xdr:colOff>
      <xdr:row>36</xdr:row>
      <xdr:rowOff>139881</xdr:rowOff>
    </xdr:to>
    <xdr:cxnSp macro="">
      <xdr:nvCxnSpPr>
        <xdr:cNvPr id="79" name="直線コネクタ 78"/>
        <xdr:cNvCxnSpPr/>
      </xdr:nvCxnSpPr>
      <xdr:spPr>
        <a:xfrm>
          <a:off x="2908300" y="625329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84183</xdr:rowOff>
    </xdr:from>
    <xdr:to>
      <xdr:col>10</xdr:col>
      <xdr:colOff>165100</xdr:colOff>
      <xdr:row>36</xdr:row>
      <xdr:rowOff>14333</xdr:rowOff>
    </xdr:to>
    <xdr:sp macro="" textlink="">
      <xdr:nvSpPr>
        <xdr:cNvPr id="80" name="楕円 79"/>
        <xdr:cNvSpPr/>
      </xdr:nvSpPr>
      <xdr:spPr>
        <a:xfrm>
          <a:off x="1968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134983</xdr:rowOff>
    </xdr:from>
    <xdr:to>
      <xdr:col>15</xdr:col>
      <xdr:colOff>50800</xdr:colOff>
      <xdr:row>36</xdr:row>
      <xdr:rowOff>81099</xdr:rowOff>
    </xdr:to>
    <xdr:cxnSp macro="">
      <xdr:nvCxnSpPr>
        <xdr:cNvPr id="81" name="直線コネクタ 80"/>
        <xdr:cNvCxnSpPr/>
      </xdr:nvCxnSpPr>
      <xdr:spPr>
        <a:xfrm>
          <a:off x="2019300" y="613573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84183</xdr:rowOff>
    </xdr:from>
    <xdr:to>
      <xdr:col>6</xdr:col>
      <xdr:colOff>38100</xdr:colOff>
      <xdr:row>36</xdr:row>
      <xdr:rowOff>14333</xdr:rowOff>
    </xdr:to>
    <xdr:sp macro="" textlink="">
      <xdr:nvSpPr>
        <xdr:cNvPr id="82" name="楕円 81"/>
        <xdr:cNvSpPr/>
      </xdr:nvSpPr>
      <xdr:spPr>
        <a:xfrm>
          <a:off x="1079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134983</xdr:rowOff>
    </xdr:from>
    <xdr:to>
      <xdr:col>10</xdr:col>
      <xdr:colOff>114300</xdr:colOff>
      <xdr:row>35</xdr:row>
      <xdr:rowOff>134983</xdr:rowOff>
    </xdr:to>
    <xdr:cxnSp macro="">
      <xdr:nvCxnSpPr>
        <xdr:cNvPr id="83" name="直線コネクタ 82"/>
        <xdr:cNvCxnSpPr/>
      </xdr:nvCxnSpPr>
      <xdr:spPr>
        <a:xfrm>
          <a:off x="1130300" y="613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9" name="n_2mainValue【図書館】&#10;有形固定資産減価償却率"/>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30860</xdr:rowOff>
    </xdr:from>
    <xdr:ext cx="405111" cy="259045"/>
    <xdr:sp macro="" textlink="">
      <xdr:nvSpPr>
        <xdr:cNvPr id="90" name="n_3mainValue【図書館】&#10;有形固定資産減価償却率"/>
        <xdr:cNvSpPr txBox="1"/>
      </xdr:nvSpPr>
      <xdr:spPr>
        <a:xfrm>
          <a:off x="1816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30860</xdr:rowOff>
    </xdr:from>
    <xdr:ext cx="405111" cy="259045"/>
    <xdr:sp macro="" textlink="">
      <xdr:nvSpPr>
        <xdr:cNvPr id="91" name="n_4mainValue【図書館】&#10;有形固定資産減価償却率"/>
        <xdr:cNvSpPr txBox="1"/>
      </xdr:nvSpPr>
      <xdr:spPr>
        <a:xfrm>
          <a:off x="927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5" name="楕円 134"/>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121920</xdr:rowOff>
    </xdr:to>
    <xdr:cxnSp macro="">
      <xdr:nvCxnSpPr>
        <xdr:cNvPr id="136" name="直線コネクタ 135"/>
        <xdr:cNvCxnSpPr/>
      </xdr:nvCxnSpPr>
      <xdr:spPr>
        <a:xfrm flipV="1">
          <a:off x="6972300" y="686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4" name="n_4mainValue【図書館】&#10;一人当たり面積"/>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5" name="楕円 184"/>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86"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87" name="楕円 186"/>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53340</xdr:rowOff>
    </xdr:to>
    <xdr:cxnSp macro="">
      <xdr:nvCxnSpPr>
        <xdr:cNvPr id="188" name="直線コネクタ 187"/>
        <xdr:cNvCxnSpPr/>
      </xdr:nvCxnSpPr>
      <xdr:spPr>
        <a:xfrm>
          <a:off x="3797300" y="1025842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89" name="楕円 188"/>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142875</xdr:rowOff>
    </xdr:to>
    <xdr:cxnSp macro="">
      <xdr:nvCxnSpPr>
        <xdr:cNvPr id="190" name="直線コネクタ 189"/>
        <xdr:cNvCxnSpPr/>
      </xdr:nvCxnSpPr>
      <xdr:spPr>
        <a:xfrm>
          <a:off x="2908300" y="101536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1" name="楕円 190"/>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59</xdr:row>
      <xdr:rowOff>38100</xdr:rowOff>
    </xdr:to>
    <xdr:cxnSp macro="">
      <xdr:nvCxnSpPr>
        <xdr:cNvPr id="192" name="直線コネクタ 191"/>
        <xdr:cNvCxnSpPr/>
      </xdr:nvCxnSpPr>
      <xdr:spPr>
        <a:xfrm>
          <a:off x="2019300" y="99460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3" name="楕円 192"/>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1905</xdr:rowOff>
    </xdr:to>
    <xdr:cxnSp macro="">
      <xdr:nvCxnSpPr>
        <xdr:cNvPr id="194" name="直線コネクタ 193"/>
        <xdr:cNvCxnSpPr/>
      </xdr:nvCxnSpPr>
      <xdr:spPr>
        <a:xfrm>
          <a:off x="1130300" y="9946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99" name="n_1mainValue【体育館・プー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0" name="n_2mainValue【体育館・プー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1" name="n_3mainValue【体育館・プール】&#10;有形固定資産減価償却率"/>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2" name="n_4mainValue【体育館・プール】&#10;有形固定資産減価償却率"/>
        <xdr:cNvSpPr txBox="1"/>
      </xdr:nvSpPr>
      <xdr:spPr>
        <a:xfrm>
          <a:off x="927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66766</xdr:rowOff>
    </xdr:from>
    <xdr:to>
      <xdr:col>55</xdr:col>
      <xdr:colOff>50800</xdr:colOff>
      <xdr:row>63</xdr:row>
      <xdr:rowOff>168366</xdr:rowOff>
    </xdr:to>
    <xdr:sp macro="" textlink="">
      <xdr:nvSpPr>
        <xdr:cNvPr id="244" name="楕円 243"/>
        <xdr:cNvSpPr/>
      </xdr:nvSpPr>
      <xdr:spPr>
        <a:xfrm>
          <a:off x="104267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45193</xdr:rowOff>
    </xdr:from>
    <xdr:ext cx="469744" cy="259045"/>
    <xdr:sp macro="" textlink="">
      <xdr:nvSpPr>
        <xdr:cNvPr id="245" name="【体育館・プール】&#10;一人当たり面積該当値テキスト"/>
        <xdr:cNvSpPr txBox="1"/>
      </xdr:nvSpPr>
      <xdr:spPr>
        <a:xfrm>
          <a:off x="10515600"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66766</xdr:rowOff>
    </xdr:from>
    <xdr:to>
      <xdr:col>50</xdr:col>
      <xdr:colOff>165100</xdr:colOff>
      <xdr:row>63</xdr:row>
      <xdr:rowOff>168366</xdr:rowOff>
    </xdr:to>
    <xdr:sp macro="" textlink="">
      <xdr:nvSpPr>
        <xdr:cNvPr id="246" name="楕円 245"/>
        <xdr:cNvSpPr/>
      </xdr:nvSpPr>
      <xdr:spPr>
        <a:xfrm>
          <a:off x="9588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117566</xdr:rowOff>
    </xdr:from>
    <xdr:to>
      <xdr:col>55</xdr:col>
      <xdr:colOff>0</xdr:colOff>
      <xdr:row>63</xdr:row>
      <xdr:rowOff>117566</xdr:rowOff>
    </xdr:to>
    <xdr:cxnSp macro="">
      <xdr:nvCxnSpPr>
        <xdr:cNvPr id="247" name="直線コネクタ 246"/>
        <xdr:cNvCxnSpPr/>
      </xdr:nvCxnSpPr>
      <xdr:spPr>
        <a:xfrm>
          <a:off x="9639300" y="10918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68399</xdr:rowOff>
    </xdr:from>
    <xdr:to>
      <xdr:col>46</xdr:col>
      <xdr:colOff>38100</xdr:colOff>
      <xdr:row>63</xdr:row>
      <xdr:rowOff>169999</xdr:rowOff>
    </xdr:to>
    <xdr:sp macro="" textlink="">
      <xdr:nvSpPr>
        <xdr:cNvPr id="248" name="楕円 247"/>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119199</xdr:rowOff>
    </xdr:to>
    <xdr:cxnSp macro="">
      <xdr:nvCxnSpPr>
        <xdr:cNvPr id="249" name="直線コネクタ 248"/>
        <xdr:cNvCxnSpPr/>
      </xdr:nvCxnSpPr>
      <xdr:spPr>
        <a:xfrm flipV="1">
          <a:off x="8750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xdr:cNvSpPr/>
      </xdr:nvSpPr>
      <xdr:spPr>
        <a:xfrm>
          <a:off x="781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119199</xdr:rowOff>
    </xdr:to>
    <xdr:cxnSp macro="">
      <xdr:nvCxnSpPr>
        <xdr:cNvPr id="251" name="直線コネクタ 250"/>
        <xdr:cNvCxnSpPr/>
      </xdr:nvCxnSpPr>
      <xdr:spPr>
        <a:xfrm>
          <a:off x="7861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2" name="楕円 251"/>
        <xdr:cNvSpPr/>
      </xdr:nvSpPr>
      <xdr:spPr>
        <a:xfrm>
          <a:off x="6921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117566</xdr:rowOff>
    </xdr:to>
    <xdr:cxnSp macro="">
      <xdr:nvCxnSpPr>
        <xdr:cNvPr id="253" name="直線コネクタ 252"/>
        <xdr:cNvCxnSpPr/>
      </xdr:nvCxnSpPr>
      <xdr:spPr>
        <a:xfrm>
          <a:off x="6972300" y="1091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159493</xdr:rowOff>
    </xdr:from>
    <xdr:ext cx="469744" cy="259045"/>
    <xdr:sp macro="" textlink="">
      <xdr:nvSpPr>
        <xdr:cNvPr id="258" name="n_1mainValue【体育館・プール】&#10;一人当たり面積"/>
        <xdr:cNvSpPr txBox="1"/>
      </xdr:nvSpPr>
      <xdr:spPr>
        <a:xfrm>
          <a:off x="93917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161126</xdr:rowOff>
    </xdr:from>
    <xdr:ext cx="469744" cy="259045"/>
    <xdr:sp macro="" textlink="">
      <xdr:nvSpPr>
        <xdr:cNvPr id="259" name="n_2mainValue【体育館・プール】&#10;一人当たり面積"/>
        <xdr:cNvSpPr txBox="1"/>
      </xdr:nvSpPr>
      <xdr:spPr>
        <a:xfrm>
          <a:off x="8515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xdr:cNvSpPr txBox="1"/>
      </xdr:nvSpPr>
      <xdr:spPr>
        <a:xfrm>
          <a:off x="7626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1" name="n_4mainValue【体育館・プール】&#10;一人当たり面積"/>
        <xdr:cNvSpPr txBox="1"/>
      </xdr:nvSpPr>
      <xdr:spPr>
        <a:xfrm>
          <a:off x="6737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300" name="楕円 299"/>
        <xdr:cNvSpPr/>
      </xdr:nvSpPr>
      <xdr:spPr>
        <a:xfrm>
          <a:off x="4584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301" name="【福祉施設】&#10;有形固定資産減価償却率該当値テキスト"/>
        <xdr:cNvSpPr txBox="1"/>
      </xdr:nvSpPr>
      <xdr:spPr>
        <a:xfrm>
          <a:off x="4673600"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302" name="楕円 301"/>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120396</xdr:rowOff>
    </xdr:to>
    <xdr:cxnSp macro="">
      <xdr:nvCxnSpPr>
        <xdr:cNvPr id="303" name="直線コネクタ 302"/>
        <xdr:cNvCxnSpPr/>
      </xdr:nvCxnSpPr>
      <xdr:spPr>
        <a:xfrm>
          <a:off x="3797300" y="139918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19304</xdr:rowOff>
    </xdr:from>
    <xdr:to>
      <xdr:col>15</xdr:col>
      <xdr:colOff>101600</xdr:colOff>
      <xdr:row>81</xdr:row>
      <xdr:rowOff>120904</xdr:rowOff>
    </xdr:to>
    <xdr:sp macro="" textlink="">
      <xdr:nvSpPr>
        <xdr:cNvPr id="304" name="楕円 303"/>
        <xdr:cNvSpPr/>
      </xdr:nvSpPr>
      <xdr:spPr>
        <a:xfrm>
          <a:off x="2857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70104</xdr:rowOff>
    </xdr:from>
    <xdr:to>
      <xdr:col>19</xdr:col>
      <xdr:colOff>177800</xdr:colOff>
      <xdr:row>81</xdr:row>
      <xdr:rowOff>104394</xdr:rowOff>
    </xdr:to>
    <xdr:cxnSp macro="">
      <xdr:nvCxnSpPr>
        <xdr:cNvPr id="305" name="直線コネクタ 304"/>
        <xdr:cNvCxnSpPr/>
      </xdr:nvCxnSpPr>
      <xdr:spPr>
        <a:xfrm>
          <a:off x="2908300" y="1395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122174</xdr:rowOff>
    </xdr:from>
    <xdr:to>
      <xdr:col>10</xdr:col>
      <xdr:colOff>165100</xdr:colOff>
      <xdr:row>81</xdr:row>
      <xdr:rowOff>52324</xdr:rowOff>
    </xdr:to>
    <xdr:sp macro="" textlink="">
      <xdr:nvSpPr>
        <xdr:cNvPr id="306" name="楕円 305"/>
        <xdr:cNvSpPr/>
      </xdr:nvSpPr>
      <xdr:spPr>
        <a:xfrm>
          <a:off x="1968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xdr:rowOff>
    </xdr:from>
    <xdr:to>
      <xdr:col>15</xdr:col>
      <xdr:colOff>50800</xdr:colOff>
      <xdr:row>81</xdr:row>
      <xdr:rowOff>70104</xdr:rowOff>
    </xdr:to>
    <xdr:cxnSp macro="">
      <xdr:nvCxnSpPr>
        <xdr:cNvPr id="307" name="直線コネクタ 306"/>
        <xdr:cNvCxnSpPr/>
      </xdr:nvCxnSpPr>
      <xdr:spPr>
        <a:xfrm>
          <a:off x="2019300" y="138889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122174</xdr:rowOff>
    </xdr:from>
    <xdr:to>
      <xdr:col>6</xdr:col>
      <xdr:colOff>38100</xdr:colOff>
      <xdr:row>81</xdr:row>
      <xdr:rowOff>52324</xdr:rowOff>
    </xdr:to>
    <xdr:sp macro="" textlink="">
      <xdr:nvSpPr>
        <xdr:cNvPr id="308" name="楕円 307"/>
        <xdr:cNvSpPr/>
      </xdr:nvSpPr>
      <xdr:spPr>
        <a:xfrm>
          <a:off x="1079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xdr:rowOff>
    </xdr:from>
    <xdr:to>
      <xdr:col>10</xdr:col>
      <xdr:colOff>114300</xdr:colOff>
      <xdr:row>81</xdr:row>
      <xdr:rowOff>1524</xdr:rowOff>
    </xdr:to>
    <xdr:cxnSp macro="">
      <xdr:nvCxnSpPr>
        <xdr:cNvPr id="309" name="直線コネクタ 308"/>
        <xdr:cNvCxnSpPr/>
      </xdr:nvCxnSpPr>
      <xdr:spPr>
        <a:xfrm>
          <a:off x="1130300" y="13888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314" name="n_1mainValue【福祉施設】&#10;有形固定資産減価償却率"/>
        <xdr:cNvSpPr txBox="1"/>
      </xdr:nvSpPr>
      <xdr:spPr>
        <a:xfrm>
          <a:off x="3582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112031</xdr:rowOff>
    </xdr:from>
    <xdr:ext cx="405111" cy="259045"/>
    <xdr:sp macro="" textlink="">
      <xdr:nvSpPr>
        <xdr:cNvPr id="315" name="n_2mainValue【福祉施設】&#10;有形固定資産減価償却率"/>
        <xdr:cNvSpPr txBox="1"/>
      </xdr:nvSpPr>
      <xdr:spPr>
        <a:xfrm>
          <a:off x="27057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43451</xdr:rowOff>
    </xdr:from>
    <xdr:ext cx="405111" cy="259045"/>
    <xdr:sp macro="" textlink="">
      <xdr:nvSpPr>
        <xdr:cNvPr id="316" name="n_3mainValue【福祉施設】&#10;有形固定資産減価償却率"/>
        <xdr:cNvSpPr txBox="1"/>
      </xdr:nvSpPr>
      <xdr:spPr>
        <a:xfrm>
          <a:off x="1816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43451</xdr:rowOff>
    </xdr:from>
    <xdr:ext cx="405111" cy="259045"/>
    <xdr:sp macro="" textlink="">
      <xdr:nvSpPr>
        <xdr:cNvPr id="317" name="n_4mainValue【福祉施設】&#10;有形固定資産減価償却率"/>
        <xdr:cNvSpPr txBox="1"/>
      </xdr:nvSpPr>
      <xdr:spPr>
        <a:xfrm>
          <a:off x="927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3" name="楕円 35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5" name="楕円 35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6" name="直線コネクタ 355"/>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7" name="楕円 356"/>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58" name="直線コネクタ 357"/>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0" name="直線コネクタ 359"/>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2" name="直線コネクタ 361"/>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67"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68"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福祉施設】&#10;一人当たり面積"/>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2" name="楕円 411"/>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13" name="【市民会館】&#10;有形固定資産減価償却率該当値テキスト"/>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14" name="楕円 413"/>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82731</xdr:rowOff>
    </xdr:to>
    <xdr:cxnSp macro="">
      <xdr:nvCxnSpPr>
        <xdr:cNvPr id="415" name="直線コネクタ 414"/>
        <xdr:cNvCxnSpPr/>
      </xdr:nvCxnSpPr>
      <xdr:spPr>
        <a:xfrm>
          <a:off x="3797300" y="178825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16" name="楕円 415"/>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51707</xdr:rowOff>
    </xdr:to>
    <xdr:cxnSp macro="">
      <xdr:nvCxnSpPr>
        <xdr:cNvPr id="417" name="直線コネクタ 416"/>
        <xdr:cNvCxnSpPr/>
      </xdr:nvCxnSpPr>
      <xdr:spPr>
        <a:xfrm>
          <a:off x="2908300" y="178384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18" name="楕円 417"/>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104</xdr:row>
      <xdr:rowOff>7620</xdr:rowOff>
    </xdr:to>
    <xdr:cxnSp macro="">
      <xdr:nvCxnSpPr>
        <xdr:cNvPr id="419" name="直線コネクタ 418"/>
        <xdr:cNvCxnSpPr/>
      </xdr:nvCxnSpPr>
      <xdr:spPr>
        <a:xfrm>
          <a:off x="2019300" y="17751879"/>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0" name="楕円 419"/>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92529</xdr:rowOff>
    </xdr:to>
    <xdr:cxnSp macro="">
      <xdr:nvCxnSpPr>
        <xdr:cNvPr id="421" name="直線コネクタ 420"/>
        <xdr:cNvCxnSpPr/>
      </xdr:nvCxnSpPr>
      <xdr:spPr>
        <a:xfrm>
          <a:off x="1130300" y="17751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26" name="n_1main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27"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28" name="n_3mainValue【市民会館】&#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29" name="n_4mainValue【市民会館】&#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49893</xdr:rowOff>
    </xdr:from>
    <xdr:to>
      <xdr:col>55</xdr:col>
      <xdr:colOff>50800</xdr:colOff>
      <xdr:row>105</xdr:row>
      <xdr:rowOff>151493</xdr:rowOff>
    </xdr:to>
    <xdr:sp macro="" textlink="">
      <xdr:nvSpPr>
        <xdr:cNvPr id="471" name="楕円 470"/>
        <xdr:cNvSpPr/>
      </xdr:nvSpPr>
      <xdr:spPr>
        <a:xfrm>
          <a:off x="10426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72770</xdr:rowOff>
    </xdr:from>
    <xdr:ext cx="469744" cy="259045"/>
    <xdr:sp macro="" textlink="">
      <xdr:nvSpPr>
        <xdr:cNvPr id="472" name="【市民会館】&#10;一人当たり面積該当値テキスト"/>
        <xdr:cNvSpPr txBox="1"/>
      </xdr:nvSpPr>
      <xdr:spPr>
        <a:xfrm>
          <a:off x="10515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49893</xdr:rowOff>
    </xdr:from>
    <xdr:to>
      <xdr:col>50</xdr:col>
      <xdr:colOff>165100</xdr:colOff>
      <xdr:row>105</xdr:row>
      <xdr:rowOff>151493</xdr:rowOff>
    </xdr:to>
    <xdr:sp macro="" textlink="">
      <xdr:nvSpPr>
        <xdr:cNvPr id="473" name="楕円 472"/>
        <xdr:cNvSpPr/>
      </xdr:nvSpPr>
      <xdr:spPr>
        <a:xfrm>
          <a:off x="958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100693</xdr:rowOff>
    </xdr:from>
    <xdr:to>
      <xdr:col>55</xdr:col>
      <xdr:colOff>0</xdr:colOff>
      <xdr:row>105</xdr:row>
      <xdr:rowOff>100693</xdr:rowOff>
    </xdr:to>
    <xdr:cxnSp macro="">
      <xdr:nvCxnSpPr>
        <xdr:cNvPr id="474" name="直線コネクタ 473"/>
        <xdr:cNvCxnSpPr/>
      </xdr:nvCxnSpPr>
      <xdr:spPr>
        <a:xfrm>
          <a:off x="9639300" y="1810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53158</xdr:rowOff>
    </xdr:from>
    <xdr:to>
      <xdr:col>46</xdr:col>
      <xdr:colOff>38100</xdr:colOff>
      <xdr:row>105</xdr:row>
      <xdr:rowOff>154758</xdr:rowOff>
    </xdr:to>
    <xdr:sp macro="" textlink="">
      <xdr:nvSpPr>
        <xdr:cNvPr id="475" name="楕円 474"/>
        <xdr:cNvSpPr/>
      </xdr:nvSpPr>
      <xdr:spPr>
        <a:xfrm>
          <a:off x="8699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100693</xdr:rowOff>
    </xdr:from>
    <xdr:to>
      <xdr:col>50</xdr:col>
      <xdr:colOff>114300</xdr:colOff>
      <xdr:row>105</xdr:row>
      <xdr:rowOff>103958</xdr:rowOff>
    </xdr:to>
    <xdr:cxnSp macro="">
      <xdr:nvCxnSpPr>
        <xdr:cNvPr id="476" name="直線コネクタ 475"/>
        <xdr:cNvCxnSpPr/>
      </xdr:nvCxnSpPr>
      <xdr:spPr>
        <a:xfrm flipV="1">
          <a:off x="8750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49893</xdr:rowOff>
    </xdr:from>
    <xdr:to>
      <xdr:col>41</xdr:col>
      <xdr:colOff>101600</xdr:colOff>
      <xdr:row>105</xdr:row>
      <xdr:rowOff>151493</xdr:rowOff>
    </xdr:to>
    <xdr:sp macro="" textlink="">
      <xdr:nvSpPr>
        <xdr:cNvPr id="477" name="楕円 476"/>
        <xdr:cNvSpPr/>
      </xdr:nvSpPr>
      <xdr:spPr>
        <a:xfrm>
          <a:off x="781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103958</xdr:rowOff>
    </xdr:to>
    <xdr:cxnSp macro="">
      <xdr:nvCxnSpPr>
        <xdr:cNvPr id="478" name="直線コネクタ 477"/>
        <xdr:cNvCxnSpPr/>
      </xdr:nvCxnSpPr>
      <xdr:spPr>
        <a:xfrm>
          <a:off x="7861300" y="181029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49893</xdr:rowOff>
    </xdr:from>
    <xdr:to>
      <xdr:col>36</xdr:col>
      <xdr:colOff>165100</xdr:colOff>
      <xdr:row>105</xdr:row>
      <xdr:rowOff>151493</xdr:rowOff>
    </xdr:to>
    <xdr:sp macro="" textlink="">
      <xdr:nvSpPr>
        <xdr:cNvPr id="479" name="楕円 478"/>
        <xdr:cNvSpPr/>
      </xdr:nvSpPr>
      <xdr:spPr>
        <a:xfrm>
          <a:off x="692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100693</xdr:rowOff>
    </xdr:from>
    <xdr:to>
      <xdr:col>41</xdr:col>
      <xdr:colOff>50800</xdr:colOff>
      <xdr:row>105</xdr:row>
      <xdr:rowOff>100693</xdr:rowOff>
    </xdr:to>
    <xdr:cxnSp macro="">
      <xdr:nvCxnSpPr>
        <xdr:cNvPr id="480" name="直線コネクタ 479"/>
        <xdr:cNvCxnSpPr/>
      </xdr:nvCxnSpPr>
      <xdr:spPr>
        <a:xfrm>
          <a:off x="6972300" y="1810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168020</xdr:rowOff>
    </xdr:from>
    <xdr:ext cx="469744" cy="259045"/>
    <xdr:sp macro="" textlink="">
      <xdr:nvSpPr>
        <xdr:cNvPr id="485" name="n_1mainValue【市民会館】&#10;一人当たり面積"/>
        <xdr:cNvSpPr txBox="1"/>
      </xdr:nvSpPr>
      <xdr:spPr>
        <a:xfrm>
          <a:off x="9391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171285</xdr:rowOff>
    </xdr:from>
    <xdr:ext cx="469744" cy="259045"/>
    <xdr:sp macro="" textlink="">
      <xdr:nvSpPr>
        <xdr:cNvPr id="486" name="n_2mainValue【市民会館】&#10;一人当たり面積"/>
        <xdr:cNvSpPr txBox="1"/>
      </xdr:nvSpPr>
      <xdr:spPr>
        <a:xfrm>
          <a:off x="8515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168020</xdr:rowOff>
    </xdr:from>
    <xdr:ext cx="469744" cy="259045"/>
    <xdr:sp macro="" textlink="">
      <xdr:nvSpPr>
        <xdr:cNvPr id="487" name="n_3mainValue【市民会館】&#10;一人当たり面積"/>
        <xdr:cNvSpPr txBox="1"/>
      </xdr:nvSpPr>
      <xdr:spPr>
        <a:xfrm>
          <a:off x="7626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168020</xdr:rowOff>
    </xdr:from>
    <xdr:ext cx="469744" cy="259045"/>
    <xdr:sp macro="" textlink="">
      <xdr:nvSpPr>
        <xdr:cNvPr id="488" name="n_4mainValue【市民会館】&#10;一人当たり面積"/>
        <xdr:cNvSpPr txBox="1"/>
      </xdr:nvSpPr>
      <xdr:spPr>
        <a:xfrm>
          <a:off x="6737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529" name="楕円 528"/>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530" name="【一般廃棄物処理施設】&#10;有形固定資産減価償却率該当値テキスト"/>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531" name="楕円 530"/>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45720</xdr:rowOff>
    </xdr:to>
    <xdr:cxnSp macro="">
      <xdr:nvCxnSpPr>
        <xdr:cNvPr id="532" name="直線コネクタ 531"/>
        <xdr:cNvCxnSpPr/>
      </xdr:nvCxnSpPr>
      <xdr:spPr>
        <a:xfrm>
          <a:off x="15481300" y="68903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533" name="楕円 532"/>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152400</xdr:rowOff>
    </xdr:from>
    <xdr:to>
      <xdr:col>81</xdr:col>
      <xdr:colOff>50800</xdr:colOff>
      <xdr:row>40</xdr:row>
      <xdr:rowOff>32385</xdr:rowOff>
    </xdr:to>
    <xdr:cxnSp macro="">
      <xdr:nvCxnSpPr>
        <xdr:cNvPr id="534" name="直線コネクタ 533"/>
        <xdr:cNvCxnSpPr/>
      </xdr:nvCxnSpPr>
      <xdr:spPr>
        <a:xfrm>
          <a:off x="14592300" y="6838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35" name="楕円 534"/>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152400</xdr:rowOff>
    </xdr:to>
    <xdr:cxnSp macro="">
      <xdr:nvCxnSpPr>
        <xdr:cNvPr id="536" name="直線コネクタ 535"/>
        <xdr:cNvCxnSpPr/>
      </xdr:nvCxnSpPr>
      <xdr:spPr>
        <a:xfrm>
          <a:off x="13703300" y="6793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52070</xdr:rowOff>
    </xdr:from>
    <xdr:to>
      <xdr:col>67</xdr:col>
      <xdr:colOff>101600</xdr:colOff>
      <xdr:row>39</xdr:row>
      <xdr:rowOff>153670</xdr:rowOff>
    </xdr:to>
    <xdr:sp macro="" textlink="">
      <xdr:nvSpPr>
        <xdr:cNvPr id="537" name="楕円 536"/>
        <xdr:cNvSpPr/>
      </xdr:nvSpPr>
      <xdr:spPr>
        <a:xfrm>
          <a:off x="1276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102870</xdr:rowOff>
    </xdr:from>
    <xdr:to>
      <xdr:col>71</xdr:col>
      <xdr:colOff>177800</xdr:colOff>
      <xdr:row>39</xdr:row>
      <xdr:rowOff>106680</xdr:rowOff>
    </xdr:to>
    <xdr:cxnSp macro="">
      <xdr:nvCxnSpPr>
        <xdr:cNvPr id="538" name="直線コネクタ 537"/>
        <xdr:cNvCxnSpPr/>
      </xdr:nvCxnSpPr>
      <xdr:spPr>
        <a:xfrm>
          <a:off x="12814300" y="678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543" name="n_1mainValue【一般廃棄物処理施設】&#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544" name="n_2mainValue【一般廃棄物処理施設】&#10;有形固定資産減価償却率"/>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45" name="n_3mainValue【一般廃棄物処理施設】&#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144797</xdr:rowOff>
    </xdr:from>
    <xdr:ext cx="405111" cy="259045"/>
    <xdr:sp macro="" textlink="">
      <xdr:nvSpPr>
        <xdr:cNvPr id="546" name="n_4mainValue【一般廃棄物処理施設】&#10;有形固定資産減価償却率"/>
        <xdr:cNvSpPr txBox="1"/>
      </xdr:nvSpPr>
      <xdr:spPr>
        <a:xfrm>
          <a:off x="12611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94683</xdr:rowOff>
    </xdr:from>
    <xdr:to>
      <xdr:col>116</xdr:col>
      <xdr:colOff>114300</xdr:colOff>
      <xdr:row>40</xdr:row>
      <xdr:rowOff>24833</xdr:rowOff>
    </xdr:to>
    <xdr:sp macro="" textlink="">
      <xdr:nvSpPr>
        <xdr:cNvPr id="582" name="楕円 581"/>
        <xdr:cNvSpPr/>
      </xdr:nvSpPr>
      <xdr:spPr>
        <a:xfrm>
          <a:off x="22110700" y="67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73110</xdr:rowOff>
    </xdr:from>
    <xdr:ext cx="534377" cy="259045"/>
    <xdr:sp macro="" textlink="">
      <xdr:nvSpPr>
        <xdr:cNvPr id="583" name="【一般廃棄物処理施設】&#10;一人当たり有形固定資産（償却資産）額該当値テキスト"/>
        <xdr:cNvSpPr txBox="1"/>
      </xdr:nvSpPr>
      <xdr:spPr>
        <a:xfrm>
          <a:off x="22199600" y="67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96151</xdr:rowOff>
    </xdr:from>
    <xdr:to>
      <xdr:col>112</xdr:col>
      <xdr:colOff>38100</xdr:colOff>
      <xdr:row>40</xdr:row>
      <xdr:rowOff>26301</xdr:rowOff>
    </xdr:to>
    <xdr:sp macro="" textlink="">
      <xdr:nvSpPr>
        <xdr:cNvPr id="584" name="楕円 583"/>
        <xdr:cNvSpPr/>
      </xdr:nvSpPr>
      <xdr:spPr>
        <a:xfrm>
          <a:off x="21272500" y="67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145483</xdr:rowOff>
    </xdr:from>
    <xdr:to>
      <xdr:col>116</xdr:col>
      <xdr:colOff>63500</xdr:colOff>
      <xdr:row>39</xdr:row>
      <xdr:rowOff>146951</xdr:rowOff>
    </xdr:to>
    <xdr:cxnSp macro="">
      <xdr:nvCxnSpPr>
        <xdr:cNvPr id="585" name="直線コネクタ 584"/>
        <xdr:cNvCxnSpPr/>
      </xdr:nvCxnSpPr>
      <xdr:spPr>
        <a:xfrm flipV="1">
          <a:off x="21323300" y="6832033"/>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81647</xdr:rowOff>
    </xdr:from>
    <xdr:to>
      <xdr:col>107</xdr:col>
      <xdr:colOff>101600</xdr:colOff>
      <xdr:row>40</xdr:row>
      <xdr:rowOff>11797</xdr:rowOff>
    </xdr:to>
    <xdr:sp macro="" textlink="">
      <xdr:nvSpPr>
        <xdr:cNvPr id="586" name="楕円 585"/>
        <xdr:cNvSpPr/>
      </xdr:nvSpPr>
      <xdr:spPr>
        <a:xfrm>
          <a:off x="20383500" y="67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132447</xdr:rowOff>
    </xdr:from>
    <xdr:to>
      <xdr:col>111</xdr:col>
      <xdr:colOff>177800</xdr:colOff>
      <xdr:row>39</xdr:row>
      <xdr:rowOff>146951</xdr:rowOff>
    </xdr:to>
    <xdr:cxnSp macro="">
      <xdr:nvCxnSpPr>
        <xdr:cNvPr id="587" name="直線コネクタ 586"/>
        <xdr:cNvCxnSpPr/>
      </xdr:nvCxnSpPr>
      <xdr:spPr>
        <a:xfrm>
          <a:off x="20434300" y="6818997"/>
          <a:ext cx="8890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81098</xdr:rowOff>
    </xdr:from>
    <xdr:to>
      <xdr:col>102</xdr:col>
      <xdr:colOff>165100</xdr:colOff>
      <xdr:row>40</xdr:row>
      <xdr:rowOff>11248</xdr:rowOff>
    </xdr:to>
    <xdr:sp macro="" textlink="">
      <xdr:nvSpPr>
        <xdr:cNvPr id="588" name="楕円 587"/>
        <xdr:cNvSpPr/>
      </xdr:nvSpPr>
      <xdr:spPr>
        <a:xfrm>
          <a:off x="19494500" y="67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131898</xdr:rowOff>
    </xdr:from>
    <xdr:to>
      <xdr:col>107</xdr:col>
      <xdr:colOff>50800</xdr:colOff>
      <xdr:row>39</xdr:row>
      <xdr:rowOff>132447</xdr:rowOff>
    </xdr:to>
    <xdr:cxnSp macro="">
      <xdr:nvCxnSpPr>
        <xdr:cNvPr id="589" name="直線コネクタ 588"/>
        <xdr:cNvCxnSpPr/>
      </xdr:nvCxnSpPr>
      <xdr:spPr>
        <a:xfrm>
          <a:off x="19545300" y="681844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82596</xdr:rowOff>
    </xdr:from>
    <xdr:to>
      <xdr:col>98</xdr:col>
      <xdr:colOff>38100</xdr:colOff>
      <xdr:row>40</xdr:row>
      <xdr:rowOff>12746</xdr:rowOff>
    </xdr:to>
    <xdr:sp macro="" textlink="">
      <xdr:nvSpPr>
        <xdr:cNvPr id="590" name="楕円 589"/>
        <xdr:cNvSpPr/>
      </xdr:nvSpPr>
      <xdr:spPr>
        <a:xfrm>
          <a:off x="18605500" y="67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131898</xdr:rowOff>
    </xdr:from>
    <xdr:to>
      <xdr:col>102</xdr:col>
      <xdr:colOff>114300</xdr:colOff>
      <xdr:row>39</xdr:row>
      <xdr:rowOff>133396</xdr:rowOff>
    </xdr:to>
    <xdr:cxnSp macro="">
      <xdr:nvCxnSpPr>
        <xdr:cNvPr id="591" name="直線コネクタ 590"/>
        <xdr:cNvCxnSpPr/>
      </xdr:nvCxnSpPr>
      <xdr:spPr>
        <a:xfrm flipV="1">
          <a:off x="18656300" y="6818448"/>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17428</xdr:rowOff>
    </xdr:from>
    <xdr:ext cx="534377" cy="259045"/>
    <xdr:sp macro="" textlink="">
      <xdr:nvSpPr>
        <xdr:cNvPr id="596" name="n_1mainValue【一般廃棄物処理施設】&#10;一人当たり有形固定資産（償却資産）額"/>
        <xdr:cNvSpPr txBox="1"/>
      </xdr:nvSpPr>
      <xdr:spPr>
        <a:xfrm>
          <a:off x="21043411" y="68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2924</xdr:rowOff>
    </xdr:from>
    <xdr:ext cx="534377" cy="259045"/>
    <xdr:sp macro="" textlink="">
      <xdr:nvSpPr>
        <xdr:cNvPr id="597" name="n_2mainValue【一般廃棄物処理施設】&#10;一人当たり有形固定資産（償却資産）額"/>
        <xdr:cNvSpPr txBox="1"/>
      </xdr:nvSpPr>
      <xdr:spPr>
        <a:xfrm>
          <a:off x="20167111" y="68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2375</xdr:rowOff>
    </xdr:from>
    <xdr:ext cx="534377" cy="259045"/>
    <xdr:sp macro="" textlink="">
      <xdr:nvSpPr>
        <xdr:cNvPr id="598" name="n_3mainValue【一般廃棄物処理施設】&#10;一人当たり有形固定資産（償却資産）額"/>
        <xdr:cNvSpPr txBox="1"/>
      </xdr:nvSpPr>
      <xdr:spPr>
        <a:xfrm>
          <a:off x="19278111" y="68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3873</xdr:rowOff>
    </xdr:from>
    <xdr:ext cx="534377" cy="259045"/>
    <xdr:sp macro="" textlink="">
      <xdr:nvSpPr>
        <xdr:cNvPr id="599" name="n_4mainValue【一般廃棄物処理施設】&#10;一人当たり有形固定資産（償却資産）額"/>
        <xdr:cNvSpPr txBox="1"/>
      </xdr:nvSpPr>
      <xdr:spPr>
        <a:xfrm>
          <a:off x="18389111" y="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640" name="楕円 639"/>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641" name="【保健センター・保健所】&#10;有形固定資産減価償却率該当値テキスト"/>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42" name="楕円 64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59</xdr:row>
      <xdr:rowOff>57150</xdr:rowOff>
    </xdr:to>
    <xdr:cxnSp macro="">
      <xdr:nvCxnSpPr>
        <xdr:cNvPr id="643" name="直線コネクタ 642"/>
        <xdr:cNvCxnSpPr/>
      </xdr:nvCxnSpPr>
      <xdr:spPr>
        <a:xfrm flipV="1">
          <a:off x="15481300" y="996505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44" name="楕円 643"/>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645" name="直線コネクタ 644"/>
        <xdr:cNvCxnSpPr/>
      </xdr:nvCxnSpPr>
      <xdr:spPr>
        <a:xfrm>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46" name="楕円 645"/>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19050</xdr:rowOff>
    </xdr:to>
    <xdr:cxnSp macro="">
      <xdr:nvCxnSpPr>
        <xdr:cNvPr id="647" name="直線コネクタ 646"/>
        <xdr:cNvCxnSpPr/>
      </xdr:nvCxnSpPr>
      <xdr:spPr>
        <a:xfrm>
          <a:off x="137033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8" name="楕円 647"/>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114300</xdr:rowOff>
    </xdr:to>
    <xdr:cxnSp macro="">
      <xdr:nvCxnSpPr>
        <xdr:cNvPr id="649" name="直線コネクタ 648"/>
        <xdr:cNvCxnSpPr/>
      </xdr:nvCxnSpPr>
      <xdr:spPr>
        <a:xfrm>
          <a:off x="1281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654" name="n_1mainValue【保健センター・保健所】&#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655" name="n_2main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56" name="n_3mainValue【保健センター・保健所】&#10;有形固定資産減価償却率"/>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657"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5" name="楕円 694"/>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6" name="【保健センター・保健所】&#10;一人当たり面積該当値テキスト"/>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697" name="楕円 696"/>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698" name="直線コネクタ 697"/>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99" name="楕円 698"/>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0" name="直線コネクタ 699"/>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1" name="楕円 700"/>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2" name="直線コネクタ 701"/>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3" name="楕円 702"/>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4" name="直線コネクタ 703"/>
        <xdr:cNvCxnSpPr/>
      </xdr:nvCxnSpPr>
      <xdr:spPr>
        <a:xfrm>
          <a:off x="18656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09"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0" name="n_2mainValue【保健センター・保健所】&#10;一人当たり面積"/>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1" name="n_3main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2" name="n_4mainValue【保健センター・保健所】&#10;一人当たり面積"/>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754" name="楕円 753"/>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755" name="【消防施設】&#10;有形固定資産減価償却率該当値テキスト"/>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756" name="楕円 755"/>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168729</xdr:rowOff>
    </xdr:from>
    <xdr:to>
      <xdr:col>85</xdr:col>
      <xdr:colOff>127000</xdr:colOff>
      <xdr:row>84</xdr:row>
      <xdr:rowOff>25037</xdr:rowOff>
    </xdr:to>
    <xdr:cxnSp macro="">
      <xdr:nvCxnSpPr>
        <xdr:cNvPr id="757" name="直線コネクタ 756"/>
        <xdr:cNvCxnSpPr/>
      </xdr:nvCxnSpPr>
      <xdr:spPr>
        <a:xfrm flipV="1">
          <a:off x="15481300" y="143990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58" name="楕円 757"/>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25037</xdr:rowOff>
    </xdr:to>
    <xdr:cxnSp macro="">
      <xdr:nvCxnSpPr>
        <xdr:cNvPr id="759" name="直線コネクタ 758"/>
        <xdr:cNvCxnSpPr/>
      </xdr:nvCxnSpPr>
      <xdr:spPr>
        <a:xfrm>
          <a:off x="14592300" y="143990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60" name="楕円 759"/>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168729</xdr:rowOff>
    </xdr:to>
    <xdr:cxnSp macro="">
      <xdr:nvCxnSpPr>
        <xdr:cNvPr id="761" name="直線コネクタ 760"/>
        <xdr:cNvCxnSpPr/>
      </xdr:nvCxnSpPr>
      <xdr:spPr>
        <a:xfrm>
          <a:off x="13703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762" name="楕円 761"/>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129539</xdr:rowOff>
    </xdr:to>
    <xdr:cxnSp macro="">
      <xdr:nvCxnSpPr>
        <xdr:cNvPr id="763" name="直線コネクタ 762"/>
        <xdr:cNvCxnSpPr/>
      </xdr:nvCxnSpPr>
      <xdr:spPr>
        <a:xfrm>
          <a:off x="12814300" y="143419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768" name="n_1main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69" name="n_2mainValue【消防施設】&#10;有形固定資産減価償却率"/>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70" name="n_3mainValue【消防施設】&#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771" name="n_4mainValue【消防施設】&#10;有形固定資産減価償却率"/>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09" name="楕円 808"/>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810"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811" name="楕円 810"/>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812" name="直線コネクタ 811"/>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3" name="楕円 812"/>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814" name="直線コネクタ 813"/>
        <xdr:cNvCxnSpPr/>
      </xdr:nvCxnSpPr>
      <xdr:spPr>
        <a:xfrm flipV="1">
          <a:off x="20434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5" name="楕円 814"/>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16" name="直線コネクタ 815"/>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17" name="楕円 816"/>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18" name="直線コネクタ 817"/>
        <xdr:cNvCxnSpPr/>
      </xdr:nvCxnSpPr>
      <xdr:spPr>
        <a:xfrm>
          <a:off x="18656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823"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24" name="n_2mainValue【消防施設】&#10;一人当たり面積"/>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25"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26" name="n_4mainValue【消防施設】&#10;一人当たり面積"/>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868" name="楕円 867"/>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869" name="【庁舎】&#10;有形固定資産減価償却率該当値テキスト"/>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4173</xdr:rowOff>
    </xdr:from>
    <xdr:to>
      <xdr:col>81</xdr:col>
      <xdr:colOff>101600</xdr:colOff>
      <xdr:row>100</xdr:row>
      <xdr:rowOff>105773</xdr:rowOff>
    </xdr:to>
    <xdr:sp macro="" textlink="">
      <xdr:nvSpPr>
        <xdr:cNvPr id="870" name="楕円 869"/>
        <xdr:cNvSpPr/>
      </xdr:nvSpPr>
      <xdr:spPr>
        <a:xfrm>
          <a:off x="15430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54973</xdr:rowOff>
    </xdr:from>
    <xdr:to>
      <xdr:col>85</xdr:col>
      <xdr:colOff>127000</xdr:colOff>
      <xdr:row>100</xdr:row>
      <xdr:rowOff>110489</xdr:rowOff>
    </xdr:to>
    <xdr:cxnSp macro="">
      <xdr:nvCxnSpPr>
        <xdr:cNvPr id="871" name="直線コネクタ 870"/>
        <xdr:cNvCxnSpPr/>
      </xdr:nvCxnSpPr>
      <xdr:spPr>
        <a:xfrm>
          <a:off x="15481300" y="1719997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138068</xdr:rowOff>
    </xdr:from>
    <xdr:to>
      <xdr:col>76</xdr:col>
      <xdr:colOff>165100</xdr:colOff>
      <xdr:row>100</xdr:row>
      <xdr:rowOff>68218</xdr:rowOff>
    </xdr:to>
    <xdr:sp macro="" textlink="">
      <xdr:nvSpPr>
        <xdr:cNvPr id="872" name="楕円 871"/>
        <xdr:cNvSpPr/>
      </xdr:nvSpPr>
      <xdr:spPr>
        <a:xfrm>
          <a:off x="14541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100</xdr:row>
      <xdr:rowOff>54973</xdr:rowOff>
    </xdr:to>
    <xdr:cxnSp macro="">
      <xdr:nvCxnSpPr>
        <xdr:cNvPr id="873" name="直線コネクタ 872"/>
        <xdr:cNvCxnSpPr/>
      </xdr:nvCxnSpPr>
      <xdr:spPr>
        <a:xfrm>
          <a:off x="14592300" y="171624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31931</xdr:rowOff>
    </xdr:from>
    <xdr:to>
      <xdr:col>72</xdr:col>
      <xdr:colOff>38100</xdr:colOff>
      <xdr:row>102</xdr:row>
      <xdr:rowOff>133531</xdr:rowOff>
    </xdr:to>
    <xdr:sp macro="" textlink="">
      <xdr:nvSpPr>
        <xdr:cNvPr id="874" name="楕円 873"/>
        <xdr:cNvSpPr/>
      </xdr:nvSpPr>
      <xdr:spPr>
        <a:xfrm>
          <a:off x="1365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102</xdr:row>
      <xdr:rowOff>82731</xdr:rowOff>
    </xdr:to>
    <xdr:cxnSp macro="">
      <xdr:nvCxnSpPr>
        <xdr:cNvPr id="875" name="直線コネクタ 874"/>
        <xdr:cNvCxnSpPr/>
      </xdr:nvCxnSpPr>
      <xdr:spPr>
        <a:xfrm flipV="1">
          <a:off x="13703300" y="17162418"/>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876" name="楕円 875"/>
        <xdr:cNvSpPr/>
      </xdr:nvSpPr>
      <xdr:spPr>
        <a:xfrm>
          <a:off x="12763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82731</xdr:rowOff>
    </xdr:from>
    <xdr:to>
      <xdr:col>71</xdr:col>
      <xdr:colOff>177800</xdr:colOff>
      <xdr:row>102</xdr:row>
      <xdr:rowOff>82731</xdr:rowOff>
    </xdr:to>
    <xdr:cxnSp macro="">
      <xdr:nvCxnSpPr>
        <xdr:cNvPr id="877" name="直線コネクタ 876"/>
        <xdr:cNvCxnSpPr/>
      </xdr:nvCxnSpPr>
      <xdr:spPr>
        <a:xfrm>
          <a:off x="12814300" y="17570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122300</xdr:rowOff>
    </xdr:from>
    <xdr:ext cx="340478" cy="259045"/>
    <xdr:sp macro="" textlink="">
      <xdr:nvSpPr>
        <xdr:cNvPr id="882" name="n_1mainValue【庁舎】&#10;有形固定資産減価償却率"/>
        <xdr:cNvSpPr txBox="1"/>
      </xdr:nvSpPr>
      <xdr:spPr>
        <a:xfrm>
          <a:off x="15298361" y="1692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84745</xdr:rowOff>
    </xdr:from>
    <xdr:ext cx="340478" cy="259045"/>
    <xdr:sp macro="" textlink="">
      <xdr:nvSpPr>
        <xdr:cNvPr id="883" name="n_2mainValue【庁舎】&#10;有形固定資産減価償却率"/>
        <xdr:cNvSpPr txBox="1"/>
      </xdr:nvSpPr>
      <xdr:spPr>
        <a:xfrm>
          <a:off x="14422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150058</xdr:rowOff>
    </xdr:from>
    <xdr:ext cx="405111" cy="259045"/>
    <xdr:sp macro="" textlink="">
      <xdr:nvSpPr>
        <xdr:cNvPr id="884" name="n_3mainValue【庁舎】&#10;有形固定資産減価償却率"/>
        <xdr:cNvSpPr txBox="1"/>
      </xdr:nvSpPr>
      <xdr:spPr>
        <a:xfrm>
          <a:off x="13500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885" name="n_4mainValue【庁舎】&#10;有形固定資産減価償却率"/>
        <xdr:cNvSpPr txBox="1"/>
      </xdr:nvSpPr>
      <xdr:spPr>
        <a:xfrm>
          <a:off x="12611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6" name="直線コネクタ 8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7" name="テキスト ボックス 8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8" name="直線コネクタ 8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9" name="テキスト ボックス 8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0" name="直線コネクタ 8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1" name="テキスト ボックス 9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2" name="直線コネクタ 9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3" name="テキスト ボックス 9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xdr:rowOff>
    </xdr:from>
    <xdr:to>
      <xdr:col>116</xdr:col>
      <xdr:colOff>62864</xdr:colOff>
      <xdr:row>107</xdr:row>
      <xdr:rowOff>85344</xdr:rowOff>
    </xdr:to>
    <xdr:cxnSp macro="">
      <xdr:nvCxnSpPr>
        <xdr:cNvPr id="907" name="直線コネクタ 906"/>
        <xdr:cNvCxnSpPr/>
      </xdr:nvCxnSpPr>
      <xdr:spPr>
        <a:xfrm flipV="1">
          <a:off x="22160864" y="1731949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89171</xdr:rowOff>
    </xdr:from>
    <xdr:ext cx="469744" cy="259045"/>
    <xdr:sp macro="" textlink="">
      <xdr:nvSpPr>
        <xdr:cNvPr id="908" name="【庁舎】&#10;一人当たり面積最小値テキスト"/>
        <xdr:cNvSpPr txBox="1"/>
      </xdr:nvSpPr>
      <xdr:spPr>
        <a:xfrm>
          <a:off x="22199600"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85344</xdr:rowOff>
    </xdr:from>
    <xdr:to>
      <xdr:col>116</xdr:col>
      <xdr:colOff>152400</xdr:colOff>
      <xdr:row>107</xdr:row>
      <xdr:rowOff>85344</xdr:rowOff>
    </xdr:to>
    <xdr:cxnSp macro="">
      <xdr:nvCxnSpPr>
        <xdr:cNvPr id="909" name="直線コネクタ 908"/>
        <xdr:cNvCxnSpPr/>
      </xdr:nvCxnSpPr>
      <xdr:spPr>
        <a:xfrm>
          <a:off x="22072600" y="1843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121175</xdr:rowOff>
    </xdr:from>
    <xdr:ext cx="469744" cy="259045"/>
    <xdr:sp macro="" textlink="">
      <xdr:nvSpPr>
        <xdr:cNvPr id="910" name="【庁舎】&#10;一人当たり面積最大値テキスト"/>
        <xdr:cNvSpPr txBox="1"/>
      </xdr:nvSpPr>
      <xdr:spPr>
        <a:xfrm>
          <a:off x="22199600" y="170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xdr:rowOff>
    </xdr:from>
    <xdr:to>
      <xdr:col>116</xdr:col>
      <xdr:colOff>152400</xdr:colOff>
      <xdr:row>101</xdr:row>
      <xdr:rowOff>3048</xdr:rowOff>
    </xdr:to>
    <xdr:cxnSp macro="">
      <xdr:nvCxnSpPr>
        <xdr:cNvPr id="911" name="直線コネクタ 910"/>
        <xdr:cNvCxnSpPr/>
      </xdr:nvCxnSpPr>
      <xdr:spPr>
        <a:xfrm>
          <a:off x="22072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912" name="【庁舎】&#10;一人当たり面積平均値テキスト"/>
        <xdr:cNvSpPr txBox="1"/>
      </xdr:nvSpPr>
      <xdr:spPr>
        <a:xfrm>
          <a:off x="221996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13" name="フローチャート: 判断 912"/>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137413</xdr:rowOff>
    </xdr:from>
    <xdr:to>
      <xdr:col>112</xdr:col>
      <xdr:colOff>38100</xdr:colOff>
      <xdr:row>106</xdr:row>
      <xdr:rowOff>67563</xdr:rowOff>
    </xdr:to>
    <xdr:sp macro="" textlink="">
      <xdr:nvSpPr>
        <xdr:cNvPr id="914" name="フローチャート: 判断 913"/>
        <xdr:cNvSpPr/>
      </xdr:nvSpPr>
      <xdr:spPr>
        <a:xfrm>
          <a:off x="21272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137413</xdr:rowOff>
    </xdr:from>
    <xdr:to>
      <xdr:col>107</xdr:col>
      <xdr:colOff>101600</xdr:colOff>
      <xdr:row>106</xdr:row>
      <xdr:rowOff>67563</xdr:rowOff>
    </xdr:to>
    <xdr:sp macro="" textlink="">
      <xdr:nvSpPr>
        <xdr:cNvPr id="915" name="フローチャート: 判断 914"/>
        <xdr:cNvSpPr/>
      </xdr:nvSpPr>
      <xdr:spPr>
        <a:xfrm>
          <a:off x="203835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916" name="フローチャート: 判断 915"/>
        <xdr:cNvSpPr/>
      </xdr:nvSpPr>
      <xdr:spPr>
        <a:xfrm>
          <a:off x="194945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17" name="フローチャート: 判断 91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923" name="楕円 922"/>
        <xdr:cNvSpPr/>
      </xdr:nvSpPr>
      <xdr:spPr>
        <a:xfrm>
          <a:off x="22110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127271</xdr:rowOff>
    </xdr:from>
    <xdr:ext cx="469744" cy="259045"/>
    <xdr:sp macro="" textlink="">
      <xdr:nvSpPr>
        <xdr:cNvPr id="924" name="【庁舎】&#10;一人当たり面積該当値テキスト"/>
        <xdr:cNvSpPr txBox="1"/>
      </xdr:nvSpPr>
      <xdr:spPr>
        <a:xfrm>
          <a:off x="22199600"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25" name="楕円 924"/>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64770</xdr:rowOff>
    </xdr:to>
    <xdr:cxnSp macro="">
      <xdr:nvCxnSpPr>
        <xdr:cNvPr id="926" name="直線コネクタ 925"/>
        <xdr:cNvCxnSpPr/>
      </xdr:nvCxnSpPr>
      <xdr:spPr>
        <a:xfrm flipV="1">
          <a:off x="21323300" y="182018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27" name="楕円 926"/>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928" name="直線コネクタ 927"/>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929" name="楕円 928"/>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108</xdr:row>
      <xdr:rowOff>16763</xdr:rowOff>
    </xdr:to>
    <xdr:cxnSp macro="">
      <xdr:nvCxnSpPr>
        <xdr:cNvPr id="930" name="直線コネクタ 929"/>
        <xdr:cNvCxnSpPr/>
      </xdr:nvCxnSpPr>
      <xdr:spPr>
        <a:xfrm flipV="1">
          <a:off x="19545300" y="18238470"/>
          <a:ext cx="889000" cy="2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931" name="楕円 930"/>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16763</xdr:rowOff>
    </xdr:to>
    <xdr:cxnSp macro="">
      <xdr:nvCxnSpPr>
        <xdr:cNvPr id="932" name="直線コネクタ 931"/>
        <xdr:cNvCxnSpPr/>
      </xdr:nvCxnSpPr>
      <xdr:spPr>
        <a:xfrm>
          <a:off x="18656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84090</xdr:rowOff>
    </xdr:from>
    <xdr:ext cx="469744" cy="259045"/>
    <xdr:sp macro="" textlink="">
      <xdr:nvSpPr>
        <xdr:cNvPr id="933" name="n_1aveValue【庁舎】&#10;一人当たり面積"/>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934" name="n_2aveValue【庁舎】&#10;一人当たり面積"/>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93235</xdr:rowOff>
    </xdr:from>
    <xdr:ext cx="469744" cy="259045"/>
    <xdr:sp macro="" textlink="">
      <xdr:nvSpPr>
        <xdr:cNvPr id="935" name="n_3aveValue【庁舎】&#10;一人当たり面積"/>
        <xdr:cNvSpPr txBox="1"/>
      </xdr:nvSpPr>
      <xdr:spPr>
        <a:xfrm>
          <a:off x="19310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3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937"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38" name="n_2mainValue【庁舎】&#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939" name="n_3mainValue【庁舎】&#10;一人当たり面積"/>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940" name="n_4mainValue【庁舎】&#10;一人当たり面積"/>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今後については、当市にて策定している計画を基に計画的な修繕を行い、減価償却率の減少に向けて取り組む。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21512;&#20307;&#29256;&#12305;_112313_&#26742;&#24029;&#24066;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20&#20849;&#36890;&#19968;&#33324;(&#35519;&#26619;&#12539;&#20381;&#38972;&#12418;&#12398;)/020%20&#35519;&#26619;&#12418;&#12398;/165%20&#36001;&#25919;&#29366;&#27841;&#36039;&#26009;&#38598;&#12398;&#20316;&#25104;/R2&#27770;&#31639;/R4.3&#26376;&#29031;&#20250;/03&#22238;&#31572;/&#12304;&#36001;&#25919;&#29366;&#27841;&#36039;&#26009;&#38598;&#12305;_112313_&#26742;&#24029;&#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42286</v>
          </cell>
          <cell r="F3">
            <v>44504</v>
          </cell>
        </row>
        <row r="5">
          <cell r="A5" t="str">
            <v xml:space="preserve"> H29</v>
          </cell>
          <cell r="D5">
            <v>83357</v>
          </cell>
          <cell r="F5">
            <v>47820</v>
          </cell>
        </row>
        <row r="7">
          <cell r="A7" t="str">
            <v xml:space="preserve"> H30</v>
          </cell>
          <cell r="D7">
            <v>35387</v>
          </cell>
          <cell r="F7">
            <v>41934</v>
          </cell>
        </row>
        <row r="9">
          <cell r="A9" t="str">
            <v xml:space="preserve"> R01</v>
          </cell>
          <cell r="D9">
            <v>42563</v>
          </cell>
          <cell r="F9">
            <v>45588</v>
          </cell>
        </row>
        <row r="11">
          <cell r="A11" t="str">
            <v xml:space="preserve"> R02</v>
          </cell>
          <cell r="D11">
            <v>40810</v>
          </cell>
          <cell r="F11">
            <v>45483</v>
          </cell>
        </row>
        <row r="18">
          <cell r="B18" t="str">
            <v>H28</v>
          </cell>
          <cell r="C18" t="str">
            <v>H29</v>
          </cell>
          <cell r="D18" t="str">
            <v>H30</v>
          </cell>
          <cell r="E18" t="str">
            <v>R01</v>
          </cell>
          <cell r="F18" t="str">
            <v>R02</v>
          </cell>
        </row>
        <row r="19">
          <cell r="A19" t="str">
            <v>実質収支額</v>
          </cell>
          <cell r="B19">
            <v>2.39</v>
          </cell>
          <cell r="C19">
            <v>3.43</v>
          </cell>
          <cell r="D19">
            <v>3.08</v>
          </cell>
          <cell r="E19">
            <v>3.58</v>
          </cell>
          <cell r="F19">
            <v>4.1900000000000004</v>
          </cell>
        </row>
        <row r="20">
          <cell r="A20" t="str">
            <v>財政調整基金残高</v>
          </cell>
          <cell r="B20">
            <v>9.82</v>
          </cell>
          <cell r="C20">
            <v>8.23</v>
          </cell>
          <cell r="D20">
            <v>10.08</v>
          </cell>
          <cell r="E20">
            <v>5.66</v>
          </cell>
          <cell r="F20">
            <v>6.02</v>
          </cell>
        </row>
        <row r="21">
          <cell r="A21" t="str">
            <v>実質単年度収支</v>
          </cell>
          <cell r="B21">
            <v>-5.31</v>
          </cell>
          <cell r="C21">
            <v>-1.63</v>
          </cell>
          <cell r="D21">
            <v>-2.2799999999999998</v>
          </cell>
          <cell r="E21">
            <v>-5.33</v>
          </cell>
          <cell r="F21">
            <v>-0.37</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0.44</v>
          </cell>
          <cell r="D27" t="e">
            <v>#N/A</v>
          </cell>
          <cell r="E27">
            <v>0.23</v>
          </cell>
          <cell r="F27" t="e">
            <v>#N/A</v>
          </cell>
          <cell r="G27">
            <v>0.32</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0.02</v>
          </cell>
          <cell r="D32" t="e">
            <v>#N/A</v>
          </cell>
          <cell r="E32">
            <v>0.03</v>
          </cell>
          <cell r="F32" t="e">
            <v>#N/A</v>
          </cell>
          <cell r="G32">
            <v>0.03</v>
          </cell>
          <cell r="H32" t="e">
            <v>#N/A</v>
          </cell>
          <cell r="I32">
            <v>0.01</v>
          </cell>
          <cell r="J32" t="e">
            <v>#N/A</v>
          </cell>
          <cell r="K32">
            <v>0.06</v>
          </cell>
        </row>
        <row r="33">
          <cell r="A33" t="str">
            <v>公共下水道事業会計</v>
          </cell>
          <cell r="B33" t="e">
            <v>#VALUE!</v>
          </cell>
          <cell r="C33" t="e">
            <v>#VALUE!</v>
          </cell>
          <cell r="D33" t="e">
            <v>#VALUE!</v>
          </cell>
          <cell r="E33" t="e">
            <v>#VALUE!</v>
          </cell>
          <cell r="F33" t="e">
            <v>#VALUE!</v>
          </cell>
          <cell r="G33" t="e">
            <v>#VALUE!</v>
          </cell>
          <cell r="H33" t="e">
            <v>#N/A</v>
          </cell>
          <cell r="I33">
            <v>0.01</v>
          </cell>
          <cell r="J33" t="e">
            <v>#N/A</v>
          </cell>
          <cell r="K33">
            <v>0.17</v>
          </cell>
        </row>
        <row r="34">
          <cell r="A34" t="str">
            <v>国民健康保険特別会計</v>
          </cell>
          <cell r="B34" t="e">
            <v>#N/A</v>
          </cell>
          <cell r="C34">
            <v>1.85</v>
          </cell>
          <cell r="D34" t="e">
            <v>#N/A</v>
          </cell>
          <cell r="E34">
            <v>2.86</v>
          </cell>
          <cell r="F34" t="e">
            <v>#N/A</v>
          </cell>
          <cell r="G34">
            <v>1.1200000000000001</v>
          </cell>
          <cell r="H34" t="e">
            <v>#N/A</v>
          </cell>
          <cell r="I34">
            <v>1.1499999999999999</v>
          </cell>
          <cell r="J34" t="e">
            <v>#N/A</v>
          </cell>
          <cell r="K34">
            <v>0.74</v>
          </cell>
        </row>
        <row r="35">
          <cell r="A35" t="str">
            <v>介護保険特別会計</v>
          </cell>
          <cell r="B35" t="e">
            <v>#N/A</v>
          </cell>
          <cell r="C35">
            <v>1.77</v>
          </cell>
          <cell r="D35" t="e">
            <v>#N/A</v>
          </cell>
          <cell r="E35">
            <v>0.59</v>
          </cell>
          <cell r="F35" t="e">
            <v>#N/A</v>
          </cell>
          <cell r="G35">
            <v>0.54</v>
          </cell>
          <cell r="H35" t="e">
            <v>#N/A</v>
          </cell>
          <cell r="I35">
            <v>0.66</v>
          </cell>
          <cell r="J35" t="e">
            <v>#N/A</v>
          </cell>
          <cell r="K35">
            <v>1.1499999999999999</v>
          </cell>
        </row>
        <row r="36">
          <cell r="A36" t="str">
            <v>一般会計</v>
          </cell>
          <cell r="B36" t="e">
            <v>#N/A</v>
          </cell>
          <cell r="C36">
            <v>2.38</v>
          </cell>
          <cell r="D36" t="e">
            <v>#N/A</v>
          </cell>
          <cell r="E36">
            <v>3.43</v>
          </cell>
          <cell r="F36" t="e">
            <v>#N/A</v>
          </cell>
          <cell r="G36">
            <v>3.07</v>
          </cell>
          <cell r="H36" t="e">
            <v>#N/A</v>
          </cell>
          <cell r="I36">
            <v>3.58</v>
          </cell>
          <cell r="J36" t="e">
            <v>#N/A</v>
          </cell>
          <cell r="K36">
            <v>4.18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2665</v>
          </cell>
          <cell r="G42">
            <v>2547</v>
          </cell>
          <cell r="J42">
            <v>2107</v>
          </cell>
          <cell r="M42">
            <v>2101</v>
          </cell>
          <cell r="P42">
            <v>2009</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1</v>
          </cell>
          <cell r="K44">
            <v>1</v>
          </cell>
          <cell r="N44">
            <v>1</v>
          </cell>
        </row>
        <row r="45">
          <cell r="A45" t="str">
            <v>組合等が起こした地方債の元利償還金に対する負担金等</v>
          </cell>
          <cell r="B45">
            <v>119</v>
          </cell>
          <cell r="E45">
            <v>111</v>
          </cell>
          <cell r="H45">
            <v>85</v>
          </cell>
          <cell r="K45">
            <v>53</v>
          </cell>
          <cell r="N45">
            <v>46</v>
          </cell>
        </row>
        <row r="46">
          <cell r="A46" t="str">
            <v>公営企業債の元利償還金に対する繰入金</v>
          </cell>
          <cell r="B46">
            <v>366</v>
          </cell>
          <cell r="E46">
            <v>338</v>
          </cell>
          <cell r="H46">
            <v>360</v>
          </cell>
          <cell r="K46">
            <v>281</v>
          </cell>
          <cell r="N46">
            <v>304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2645</v>
          </cell>
          <cell r="E49">
            <v>2543</v>
          </cell>
          <cell r="H49">
            <v>2351</v>
          </cell>
          <cell r="K49">
            <v>2428</v>
          </cell>
          <cell r="N49">
            <v>2433</v>
          </cell>
        </row>
        <row r="50">
          <cell r="A50" t="str">
            <v>実質公債費比率の分子</v>
          </cell>
          <cell r="B50" t="e">
            <v>#N/A</v>
          </cell>
          <cell r="C50">
            <v>466</v>
          </cell>
          <cell r="D50" t="e">
            <v>#N/A</v>
          </cell>
          <cell r="E50" t="e">
            <v>#N/A</v>
          </cell>
          <cell r="F50">
            <v>446</v>
          </cell>
          <cell r="G50" t="e">
            <v>#N/A</v>
          </cell>
          <cell r="H50" t="e">
            <v>#N/A</v>
          </cell>
          <cell r="I50">
            <v>690</v>
          </cell>
          <cell r="J50" t="e">
            <v>#N/A</v>
          </cell>
          <cell r="K50" t="e">
            <v>#N/A</v>
          </cell>
          <cell r="L50">
            <v>662</v>
          </cell>
          <cell r="M50" t="e">
            <v>#N/A</v>
          </cell>
          <cell r="N50" t="e">
            <v>#N/A</v>
          </cell>
          <cell r="O50">
            <v>775</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18055</v>
          </cell>
          <cell r="G56">
            <v>18868</v>
          </cell>
          <cell r="J56">
            <v>19008</v>
          </cell>
          <cell r="M56">
            <v>19029</v>
          </cell>
          <cell r="P56">
            <v>19269</v>
          </cell>
        </row>
        <row r="57">
          <cell r="A57" t="str">
            <v>充当可能特定歳入</v>
          </cell>
          <cell r="D57">
            <v>4270</v>
          </cell>
          <cell r="G57">
            <v>3620</v>
          </cell>
          <cell r="J57">
            <v>3277</v>
          </cell>
          <cell r="M57">
            <v>3512</v>
          </cell>
          <cell r="P57">
            <v>3953</v>
          </cell>
        </row>
        <row r="58">
          <cell r="A58" t="str">
            <v>充当可能基金</v>
          </cell>
          <cell r="D58">
            <v>4144</v>
          </cell>
          <cell r="G58">
            <v>3397</v>
          </cell>
          <cell r="J58">
            <v>2914</v>
          </cell>
          <cell r="M58">
            <v>2285</v>
          </cell>
          <cell r="P58">
            <v>2394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2482</v>
          </cell>
          <cell r="E62">
            <v>2366</v>
          </cell>
          <cell r="H62">
            <v>2222</v>
          </cell>
          <cell r="K62">
            <v>2265</v>
          </cell>
          <cell r="N62">
            <v>2086</v>
          </cell>
        </row>
        <row r="63">
          <cell r="A63" t="str">
            <v>組合等負担等見込額</v>
          </cell>
          <cell r="B63">
            <v>174</v>
          </cell>
          <cell r="E63">
            <v>70</v>
          </cell>
          <cell r="H63">
            <v>75</v>
          </cell>
          <cell r="K63">
            <v>67</v>
          </cell>
          <cell r="N63">
            <v>103</v>
          </cell>
        </row>
        <row r="64">
          <cell r="A64" t="str">
            <v>公営企業債等繰入見込額</v>
          </cell>
          <cell r="B64">
            <v>4099</v>
          </cell>
          <cell r="E64">
            <v>3852</v>
          </cell>
          <cell r="H64">
            <v>3588</v>
          </cell>
          <cell r="K64">
            <v>3534</v>
          </cell>
          <cell r="N64">
            <v>3293</v>
          </cell>
        </row>
        <row r="65">
          <cell r="A65" t="str">
            <v>債務負担行為に基づく支出予定額</v>
          </cell>
          <cell r="B65">
            <v>65</v>
          </cell>
          <cell r="E65" t="str">
            <v>-</v>
          </cell>
          <cell r="H65" t="str">
            <v>-</v>
          </cell>
          <cell r="K65" t="str">
            <v>-</v>
          </cell>
          <cell r="N65" t="str">
            <v>-</v>
          </cell>
        </row>
        <row r="66">
          <cell r="A66" t="str">
            <v>一般会計等に係る地方債の現在高</v>
          </cell>
          <cell r="B66">
            <v>22570</v>
          </cell>
          <cell r="E66">
            <v>24801</v>
          </cell>
          <cell r="H66">
            <v>25103</v>
          </cell>
          <cell r="K66">
            <v>25566</v>
          </cell>
          <cell r="N66">
            <v>25806</v>
          </cell>
        </row>
        <row r="67">
          <cell r="A67" t="str">
            <v>将来負担比率の分子</v>
          </cell>
          <cell r="B67" t="e">
            <v>#N/A</v>
          </cell>
          <cell r="C67">
            <v>2921</v>
          </cell>
          <cell r="D67" t="e">
            <v>#N/A</v>
          </cell>
          <cell r="E67" t="e">
            <v>#N/A</v>
          </cell>
          <cell r="F67">
            <v>5203</v>
          </cell>
          <cell r="G67" t="e">
            <v>#N/A</v>
          </cell>
          <cell r="H67" t="e">
            <v>#N/A</v>
          </cell>
          <cell r="I67">
            <v>5789</v>
          </cell>
          <cell r="J67" t="e">
            <v>#N/A</v>
          </cell>
          <cell r="K67" t="e">
            <v>#N/A</v>
          </cell>
          <cell r="L67">
            <v>6606</v>
          </cell>
          <cell r="M67" t="e">
            <v>#N/A</v>
          </cell>
          <cell r="N67" t="e">
            <v>#N/A</v>
          </cell>
          <cell r="O67">
            <v>5672</v>
          </cell>
          <cell r="P67" t="e">
            <v>#N/A</v>
          </cell>
        </row>
        <row r="71">
          <cell r="B71" t="str">
            <v>H30</v>
          </cell>
          <cell r="C71" t="str">
            <v>R01</v>
          </cell>
          <cell r="D71" t="str">
            <v>R02</v>
          </cell>
        </row>
        <row r="72">
          <cell r="A72" t="str">
            <v>財政調整基金</v>
          </cell>
          <cell r="B72">
            <v>1408</v>
          </cell>
          <cell r="C72">
            <v>796</v>
          </cell>
          <cell r="D72">
            <v>883</v>
          </cell>
        </row>
        <row r="73">
          <cell r="A73" t="str">
            <v>減債基金</v>
          </cell>
          <cell r="B73" t="str">
            <v>-</v>
          </cell>
          <cell r="C73">
            <v>100</v>
          </cell>
          <cell r="D73">
            <v>200</v>
          </cell>
        </row>
        <row r="74">
          <cell r="A74" t="str">
            <v>その他特定目的基金</v>
          </cell>
          <cell r="B74">
            <v>1016</v>
          </cell>
          <cell r="C74">
            <v>1016</v>
          </cell>
          <cell r="D74">
            <v>1061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桶川施設管理公社</v>
          </cell>
        </row>
        <row r="28">
          <cell r="B28" t="str">
            <v>国民健康保険特別会計</v>
          </cell>
        </row>
        <row r="29">
          <cell r="B29" t="str">
            <v>介護保険特別会計</v>
          </cell>
        </row>
        <row r="30">
          <cell r="B30" t="str">
            <v>後期高齢者医療特別会計</v>
          </cell>
        </row>
        <row r="31">
          <cell r="B31" t="str">
            <v>公共下水道事業会計</v>
          </cell>
        </row>
        <row r="68">
          <cell r="B68" t="str">
            <v>埼玉県後期高齢者医療広域連合</v>
          </cell>
        </row>
        <row r="69">
          <cell r="B69" t="str">
            <v>埼玉県後期高齢者医療広域連合</v>
          </cell>
        </row>
        <row r="70">
          <cell r="B70" t="str">
            <v>埼玉県市町村総合事務組合</v>
          </cell>
        </row>
        <row r="71">
          <cell r="B71" t="str">
            <v>埼玉県市町村総合事務組合</v>
          </cell>
        </row>
        <row r="72">
          <cell r="B72" t="str">
            <v>彩の国さいたま人づくり広域連合</v>
          </cell>
        </row>
        <row r="73">
          <cell r="B73" t="str">
            <v>上尾、桶川、伊奈衛生組合</v>
          </cell>
        </row>
        <row r="74">
          <cell r="B74" t="str">
            <v>桶川北本水道企業団</v>
          </cell>
        </row>
        <row r="75">
          <cell r="B75" t="str">
            <v>埼玉県央広域事務組合</v>
          </cell>
        </row>
        <row r="76">
          <cell r="B76" t="str">
            <v>埼玉県央広域事務組合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028" customWidth="1"/>
    <col min="12" max="12" width="2.21875" style="1028" customWidth="1"/>
    <col min="13" max="17" width="2.33203125" style="1028" customWidth="1"/>
    <col min="18" max="119" width="2.109375" style="1028" customWidth="1"/>
    <col min="120" max="16384" width="0" style="1028" hidden="1"/>
  </cols>
  <sheetData>
    <row r="1" spans="1:119" ht="33" customHeight="1">
      <c r="A1" s="1025"/>
      <c r="B1" s="1026" t="s">
        <v>542</v>
      </c>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1026"/>
      <c r="BB1" s="1026"/>
      <c r="BC1" s="1026"/>
      <c r="BD1" s="1026"/>
      <c r="BE1" s="1026"/>
      <c r="BF1" s="1026"/>
      <c r="BG1" s="1026"/>
      <c r="BH1" s="1026"/>
      <c r="BI1" s="1026"/>
      <c r="BJ1" s="1026"/>
      <c r="BK1" s="1026"/>
      <c r="BL1" s="1026"/>
      <c r="BM1" s="1026"/>
      <c r="BN1" s="1026"/>
      <c r="BO1" s="1026"/>
      <c r="BP1" s="1026"/>
      <c r="BQ1" s="1026"/>
      <c r="BR1" s="1026"/>
      <c r="BS1" s="1026"/>
      <c r="BT1" s="1026"/>
      <c r="BU1" s="1026"/>
      <c r="BV1" s="1026"/>
      <c r="BW1" s="1026"/>
      <c r="BX1" s="1026"/>
      <c r="BY1" s="1026"/>
      <c r="BZ1" s="1026"/>
      <c r="CA1" s="1026"/>
      <c r="CB1" s="1026"/>
      <c r="CC1" s="1026"/>
      <c r="CD1" s="1026"/>
      <c r="CE1" s="1026"/>
      <c r="CF1" s="1026"/>
      <c r="CG1" s="1026"/>
      <c r="CH1" s="1026"/>
      <c r="CI1" s="1026"/>
      <c r="CJ1" s="1026"/>
      <c r="CK1" s="1026"/>
      <c r="CL1" s="1026"/>
      <c r="CM1" s="1026"/>
      <c r="CN1" s="1026"/>
      <c r="CO1" s="1026"/>
      <c r="CP1" s="1026"/>
      <c r="CQ1" s="1026"/>
      <c r="CR1" s="1026"/>
      <c r="CS1" s="1026"/>
      <c r="CT1" s="1026"/>
      <c r="CU1" s="1026"/>
      <c r="CV1" s="1026"/>
      <c r="CW1" s="1026"/>
      <c r="CX1" s="1026"/>
      <c r="CY1" s="1026"/>
      <c r="CZ1" s="1026"/>
      <c r="DA1" s="1026"/>
      <c r="DB1" s="1026"/>
      <c r="DC1" s="1026"/>
      <c r="DD1" s="1026"/>
      <c r="DE1" s="1026"/>
      <c r="DF1" s="1026"/>
      <c r="DG1" s="1026"/>
      <c r="DH1" s="1026"/>
      <c r="DI1" s="1026"/>
      <c r="DJ1" s="1027"/>
      <c r="DK1" s="1027"/>
      <c r="DL1" s="1027"/>
      <c r="DM1" s="1027"/>
      <c r="DN1" s="1027"/>
      <c r="DO1" s="1027"/>
    </row>
    <row r="2" spans="1:119" ht="24" thickBot="1">
      <c r="A2" s="1025"/>
      <c r="B2" s="1029" t="s">
        <v>433</v>
      </c>
      <c r="C2" s="1029"/>
      <c r="D2" s="1030"/>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5"/>
      <c r="CC2" s="1025"/>
      <c r="CD2" s="1025"/>
      <c r="CE2" s="1025"/>
      <c r="CF2" s="1025"/>
      <c r="CG2" s="1025"/>
      <c r="CH2" s="1025"/>
      <c r="CI2" s="1025"/>
      <c r="CJ2" s="1025"/>
      <c r="CK2" s="1025"/>
      <c r="CL2" s="1025"/>
      <c r="CM2" s="1025"/>
      <c r="CN2" s="1025"/>
      <c r="CO2" s="1025"/>
      <c r="CP2" s="1025"/>
      <c r="CQ2" s="1025"/>
      <c r="CR2" s="1025"/>
      <c r="CS2" s="1025"/>
      <c r="CT2" s="1025"/>
      <c r="CU2" s="1025"/>
      <c r="CV2" s="1025"/>
      <c r="CW2" s="1025"/>
      <c r="CX2" s="1025"/>
      <c r="CY2" s="1025"/>
      <c r="CZ2" s="1025"/>
      <c r="DA2" s="1025"/>
      <c r="DB2" s="1025"/>
      <c r="DC2" s="1025"/>
      <c r="DD2" s="1025"/>
      <c r="DE2" s="1025"/>
      <c r="DF2" s="1025"/>
      <c r="DG2" s="1025"/>
      <c r="DH2" s="1025"/>
      <c r="DI2" s="1025"/>
      <c r="DJ2" s="1025"/>
      <c r="DK2" s="1025"/>
      <c r="DL2" s="1025"/>
      <c r="DM2" s="1025"/>
      <c r="DN2" s="1025"/>
      <c r="DO2" s="1025"/>
    </row>
    <row r="3" spans="1:119" ht="18.75" customHeight="1" thickBot="1">
      <c r="A3" s="1027"/>
      <c r="B3" s="1031" t="s">
        <v>434</v>
      </c>
      <c r="C3" s="1032"/>
      <c r="D3" s="1032"/>
      <c r="E3" s="1033"/>
      <c r="F3" s="1033"/>
      <c r="G3" s="1033"/>
      <c r="H3" s="1033"/>
      <c r="I3" s="1033"/>
      <c r="J3" s="1033"/>
      <c r="K3" s="1033"/>
      <c r="L3" s="1033" t="s">
        <v>435</v>
      </c>
      <c r="M3" s="1033"/>
      <c r="N3" s="1033"/>
      <c r="O3" s="1033"/>
      <c r="P3" s="1033"/>
      <c r="Q3" s="1033"/>
      <c r="R3" s="1034"/>
      <c r="S3" s="1034"/>
      <c r="T3" s="1034"/>
      <c r="U3" s="1034"/>
      <c r="V3" s="1035"/>
      <c r="W3" s="1036" t="s">
        <v>436</v>
      </c>
      <c r="X3" s="1037"/>
      <c r="Y3" s="1037"/>
      <c r="Z3" s="1037"/>
      <c r="AA3" s="1037"/>
      <c r="AB3" s="1032"/>
      <c r="AC3" s="1034" t="s">
        <v>437</v>
      </c>
      <c r="AD3" s="1037"/>
      <c r="AE3" s="1037"/>
      <c r="AF3" s="1037"/>
      <c r="AG3" s="1037"/>
      <c r="AH3" s="1037"/>
      <c r="AI3" s="1037"/>
      <c r="AJ3" s="1037"/>
      <c r="AK3" s="1037"/>
      <c r="AL3" s="1038"/>
      <c r="AM3" s="1036" t="s">
        <v>438</v>
      </c>
      <c r="AN3" s="1037"/>
      <c r="AO3" s="1037"/>
      <c r="AP3" s="1037"/>
      <c r="AQ3" s="1037"/>
      <c r="AR3" s="1037"/>
      <c r="AS3" s="1037"/>
      <c r="AT3" s="1037"/>
      <c r="AU3" s="1037"/>
      <c r="AV3" s="1037"/>
      <c r="AW3" s="1037"/>
      <c r="AX3" s="1038"/>
      <c r="AY3" s="1039" t="s">
        <v>25</v>
      </c>
      <c r="AZ3" s="1040"/>
      <c r="BA3" s="1040"/>
      <c r="BB3" s="1040"/>
      <c r="BC3" s="1040"/>
      <c r="BD3" s="1040"/>
      <c r="BE3" s="1040"/>
      <c r="BF3" s="1040"/>
      <c r="BG3" s="1040"/>
      <c r="BH3" s="1040"/>
      <c r="BI3" s="1040"/>
      <c r="BJ3" s="1040"/>
      <c r="BK3" s="1040"/>
      <c r="BL3" s="1040"/>
      <c r="BM3" s="1041"/>
      <c r="BN3" s="1036" t="s">
        <v>543</v>
      </c>
      <c r="BO3" s="1037"/>
      <c r="BP3" s="1037"/>
      <c r="BQ3" s="1037"/>
      <c r="BR3" s="1037"/>
      <c r="BS3" s="1037"/>
      <c r="BT3" s="1037"/>
      <c r="BU3" s="1038"/>
      <c r="BV3" s="1036" t="s">
        <v>544</v>
      </c>
      <c r="BW3" s="1037"/>
      <c r="BX3" s="1037"/>
      <c r="BY3" s="1037"/>
      <c r="BZ3" s="1037"/>
      <c r="CA3" s="1037"/>
      <c r="CB3" s="1037"/>
      <c r="CC3" s="1038"/>
      <c r="CD3" s="1039" t="s">
        <v>25</v>
      </c>
      <c r="CE3" s="1040"/>
      <c r="CF3" s="1040"/>
      <c r="CG3" s="1040"/>
      <c r="CH3" s="1040"/>
      <c r="CI3" s="1040"/>
      <c r="CJ3" s="1040"/>
      <c r="CK3" s="1040"/>
      <c r="CL3" s="1040"/>
      <c r="CM3" s="1040"/>
      <c r="CN3" s="1040"/>
      <c r="CO3" s="1040"/>
      <c r="CP3" s="1040"/>
      <c r="CQ3" s="1040"/>
      <c r="CR3" s="1040"/>
      <c r="CS3" s="1041"/>
      <c r="CT3" s="1036" t="s">
        <v>545</v>
      </c>
      <c r="CU3" s="1037"/>
      <c r="CV3" s="1037"/>
      <c r="CW3" s="1037"/>
      <c r="CX3" s="1037"/>
      <c r="CY3" s="1037"/>
      <c r="CZ3" s="1037"/>
      <c r="DA3" s="1038"/>
      <c r="DB3" s="1036" t="s">
        <v>546</v>
      </c>
      <c r="DC3" s="1037"/>
      <c r="DD3" s="1037"/>
      <c r="DE3" s="1037"/>
      <c r="DF3" s="1037"/>
      <c r="DG3" s="1037"/>
      <c r="DH3" s="1037"/>
      <c r="DI3" s="1038"/>
      <c r="DJ3" s="1025"/>
      <c r="DK3" s="1025"/>
      <c r="DL3" s="1025"/>
      <c r="DM3" s="1025"/>
      <c r="DN3" s="1025"/>
      <c r="DO3" s="1025"/>
    </row>
    <row r="4" spans="1:119" ht="18.75" customHeight="1">
      <c r="A4" s="1027"/>
      <c r="B4" s="1042"/>
      <c r="C4" s="1043"/>
      <c r="D4" s="1043"/>
      <c r="E4" s="1044"/>
      <c r="F4" s="1044"/>
      <c r="G4" s="1044"/>
      <c r="H4" s="1044"/>
      <c r="I4" s="1044"/>
      <c r="J4" s="1044"/>
      <c r="K4" s="1044"/>
      <c r="L4" s="1044"/>
      <c r="M4" s="1044"/>
      <c r="N4" s="1044"/>
      <c r="O4" s="1044"/>
      <c r="P4" s="1044"/>
      <c r="Q4" s="1044"/>
      <c r="R4" s="1045"/>
      <c r="S4" s="1045"/>
      <c r="T4" s="1045"/>
      <c r="U4" s="1045"/>
      <c r="V4" s="1046"/>
      <c r="W4" s="1047"/>
      <c r="X4" s="1048"/>
      <c r="Y4" s="1048"/>
      <c r="Z4" s="1048"/>
      <c r="AA4" s="1048"/>
      <c r="AB4" s="1043"/>
      <c r="AC4" s="1045"/>
      <c r="AD4" s="1048"/>
      <c r="AE4" s="1048"/>
      <c r="AF4" s="1048"/>
      <c r="AG4" s="1048"/>
      <c r="AH4" s="1048"/>
      <c r="AI4" s="1048"/>
      <c r="AJ4" s="1048"/>
      <c r="AK4" s="1048"/>
      <c r="AL4" s="1049"/>
      <c r="AM4" s="1050"/>
      <c r="AN4" s="1051"/>
      <c r="AO4" s="1051"/>
      <c r="AP4" s="1051"/>
      <c r="AQ4" s="1051"/>
      <c r="AR4" s="1051"/>
      <c r="AS4" s="1051"/>
      <c r="AT4" s="1051"/>
      <c r="AU4" s="1051"/>
      <c r="AV4" s="1051"/>
      <c r="AW4" s="1051"/>
      <c r="AX4" s="1052"/>
      <c r="AY4" s="1053" t="s">
        <v>439</v>
      </c>
      <c r="AZ4" s="1054"/>
      <c r="BA4" s="1054"/>
      <c r="BB4" s="1054"/>
      <c r="BC4" s="1054"/>
      <c r="BD4" s="1054"/>
      <c r="BE4" s="1054"/>
      <c r="BF4" s="1054"/>
      <c r="BG4" s="1054"/>
      <c r="BH4" s="1054"/>
      <c r="BI4" s="1054"/>
      <c r="BJ4" s="1054"/>
      <c r="BK4" s="1054"/>
      <c r="BL4" s="1054"/>
      <c r="BM4" s="1055"/>
      <c r="BN4" s="1056">
        <v>33329789</v>
      </c>
      <c r="BO4" s="1057"/>
      <c r="BP4" s="1057"/>
      <c r="BQ4" s="1057"/>
      <c r="BR4" s="1057"/>
      <c r="BS4" s="1057"/>
      <c r="BT4" s="1057"/>
      <c r="BU4" s="1058"/>
      <c r="BV4" s="1056">
        <v>25005296</v>
      </c>
      <c r="BW4" s="1057"/>
      <c r="BX4" s="1057"/>
      <c r="BY4" s="1057"/>
      <c r="BZ4" s="1057"/>
      <c r="CA4" s="1057"/>
      <c r="CB4" s="1057"/>
      <c r="CC4" s="1058"/>
      <c r="CD4" s="1059" t="s">
        <v>440</v>
      </c>
      <c r="CE4" s="1060"/>
      <c r="CF4" s="1060"/>
      <c r="CG4" s="1060"/>
      <c r="CH4" s="1060"/>
      <c r="CI4" s="1060"/>
      <c r="CJ4" s="1060"/>
      <c r="CK4" s="1060"/>
      <c r="CL4" s="1060"/>
      <c r="CM4" s="1060"/>
      <c r="CN4" s="1060"/>
      <c r="CO4" s="1060"/>
      <c r="CP4" s="1060"/>
      <c r="CQ4" s="1060"/>
      <c r="CR4" s="1060"/>
      <c r="CS4" s="1061"/>
      <c r="CT4" s="1062">
        <v>4.2</v>
      </c>
      <c r="CU4" s="1063"/>
      <c r="CV4" s="1063"/>
      <c r="CW4" s="1063"/>
      <c r="CX4" s="1063"/>
      <c r="CY4" s="1063"/>
      <c r="CZ4" s="1063"/>
      <c r="DA4" s="1064"/>
      <c r="DB4" s="1062">
        <v>3.6</v>
      </c>
      <c r="DC4" s="1063"/>
      <c r="DD4" s="1063"/>
      <c r="DE4" s="1063"/>
      <c r="DF4" s="1063"/>
      <c r="DG4" s="1063"/>
      <c r="DH4" s="1063"/>
      <c r="DI4" s="1064"/>
      <c r="DJ4" s="1025"/>
      <c r="DK4" s="1025"/>
      <c r="DL4" s="1025"/>
      <c r="DM4" s="1025"/>
      <c r="DN4" s="1025"/>
      <c r="DO4" s="1025"/>
    </row>
    <row r="5" spans="1:119" ht="18.75" customHeight="1">
      <c r="A5" s="1027"/>
      <c r="B5" s="1065"/>
      <c r="C5" s="1066"/>
      <c r="D5" s="1066"/>
      <c r="E5" s="1067"/>
      <c r="F5" s="1067"/>
      <c r="G5" s="1067"/>
      <c r="H5" s="1067"/>
      <c r="I5" s="1067"/>
      <c r="J5" s="1067"/>
      <c r="K5" s="1067"/>
      <c r="L5" s="1067"/>
      <c r="M5" s="1067"/>
      <c r="N5" s="1067"/>
      <c r="O5" s="1067"/>
      <c r="P5" s="1067"/>
      <c r="Q5" s="1067"/>
      <c r="R5" s="1068"/>
      <c r="S5" s="1068"/>
      <c r="T5" s="1068"/>
      <c r="U5" s="1068"/>
      <c r="V5" s="1069"/>
      <c r="W5" s="1050"/>
      <c r="X5" s="1051"/>
      <c r="Y5" s="1051"/>
      <c r="Z5" s="1051"/>
      <c r="AA5" s="1051"/>
      <c r="AB5" s="1066"/>
      <c r="AC5" s="1068"/>
      <c r="AD5" s="1051"/>
      <c r="AE5" s="1051"/>
      <c r="AF5" s="1051"/>
      <c r="AG5" s="1051"/>
      <c r="AH5" s="1051"/>
      <c r="AI5" s="1051"/>
      <c r="AJ5" s="1051"/>
      <c r="AK5" s="1051"/>
      <c r="AL5" s="1052"/>
      <c r="AM5" s="1070" t="s">
        <v>441</v>
      </c>
      <c r="AN5" s="1071"/>
      <c r="AO5" s="1071"/>
      <c r="AP5" s="1071"/>
      <c r="AQ5" s="1071"/>
      <c r="AR5" s="1071"/>
      <c r="AS5" s="1071"/>
      <c r="AT5" s="1072"/>
      <c r="AU5" s="1073" t="s">
        <v>442</v>
      </c>
      <c r="AV5" s="1074"/>
      <c r="AW5" s="1074"/>
      <c r="AX5" s="1074"/>
      <c r="AY5" s="1075" t="s">
        <v>443</v>
      </c>
      <c r="AZ5" s="1076"/>
      <c r="BA5" s="1076"/>
      <c r="BB5" s="1076"/>
      <c r="BC5" s="1076"/>
      <c r="BD5" s="1076"/>
      <c r="BE5" s="1076"/>
      <c r="BF5" s="1076"/>
      <c r="BG5" s="1076"/>
      <c r="BH5" s="1076"/>
      <c r="BI5" s="1076"/>
      <c r="BJ5" s="1076"/>
      <c r="BK5" s="1076"/>
      <c r="BL5" s="1076"/>
      <c r="BM5" s="1077"/>
      <c r="BN5" s="1078">
        <v>32649142</v>
      </c>
      <c r="BO5" s="1079"/>
      <c r="BP5" s="1079"/>
      <c r="BQ5" s="1079"/>
      <c r="BR5" s="1079"/>
      <c r="BS5" s="1079"/>
      <c r="BT5" s="1079"/>
      <c r="BU5" s="1080"/>
      <c r="BV5" s="1078">
        <v>24477257</v>
      </c>
      <c r="BW5" s="1079"/>
      <c r="BX5" s="1079"/>
      <c r="BY5" s="1079"/>
      <c r="BZ5" s="1079"/>
      <c r="CA5" s="1079"/>
      <c r="CB5" s="1079"/>
      <c r="CC5" s="1080"/>
      <c r="CD5" s="1081" t="s">
        <v>444</v>
      </c>
      <c r="CE5" s="1082"/>
      <c r="CF5" s="1082"/>
      <c r="CG5" s="1082"/>
      <c r="CH5" s="1082"/>
      <c r="CI5" s="1082"/>
      <c r="CJ5" s="1082"/>
      <c r="CK5" s="1082"/>
      <c r="CL5" s="1082"/>
      <c r="CM5" s="1082"/>
      <c r="CN5" s="1082"/>
      <c r="CO5" s="1082"/>
      <c r="CP5" s="1082"/>
      <c r="CQ5" s="1082"/>
      <c r="CR5" s="1082"/>
      <c r="CS5" s="1083"/>
      <c r="CT5" s="1084">
        <v>93.8</v>
      </c>
      <c r="CU5" s="1085"/>
      <c r="CV5" s="1085"/>
      <c r="CW5" s="1085"/>
      <c r="CX5" s="1085"/>
      <c r="CY5" s="1085"/>
      <c r="CZ5" s="1085"/>
      <c r="DA5" s="1086"/>
      <c r="DB5" s="1084">
        <v>96.2</v>
      </c>
      <c r="DC5" s="1085"/>
      <c r="DD5" s="1085"/>
      <c r="DE5" s="1085"/>
      <c r="DF5" s="1085"/>
      <c r="DG5" s="1085"/>
      <c r="DH5" s="1085"/>
      <c r="DI5" s="1086"/>
      <c r="DJ5" s="1025"/>
      <c r="DK5" s="1025"/>
      <c r="DL5" s="1025"/>
      <c r="DM5" s="1025"/>
      <c r="DN5" s="1025"/>
      <c r="DO5" s="1025"/>
    </row>
    <row r="6" spans="1:119" ht="18.75" customHeight="1">
      <c r="A6" s="1027"/>
      <c r="B6" s="1087" t="s">
        <v>445</v>
      </c>
      <c r="C6" s="1088"/>
      <c r="D6" s="1088"/>
      <c r="E6" s="1089"/>
      <c r="F6" s="1089"/>
      <c r="G6" s="1089"/>
      <c r="H6" s="1089"/>
      <c r="I6" s="1089"/>
      <c r="J6" s="1089"/>
      <c r="K6" s="1089"/>
      <c r="L6" s="1089" t="s">
        <v>446</v>
      </c>
      <c r="M6" s="1089"/>
      <c r="N6" s="1089"/>
      <c r="O6" s="1089"/>
      <c r="P6" s="1089"/>
      <c r="Q6" s="1089"/>
      <c r="R6" s="1090"/>
      <c r="S6" s="1090"/>
      <c r="T6" s="1090"/>
      <c r="U6" s="1090"/>
      <c r="V6" s="1091"/>
      <c r="W6" s="1092" t="s">
        <v>447</v>
      </c>
      <c r="X6" s="1093"/>
      <c r="Y6" s="1093"/>
      <c r="Z6" s="1093"/>
      <c r="AA6" s="1093"/>
      <c r="AB6" s="1088"/>
      <c r="AC6" s="1094" t="s">
        <v>448</v>
      </c>
      <c r="AD6" s="1095"/>
      <c r="AE6" s="1095"/>
      <c r="AF6" s="1095"/>
      <c r="AG6" s="1095"/>
      <c r="AH6" s="1095"/>
      <c r="AI6" s="1095"/>
      <c r="AJ6" s="1095"/>
      <c r="AK6" s="1095"/>
      <c r="AL6" s="1096"/>
      <c r="AM6" s="1070" t="s">
        <v>449</v>
      </c>
      <c r="AN6" s="1071"/>
      <c r="AO6" s="1071"/>
      <c r="AP6" s="1071"/>
      <c r="AQ6" s="1071"/>
      <c r="AR6" s="1071"/>
      <c r="AS6" s="1071"/>
      <c r="AT6" s="1072"/>
      <c r="AU6" s="1073" t="s">
        <v>442</v>
      </c>
      <c r="AV6" s="1074"/>
      <c r="AW6" s="1074"/>
      <c r="AX6" s="1074"/>
      <c r="AY6" s="1075" t="s">
        <v>450</v>
      </c>
      <c r="AZ6" s="1076"/>
      <c r="BA6" s="1076"/>
      <c r="BB6" s="1076"/>
      <c r="BC6" s="1076"/>
      <c r="BD6" s="1076"/>
      <c r="BE6" s="1076"/>
      <c r="BF6" s="1076"/>
      <c r="BG6" s="1076"/>
      <c r="BH6" s="1076"/>
      <c r="BI6" s="1076"/>
      <c r="BJ6" s="1076"/>
      <c r="BK6" s="1076"/>
      <c r="BL6" s="1076"/>
      <c r="BM6" s="1077"/>
      <c r="BN6" s="1078">
        <v>680647</v>
      </c>
      <c r="BO6" s="1079"/>
      <c r="BP6" s="1079"/>
      <c r="BQ6" s="1079"/>
      <c r="BR6" s="1079"/>
      <c r="BS6" s="1079"/>
      <c r="BT6" s="1079"/>
      <c r="BU6" s="1080"/>
      <c r="BV6" s="1078">
        <v>528039</v>
      </c>
      <c r="BW6" s="1079"/>
      <c r="BX6" s="1079"/>
      <c r="BY6" s="1079"/>
      <c r="BZ6" s="1079"/>
      <c r="CA6" s="1079"/>
      <c r="CB6" s="1079"/>
      <c r="CC6" s="1080"/>
      <c r="CD6" s="1081" t="s">
        <v>451</v>
      </c>
      <c r="CE6" s="1082"/>
      <c r="CF6" s="1082"/>
      <c r="CG6" s="1082"/>
      <c r="CH6" s="1082"/>
      <c r="CI6" s="1082"/>
      <c r="CJ6" s="1082"/>
      <c r="CK6" s="1082"/>
      <c r="CL6" s="1082"/>
      <c r="CM6" s="1082"/>
      <c r="CN6" s="1082"/>
      <c r="CO6" s="1082"/>
      <c r="CP6" s="1082"/>
      <c r="CQ6" s="1082"/>
      <c r="CR6" s="1082"/>
      <c r="CS6" s="1083"/>
      <c r="CT6" s="1097">
        <v>100.3</v>
      </c>
      <c r="CU6" s="1098"/>
      <c r="CV6" s="1098"/>
      <c r="CW6" s="1098"/>
      <c r="CX6" s="1098"/>
      <c r="CY6" s="1098"/>
      <c r="CZ6" s="1098"/>
      <c r="DA6" s="1099"/>
      <c r="DB6" s="1097">
        <v>102.8</v>
      </c>
      <c r="DC6" s="1098"/>
      <c r="DD6" s="1098"/>
      <c r="DE6" s="1098"/>
      <c r="DF6" s="1098"/>
      <c r="DG6" s="1098"/>
      <c r="DH6" s="1098"/>
      <c r="DI6" s="1099"/>
      <c r="DJ6" s="1025"/>
      <c r="DK6" s="1025"/>
      <c r="DL6" s="1025"/>
      <c r="DM6" s="1025"/>
      <c r="DN6" s="1025"/>
      <c r="DO6" s="1025"/>
    </row>
    <row r="7" spans="1:119" ht="18.75" customHeight="1">
      <c r="A7" s="1027"/>
      <c r="B7" s="1042"/>
      <c r="C7" s="1043"/>
      <c r="D7" s="1043"/>
      <c r="E7" s="1044"/>
      <c r="F7" s="1044"/>
      <c r="G7" s="1044"/>
      <c r="H7" s="1044"/>
      <c r="I7" s="1044"/>
      <c r="J7" s="1044"/>
      <c r="K7" s="1044"/>
      <c r="L7" s="1044"/>
      <c r="M7" s="1044"/>
      <c r="N7" s="1044"/>
      <c r="O7" s="1044"/>
      <c r="P7" s="1044"/>
      <c r="Q7" s="1044"/>
      <c r="R7" s="1045"/>
      <c r="S7" s="1045"/>
      <c r="T7" s="1045"/>
      <c r="U7" s="1045"/>
      <c r="V7" s="1046"/>
      <c r="W7" s="1047"/>
      <c r="X7" s="1048"/>
      <c r="Y7" s="1048"/>
      <c r="Z7" s="1048"/>
      <c r="AA7" s="1048"/>
      <c r="AB7" s="1043"/>
      <c r="AC7" s="1100"/>
      <c r="AD7" s="1101"/>
      <c r="AE7" s="1101"/>
      <c r="AF7" s="1101"/>
      <c r="AG7" s="1101"/>
      <c r="AH7" s="1101"/>
      <c r="AI7" s="1101"/>
      <c r="AJ7" s="1101"/>
      <c r="AK7" s="1101"/>
      <c r="AL7" s="1102"/>
      <c r="AM7" s="1070" t="s">
        <v>452</v>
      </c>
      <c r="AN7" s="1071"/>
      <c r="AO7" s="1071"/>
      <c r="AP7" s="1071"/>
      <c r="AQ7" s="1071"/>
      <c r="AR7" s="1071"/>
      <c r="AS7" s="1071"/>
      <c r="AT7" s="1072"/>
      <c r="AU7" s="1073" t="s">
        <v>453</v>
      </c>
      <c r="AV7" s="1074"/>
      <c r="AW7" s="1074"/>
      <c r="AX7" s="1074"/>
      <c r="AY7" s="1075" t="s">
        <v>454</v>
      </c>
      <c r="AZ7" s="1076"/>
      <c r="BA7" s="1076"/>
      <c r="BB7" s="1076"/>
      <c r="BC7" s="1076"/>
      <c r="BD7" s="1076"/>
      <c r="BE7" s="1076"/>
      <c r="BF7" s="1076"/>
      <c r="BG7" s="1076"/>
      <c r="BH7" s="1076"/>
      <c r="BI7" s="1076"/>
      <c r="BJ7" s="1076"/>
      <c r="BK7" s="1076"/>
      <c r="BL7" s="1076"/>
      <c r="BM7" s="1077"/>
      <c r="BN7" s="1078">
        <v>66614</v>
      </c>
      <c r="BO7" s="1079"/>
      <c r="BP7" s="1079"/>
      <c r="BQ7" s="1079"/>
      <c r="BR7" s="1079"/>
      <c r="BS7" s="1079"/>
      <c r="BT7" s="1079"/>
      <c r="BU7" s="1080"/>
      <c r="BV7" s="1078">
        <v>24102</v>
      </c>
      <c r="BW7" s="1079"/>
      <c r="BX7" s="1079"/>
      <c r="BY7" s="1079"/>
      <c r="BZ7" s="1079"/>
      <c r="CA7" s="1079"/>
      <c r="CB7" s="1079"/>
      <c r="CC7" s="1080"/>
      <c r="CD7" s="1081" t="s">
        <v>301</v>
      </c>
      <c r="CE7" s="1082"/>
      <c r="CF7" s="1082"/>
      <c r="CG7" s="1082"/>
      <c r="CH7" s="1082"/>
      <c r="CI7" s="1082"/>
      <c r="CJ7" s="1082"/>
      <c r="CK7" s="1082"/>
      <c r="CL7" s="1082"/>
      <c r="CM7" s="1082"/>
      <c r="CN7" s="1082"/>
      <c r="CO7" s="1082"/>
      <c r="CP7" s="1082"/>
      <c r="CQ7" s="1082"/>
      <c r="CR7" s="1082"/>
      <c r="CS7" s="1083"/>
      <c r="CT7" s="1078">
        <v>14660683</v>
      </c>
      <c r="CU7" s="1079"/>
      <c r="CV7" s="1079"/>
      <c r="CW7" s="1079"/>
      <c r="CX7" s="1079"/>
      <c r="CY7" s="1079"/>
      <c r="CZ7" s="1079"/>
      <c r="DA7" s="1080"/>
      <c r="DB7" s="1078">
        <v>14061932</v>
      </c>
      <c r="DC7" s="1079"/>
      <c r="DD7" s="1079"/>
      <c r="DE7" s="1079"/>
      <c r="DF7" s="1079"/>
      <c r="DG7" s="1079"/>
      <c r="DH7" s="1079"/>
      <c r="DI7" s="1080"/>
      <c r="DJ7" s="1025"/>
      <c r="DK7" s="1025"/>
      <c r="DL7" s="1025"/>
      <c r="DM7" s="1025"/>
      <c r="DN7" s="1025"/>
      <c r="DO7" s="1025"/>
    </row>
    <row r="8" spans="1:119" ht="18.75" customHeight="1" thickBot="1">
      <c r="A8" s="1027"/>
      <c r="B8" s="1103"/>
      <c r="C8" s="1104"/>
      <c r="D8" s="1104"/>
      <c r="E8" s="1105"/>
      <c r="F8" s="1105"/>
      <c r="G8" s="1105"/>
      <c r="H8" s="1105"/>
      <c r="I8" s="1105"/>
      <c r="J8" s="1105"/>
      <c r="K8" s="1105"/>
      <c r="L8" s="1105"/>
      <c r="M8" s="1105"/>
      <c r="N8" s="1105"/>
      <c r="O8" s="1105"/>
      <c r="P8" s="1105"/>
      <c r="Q8" s="1105"/>
      <c r="R8" s="1106"/>
      <c r="S8" s="1106"/>
      <c r="T8" s="1106"/>
      <c r="U8" s="1106"/>
      <c r="V8" s="1107"/>
      <c r="W8" s="1108"/>
      <c r="X8" s="1109"/>
      <c r="Y8" s="1109"/>
      <c r="Z8" s="1109"/>
      <c r="AA8" s="1109"/>
      <c r="AB8" s="1104"/>
      <c r="AC8" s="1110"/>
      <c r="AD8" s="1111"/>
      <c r="AE8" s="1111"/>
      <c r="AF8" s="1111"/>
      <c r="AG8" s="1111"/>
      <c r="AH8" s="1111"/>
      <c r="AI8" s="1111"/>
      <c r="AJ8" s="1111"/>
      <c r="AK8" s="1111"/>
      <c r="AL8" s="1112"/>
      <c r="AM8" s="1070" t="s">
        <v>455</v>
      </c>
      <c r="AN8" s="1071"/>
      <c r="AO8" s="1071"/>
      <c r="AP8" s="1071"/>
      <c r="AQ8" s="1071"/>
      <c r="AR8" s="1071"/>
      <c r="AS8" s="1071"/>
      <c r="AT8" s="1072"/>
      <c r="AU8" s="1073" t="s">
        <v>442</v>
      </c>
      <c r="AV8" s="1074"/>
      <c r="AW8" s="1074"/>
      <c r="AX8" s="1074"/>
      <c r="AY8" s="1075" t="s">
        <v>456</v>
      </c>
      <c r="AZ8" s="1076"/>
      <c r="BA8" s="1076"/>
      <c r="BB8" s="1076"/>
      <c r="BC8" s="1076"/>
      <c r="BD8" s="1076"/>
      <c r="BE8" s="1076"/>
      <c r="BF8" s="1076"/>
      <c r="BG8" s="1076"/>
      <c r="BH8" s="1076"/>
      <c r="BI8" s="1076"/>
      <c r="BJ8" s="1076"/>
      <c r="BK8" s="1076"/>
      <c r="BL8" s="1076"/>
      <c r="BM8" s="1077"/>
      <c r="BN8" s="1078">
        <v>614033</v>
      </c>
      <c r="BO8" s="1079"/>
      <c r="BP8" s="1079"/>
      <c r="BQ8" s="1079"/>
      <c r="BR8" s="1079"/>
      <c r="BS8" s="1079"/>
      <c r="BT8" s="1079"/>
      <c r="BU8" s="1080"/>
      <c r="BV8" s="1078">
        <v>503937</v>
      </c>
      <c r="BW8" s="1079"/>
      <c r="BX8" s="1079"/>
      <c r="BY8" s="1079"/>
      <c r="BZ8" s="1079"/>
      <c r="CA8" s="1079"/>
      <c r="CB8" s="1079"/>
      <c r="CC8" s="1080"/>
      <c r="CD8" s="1081" t="s">
        <v>457</v>
      </c>
      <c r="CE8" s="1082"/>
      <c r="CF8" s="1082"/>
      <c r="CG8" s="1082"/>
      <c r="CH8" s="1082"/>
      <c r="CI8" s="1082"/>
      <c r="CJ8" s="1082"/>
      <c r="CK8" s="1082"/>
      <c r="CL8" s="1082"/>
      <c r="CM8" s="1082"/>
      <c r="CN8" s="1082"/>
      <c r="CO8" s="1082"/>
      <c r="CP8" s="1082"/>
      <c r="CQ8" s="1082"/>
      <c r="CR8" s="1082"/>
      <c r="CS8" s="1083"/>
      <c r="CT8" s="1113">
        <v>0.81</v>
      </c>
      <c r="CU8" s="1114"/>
      <c r="CV8" s="1114"/>
      <c r="CW8" s="1114"/>
      <c r="CX8" s="1114"/>
      <c r="CY8" s="1114"/>
      <c r="CZ8" s="1114"/>
      <c r="DA8" s="1115"/>
      <c r="DB8" s="1113">
        <v>0.82</v>
      </c>
      <c r="DC8" s="1114"/>
      <c r="DD8" s="1114"/>
      <c r="DE8" s="1114"/>
      <c r="DF8" s="1114"/>
      <c r="DG8" s="1114"/>
      <c r="DH8" s="1114"/>
      <c r="DI8" s="1115"/>
      <c r="DJ8" s="1025"/>
      <c r="DK8" s="1025"/>
      <c r="DL8" s="1025"/>
      <c r="DM8" s="1025"/>
      <c r="DN8" s="1025"/>
      <c r="DO8" s="1025"/>
    </row>
    <row r="9" spans="1:119" ht="18.75" customHeight="1" thickBot="1">
      <c r="A9" s="1027"/>
      <c r="B9" s="1039" t="s">
        <v>458</v>
      </c>
      <c r="C9" s="1040"/>
      <c r="D9" s="1040"/>
      <c r="E9" s="1040"/>
      <c r="F9" s="1040"/>
      <c r="G9" s="1040"/>
      <c r="H9" s="1040"/>
      <c r="I9" s="1040"/>
      <c r="J9" s="1040"/>
      <c r="K9" s="1116"/>
      <c r="L9" s="1117" t="s">
        <v>547</v>
      </c>
      <c r="M9" s="1118"/>
      <c r="N9" s="1118"/>
      <c r="O9" s="1118"/>
      <c r="P9" s="1118"/>
      <c r="Q9" s="1119"/>
      <c r="R9" s="1120">
        <v>74748</v>
      </c>
      <c r="S9" s="1121"/>
      <c r="T9" s="1121"/>
      <c r="U9" s="1121"/>
      <c r="V9" s="1122"/>
      <c r="W9" s="1036" t="s">
        <v>459</v>
      </c>
      <c r="X9" s="1037"/>
      <c r="Y9" s="1037"/>
      <c r="Z9" s="1037"/>
      <c r="AA9" s="1037"/>
      <c r="AB9" s="1037"/>
      <c r="AC9" s="1037"/>
      <c r="AD9" s="1037"/>
      <c r="AE9" s="1037"/>
      <c r="AF9" s="1037"/>
      <c r="AG9" s="1037"/>
      <c r="AH9" s="1037"/>
      <c r="AI9" s="1037"/>
      <c r="AJ9" s="1037"/>
      <c r="AK9" s="1037"/>
      <c r="AL9" s="1038"/>
      <c r="AM9" s="1070" t="s">
        <v>460</v>
      </c>
      <c r="AN9" s="1071"/>
      <c r="AO9" s="1071"/>
      <c r="AP9" s="1071"/>
      <c r="AQ9" s="1071"/>
      <c r="AR9" s="1071"/>
      <c r="AS9" s="1071"/>
      <c r="AT9" s="1072"/>
      <c r="AU9" s="1073" t="s">
        <v>442</v>
      </c>
      <c r="AV9" s="1074"/>
      <c r="AW9" s="1074"/>
      <c r="AX9" s="1074"/>
      <c r="AY9" s="1075" t="s">
        <v>461</v>
      </c>
      <c r="AZ9" s="1076"/>
      <c r="BA9" s="1076"/>
      <c r="BB9" s="1076"/>
      <c r="BC9" s="1076"/>
      <c r="BD9" s="1076"/>
      <c r="BE9" s="1076"/>
      <c r="BF9" s="1076"/>
      <c r="BG9" s="1076"/>
      <c r="BH9" s="1076"/>
      <c r="BI9" s="1076"/>
      <c r="BJ9" s="1076"/>
      <c r="BK9" s="1076"/>
      <c r="BL9" s="1076"/>
      <c r="BM9" s="1077"/>
      <c r="BN9" s="1078">
        <v>110096</v>
      </c>
      <c r="BO9" s="1079"/>
      <c r="BP9" s="1079"/>
      <c r="BQ9" s="1079"/>
      <c r="BR9" s="1079"/>
      <c r="BS9" s="1079"/>
      <c r="BT9" s="1079"/>
      <c r="BU9" s="1080"/>
      <c r="BV9" s="1078">
        <v>76269</v>
      </c>
      <c r="BW9" s="1079"/>
      <c r="BX9" s="1079"/>
      <c r="BY9" s="1079"/>
      <c r="BZ9" s="1079"/>
      <c r="CA9" s="1079"/>
      <c r="CB9" s="1079"/>
      <c r="CC9" s="1080"/>
      <c r="CD9" s="1081" t="s">
        <v>462</v>
      </c>
      <c r="CE9" s="1082"/>
      <c r="CF9" s="1082"/>
      <c r="CG9" s="1082"/>
      <c r="CH9" s="1082"/>
      <c r="CI9" s="1082"/>
      <c r="CJ9" s="1082"/>
      <c r="CK9" s="1082"/>
      <c r="CL9" s="1082"/>
      <c r="CM9" s="1082"/>
      <c r="CN9" s="1082"/>
      <c r="CO9" s="1082"/>
      <c r="CP9" s="1082"/>
      <c r="CQ9" s="1082"/>
      <c r="CR9" s="1082"/>
      <c r="CS9" s="1083"/>
      <c r="CT9" s="1084">
        <v>14.2</v>
      </c>
      <c r="CU9" s="1085"/>
      <c r="CV9" s="1085"/>
      <c r="CW9" s="1085"/>
      <c r="CX9" s="1085"/>
      <c r="CY9" s="1085"/>
      <c r="CZ9" s="1085"/>
      <c r="DA9" s="1086"/>
      <c r="DB9" s="1084">
        <v>14.4</v>
      </c>
      <c r="DC9" s="1085"/>
      <c r="DD9" s="1085"/>
      <c r="DE9" s="1085"/>
      <c r="DF9" s="1085"/>
      <c r="DG9" s="1085"/>
      <c r="DH9" s="1085"/>
      <c r="DI9" s="1086"/>
      <c r="DJ9" s="1025"/>
      <c r="DK9" s="1025"/>
      <c r="DL9" s="1025"/>
      <c r="DM9" s="1025"/>
      <c r="DN9" s="1025"/>
      <c r="DO9" s="1025"/>
    </row>
    <row r="10" spans="1:119" ht="18.75" customHeight="1" thickBot="1">
      <c r="A10" s="1027"/>
      <c r="B10" s="1039"/>
      <c r="C10" s="1040"/>
      <c r="D10" s="1040"/>
      <c r="E10" s="1040"/>
      <c r="F10" s="1040"/>
      <c r="G10" s="1040"/>
      <c r="H10" s="1040"/>
      <c r="I10" s="1040"/>
      <c r="J10" s="1040"/>
      <c r="K10" s="1116"/>
      <c r="L10" s="1123" t="s">
        <v>548</v>
      </c>
      <c r="M10" s="1071"/>
      <c r="N10" s="1071"/>
      <c r="O10" s="1071"/>
      <c r="P10" s="1071"/>
      <c r="Q10" s="1072"/>
      <c r="R10" s="1124">
        <v>73936</v>
      </c>
      <c r="S10" s="1125"/>
      <c r="T10" s="1125"/>
      <c r="U10" s="1125"/>
      <c r="V10" s="1126"/>
      <c r="W10" s="1047"/>
      <c r="X10" s="1048"/>
      <c r="Y10" s="1048"/>
      <c r="Z10" s="1048"/>
      <c r="AA10" s="1048"/>
      <c r="AB10" s="1048"/>
      <c r="AC10" s="1048"/>
      <c r="AD10" s="1048"/>
      <c r="AE10" s="1048"/>
      <c r="AF10" s="1048"/>
      <c r="AG10" s="1048"/>
      <c r="AH10" s="1048"/>
      <c r="AI10" s="1048"/>
      <c r="AJ10" s="1048"/>
      <c r="AK10" s="1048"/>
      <c r="AL10" s="1049"/>
      <c r="AM10" s="1070" t="s">
        <v>463</v>
      </c>
      <c r="AN10" s="1071"/>
      <c r="AO10" s="1071"/>
      <c r="AP10" s="1071"/>
      <c r="AQ10" s="1071"/>
      <c r="AR10" s="1071"/>
      <c r="AS10" s="1071"/>
      <c r="AT10" s="1072"/>
      <c r="AU10" s="1073" t="s">
        <v>442</v>
      </c>
      <c r="AV10" s="1074"/>
      <c r="AW10" s="1074"/>
      <c r="AX10" s="1074"/>
      <c r="AY10" s="1075" t="s">
        <v>464</v>
      </c>
      <c r="AZ10" s="1076"/>
      <c r="BA10" s="1076"/>
      <c r="BB10" s="1076"/>
      <c r="BC10" s="1076"/>
      <c r="BD10" s="1076"/>
      <c r="BE10" s="1076"/>
      <c r="BF10" s="1076"/>
      <c r="BG10" s="1076"/>
      <c r="BH10" s="1076"/>
      <c r="BI10" s="1076"/>
      <c r="BJ10" s="1076"/>
      <c r="BK10" s="1076"/>
      <c r="BL10" s="1076"/>
      <c r="BM10" s="1077"/>
      <c r="BN10" s="1078">
        <v>7</v>
      </c>
      <c r="BO10" s="1079"/>
      <c r="BP10" s="1079"/>
      <c r="BQ10" s="1079"/>
      <c r="BR10" s="1079"/>
      <c r="BS10" s="1079"/>
      <c r="BT10" s="1079"/>
      <c r="BU10" s="1080"/>
      <c r="BV10" s="1078">
        <v>85</v>
      </c>
      <c r="BW10" s="1079"/>
      <c r="BX10" s="1079"/>
      <c r="BY10" s="1079"/>
      <c r="BZ10" s="1079"/>
      <c r="CA10" s="1079"/>
      <c r="CB10" s="1079"/>
      <c r="CC10" s="1080"/>
      <c r="CD10" s="1127" t="s">
        <v>465</v>
      </c>
      <c r="CE10" s="1128"/>
      <c r="CF10" s="1128"/>
      <c r="CG10" s="1128"/>
      <c r="CH10" s="1128"/>
      <c r="CI10" s="1128"/>
      <c r="CJ10" s="1128"/>
      <c r="CK10" s="1128"/>
      <c r="CL10" s="1128"/>
      <c r="CM10" s="1128"/>
      <c r="CN10" s="1128"/>
      <c r="CO10" s="1128"/>
      <c r="CP10" s="1128"/>
      <c r="CQ10" s="1128"/>
      <c r="CR10" s="1128"/>
      <c r="CS10" s="1129"/>
      <c r="CT10" s="1130"/>
      <c r="CU10" s="1131"/>
      <c r="CV10" s="1131"/>
      <c r="CW10" s="1131"/>
      <c r="CX10" s="1131"/>
      <c r="CY10" s="1131"/>
      <c r="CZ10" s="1131"/>
      <c r="DA10" s="1132"/>
      <c r="DB10" s="1130"/>
      <c r="DC10" s="1131"/>
      <c r="DD10" s="1131"/>
      <c r="DE10" s="1131"/>
      <c r="DF10" s="1131"/>
      <c r="DG10" s="1131"/>
      <c r="DH10" s="1131"/>
      <c r="DI10" s="1132"/>
      <c r="DJ10" s="1025"/>
      <c r="DK10" s="1025"/>
      <c r="DL10" s="1025"/>
      <c r="DM10" s="1025"/>
      <c r="DN10" s="1025"/>
      <c r="DO10" s="1025"/>
    </row>
    <row r="11" spans="1:119" ht="18.75" customHeight="1" thickBot="1">
      <c r="A11" s="1027"/>
      <c r="B11" s="1039"/>
      <c r="C11" s="1040"/>
      <c r="D11" s="1040"/>
      <c r="E11" s="1040"/>
      <c r="F11" s="1040"/>
      <c r="G11" s="1040"/>
      <c r="H11" s="1040"/>
      <c r="I11" s="1040"/>
      <c r="J11" s="1040"/>
      <c r="K11" s="1116"/>
      <c r="L11" s="1133" t="s">
        <v>466</v>
      </c>
      <c r="M11" s="1134"/>
      <c r="N11" s="1134"/>
      <c r="O11" s="1134"/>
      <c r="P11" s="1134"/>
      <c r="Q11" s="1135"/>
      <c r="R11" s="1136" t="s">
        <v>549</v>
      </c>
      <c r="S11" s="1137"/>
      <c r="T11" s="1137"/>
      <c r="U11" s="1137"/>
      <c r="V11" s="1138"/>
      <c r="W11" s="1047"/>
      <c r="X11" s="1048"/>
      <c r="Y11" s="1048"/>
      <c r="Z11" s="1048"/>
      <c r="AA11" s="1048"/>
      <c r="AB11" s="1048"/>
      <c r="AC11" s="1048"/>
      <c r="AD11" s="1048"/>
      <c r="AE11" s="1048"/>
      <c r="AF11" s="1048"/>
      <c r="AG11" s="1048"/>
      <c r="AH11" s="1048"/>
      <c r="AI11" s="1048"/>
      <c r="AJ11" s="1048"/>
      <c r="AK11" s="1048"/>
      <c r="AL11" s="1049"/>
      <c r="AM11" s="1070" t="s">
        <v>467</v>
      </c>
      <c r="AN11" s="1071"/>
      <c r="AO11" s="1071"/>
      <c r="AP11" s="1071"/>
      <c r="AQ11" s="1071"/>
      <c r="AR11" s="1071"/>
      <c r="AS11" s="1071"/>
      <c r="AT11" s="1072"/>
      <c r="AU11" s="1073" t="s">
        <v>442</v>
      </c>
      <c r="AV11" s="1074"/>
      <c r="AW11" s="1074"/>
      <c r="AX11" s="1074"/>
      <c r="AY11" s="1075" t="s">
        <v>468</v>
      </c>
      <c r="AZ11" s="1076"/>
      <c r="BA11" s="1076"/>
      <c r="BB11" s="1076"/>
      <c r="BC11" s="1076"/>
      <c r="BD11" s="1076"/>
      <c r="BE11" s="1076"/>
      <c r="BF11" s="1076"/>
      <c r="BG11" s="1076"/>
      <c r="BH11" s="1076"/>
      <c r="BI11" s="1076"/>
      <c r="BJ11" s="1076"/>
      <c r="BK11" s="1076"/>
      <c r="BL11" s="1076"/>
      <c r="BM11" s="1077"/>
      <c r="BN11" s="1078">
        <v>0</v>
      </c>
      <c r="BO11" s="1079"/>
      <c r="BP11" s="1079"/>
      <c r="BQ11" s="1079"/>
      <c r="BR11" s="1079"/>
      <c r="BS11" s="1079"/>
      <c r="BT11" s="1079"/>
      <c r="BU11" s="1080"/>
      <c r="BV11" s="1078">
        <v>0</v>
      </c>
      <c r="BW11" s="1079"/>
      <c r="BX11" s="1079"/>
      <c r="BY11" s="1079"/>
      <c r="BZ11" s="1079"/>
      <c r="CA11" s="1079"/>
      <c r="CB11" s="1079"/>
      <c r="CC11" s="1080"/>
      <c r="CD11" s="1081" t="s">
        <v>469</v>
      </c>
      <c r="CE11" s="1082"/>
      <c r="CF11" s="1082"/>
      <c r="CG11" s="1082"/>
      <c r="CH11" s="1082"/>
      <c r="CI11" s="1082"/>
      <c r="CJ11" s="1082"/>
      <c r="CK11" s="1082"/>
      <c r="CL11" s="1082"/>
      <c r="CM11" s="1082"/>
      <c r="CN11" s="1082"/>
      <c r="CO11" s="1082"/>
      <c r="CP11" s="1082"/>
      <c r="CQ11" s="1082"/>
      <c r="CR11" s="1082"/>
      <c r="CS11" s="1083"/>
      <c r="CT11" s="1113" t="s">
        <v>41</v>
      </c>
      <c r="CU11" s="1114"/>
      <c r="CV11" s="1114"/>
      <c r="CW11" s="1114"/>
      <c r="CX11" s="1114"/>
      <c r="CY11" s="1114"/>
      <c r="CZ11" s="1114"/>
      <c r="DA11" s="1115"/>
      <c r="DB11" s="1113" t="s">
        <v>41</v>
      </c>
      <c r="DC11" s="1114"/>
      <c r="DD11" s="1114"/>
      <c r="DE11" s="1114"/>
      <c r="DF11" s="1114"/>
      <c r="DG11" s="1114"/>
      <c r="DH11" s="1114"/>
      <c r="DI11" s="1115"/>
      <c r="DJ11" s="1025"/>
      <c r="DK11" s="1025"/>
      <c r="DL11" s="1025"/>
      <c r="DM11" s="1025"/>
      <c r="DN11" s="1025"/>
      <c r="DO11" s="1025"/>
    </row>
    <row r="12" spans="1:119" ht="18.75" customHeight="1">
      <c r="A12" s="1027"/>
      <c r="B12" s="1139" t="s">
        <v>470</v>
      </c>
      <c r="C12" s="1140"/>
      <c r="D12" s="1140"/>
      <c r="E12" s="1140"/>
      <c r="F12" s="1140"/>
      <c r="G12" s="1140"/>
      <c r="H12" s="1140"/>
      <c r="I12" s="1140"/>
      <c r="J12" s="1140"/>
      <c r="K12" s="1141"/>
      <c r="L12" s="1142" t="s">
        <v>550</v>
      </c>
      <c r="M12" s="1143"/>
      <c r="N12" s="1143"/>
      <c r="O12" s="1143"/>
      <c r="P12" s="1143"/>
      <c r="Q12" s="1144"/>
      <c r="R12" s="1145">
        <v>75202</v>
      </c>
      <c r="S12" s="1146"/>
      <c r="T12" s="1146"/>
      <c r="U12" s="1146"/>
      <c r="V12" s="1147"/>
      <c r="W12" s="1148" t="s">
        <v>25</v>
      </c>
      <c r="X12" s="1074"/>
      <c r="Y12" s="1074"/>
      <c r="Z12" s="1074"/>
      <c r="AA12" s="1074"/>
      <c r="AB12" s="1149"/>
      <c r="AC12" s="1150" t="s">
        <v>471</v>
      </c>
      <c r="AD12" s="1151"/>
      <c r="AE12" s="1151"/>
      <c r="AF12" s="1151"/>
      <c r="AG12" s="1152"/>
      <c r="AH12" s="1150" t="s">
        <v>472</v>
      </c>
      <c r="AI12" s="1151"/>
      <c r="AJ12" s="1151"/>
      <c r="AK12" s="1151"/>
      <c r="AL12" s="1153"/>
      <c r="AM12" s="1070" t="s">
        <v>473</v>
      </c>
      <c r="AN12" s="1071"/>
      <c r="AO12" s="1071"/>
      <c r="AP12" s="1071"/>
      <c r="AQ12" s="1071"/>
      <c r="AR12" s="1071"/>
      <c r="AS12" s="1071"/>
      <c r="AT12" s="1072"/>
      <c r="AU12" s="1073" t="s">
        <v>442</v>
      </c>
      <c r="AV12" s="1074"/>
      <c r="AW12" s="1074"/>
      <c r="AX12" s="1074"/>
      <c r="AY12" s="1075" t="s">
        <v>474</v>
      </c>
      <c r="AZ12" s="1076"/>
      <c r="BA12" s="1076"/>
      <c r="BB12" s="1076"/>
      <c r="BC12" s="1076"/>
      <c r="BD12" s="1076"/>
      <c r="BE12" s="1076"/>
      <c r="BF12" s="1076"/>
      <c r="BG12" s="1076"/>
      <c r="BH12" s="1076"/>
      <c r="BI12" s="1076"/>
      <c r="BJ12" s="1076"/>
      <c r="BK12" s="1076"/>
      <c r="BL12" s="1076"/>
      <c r="BM12" s="1077"/>
      <c r="BN12" s="1078">
        <v>164488</v>
      </c>
      <c r="BO12" s="1079"/>
      <c r="BP12" s="1079"/>
      <c r="BQ12" s="1079"/>
      <c r="BR12" s="1079"/>
      <c r="BS12" s="1079"/>
      <c r="BT12" s="1079"/>
      <c r="BU12" s="1080"/>
      <c r="BV12" s="1078">
        <v>826134</v>
      </c>
      <c r="BW12" s="1079"/>
      <c r="BX12" s="1079"/>
      <c r="BY12" s="1079"/>
      <c r="BZ12" s="1079"/>
      <c r="CA12" s="1079"/>
      <c r="CB12" s="1079"/>
      <c r="CC12" s="1080"/>
      <c r="CD12" s="1081" t="s">
        <v>475</v>
      </c>
      <c r="CE12" s="1082"/>
      <c r="CF12" s="1082"/>
      <c r="CG12" s="1082"/>
      <c r="CH12" s="1082"/>
      <c r="CI12" s="1082"/>
      <c r="CJ12" s="1082"/>
      <c r="CK12" s="1082"/>
      <c r="CL12" s="1082"/>
      <c r="CM12" s="1082"/>
      <c r="CN12" s="1082"/>
      <c r="CO12" s="1082"/>
      <c r="CP12" s="1082"/>
      <c r="CQ12" s="1082"/>
      <c r="CR12" s="1082"/>
      <c r="CS12" s="1083"/>
      <c r="CT12" s="1113" t="s">
        <v>41</v>
      </c>
      <c r="CU12" s="1114"/>
      <c r="CV12" s="1114"/>
      <c r="CW12" s="1114"/>
      <c r="CX12" s="1114"/>
      <c r="CY12" s="1114"/>
      <c r="CZ12" s="1114"/>
      <c r="DA12" s="1115"/>
      <c r="DB12" s="1113" t="s">
        <v>41</v>
      </c>
      <c r="DC12" s="1114"/>
      <c r="DD12" s="1114"/>
      <c r="DE12" s="1114"/>
      <c r="DF12" s="1114"/>
      <c r="DG12" s="1114"/>
      <c r="DH12" s="1114"/>
      <c r="DI12" s="1115"/>
      <c r="DJ12" s="1025"/>
      <c r="DK12" s="1025"/>
      <c r="DL12" s="1025"/>
      <c r="DM12" s="1025"/>
      <c r="DN12" s="1025"/>
      <c r="DO12" s="1025"/>
    </row>
    <row r="13" spans="1:119" ht="18.75" customHeight="1">
      <c r="A13" s="1027"/>
      <c r="B13" s="1154"/>
      <c r="C13" s="1155"/>
      <c r="D13" s="1155"/>
      <c r="E13" s="1155"/>
      <c r="F13" s="1155"/>
      <c r="G13" s="1155"/>
      <c r="H13" s="1155"/>
      <c r="I13" s="1155"/>
      <c r="J13" s="1155"/>
      <c r="K13" s="1156"/>
      <c r="L13" s="1157"/>
      <c r="M13" s="1158" t="s">
        <v>476</v>
      </c>
      <c r="N13" s="1159"/>
      <c r="O13" s="1159"/>
      <c r="P13" s="1159"/>
      <c r="Q13" s="1160"/>
      <c r="R13" s="1161">
        <v>74351</v>
      </c>
      <c r="S13" s="1162"/>
      <c r="T13" s="1162"/>
      <c r="U13" s="1162"/>
      <c r="V13" s="1163"/>
      <c r="W13" s="1092" t="s">
        <v>477</v>
      </c>
      <c r="X13" s="1093"/>
      <c r="Y13" s="1093"/>
      <c r="Z13" s="1093"/>
      <c r="AA13" s="1093"/>
      <c r="AB13" s="1088"/>
      <c r="AC13" s="1124">
        <v>518</v>
      </c>
      <c r="AD13" s="1125"/>
      <c r="AE13" s="1125"/>
      <c r="AF13" s="1125"/>
      <c r="AG13" s="1164"/>
      <c r="AH13" s="1124">
        <v>555</v>
      </c>
      <c r="AI13" s="1125"/>
      <c r="AJ13" s="1125"/>
      <c r="AK13" s="1125"/>
      <c r="AL13" s="1126"/>
      <c r="AM13" s="1070" t="s">
        <v>478</v>
      </c>
      <c r="AN13" s="1071"/>
      <c r="AO13" s="1071"/>
      <c r="AP13" s="1071"/>
      <c r="AQ13" s="1071"/>
      <c r="AR13" s="1071"/>
      <c r="AS13" s="1071"/>
      <c r="AT13" s="1072"/>
      <c r="AU13" s="1073" t="s">
        <v>453</v>
      </c>
      <c r="AV13" s="1074"/>
      <c r="AW13" s="1074"/>
      <c r="AX13" s="1074"/>
      <c r="AY13" s="1075" t="s">
        <v>479</v>
      </c>
      <c r="AZ13" s="1076"/>
      <c r="BA13" s="1076"/>
      <c r="BB13" s="1076"/>
      <c r="BC13" s="1076"/>
      <c r="BD13" s="1076"/>
      <c r="BE13" s="1076"/>
      <c r="BF13" s="1076"/>
      <c r="BG13" s="1076"/>
      <c r="BH13" s="1076"/>
      <c r="BI13" s="1076"/>
      <c r="BJ13" s="1076"/>
      <c r="BK13" s="1076"/>
      <c r="BL13" s="1076"/>
      <c r="BM13" s="1077"/>
      <c r="BN13" s="1078">
        <v>-54385</v>
      </c>
      <c r="BO13" s="1079"/>
      <c r="BP13" s="1079"/>
      <c r="BQ13" s="1079"/>
      <c r="BR13" s="1079"/>
      <c r="BS13" s="1079"/>
      <c r="BT13" s="1079"/>
      <c r="BU13" s="1080"/>
      <c r="BV13" s="1078">
        <v>-749780</v>
      </c>
      <c r="BW13" s="1079"/>
      <c r="BX13" s="1079"/>
      <c r="BY13" s="1079"/>
      <c r="BZ13" s="1079"/>
      <c r="CA13" s="1079"/>
      <c r="CB13" s="1079"/>
      <c r="CC13" s="1080"/>
      <c r="CD13" s="1081" t="s">
        <v>480</v>
      </c>
      <c r="CE13" s="1082"/>
      <c r="CF13" s="1082"/>
      <c r="CG13" s="1082"/>
      <c r="CH13" s="1082"/>
      <c r="CI13" s="1082"/>
      <c r="CJ13" s="1082"/>
      <c r="CK13" s="1082"/>
      <c r="CL13" s="1082"/>
      <c r="CM13" s="1082"/>
      <c r="CN13" s="1082"/>
      <c r="CO13" s="1082"/>
      <c r="CP13" s="1082"/>
      <c r="CQ13" s="1082"/>
      <c r="CR13" s="1082"/>
      <c r="CS13" s="1083"/>
      <c r="CT13" s="1084">
        <v>5.5</v>
      </c>
      <c r="CU13" s="1085"/>
      <c r="CV13" s="1085"/>
      <c r="CW13" s="1085"/>
      <c r="CX13" s="1085"/>
      <c r="CY13" s="1085"/>
      <c r="CZ13" s="1085"/>
      <c r="DA13" s="1086"/>
      <c r="DB13" s="1084">
        <v>4.8</v>
      </c>
      <c r="DC13" s="1085"/>
      <c r="DD13" s="1085"/>
      <c r="DE13" s="1085"/>
      <c r="DF13" s="1085"/>
      <c r="DG13" s="1085"/>
      <c r="DH13" s="1085"/>
      <c r="DI13" s="1086"/>
      <c r="DJ13" s="1025"/>
      <c r="DK13" s="1025"/>
      <c r="DL13" s="1025"/>
      <c r="DM13" s="1025"/>
      <c r="DN13" s="1025"/>
      <c r="DO13" s="1025"/>
    </row>
    <row r="14" spans="1:119" ht="18.75" customHeight="1" thickBot="1">
      <c r="A14" s="1027"/>
      <c r="B14" s="1154"/>
      <c r="C14" s="1155"/>
      <c r="D14" s="1155"/>
      <c r="E14" s="1155"/>
      <c r="F14" s="1155"/>
      <c r="G14" s="1155"/>
      <c r="H14" s="1155"/>
      <c r="I14" s="1155"/>
      <c r="J14" s="1155"/>
      <c r="K14" s="1156"/>
      <c r="L14" s="1165" t="s">
        <v>551</v>
      </c>
      <c r="M14" s="1166"/>
      <c r="N14" s="1166"/>
      <c r="O14" s="1166"/>
      <c r="P14" s="1166"/>
      <c r="Q14" s="1167"/>
      <c r="R14" s="1161">
        <v>75359</v>
      </c>
      <c r="S14" s="1162"/>
      <c r="T14" s="1162"/>
      <c r="U14" s="1162"/>
      <c r="V14" s="1163"/>
      <c r="W14" s="1050"/>
      <c r="X14" s="1051"/>
      <c r="Y14" s="1051"/>
      <c r="Z14" s="1051"/>
      <c r="AA14" s="1051"/>
      <c r="AB14" s="1066"/>
      <c r="AC14" s="1168">
        <v>1.5</v>
      </c>
      <c r="AD14" s="1169"/>
      <c r="AE14" s="1169"/>
      <c r="AF14" s="1169"/>
      <c r="AG14" s="1170"/>
      <c r="AH14" s="1168">
        <v>1.6</v>
      </c>
      <c r="AI14" s="1169"/>
      <c r="AJ14" s="1169"/>
      <c r="AK14" s="1169"/>
      <c r="AL14" s="1171"/>
      <c r="AM14" s="1070"/>
      <c r="AN14" s="1071"/>
      <c r="AO14" s="1071"/>
      <c r="AP14" s="1071"/>
      <c r="AQ14" s="1071"/>
      <c r="AR14" s="1071"/>
      <c r="AS14" s="1071"/>
      <c r="AT14" s="1072"/>
      <c r="AU14" s="1073"/>
      <c r="AV14" s="1074"/>
      <c r="AW14" s="1074"/>
      <c r="AX14" s="1074"/>
      <c r="AY14" s="1075"/>
      <c r="AZ14" s="1076"/>
      <c r="BA14" s="1076"/>
      <c r="BB14" s="1076"/>
      <c r="BC14" s="1076"/>
      <c r="BD14" s="1076"/>
      <c r="BE14" s="1076"/>
      <c r="BF14" s="1076"/>
      <c r="BG14" s="1076"/>
      <c r="BH14" s="1076"/>
      <c r="BI14" s="1076"/>
      <c r="BJ14" s="1076"/>
      <c r="BK14" s="1076"/>
      <c r="BL14" s="1076"/>
      <c r="BM14" s="1077"/>
      <c r="BN14" s="1078"/>
      <c r="BO14" s="1079"/>
      <c r="BP14" s="1079"/>
      <c r="BQ14" s="1079"/>
      <c r="BR14" s="1079"/>
      <c r="BS14" s="1079"/>
      <c r="BT14" s="1079"/>
      <c r="BU14" s="1080"/>
      <c r="BV14" s="1078"/>
      <c r="BW14" s="1079"/>
      <c r="BX14" s="1079"/>
      <c r="BY14" s="1079"/>
      <c r="BZ14" s="1079"/>
      <c r="CA14" s="1079"/>
      <c r="CB14" s="1079"/>
      <c r="CC14" s="1080"/>
      <c r="CD14" s="1172" t="s">
        <v>481</v>
      </c>
      <c r="CE14" s="1173"/>
      <c r="CF14" s="1173"/>
      <c r="CG14" s="1173"/>
      <c r="CH14" s="1173"/>
      <c r="CI14" s="1173"/>
      <c r="CJ14" s="1173"/>
      <c r="CK14" s="1173"/>
      <c r="CL14" s="1173"/>
      <c r="CM14" s="1173"/>
      <c r="CN14" s="1173"/>
      <c r="CO14" s="1173"/>
      <c r="CP14" s="1173"/>
      <c r="CQ14" s="1173"/>
      <c r="CR14" s="1173"/>
      <c r="CS14" s="1174"/>
      <c r="CT14" s="1175">
        <v>43</v>
      </c>
      <c r="CU14" s="1176"/>
      <c r="CV14" s="1176"/>
      <c r="CW14" s="1176"/>
      <c r="CX14" s="1176"/>
      <c r="CY14" s="1176"/>
      <c r="CZ14" s="1176"/>
      <c r="DA14" s="1177"/>
      <c r="DB14" s="1175">
        <v>52.5</v>
      </c>
      <c r="DC14" s="1176"/>
      <c r="DD14" s="1176"/>
      <c r="DE14" s="1176"/>
      <c r="DF14" s="1176"/>
      <c r="DG14" s="1176"/>
      <c r="DH14" s="1176"/>
      <c r="DI14" s="1177"/>
      <c r="DJ14" s="1025"/>
      <c r="DK14" s="1025"/>
      <c r="DL14" s="1025"/>
      <c r="DM14" s="1025"/>
      <c r="DN14" s="1025"/>
      <c r="DO14" s="1025"/>
    </row>
    <row r="15" spans="1:119" ht="18.75" customHeight="1">
      <c r="A15" s="1027"/>
      <c r="B15" s="1154"/>
      <c r="C15" s="1155"/>
      <c r="D15" s="1155"/>
      <c r="E15" s="1155"/>
      <c r="F15" s="1155"/>
      <c r="G15" s="1155"/>
      <c r="H15" s="1155"/>
      <c r="I15" s="1155"/>
      <c r="J15" s="1155"/>
      <c r="K15" s="1156"/>
      <c r="L15" s="1157"/>
      <c r="M15" s="1158" t="s">
        <v>476</v>
      </c>
      <c r="N15" s="1159"/>
      <c r="O15" s="1159"/>
      <c r="P15" s="1159"/>
      <c r="Q15" s="1160"/>
      <c r="R15" s="1161">
        <v>74550</v>
      </c>
      <c r="S15" s="1162"/>
      <c r="T15" s="1162"/>
      <c r="U15" s="1162"/>
      <c r="V15" s="1163"/>
      <c r="W15" s="1092" t="s">
        <v>482</v>
      </c>
      <c r="X15" s="1093"/>
      <c r="Y15" s="1093"/>
      <c r="Z15" s="1093"/>
      <c r="AA15" s="1093"/>
      <c r="AB15" s="1088"/>
      <c r="AC15" s="1124">
        <v>7890</v>
      </c>
      <c r="AD15" s="1125"/>
      <c r="AE15" s="1125"/>
      <c r="AF15" s="1125"/>
      <c r="AG15" s="1164"/>
      <c r="AH15" s="1124">
        <v>7883</v>
      </c>
      <c r="AI15" s="1125"/>
      <c r="AJ15" s="1125"/>
      <c r="AK15" s="1125"/>
      <c r="AL15" s="1126"/>
      <c r="AM15" s="1070"/>
      <c r="AN15" s="1071"/>
      <c r="AO15" s="1071"/>
      <c r="AP15" s="1071"/>
      <c r="AQ15" s="1071"/>
      <c r="AR15" s="1071"/>
      <c r="AS15" s="1071"/>
      <c r="AT15" s="1072"/>
      <c r="AU15" s="1073"/>
      <c r="AV15" s="1074"/>
      <c r="AW15" s="1074"/>
      <c r="AX15" s="1074"/>
      <c r="AY15" s="1053" t="s">
        <v>483</v>
      </c>
      <c r="AZ15" s="1054"/>
      <c r="BA15" s="1054"/>
      <c r="BB15" s="1054"/>
      <c r="BC15" s="1054"/>
      <c r="BD15" s="1054"/>
      <c r="BE15" s="1054"/>
      <c r="BF15" s="1054"/>
      <c r="BG15" s="1054"/>
      <c r="BH15" s="1054"/>
      <c r="BI15" s="1054"/>
      <c r="BJ15" s="1054"/>
      <c r="BK15" s="1054"/>
      <c r="BL15" s="1054"/>
      <c r="BM15" s="1055"/>
      <c r="BN15" s="1056">
        <v>9028610</v>
      </c>
      <c r="BO15" s="1057"/>
      <c r="BP15" s="1057"/>
      <c r="BQ15" s="1057"/>
      <c r="BR15" s="1057"/>
      <c r="BS15" s="1057"/>
      <c r="BT15" s="1057"/>
      <c r="BU15" s="1058"/>
      <c r="BV15" s="1056">
        <v>8718920</v>
      </c>
      <c r="BW15" s="1057"/>
      <c r="BX15" s="1057"/>
      <c r="BY15" s="1057"/>
      <c r="BZ15" s="1057"/>
      <c r="CA15" s="1057"/>
      <c r="CB15" s="1057"/>
      <c r="CC15" s="1058"/>
      <c r="CD15" s="1178" t="s">
        <v>484</v>
      </c>
      <c r="CE15" s="1179"/>
      <c r="CF15" s="1179"/>
      <c r="CG15" s="1179"/>
      <c r="CH15" s="1179"/>
      <c r="CI15" s="1179"/>
      <c r="CJ15" s="1179"/>
      <c r="CK15" s="1179"/>
      <c r="CL15" s="1179"/>
      <c r="CM15" s="1179"/>
      <c r="CN15" s="1179"/>
      <c r="CO15" s="1179"/>
      <c r="CP15" s="1179"/>
      <c r="CQ15" s="1179"/>
      <c r="CR15" s="1179"/>
      <c r="CS15" s="1180"/>
      <c r="CT15" s="1181"/>
      <c r="CU15" s="1182"/>
      <c r="CV15" s="1182"/>
      <c r="CW15" s="1182"/>
      <c r="CX15" s="1182"/>
      <c r="CY15" s="1182"/>
      <c r="CZ15" s="1182"/>
      <c r="DA15" s="1183"/>
      <c r="DB15" s="1181"/>
      <c r="DC15" s="1182"/>
      <c r="DD15" s="1182"/>
      <c r="DE15" s="1182"/>
      <c r="DF15" s="1182"/>
      <c r="DG15" s="1182"/>
      <c r="DH15" s="1182"/>
      <c r="DI15" s="1183"/>
      <c r="DJ15" s="1025"/>
      <c r="DK15" s="1025"/>
      <c r="DL15" s="1025"/>
      <c r="DM15" s="1025"/>
      <c r="DN15" s="1025"/>
      <c r="DO15" s="1025"/>
    </row>
    <row r="16" spans="1:119" ht="18.75" customHeight="1">
      <c r="A16" s="1027"/>
      <c r="B16" s="1154"/>
      <c r="C16" s="1155"/>
      <c r="D16" s="1155"/>
      <c r="E16" s="1155"/>
      <c r="F16" s="1155"/>
      <c r="G16" s="1155"/>
      <c r="H16" s="1155"/>
      <c r="I16" s="1155"/>
      <c r="J16" s="1155"/>
      <c r="K16" s="1156"/>
      <c r="L16" s="1165" t="s">
        <v>485</v>
      </c>
      <c r="M16" s="1184"/>
      <c r="N16" s="1184"/>
      <c r="O16" s="1184"/>
      <c r="P16" s="1184"/>
      <c r="Q16" s="1185"/>
      <c r="R16" s="1186" t="s">
        <v>488</v>
      </c>
      <c r="S16" s="1187"/>
      <c r="T16" s="1187"/>
      <c r="U16" s="1187"/>
      <c r="V16" s="1188"/>
      <c r="W16" s="1050"/>
      <c r="X16" s="1051"/>
      <c r="Y16" s="1051"/>
      <c r="Z16" s="1051"/>
      <c r="AA16" s="1051"/>
      <c r="AB16" s="1066"/>
      <c r="AC16" s="1168">
        <v>23.3</v>
      </c>
      <c r="AD16" s="1169"/>
      <c r="AE16" s="1169"/>
      <c r="AF16" s="1169"/>
      <c r="AG16" s="1170"/>
      <c r="AH16" s="1168">
        <v>23.1</v>
      </c>
      <c r="AI16" s="1169"/>
      <c r="AJ16" s="1169"/>
      <c r="AK16" s="1169"/>
      <c r="AL16" s="1171"/>
      <c r="AM16" s="1070"/>
      <c r="AN16" s="1071"/>
      <c r="AO16" s="1071"/>
      <c r="AP16" s="1071"/>
      <c r="AQ16" s="1071"/>
      <c r="AR16" s="1071"/>
      <c r="AS16" s="1071"/>
      <c r="AT16" s="1072"/>
      <c r="AU16" s="1073"/>
      <c r="AV16" s="1074"/>
      <c r="AW16" s="1074"/>
      <c r="AX16" s="1074"/>
      <c r="AY16" s="1075" t="s">
        <v>486</v>
      </c>
      <c r="AZ16" s="1076"/>
      <c r="BA16" s="1076"/>
      <c r="BB16" s="1076"/>
      <c r="BC16" s="1076"/>
      <c r="BD16" s="1076"/>
      <c r="BE16" s="1076"/>
      <c r="BF16" s="1076"/>
      <c r="BG16" s="1076"/>
      <c r="BH16" s="1076"/>
      <c r="BI16" s="1076"/>
      <c r="BJ16" s="1076"/>
      <c r="BK16" s="1076"/>
      <c r="BL16" s="1076"/>
      <c r="BM16" s="1077"/>
      <c r="BN16" s="1078">
        <v>11281292</v>
      </c>
      <c r="BO16" s="1079"/>
      <c r="BP16" s="1079"/>
      <c r="BQ16" s="1079"/>
      <c r="BR16" s="1079"/>
      <c r="BS16" s="1079"/>
      <c r="BT16" s="1079"/>
      <c r="BU16" s="1080"/>
      <c r="BV16" s="1078">
        <v>10711956</v>
      </c>
      <c r="BW16" s="1079"/>
      <c r="BX16" s="1079"/>
      <c r="BY16" s="1079"/>
      <c r="BZ16" s="1079"/>
      <c r="CA16" s="1079"/>
      <c r="CB16" s="1079"/>
      <c r="CC16" s="1080"/>
      <c r="CD16" s="1189"/>
      <c r="CE16" s="1190"/>
      <c r="CF16" s="1190"/>
      <c r="CG16" s="1190"/>
      <c r="CH16" s="1190"/>
      <c r="CI16" s="1190"/>
      <c r="CJ16" s="1190"/>
      <c r="CK16" s="1190"/>
      <c r="CL16" s="1190"/>
      <c r="CM16" s="1190"/>
      <c r="CN16" s="1190"/>
      <c r="CO16" s="1190"/>
      <c r="CP16" s="1190"/>
      <c r="CQ16" s="1190"/>
      <c r="CR16" s="1190"/>
      <c r="CS16" s="1191"/>
      <c r="CT16" s="1084"/>
      <c r="CU16" s="1085"/>
      <c r="CV16" s="1085"/>
      <c r="CW16" s="1085"/>
      <c r="CX16" s="1085"/>
      <c r="CY16" s="1085"/>
      <c r="CZ16" s="1085"/>
      <c r="DA16" s="1086"/>
      <c r="DB16" s="1084"/>
      <c r="DC16" s="1085"/>
      <c r="DD16" s="1085"/>
      <c r="DE16" s="1085"/>
      <c r="DF16" s="1085"/>
      <c r="DG16" s="1085"/>
      <c r="DH16" s="1085"/>
      <c r="DI16" s="1086"/>
      <c r="DJ16" s="1025"/>
      <c r="DK16" s="1025"/>
      <c r="DL16" s="1025"/>
      <c r="DM16" s="1025"/>
      <c r="DN16" s="1025"/>
      <c r="DO16" s="1025"/>
    </row>
    <row r="17" spans="1:119" ht="18.75" customHeight="1" thickBot="1">
      <c r="A17" s="1027"/>
      <c r="B17" s="1192"/>
      <c r="C17" s="1193"/>
      <c r="D17" s="1193"/>
      <c r="E17" s="1193"/>
      <c r="F17" s="1193"/>
      <c r="G17" s="1193"/>
      <c r="H17" s="1193"/>
      <c r="I17" s="1193"/>
      <c r="J17" s="1193"/>
      <c r="K17" s="1194"/>
      <c r="L17" s="1195"/>
      <c r="M17" s="1196" t="s">
        <v>487</v>
      </c>
      <c r="N17" s="1197"/>
      <c r="O17" s="1197"/>
      <c r="P17" s="1197"/>
      <c r="Q17" s="1198"/>
      <c r="R17" s="1186" t="s">
        <v>552</v>
      </c>
      <c r="S17" s="1187"/>
      <c r="T17" s="1187"/>
      <c r="U17" s="1187"/>
      <c r="V17" s="1188"/>
      <c r="W17" s="1092" t="s">
        <v>489</v>
      </c>
      <c r="X17" s="1093"/>
      <c r="Y17" s="1093"/>
      <c r="Z17" s="1093"/>
      <c r="AA17" s="1093"/>
      <c r="AB17" s="1088"/>
      <c r="AC17" s="1124">
        <v>25516</v>
      </c>
      <c r="AD17" s="1125"/>
      <c r="AE17" s="1125"/>
      <c r="AF17" s="1125"/>
      <c r="AG17" s="1164"/>
      <c r="AH17" s="1124">
        <v>25661</v>
      </c>
      <c r="AI17" s="1125"/>
      <c r="AJ17" s="1125"/>
      <c r="AK17" s="1125"/>
      <c r="AL17" s="1126"/>
      <c r="AM17" s="1070"/>
      <c r="AN17" s="1071"/>
      <c r="AO17" s="1071"/>
      <c r="AP17" s="1071"/>
      <c r="AQ17" s="1071"/>
      <c r="AR17" s="1071"/>
      <c r="AS17" s="1071"/>
      <c r="AT17" s="1072"/>
      <c r="AU17" s="1073"/>
      <c r="AV17" s="1074"/>
      <c r="AW17" s="1074"/>
      <c r="AX17" s="1074"/>
      <c r="AY17" s="1075" t="s">
        <v>490</v>
      </c>
      <c r="AZ17" s="1076"/>
      <c r="BA17" s="1076"/>
      <c r="BB17" s="1076"/>
      <c r="BC17" s="1076"/>
      <c r="BD17" s="1076"/>
      <c r="BE17" s="1076"/>
      <c r="BF17" s="1076"/>
      <c r="BG17" s="1076"/>
      <c r="BH17" s="1076"/>
      <c r="BI17" s="1076"/>
      <c r="BJ17" s="1076"/>
      <c r="BK17" s="1076"/>
      <c r="BL17" s="1076"/>
      <c r="BM17" s="1077"/>
      <c r="BN17" s="1078">
        <v>11458541</v>
      </c>
      <c r="BO17" s="1079"/>
      <c r="BP17" s="1079"/>
      <c r="BQ17" s="1079"/>
      <c r="BR17" s="1079"/>
      <c r="BS17" s="1079"/>
      <c r="BT17" s="1079"/>
      <c r="BU17" s="1080"/>
      <c r="BV17" s="1078">
        <v>11146867</v>
      </c>
      <c r="BW17" s="1079"/>
      <c r="BX17" s="1079"/>
      <c r="BY17" s="1079"/>
      <c r="BZ17" s="1079"/>
      <c r="CA17" s="1079"/>
      <c r="CB17" s="1079"/>
      <c r="CC17" s="1080"/>
      <c r="CD17" s="1189"/>
      <c r="CE17" s="1190"/>
      <c r="CF17" s="1190"/>
      <c r="CG17" s="1190"/>
      <c r="CH17" s="1190"/>
      <c r="CI17" s="1190"/>
      <c r="CJ17" s="1190"/>
      <c r="CK17" s="1190"/>
      <c r="CL17" s="1190"/>
      <c r="CM17" s="1190"/>
      <c r="CN17" s="1190"/>
      <c r="CO17" s="1190"/>
      <c r="CP17" s="1190"/>
      <c r="CQ17" s="1190"/>
      <c r="CR17" s="1190"/>
      <c r="CS17" s="1191"/>
      <c r="CT17" s="1084"/>
      <c r="CU17" s="1085"/>
      <c r="CV17" s="1085"/>
      <c r="CW17" s="1085"/>
      <c r="CX17" s="1085"/>
      <c r="CY17" s="1085"/>
      <c r="CZ17" s="1085"/>
      <c r="DA17" s="1086"/>
      <c r="DB17" s="1084"/>
      <c r="DC17" s="1085"/>
      <c r="DD17" s="1085"/>
      <c r="DE17" s="1085"/>
      <c r="DF17" s="1085"/>
      <c r="DG17" s="1085"/>
      <c r="DH17" s="1085"/>
      <c r="DI17" s="1086"/>
      <c r="DJ17" s="1025"/>
      <c r="DK17" s="1025"/>
      <c r="DL17" s="1025"/>
      <c r="DM17" s="1025"/>
      <c r="DN17" s="1025"/>
      <c r="DO17" s="1025"/>
    </row>
    <row r="18" spans="1:119" ht="18.75" customHeight="1" thickBot="1">
      <c r="A18" s="1027"/>
      <c r="B18" s="1199" t="s">
        <v>491</v>
      </c>
      <c r="C18" s="1116"/>
      <c r="D18" s="1116"/>
      <c r="E18" s="1200"/>
      <c r="F18" s="1200"/>
      <c r="G18" s="1200"/>
      <c r="H18" s="1200"/>
      <c r="I18" s="1200"/>
      <c r="J18" s="1200"/>
      <c r="K18" s="1200"/>
      <c r="L18" s="1201">
        <v>25.35</v>
      </c>
      <c r="M18" s="1201"/>
      <c r="N18" s="1201"/>
      <c r="O18" s="1201"/>
      <c r="P18" s="1201"/>
      <c r="Q18" s="1201"/>
      <c r="R18" s="1202"/>
      <c r="S18" s="1202"/>
      <c r="T18" s="1202"/>
      <c r="U18" s="1202"/>
      <c r="V18" s="1203"/>
      <c r="W18" s="1108"/>
      <c r="X18" s="1109"/>
      <c r="Y18" s="1109"/>
      <c r="Z18" s="1109"/>
      <c r="AA18" s="1109"/>
      <c r="AB18" s="1104"/>
      <c r="AC18" s="1204">
        <v>75.2</v>
      </c>
      <c r="AD18" s="1205"/>
      <c r="AE18" s="1205"/>
      <c r="AF18" s="1205"/>
      <c r="AG18" s="1206"/>
      <c r="AH18" s="1204">
        <v>75.3</v>
      </c>
      <c r="AI18" s="1205"/>
      <c r="AJ18" s="1205"/>
      <c r="AK18" s="1205"/>
      <c r="AL18" s="1207"/>
      <c r="AM18" s="1070"/>
      <c r="AN18" s="1071"/>
      <c r="AO18" s="1071"/>
      <c r="AP18" s="1071"/>
      <c r="AQ18" s="1071"/>
      <c r="AR18" s="1071"/>
      <c r="AS18" s="1071"/>
      <c r="AT18" s="1072"/>
      <c r="AU18" s="1073"/>
      <c r="AV18" s="1074"/>
      <c r="AW18" s="1074"/>
      <c r="AX18" s="1074"/>
      <c r="AY18" s="1075" t="s">
        <v>492</v>
      </c>
      <c r="AZ18" s="1076"/>
      <c r="BA18" s="1076"/>
      <c r="BB18" s="1076"/>
      <c r="BC18" s="1076"/>
      <c r="BD18" s="1076"/>
      <c r="BE18" s="1076"/>
      <c r="BF18" s="1076"/>
      <c r="BG18" s="1076"/>
      <c r="BH18" s="1076"/>
      <c r="BI18" s="1076"/>
      <c r="BJ18" s="1076"/>
      <c r="BK18" s="1076"/>
      <c r="BL18" s="1076"/>
      <c r="BM18" s="1077"/>
      <c r="BN18" s="1078">
        <v>13897546</v>
      </c>
      <c r="BO18" s="1079"/>
      <c r="BP18" s="1079"/>
      <c r="BQ18" s="1079"/>
      <c r="BR18" s="1079"/>
      <c r="BS18" s="1079"/>
      <c r="BT18" s="1079"/>
      <c r="BU18" s="1080"/>
      <c r="BV18" s="1078">
        <v>13794276</v>
      </c>
      <c r="BW18" s="1079"/>
      <c r="BX18" s="1079"/>
      <c r="BY18" s="1079"/>
      <c r="BZ18" s="1079"/>
      <c r="CA18" s="1079"/>
      <c r="CB18" s="1079"/>
      <c r="CC18" s="1080"/>
      <c r="CD18" s="1189"/>
      <c r="CE18" s="1190"/>
      <c r="CF18" s="1190"/>
      <c r="CG18" s="1190"/>
      <c r="CH18" s="1190"/>
      <c r="CI18" s="1190"/>
      <c r="CJ18" s="1190"/>
      <c r="CK18" s="1190"/>
      <c r="CL18" s="1190"/>
      <c r="CM18" s="1190"/>
      <c r="CN18" s="1190"/>
      <c r="CO18" s="1190"/>
      <c r="CP18" s="1190"/>
      <c r="CQ18" s="1190"/>
      <c r="CR18" s="1190"/>
      <c r="CS18" s="1191"/>
      <c r="CT18" s="1084"/>
      <c r="CU18" s="1085"/>
      <c r="CV18" s="1085"/>
      <c r="CW18" s="1085"/>
      <c r="CX18" s="1085"/>
      <c r="CY18" s="1085"/>
      <c r="CZ18" s="1085"/>
      <c r="DA18" s="1086"/>
      <c r="DB18" s="1084"/>
      <c r="DC18" s="1085"/>
      <c r="DD18" s="1085"/>
      <c r="DE18" s="1085"/>
      <c r="DF18" s="1085"/>
      <c r="DG18" s="1085"/>
      <c r="DH18" s="1085"/>
      <c r="DI18" s="1086"/>
      <c r="DJ18" s="1025"/>
      <c r="DK18" s="1025"/>
      <c r="DL18" s="1025"/>
      <c r="DM18" s="1025"/>
      <c r="DN18" s="1025"/>
      <c r="DO18" s="1025"/>
    </row>
    <row r="19" spans="1:119" ht="18.75" customHeight="1" thickBot="1">
      <c r="A19" s="1027"/>
      <c r="B19" s="1199" t="s">
        <v>493</v>
      </c>
      <c r="C19" s="1116"/>
      <c r="D19" s="1116"/>
      <c r="E19" s="1200"/>
      <c r="F19" s="1200"/>
      <c r="G19" s="1200"/>
      <c r="H19" s="1200"/>
      <c r="I19" s="1200"/>
      <c r="J19" s="1200"/>
      <c r="K19" s="1200"/>
      <c r="L19" s="1208">
        <v>2949</v>
      </c>
      <c r="M19" s="1208"/>
      <c r="N19" s="1208"/>
      <c r="O19" s="1208"/>
      <c r="P19" s="1208"/>
      <c r="Q19" s="1208"/>
      <c r="R19" s="1209"/>
      <c r="S19" s="1209"/>
      <c r="T19" s="1209"/>
      <c r="U19" s="1209"/>
      <c r="V19" s="1210"/>
      <c r="W19" s="1036"/>
      <c r="X19" s="1037"/>
      <c r="Y19" s="1037"/>
      <c r="Z19" s="1037"/>
      <c r="AA19" s="1037"/>
      <c r="AB19" s="1037"/>
      <c r="AC19" s="1211"/>
      <c r="AD19" s="1211"/>
      <c r="AE19" s="1211"/>
      <c r="AF19" s="1211"/>
      <c r="AG19" s="1211"/>
      <c r="AH19" s="1211"/>
      <c r="AI19" s="1211"/>
      <c r="AJ19" s="1211"/>
      <c r="AK19" s="1211"/>
      <c r="AL19" s="1212"/>
      <c r="AM19" s="1070"/>
      <c r="AN19" s="1071"/>
      <c r="AO19" s="1071"/>
      <c r="AP19" s="1071"/>
      <c r="AQ19" s="1071"/>
      <c r="AR19" s="1071"/>
      <c r="AS19" s="1071"/>
      <c r="AT19" s="1072"/>
      <c r="AU19" s="1073"/>
      <c r="AV19" s="1074"/>
      <c r="AW19" s="1074"/>
      <c r="AX19" s="1074"/>
      <c r="AY19" s="1075" t="s">
        <v>494</v>
      </c>
      <c r="AZ19" s="1076"/>
      <c r="BA19" s="1076"/>
      <c r="BB19" s="1076"/>
      <c r="BC19" s="1076"/>
      <c r="BD19" s="1076"/>
      <c r="BE19" s="1076"/>
      <c r="BF19" s="1076"/>
      <c r="BG19" s="1076"/>
      <c r="BH19" s="1076"/>
      <c r="BI19" s="1076"/>
      <c r="BJ19" s="1076"/>
      <c r="BK19" s="1076"/>
      <c r="BL19" s="1076"/>
      <c r="BM19" s="1077"/>
      <c r="BN19" s="1078">
        <v>17113183</v>
      </c>
      <c r="BO19" s="1079"/>
      <c r="BP19" s="1079"/>
      <c r="BQ19" s="1079"/>
      <c r="BR19" s="1079"/>
      <c r="BS19" s="1079"/>
      <c r="BT19" s="1079"/>
      <c r="BU19" s="1080"/>
      <c r="BV19" s="1078">
        <v>16967187</v>
      </c>
      <c r="BW19" s="1079"/>
      <c r="BX19" s="1079"/>
      <c r="BY19" s="1079"/>
      <c r="BZ19" s="1079"/>
      <c r="CA19" s="1079"/>
      <c r="CB19" s="1079"/>
      <c r="CC19" s="1080"/>
      <c r="CD19" s="1189"/>
      <c r="CE19" s="1190"/>
      <c r="CF19" s="1190"/>
      <c r="CG19" s="1190"/>
      <c r="CH19" s="1190"/>
      <c r="CI19" s="1190"/>
      <c r="CJ19" s="1190"/>
      <c r="CK19" s="1190"/>
      <c r="CL19" s="1190"/>
      <c r="CM19" s="1190"/>
      <c r="CN19" s="1190"/>
      <c r="CO19" s="1190"/>
      <c r="CP19" s="1190"/>
      <c r="CQ19" s="1190"/>
      <c r="CR19" s="1190"/>
      <c r="CS19" s="1191"/>
      <c r="CT19" s="1084"/>
      <c r="CU19" s="1085"/>
      <c r="CV19" s="1085"/>
      <c r="CW19" s="1085"/>
      <c r="CX19" s="1085"/>
      <c r="CY19" s="1085"/>
      <c r="CZ19" s="1085"/>
      <c r="DA19" s="1086"/>
      <c r="DB19" s="1084"/>
      <c r="DC19" s="1085"/>
      <c r="DD19" s="1085"/>
      <c r="DE19" s="1085"/>
      <c r="DF19" s="1085"/>
      <c r="DG19" s="1085"/>
      <c r="DH19" s="1085"/>
      <c r="DI19" s="1086"/>
      <c r="DJ19" s="1025"/>
      <c r="DK19" s="1025"/>
      <c r="DL19" s="1025"/>
      <c r="DM19" s="1025"/>
      <c r="DN19" s="1025"/>
      <c r="DO19" s="1025"/>
    </row>
    <row r="20" spans="1:119" ht="18.75" customHeight="1" thickBot="1">
      <c r="A20" s="1027"/>
      <c r="B20" s="1199" t="s">
        <v>495</v>
      </c>
      <c r="C20" s="1116"/>
      <c r="D20" s="1116"/>
      <c r="E20" s="1200"/>
      <c r="F20" s="1200"/>
      <c r="G20" s="1200"/>
      <c r="H20" s="1200"/>
      <c r="I20" s="1200"/>
      <c r="J20" s="1200"/>
      <c r="K20" s="1200"/>
      <c r="L20" s="1208">
        <v>30918</v>
      </c>
      <c r="M20" s="1208"/>
      <c r="N20" s="1208"/>
      <c r="O20" s="1208"/>
      <c r="P20" s="1208"/>
      <c r="Q20" s="1208"/>
      <c r="R20" s="1209"/>
      <c r="S20" s="1209"/>
      <c r="T20" s="1209"/>
      <c r="U20" s="1209"/>
      <c r="V20" s="1210"/>
      <c r="W20" s="1108"/>
      <c r="X20" s="1109"/>
      <c r="Y20" s="1109"/>
      <c r="Z20" s="1109"/>
      <c r="AA20" s="1109"/>
      <c r="AB20" s="1109"/>
      <c r="AC20" s="1213"/>
      <c r="AD20" s="1213"/>
      <c r="AE20" s="1213"/>
      <c r="AF20" s="1213"/>
      <c r="AG20" s="1213"/>
      <c r="AH20" s="1213"/>
      <c r="AI20" s="1213"/>
      <c r="AJ20" s="1213"/>
      <c r="AK20" s="1213"/>
      <c r="AL20" s="1214"/>
      <c r="AM20" s="1215"/>
      <c r="AN20" s="1134"/>
      <c r="AO20" s="1134"/>
      <c r="AP20" s="1134"/>
      <c r="AQ20" s="1134"/>
      <c r="AR20" s="1134"/>
      <c r="AS20" s="1134"/>
      <c r="AT20" s="1135"/>
      <c r="AU20" s="1216"/>
      <c r="AV20" s="1217"/>
      <c r="AW20" s="1217"/>
      <c r="AX20" s="1218"/>
      <c r="AY20" s="1075"/>
      <c r="AZ20" s="1076"/>
      <c r="BA20" s="1076"/>
      <c r="BB20" s="1076"/>
      <c r="BC20" s="1076"/>
      <c r="BD20" s="1076"/>
      <c r="BE20" s="1076"/>
      <c r="BF20" s="1076"/>
      <c r="BG20" s="1076"/>
      <c r="BH20" s="1076"/>
      <c r="BI20" s="1076"/>
      <c r="BJ20" s="1076"/>
      <c r="BK20" s="1076"/>
      <c r="BL20" s="1076"/>
      <c r="BM20" s="1077"/>
      <c r="BN20" s="1078"/>
      <c r="BO20" s="1079"/>
      <c r="BP20" s="1079"/>
      <c r="BQ20" s="1079"/>
      <c r="BR20" s="1079"/>
      <c r="BS20" s="1079"/>
      <c r="BT20" s="1079"/>
      <c r="BU20" s="1080"/>
      <c r="BV20" s="1078"/>
      <c r="BW20" s="1079"/>
      <c r="BX20" s="1079"/>
      <c r="BY20" s="1079"/>
      <c r="BZ20" s="1079"/>
      <c r="CA20" s="1079"/>
      <c r="CB20" s="1079"/>
      <c r="CC20" s="1080"/>
      <c r="CD20" s="1189"/>
      <c r="CE20" s="1190"/>
      <c r="CF20" s="1190"/>
      <c r="CG20" s="1190"/>
      <c r="CH20" s="1190"/>
      <c r="CI20" s="1190"/>
      <c r="CJ20" s="1190"/>
      <c r="CK20" s="1190"/>
      <c r="CL20" s="1190"/>
      <c r="CM20" s="1190"/>
      <c r="CN20" s="1190"/>
      <c r="CO20" s="1190"/>
      <c r="CP20" s="1190"/>
      <c r="CQ20" s="1190"/>
      <c r="CR20" s="1190"/>
      <c r="CS20" s="1191"/>
      <c r="CT20" s="1084"/>
      <c r="CU20" s="1085"/>
      <c r="CV20" s="1085"/>
      <c r="CW20" s="1085"/>
      <c r="CX20" s="1085"/>
      <c r="CY20" s="1085"/>
      <c r="CZ20" s="1085"/>
      <c r="DA20" s="1086"/>
      <c r="DB20" s="1084"/>
      <c r="DC20" s="1085"/>
      <c r="DD20" s="1085"/>
      <c r="DE20" s="1085"/>
      <c r="DF20" s="1085"/>
      <c r="DG20" s="1085"/>
      <c r="DH20" s="1085"/>
      <c r="DI20" s="1086"/>
      <c r="DJ20" s="1025"/>
      <c r="DK20" s="1025"/>
      <c r="DL20" s="1025"/>
      <c r="DM20" s="1025"/>
      <c r="DN20" s="1025"/>
      <c r="DO20" s="1025"/>
    </row>
    <row r="21" spans="1:119" ht="18.75" customHeight="1">
      <c r="A21" s="1027"/>
      <c r="B21" s="1219" t="s">
        <v>496</v>
      </c>
      <c r="C21" s="12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0"/>
      <c r="AM21" s="1220"/>
      <c r="AN21" s="1220"/>
      <c r="AO21" s="1220"/>
      <c r="AP21" s="1220"/>
      <c r="AQ21" s="1220"/>
      <c r="AR21" s="1220"/>
      <c r="AS21" s="1220"/>
      <c r="AT21" s="1220"/>
      <c r="AU21" s="1220"/>
      <c r="AV21" s="1220"/>
      <c r="AW21" s="1220"/>
      <c r="AX21" s="1221"/>
      <c r="AY21" s="1075"/>
      <c r="AZ21" s="1076"/>
      <c r="BA21" s="1076"/>
      <c r="BB21" s="1076"/>
      <c r="BC21" s="1076"/>
      <c r="BD21" s="1076"/>
      <c r="BE21" s="1076"/>
      <c r="BF21" s="1076"/>
      <c r="BG21" s="1076"/>
      <c r="BH21" s="1076"/>
      <c r="BI21" s="1076"/>
      <c r="BJ21" s="1076"/>
      <c r="BK21" s="1076"/>
      <c r="BL21" s="1076"/>
      <c r="BM21" s="1077"/>
      <c r="BN21" s="1078"/>
      <c r="BO21" s="1079"/>
      <c r="BP21" s="1079"/>
      <c r="BQ21" s="1079"/>
      <c r="BR21" s="1079"/>
      <c r="BS21" s="1079"/>
      <c r="BT21" s="1079"/>
      <c r="BU21" s="1080"/>
      <c r="BV21" s="1078"/>
      <c r="BW21" s="1079"/>
      <c r="BX21" s="1079"/>
      <c r="BY21" s="1079"/>
      <c r="BZ21" s="1079"/>
      <c r="CA21" s="1079"/>
      <c r="CB21" s="1079"/>
      <c r="CC21" s="1080"/>
      <c r="CD21" s="1189"/>
      <c r="CE21" s="1190"/>
      <c r="CF21" s="1190"/>
      <c r="CG21" s="1190"/>
      <c r="CH21" s="1190"/>
      <c r="CI21" s="1190"/>
      <c r="CJ21" s="1190"/>
      <c r="CK21" s="1190"/>
      <c r="CL21" s="1190"/>
      <c r="CM21" s="1190"/>
      <c r="CN21" s="1190"/>
      <c r="CO21" s="1190"/>
      <c r="CP21" s="1190"/>
      <c r="CQ21" s="1190"/>
      <c r="CR21" s="1190"/>
      <c r="CS21" s="1191"/>
      <c r="CT21" s="1084"/>
      <c r="CU21" s="1085"/>
      <c r="CV21" s="1085"/>
      <c r="CW21" s="1085"/>
      <c r="CX21" s="1085"/>
      <c r="CY21" s="1085"/>
      <c r="CZ21" s="1085"/>
      <c r="DA21" s="1086"/>
      <c r="DB21" s="1084"/>
      <c r="DC21" s="1085"/>
      <c r="DD21" s="1085"/>
      <c r="DE21" s="1085"/>
      <c r="DF21" s="1085"/>
      <c r="DG21" s="1085"/>
      <c r="DH21" s="1085"/>
      <c r="DI21" s="1086"/>
      <c r="DJ21" s="1025"/>
      <c r="DK21" s="1025"/>
      <c r="DL21" s="1025"/>
      <c r="DM21" s="1025"/>
      <c r="DN21" s="1025"/>
      <c r="DO21" s="1025"/>
    </row>
    <row r="22" spans="1:119" ht="18.75" customHeight="1" thickBot="1">
      <c r="A22" s="1027"/>
      <c r="B22" s="1222" t="s">
        <v>497</v>
      </c>
      <c r="C22" s="1223"/>
      <c r="D22" s="1224"/>
      <c r="E22" s="1090" t="s">
        <v>25</v>
      </c>
      <c r="F22" s="1093"/>
      <c r="G22" s="1093"/>
      <c r="H22" s="1093"/>
      <c r="I22" s="1093"/>
      <c r="J22" s="1093"/>
      <c r="K22" s="1088"/>
      <c r="L22" s="1090" t="s">
        <v>498</v>
      </c>
      <c r="M22" s="1093"/>
      <c r="N22" s="1093"/>
      <c r="O22" s="1093"/>
      <c r="P22" s="1088"/>
      <c r="Q22" s="1225" t="s">
        <v>499</v>
      </c>
      <c r="R22" s="1226"/>
      <c r="S22" s="1226"/>
      <c r="T22" s="1226"/>
      <c r="U22" s="1226"/>
      <c r="V22" s="1227"/>
      <c r="W22" s="1228" t="s">
        <v>500</v>
      </c>
      <c r="X22" s="1223"/>
      <c r="Y22" s="1224"/>
      <c r="Z22" s="1090" t="s">
        <v>25</v>
      </c>
      <c r="AA22" s="1093"/>
      <c r="AB22" s="1093"/>
      <c r="AC22" s="1093"/>
      <c r="AD22" s="1093"/>
      <c r="AE22" s="1093"/>
      <c r="AF22" s="1093"/>
      <c r="AG22" s="1088"/>
      <c r="AH22" s="1229" t="s">
        <v>501</v>
      </c>
      <c r="AI22" s="1093"/>
      <c r="AJ22" s="1093"/>
      <c r="AK22" s="1093"/>
      <c r="AL22" s="1088"/>
      <c r="AM22" s="1229" t="s">
        <v>502</v>
      </c>
      <c r="AN22" s="1230"/>
      <c r="AO22" s="1230"/>
      <c r="AP22" s="1230"/>
      <c r="AQ22" s="1230"/>
      <c r="AR22" s="1231"/>
      <c r="AS22" s="1225" t="s">
        <v>499</v>
      </c>
      <c r="AT22" s="1226"/>
      <c r="AU22" s="1226"/>
      <c r="AV22" s="1226"/>
      <c r="AW22" s="1226"/>
      <c r="AX22" s="1232"/>
      <c r="AY22" s="1233"/>
      <c r="AZ22" s="1234"/>
      <c r="BA22" s="1234"/>
      <c r="BB22" s="1234"/>
      <c r="BC22" s="1234"/>
      <c r="BD22" s="1234"/>
      <c r="BE22" s="1234"/>
      <c r="BF22" s="1234"/>
      <c r="BG22" s="1234"/>
      <c r="BH22" s="1234"/>
      <c r="BI22" s="1234"/>
      <c r="BJ22" s="1234"/>
      <c r="BK22" s="1234"/>
      <c r="BL22" s="1234"/>
      <c r="BM22" s="1235"/>
      <c r="BN22" s="1236"/>
      <c r="BO22" s="1237"/>
      <c r="BP22" s="1237"/>
      <c r="BQ22" s="1237"/>
      <c r="BR22" s="1237"/>
      <c r="BS22" s="1237"/>
      <c r="BT22" s="1237"/>
      <c r="BU22" s="1238"/>
      <c r="BV22" s="1236"/>
      <c r="BW22" s="1237"/>
      <c r="BX22" s="1237"/>
      <c r="BY22" s="1237"/>
      <c r="BZ22" s="1237"/>
      <c r="CA22" s="1237"/>
      <c r="CB22" s="1237"/>
      <c r="CC22" s="1238"/>
      <c r="CD22" s="1189"/>
      <c r="CE22" s="1190"/>
      <c r="CF22" s="1190"/>
      <c r="CG22" s="1190"/>
      <c r="CH22" s="1190"/>
      <c r="CI22" s="1190"/>
      <c r="CJ22" s="1190"/>
      <c r="CK22" s="1190"/>
      <c r="CL22" s="1190"/>
      <c r="CM22" s="1190"/>
      <c r="CN22" s="1190"/>
      <c r="CO22" s="1190"/>
      <c r="CP22" s="1190"/>
      <c r="CQ22" s="1190"/>
      <c r="CR22" s="1190"/>
      <c r="CS22" s="1191"/>
      <c r="CT22" s="1084"/>
      <c r="CU22" s="1085"/>
      <c r="CV22" s="1085"/>
      <c r="CW22" s="1085"/>
      <c r="CX22" s="1085"/>
      <c r="CY22" s="1085"/>
      <c r="CZ22" s="1085"/>
      <c r="DA22" s="1086"/>
      <c r="DB22" s="1084"/>
      <c r="DC22" s="1085"/>
      <c r="DD22" s="1085"/>
      <c r="DE22" s="1085"/>
      <c r="DF22" s="1085"/>
      <c r="DG22" s="1085"/>
      <c r="DH22" s="1085"/>
      <c r="DI22" s="1086"/>
      <c r="DJ22" s="1025"/>
      <c r="DK22" s="1025"/>
      <c r="DL22" s="1025"/>
      <c r="DM22" s="1025"/>
      <c r="DN22" s="1025"/>
      <c r="DO22" s="1025"/>
    </row>
    <row r="23" spans="1:119" ht="18.75" customHeight="1">
      <c r="A23" s="1027"/>
      <c r="B23" s="1239"/>
      <c r="C23" s="1240"/>
      <c r="D23" s="1241"/>
      <c r="E23" s="1068"/>
      <c r="F23" s="1051"/>
      <c r="G23" s="1051"/>
      <c r="H23" s="1051"/>
      <c r="I23" s="1051"/>
      <c r="J23" s="1051"/>
      <c r="K23" s="1066"/>
      <c r="L23" s="1068"/>
      <c r="M23" s="1051"/>
      <c r="N23" s="1051"/>
      <c r="O23" s="1051"/>
      <c r="P23" s="1066"/>
      <c r="Q23" s="1242"/>
      <c r="R23" s="1243"/>
      <c r="S23" s="1243"/>
      <c r="T23" s="1243"/>
      <c r="U23" s="1243"/>
      <c r="V23" s="1244"/>
      <c r="W23" s="1245"/>
      <c r="X23" s="1240"/>
      <c r="Y23" s="1241"/>
      <c r="Z23" s="1068"/>
      <c r="AA23" s="1051"/>
      <c r="AB23" s="1051"/>
      <c r="AC23" s="1051"/>
      <c r="AD23" s="1051"/>
      <c r="AE23" s="1051"/>
      <c r="AF23" s="1051"/>
      <c r="AG23" s="1066"/>
      <c r="AH23" s="1068"/>
      <c r="AI23" s="1051"/>
      <c r="AJ23" s="1051"/>
      <c r="AK23" s="1051"/>
      <c r="AL23" s="1066"/>
      <c r="AM23" s="1246"/>
      <c r="AN23" s="1247"/>
      <c r="AO23" s="1247"/>
      <c r="AP23" s="1247"/>
      <c r="AQ23" s="1247"/>
      <c r="AR23" s="1248"/>
      <c r="AS23" s="1242"/>
      <c r="AT23" s="1243"/>
      <c r="AU23" s="1243"/>
      <c r="AV23" s="1243"/>
      <c r="AW23" s="1243"/>
      <c r="AX23" s="1249"/>
      <c r="AY23" s="1053" t="s">
        <v>503</v>
      </c>
      <c r="AZ23" s="1054"/>
      <c r="BA23" s="1054"/>
      <c r="BB23" s="1054"/>
      <c r="BC23" s="1054"/>
      <c r="BD23" s="1054"/>
      <c r="BE23" s="1054"/>
      <c r="BF23" s="1054"/>
      <c r="BG23" s="1054"/>
      <c r="BH23" s="1054"/>
      <c r="BI23" s="1054"/>
      <c r="BJ23" s="1054"/>
      <c r="BK23" s="1054"/>
      <c r="BL23" s="1054"/>
      <c r="BM23" s="1055"/>
      <c r="BN23" s="1078">
        <v>25805708</v>
      </c>
      <c r="BO23" s="1079"/>
      <c r="BP23" s="1079"/>
      <c r="BQ23" s="1079"/>
      <c r="BR23" s="1079"/>
      <c r="BS23" s="1079"/>
      <c r="BT23" s="1079"/>
      <c r="BU23" s="1080"/>
      <c r="BV23" s="1078">
        <v>25566111</v>
      </c>
      <c r="BW23" s="1079"/>
      <c r="BX23" s="1079"/>
      <c r="BY23" s="1079"/>
      <c r="BZ23" s="1079"/>
      <c r="CA23" s="1079"/>
      <c r="CB23" s="1079"/>
      <c r="CC23" s="1080"/>
      <c r="CD23" s="1189"/>
      <c r="CE23" s="1190"/>
      <c r="CF23" s="1190"/>
      <c r="CG23" s="1190"/>
      <c r="CH23" s="1190"/>
      <c r="CI23" s="1190"/>
      <c r="CJ23" s="1190"/>
      <c r="CK23" s="1190"/>
      <c r="CL23" s="1190"/>
      <c r="CM23" s="1190"/>
      <c r="CN23" s="1190"/>
      <c r="CO23" s="1190"/>
      <c r="CP23" s="1190"/>
      <c r="CQ23" s="1190"/>
      <c r="CR23" s="1190"/>
      <c r="CS23" s="1191"/>
      <c r="CT23" s="1084"/>
      <c r="CU23" s="1085"/>
      <c r="CV23" s="1085"/>
      <c r="CW23" s="1085"/>
      <c r="CX23" s="1085"/>
      <c r="CY23" s="1085"/>
      <c r="CZ23" s="1085"/>
      <c r="DA23" s="1086"/>
      <c r="DB23" s="1084"/>
      <c r="DC23" s="1085"/>
      <c r="DD23" s="1085"/>
      <c r="DE23" s="1085"/>
      <c r="DF23" s="1085"/>
      <c r="DG23" s="1085"/>
      <c r="DH23" s="1085"/>
      <c r="DI23" s="1086"/>
      <c r="DJ23" s="1025"/>
      <c r="DK23" s="1025"/>
      <c r="DL23" s="1025"/>
      <c r="DM23" s="1025"/>
      <c r="DN23" s="1025"/>
      <c r="DO23" s="1025"/>
    </row>
    <row r="24" spans="1:119" ht="18.75" customHeight="1" thickBot="1">
      <c r="A24" s="1027"/>
      <c r="B24" s="1239"/>
      <c r="C24" s="1240"/>
      <c r="D24" s="1241"/>
      <c r="E24" s="1123" t="s">
        <v>504</v>
      </c>
      <c r="F24" s="1071"/>
      <c r="G24" s="1071"/>
      <c r="H24" s="1071"/>
      <c r="I24" s="1071"/>
      <c r="J24" s="1071"/>
      <c r="K24" s="1072"/>
      <c r="L24" s="1124">
        <v>1</v>
      </c>
      <c r="M24" s="1125"/>
      <c r="N24" s="1125"/>
      <c r="O24" s="1125"/>
      <c r="P24" s="1164"/>
      <c r="Q24" s="1124">
        <v>9020</v>
      </c>
      <c r="R24" s="1125"/>
      <c r="S24" s="1125"/>
      <c r="T24" s="1125"/>
      <c r="U24" s="1125"/>
      <c r="V24" s="1164"/>
      <c r="W24" s="1245"/>
      <c r="X24" s="1240"/>
      <c r="Y24" s="1241"/>
      <c r="Z24" s="1123" t="s">
        <v>505</v>
      </c>
      <c r="AA24" s="1071"/>
      <c r="AB24" s="1071"/>
      <c r="AC24" s="1071"/>
      <c r="AD24" s="1071"/>
      <c r="AE24" s="1071"/>
      <c r="AF24" s="1071"/>
      <c r="AG24" s="1072"/>
      <c r="AH24" s="1124">
        <v>425</v>
      </c>
      <c r="AI24" s="1125"/>
      <c r="AJ24" s="1125"/>
      <c r="AK24" s="1125"/>
      <c r="AL24" s="1164"/>
      <c r="AM24" s="1124">
        <v>1301775</v>
      </c>
      <c r="AN24" s="1125"/>
      <c r="AO24" s="1125"/>
      <c r="AP24" s="1125"/>
      <c r="AQ24" s="1125"/>
      <c r="AR24" s="1164"/>
      <c r="AS24" s="1124">
        <v>3063</v>
      </c>
      <c r="AT24" s="1125"/>
      <c r="AU24" s="1125"/>
      <c r="AV24" s="1125"/>
      <c r="AW24" s="1125"/>
      <c r="AX24" s="1126"/>
      <c r="AY24" s="1233" t="s">
        <v>506</v>
      </c>
      <c r="AZ24" s="1234"/>
      <c r="BA24" s="1234"/>
      <c r="BB24" s="1234"/>
      <c r="BC24" s="1234"/>
      <c r="BD24" s="1234"/>
      <c r="BE24" s="1234"/>
      <c r="BF24" s="1234"/>
      <c r="BG24" s="1234"/>
      <c r="BH24" s="1234"/>
      <c r="BI24" s="1234"/>
      <c r="BJ24" s="1234"/>
      <c r="BK24" s="1234"/>
      <c r="BL24" s="1234"/>
      <c r="BM24" s="1235"/>
      <c r="BN24" s="1078">
        <v>16582777</v>
      </c>
      <c r="BO24" s="1079"/>
      <c r="BP24" s="1079"/>
      <c r="BQ24" s="1079"/>
      <c r="BR24" s="1079"/>
      <c r="BS24" s="1079"/>
      <c r="BT24" s="1079"/>
      <c r="BU24" s="1080"/>
      <c r="BV24" s="1078">
        <v>15865457</v>
      </c>
      <c r="BW24" s="1079"/>
      <c r="BX24" s="1079"/>
      <c r="BY24" s="1079"/>
      <c r="BZ24" s="1079"/>
      <c r="CA24" s="1079"/>
      <c r="CB24" s="1079"/>
      <c r="CC24" s="1080"/>
      <c r="CD24" s="1189"/>
      <c r="CE24" s="1190"/>
      <c r="CF24" s="1190"/>
      <c r="CG24" s="1190"/>
      <c r="CH24" s="1190"/>
      <c r="CI24" s="1190"/>
      <c r="CJ24" s="1190"/>
      <c r="CK24" s="1190"/>
      <c r="CL24" s="1190"/>
      <c r="CM24" s="1190"/>
      <c r="CN24" s="1190"/>
      <c r="CO24" s="1190"/>
      <c r="CP24" s="1190"/>
      <c r="CQ24" s="1190"/>
      <c r="CR24" s="1190"/>
      <c r="CS24" s="1191"/>
      <c r="CT24" s="1084"/>
      <c r="CU24" s="1085"/>
      <c r="CV24" s="1085"/>
      <c r="CW24" s="1085"/>
      <c r="CX24" s="1085"/>
      <c r="CY24" s="1085"/>
      <c r="CZ24" s="1085"/>
      <c r="DA24" s="1086"/>
      <c r="DB24" s="1084"/>
      <c r="DC24" s="1085"/>
      <c r="DD24" s="1085"/>
      <c r="DE24" s="1085"/>
      <c r="DF24" s="1085"/>
      <c r="DG24" s="1085"/>
      <c r="DH24" s="1085"/>
      <c r="DI24" s="1086"/>
      <c r="DJ24" s="1025"/>
      <c r="DK24" s="1025"/>
      <c r="DL24" s="1025"/>
      <c r="DM24" s="1025"/>
      <c r="DN24" s="1025"/>
      <c r="DO24" s="1025"/>
    </row>
    <row r="25" spans="1:119" s="1025" customFormat="1" ht="18.75" customHeight="1">
      <c r="A25" s="1027"/>
      <c r="B25" s="1239"/>
      <c r="C25" s="1240"/>
      <c r="D25" s="1241"/>
      <c r="E25" s="1123" t="s">
        <v>507</v>
      </c>
      <c r="F25" s="1071"/>
      <c r="G25" s="1071"/>
      <c r="H25" s="1071"/>
      <c r="I25" s="1071"/>
      <c r="J25" s="1071"/>
      <c r="K25" s="1072"/>
      <c r="L25" s="1124">
        <v>1</v>
      </c>
      <c r="M25" s="1125"/>
      <c r="N25" s="1125"/>
      <c r="O25" s="1125"/>
      <c r="P25" s="1164"/>
      <c r="Q25" s="1124">
        <v>7700</v>
      </c>
      <c r="R25" s="1125"/>
      <c r="S25" s="1125"/>
      <c r="T25" s="1125"/>
      <c r="U25" s="1125"/>
      <c r="V25" s="1164"/>
      <c r="W25" s="1245"/>
      <c r="X25" s="1240"/>
      <c r="Y25" s="1241"/>
      <c r="Z25" s="1123" t="s">
        <v>508</v>
      </c>
      <c r="AA25" s="1071"/>
      <c r="AB25" s="1071"/>
      <c r="AC25" s="1071"/>
      <c r="AD25" s="1071"/>
      <c r="AE25" s="1071"/>
      <c r="AF25" s="1071"/>
      <c r="AG25" s="1072"/>
      <c r="AH25" s="1124" t="s">
        <v>41</v>
      </c>
      <c r="AI25" s="1125"/>
      <c r="AJ25" s="1125"/>
      <c r="AK25" s="1125"/>
      <c r="AL25" s="1164"/>
      <c r="AM25" s="1124" t="s">
        <v>41</v>
      </c>
      <c r="AN25" s="1125"/>
      <c r="AO25" s="1125"/>
      <c r="AP25" s="1125"/>
      <c r="AQ25" s="1125"/>
      <c r="AR25" s="1164"/>
      <c r="AS25" s="1124" t="s">
        <v>41</v>
      </c>
      <c r="AT25" s="1125"/>
      <c r="AU25" s="1125"/>
      <c r="AV25" s="1125"/>
      <c r="AW25" s="1125"/>
      <c r="AX25" s="1126"/>
      <c r="AY25" s="1053" t="s">
        <v>509</v>
      </c>
      <c r="AZ25" s="1054"/>
      <c r="BA25" s="1054"/>
      <c r="BB25" s="1054"/>
      <c r="BC25" s="1054"/>
      <c r="BD25" s="1054"/>
      <c r="BE25" s="1054"/>
      <c r="BF25" s="1054"/>
      <c r="BG25" s="1054"/>
      <c r="BH25" s="1054"/>
      <c r="BI25" s="1054"/>
      <c r="BJ25" s="1054"/>
      <c r="BK25" s="1054"/>
      <c r="BL25" s="1054"/>
      <c r="BM25" s="1055"/>
      <c r="BN25" s="1056">
        <v>4315584</v>
      </c>
      <c r="BO25" s="1057"/>
      <c r="BP25" s="1057"/>
      <c r="BQ25" s="1057"/>
      <c r="BR25" s="1057"/>
      <c r="BS25" s="1057"/>
      <c r="BT25" s="1057"/>
      <c r="BU25" s="1058"/>
      <c r="BV25" s="1056">
        <v>5568577</v>
      </c>
      <c r="BW25" s="1057"/>
      <c r="BX25" s="1057"/>
      <c r="BY25" s="1057"/>
      <c r="BZ25" s="1057"/>
      <c r="CA25" s="1057"/>
      <c r="CB25" s="1057"/>
      <c r="CC25" s="1058"/>
      <c r="CD25" s="1189"/>
      <c r="CE25" s="1190"/>
      <c r="CF25" s="1190"/>
      <c r="CG25" s="1190"/>
      <c r="CH25" s="1190"/>
      <c r="CI25" s="1190"/>
      <c r="CJ25" s="1190"/>
      <c r="CK25" s="1190"/>
      <c r="CL25" s="1190"/>
      <c r="CM25" s="1190"/>
      <c r="CN25" s="1190"/>
      <c r="CO25" s="1190"/>
      <c r="CP25" s="1190"/>
      <c r="CQ25" s="1190"/>
      <c r="CR25" s="1190"/>
      <c r="CS25" s="1191"/>
      <c r="CT25" s="1084"/>
      <c r="CU25" s="1085"/>
      <c r="CV25" s="1085"/>
      <c r="CW25" s="1085"/>
      <c r="CX25" s="1085"/>
      <c r="CY25" s="1085"/>
      <c r="CZ25" s="1085"/>
      <c r="DA25" s="1086"/>
      <c r="DB25" s="1084"/>
      <c r="DC25" s="1085"/>
      <c r="DD25" s="1085"/>
      <c r="DE25" s="1085"/>
      <c r="DF25" s="1085"/>
      <c r="DG25" s="1085"/>
      <c r="DH25" s="1085"/>
      <c r="DI25" s="1086"/>
    </row>
    <row r="26" spans="1:119" s="1025" customFormat="1" ht="18.75" customHeight="1">
      <c r="A26" s="1027"/>
      <c r="B26" s="1239"/>
      <c r="C26" s="1240"/>
      <c r="D26" s="1241"/>
      <c r="E26" s="1123" t="s">
        <v>510</v>
      </c>
      <c r="F26" s="1071"/>
      <c r="G26" s="1071"/>
      <c r="H26" s="1071"/>
      <c r="I26" s="1071"/>
      <c r="J26" s="1071"/>
      <c r="K26" s="1072"/>
      <c r="L26" s="1124">
        <v>1</v>
      </c>
      <c r="M26" s="1125"/>
      <c r="N26" s="1125"/>
      <c r="O26" s="1125"/>
      <c r="P26" s="1164"/>
      <c r="Q26" s="1124">
        <v>7140</v>
      </c>
      <c r="R26" s="1125"/>
      <c r="S26" s="1125"/>
      <c r="T26" s="1125"/>
      <c r="U26" s="1125"/>
      <c r="V26" s="1164"/>
      <c r="W26" s="1245"/>
      <c r="X26" s="1240"/>
      <c r="Y26" s="1241"/>
      <c r="Z26" s="1123" t="s">
        <v>511</v>
      </c>
      <c r="AA26" s="1250"/>
      <c r="AB26" s="1250"/>
      <c r="AC26" s="1250"/>
      <c r="AD26" s="1250"/>
      <c r="AE26" s="1250"/>
      <c r="AF26" s="1250"/>
      <c r="AG26" s="1251"/>
      <c r="AH26" s="1124">
        <v>11</v>
      </c>
      <c r="AI26" s="1125"/>
      <c r="AJ26" s="1125"/>
      <c r="AK26" s="1125"/>
      <c r="AL26" s="1164"/>
      <c r="AM26" s="1124">
        <v>37169</v>
      </c>
      <c r="AN26" s="1125"/>
      <c r="AO26" s="1125"/>
      <c r="AP26" s="1125"/>
      <c r="AQ26" s="1125"/>
      <c r="AR26" s="1164"/>
      <c r="AS26" s="1124">
        <v>3379</v>
      </c>
      <c r="AT26" s="1125"/>
      <c r="AU26" s="1125"/>
      <c r="AV26" s="1125"/>
      <c r="AW26" s="1125"/>
      <c r="AX26" s="1126"/>
      <c r="AY26" s="1081" t="s">
        <v>512</v>
      </c>
      <c r="AZ26" s="1082"/>
      <c r="BA26" s="1082"/>
      <c r="BB26" s="1082"/>
      <c r="BC26" s="1082"/>
      <c r="BD26" s="1082"/>
      <c r="BE26" s="1082"/>
      <c r="BF26" s="1082"/>
      <c r="BG26" s="1082"/>
      <c r="BH26" s="1082"/>
      <c r="BI26" s="1082"/>
      <c r="BJ26" s="1082"/>
      <c r="BK26" s="1082"/>
      <c r="BL26" s="1082"/>
      <c r="BM26" s="1083"/>
      <c r="BN26" s="1078" t="s">
        <v>41</v>
      </c>
      <c r="BO26" s="1079"/>
      <c r="BP26" s="1079"/>
      <c r="BQ26" s="1079"/>
      <c r="BR26" s="1079"/>
      <c r="BS26" s="1079"/>
      <c r="BT26" s="1079"/>
      <c r="BU26" s="1080"/>
      <c r="BV26" s="1078" t="s">
        <v>41</v>
      </c>
      <c r="BW26" s="1079"/>
      <c r="BX26" s="1079"/>
      <c r="BY26" s="1079"/>
      <c r="BZ26" s="1079"/>
      <c r="CA26" s="1079"/>
      <c r="CB26" s="1079"/>
      <c r="CC26" s="1080"/>
      <c r="CD26" s="1189"/>
      <c r="CE26" s="1190"/>
      <c r="CF26" s="1190"/>
      <c r="CG26" s="1190"/>
      <c r="CH26" s="1190"/>
      <c r="CI26" s="1190"/>
      <c r="CJ26" s="1190"/>
      <c r="CK26" s="1190"/>
      <c r="CL26" s="1190"/>
      <c r="CM26" s="1190"/>
      <c r="CN26" s="1190"/>
      <c r="CO26" s="1190"/>
      <c r="CP26" s="1190"/>
      <c r="CQ26" s="1190"/>
      <c r="CR26" s="1190"/>
      <c r="CS26" s="1191"/>
      <c r="CT26" s="1084"/>
      <c r="CU26" s="1085"/>
      <c r="CV26" s="1085"/>
      <c r="CW26" s="1085"/>
      <c r="CX26" s="1085"/>
      <c r="CY26" s="1085"/>
      <c r="CZ26" s="1085"/>
      <c r="DA26" s="1086"/>
      <c r="DB26" s="1084"/>
      <c r="DC26" s="1085"/>
      <c r="DD26" s="1085"/>
      <c r="DE26" s="1085"/>
      <c r="DF26" s="1085"/>
      <c r="DG26" s="1085"/>
      <c r="DH26" s="1085"/>
      <c r="DI26" s="1086"/>
    </row>
    <row r="27" spans="1:119" ht="18.75" customHeight="1" thickBot="1">
      <c r="A27" s="1027"/>
      <c r="B27" s="1239"/>
      <c r="C27" s="1240"/>
      <c r="D27" s="1241"/>
      <c r="E27" s="1123" t="s">
        <v>513</v>
      </c>
      <c r="F27" s="1071"/>
      <c r="G27" s="1071"/>
      <c r="H27" s="1071"/>
      <c r="I27" s="1071"/>
      <c r="J27" s="1071"/>
      <c r="K27" s="1072"/>
      <c r="L27" s="1124">
        <v>1</v>
      </c>
      <c r="M27" s="1125"/>
      <c r="N27" s="1125"/>
      <c r="O27" s="1125"/>
      <c r="P27" s="1164"/>
      <c r="Q27" s="1124">
        <v>4370</v>
      </c>
      <c r="R27" s="1125"/>
      <c r="S27" s="1125"/>
      <c r="T27" s="1125"/>
      <c r="U27" s="1125"/>
      <c r="V27" s="1164"/>
      <c r="W27" s="1245"/>
      <c r="X27" s="1240"/>
      <c r="Y27" s="1241"/>
      <c r="Z27" s="1123" t="s">
        <v>514</v>
      </c>
      <c r="AA27" s="1071"/>
      <c r="AB27" s="1071"/>
      <c r="AC27" s="1071"/>
      <c r="AD27" s="1071"/>
      <c r="AE27" s="1071"/>
      <c r="AF27" s="1071"/>
      <c r="AG27" s="1072"/>
      <c r="AH27" s="1124">
        <v>11</v>
      </c>
      <c r="AI27" s="1125"/>
      <c r="AJ27" s="1125"/>
      <c r="AK27" s="1125"/>
      <c r="AL27" s="1164"/>
      <c r="AM27" s="1124">
        <v>44726</v>
      </c>
      <c r="AN27" s="1125"/>
      <c r="AO27" s="1125"/>
      <c r="AP27" s="1125"/>
      <c r="AQ27" s="1125"/>
      <c r="AR27" s="1164"/>
      <c r="AS27" s="1124">
        <v>4066</v>
      </c>
      <c r="AT27" s="1125"/>
      <c r="AU27" s="1125"/>
      <c r="AV27" s="1125"/>
      <c r="AW27" s="1125"/>
      <c r="AX27" s="1126"/>
      <c r="AY27" s="1172" t="s">
        <v>515</v>
      </c>
      <c r="AZ27" s="1173"/>
      <c r="BA27" s="1173"/>
      <c r="BB27" s="1173"/>
      <c r="BC27" s="1173"/>
      <c r="BD27" s="1173"/>
      <c r="BE27" s="1173"/>
      <c r="BF27" s="1173"/>
      <c r="BG27" s="1173"/>
      <c r="BH27" s="1173"/>
      <c r="BI27" s="1173"/>
      <c r="BJ27" s="1173"/>
      <c r="BK27" s="1173"/>
      <c r="BL27" s="1173"/>
      <c r="BM27" s="1174"/>
      <c r="BN27" s="1236" t="s">
        <v>41</v>
      </c>
      <c r="BO27" s="1237"/>
      <c r="BP27" s="1237"/>
      <c r="BQ27" s="1237"/>
      <c r="BR27" s="1237"/>
      <c r="BS27" s="1237"/>
      <c r="BT27" s="1237"/>
      <c r="BU27" s="1238"/>
      <c r="BV27" s="1236" t="s">
        <v>41</v>
      </c>
      <c r="BW27" s="1237"/>
      <c r="BX27" s="1237"/>
      <c r="BY27" s="1237"/>
      <c r="BZ27" s="1237"/>
      <c r="CA27" s="1237"/>
      <c r="CB27" s="1237"/>
      <c r="CC27" s="1238"/>
      <c r="CD27" s="1252"/>
      <c r="CE27" s="1190"/>
      <c r="CF27" s="1190"/>
      <c r="CG27" s="1190"/>
      <c r="CH27" s="1190"/>
      <c r="CI27" s="1190"/>
      <c r="CJ27" s="1190"/>
      <c r="CK27" s="1190"/>
      <c r="CL27" s="1190"/>
      <c r="CM27" s="1190"/>
      <c r="CN27" s="1190"/>
      <c r="CO27" s="1190"/>
      <c r="CP27" s="1190"/>
      <c r="CQ27" s="1190"/>
      <c r="CR27" s="1190"/>
      <c r="CS27" s="1191"/>
      <c r="CT27" s="1084"/>
      <c r="CU27" s="1085"/>
      <c r="CV27" s="1085"/>
      <c r="CW27" s="1085"/>
      <c r="CX27" s="1085"/>
      <c r="CY27" s="1085"/>
      <c r="CZ27" s="1085"/>
      <c r="DA27" s="1086"/>
      <c r="DB27" s="1084"/>
      <c r="DC27" s="1085"/>
      <c r="DD27" s="1085"/>
      <c r="DE27" s="1085"/>
      <c r="DF27" s="1085"/>
      <c r="DG27" s="1085"/>
      <c r="DH27" s="1085"/>
      <c r="DI27" s="1086"/>
      <c r="DJ27" s="1025"/>
      <c r="DK27" s="1025"/>
      <c r="DL27" s="1025"/>
      <c r="DM27" s="1025"/>
      <c r="DN27" s="1025"/>
      <c r="DO27" s="1025"/>
    </row>
    <row r="28" spans="1:119" ht="18.75" customHeight="1">
      <c r="A28" s="1027"/>
      <c r="B28" s="1239"/>
      <c r="C28" s="1240"/>
      <c r="D28" s="1241"/>
      <c r="E28" s="1123" t="s">
        <v>516</v>
      </c>
      <c r="F28" s="1071"/>
      <c r="G28" s="1071"/>
      <c r="H28" s="1071"/>
      <c r="I28" s="1071"/>
      <c r="J28" s="1071"/>
      <c r="K28" s="1072"/>
      <c r="L28" s="1124">
        <v>1</v>
      </c>
      <c r="M28" s="1125"/>
      <c r="N28" s="1125"/>
      <c r="O28" s="1125"/>
      <c r="P28" s="1164"/>
      <c r="Q28" s="1124">
        <v>3840</v>
      </c>
      <c r="R28" s="1125"/>
      <c r="S28" s="1125"/>
      <c r="T28" s="1125"/>
      <c r="U28" s="1125"/>
      <c r="V28" s="1164"/>
      <c r="W28" s="1245"/>
      <c r="X28" s="1240"/>
      <c r="Y28" s="1241"/>
      <c r="Z28" s="1123" t="s">
        <v>517</v>
      </c>
      <c r="AA28" s="1071"/>
      <c r="AB28" s="1071"/>
      <c r="AC28" s="1071"/>
      <c r="AD28" s="1071"/>
      <c r="AE28" s="1071"/>
      <c r="AF28" s="1071"/>
      <c r="AG28" s="1072"/>
      <c r="AH28" s="1124" t="s">
        <v>41</v>
      </c>
      <c r="AI28" s="1125"/>
      <c r="AJ28" s="1125"/>
      <c r="AK28" s="1125"/>
      <c r="AL28" s="1164"/>
      <c r="AM28" s="1124" t="s">
        <v>41</v>
      </c>
      <c r="AN28" s="1125"/>
      <c r="AO28" s="1125"/>
      <c r="AP28" s="1125"/>
      <c r="AQ28" s="1125"/>
      <c r="AR28" s="1164"/>
      <c r="AS28" s="1124" t="s">
        <v>41</v>
      </c>
      <c r="AT28" s="1125"/>
      <c r="AU28" s="1125"/>
      <c r="AV28" s="1125"/>
      <c r="AW28" s="1125"/>
      <c r="AX28" s="1126"/>
      <c r="AY28" s="1253" t="s">
        <v>518</v>
      </c>
      <c r="AZ28" s="1254"/>
      <c r="BA28" s="1254"/>
      <c r="BB28" s="1255"/>
      <c r="BC28" s="1053" t="s">
        <v>424</v>
      </c>
      <c r="BD28" s="1054"/>
      <c r="BE28" s="1054"/>
      <c r="BF28" s="1054"/>
      <c r="BG28" s="1054"/>
      <c r="BH28" s="1054"/>
      <c r="BI28" s="1054"/>
      <c r="BJ28" s="1054"/>
      <c r="BK28" s="1054"/>
      <c r="BL28" s="1054"/>
      <c r="BM28" s="1055"/>
      <c r="BN28" s="1056">
        <v>883280</v>
      </c>
      <c r="BO28" s="1057"/>
      <c r="BP28" s="1057"/>
      <c r="BQ28" s="1057"/>
      <c r="BR28" s="1057"/>
      <c r="BS28" s="1057"/>
      <c r="BT28" s="1057"/>
      <c r="BU28" s="1058"/>
      <c r="BV28" s="1056">
        <v>795792</v>
      </c>
      <c r="BW28" s="1057"/>
      <c r="BX28" s="1057"/>
      <c r="BY28" s="1057"/>
      <c r="BZ28" s="1057"/>
      <c r="CA28" s="1057"/>
      <c r="CB28" s="1057"/>
      <c r="CC28" s="1058"/>
      <c r="CD28" s="1189"/>
      <c r="CE28" s="1190"/>
      <c r="CF28" s="1190"/>
      <c r="CG28" s="1190"/>
      <c r="CH28" s="1190"/>
      <c r="CI28" s="1190"/>
      <c r="CJ28" s="1190"/>
      <c r="CK28" s="1190"/>
      <c r="CL28" s="1190"/>
      <c r="CM28" s="1190"/>
      <c r="CN28" s="1190"/>
      <c r="CO28" s="1190"/>
      <c r="CP28" s="1190"/>
      <c r="CQ28" s="1190"/>
      <c r="CR28" s="1190"/>
      <c r="CS28" s="1191"/>
      <c r="CT28" s="1084"/>
      <c r="CU28" s="1085"/>
      <c r="CV28" s="1085"/>
      <c r="CW28" s="1085"/>
      <c r="CX28" s="1085"/>
      <c r="CY28" s="1085"/>
      <c r="CZ28" s="1085"/>
      <c r="DA28" s="1086"/>
      <c r="DB28" s="1084"/>
      <c r="DC28" s="1085"/>
      <c r="DD28" s="1085"/>
      <c r="DE28" s="1085"/>
      <c r="DF28" s="1085"/>
      <c r="DG28" s="1085"/>
      <c r="DH28" s="1085"/>
      <c r="DI28" s="1086"/>
      <c r="DJ28" s="1025"/>
      <c r="DK28" s="1025"/>
      <c r="DL28" s="1025"/>
      <c r="DM28" s="1025"/>
      <c r="DN28" s="1025"/>
      <c r="DO28" s="1025"/>
    </row>
    <row r="29" spans="1:119" ht="18.75" customHeight="1">
      <c r="A29" s="1027"/>
      <c r="B29" s="1239"/>
      <c r="C29" s="1240"/>
      <c r="D29" s="1241"/>
      <c r="E29" s="1123" t="s">
        <v>519</v>
      </c>
      <c r="F29" s="1071"/>
      <c r="G29" s="1071"/>
      <c r="H29" s="1071"/>
      <c r="I29" s="1071"/>
      <c r="J29" s="1071"/>
      <c r="K29" s="1072"/>
      <c r="L29" s="1124">
        <v>17</v>
      </c>
      <c r="M29" s="1125"/>
      <c r="N29" s="1125"/>
      <c r="O29" s="1125"/>
      <c r="P29" s="1164"/>
      <c r="Q29" s="1124">
        <v>3580</v>
      </c>
      <c r="R29" s="1125"/>
      <c r="S29" s="1125"/>
      <c r="T29" s="1125"/>
      <c r="U29" s="1125"/>
      <c r="V29" s="1164"/>
      <c r="W29" s="1256"/>
      <c r="X29" s="1257"/>
      <c r="Y29" s="1258"/>
      <c r="Z29" s="1123" t="s">
        <v>120</v>
      </c>
      <c r="AA29" s="1071"/>
      <c r="AB29" s="1071"/>
      <c r="AC29" s="1071"/>
      <c r="AD29" s="1071"/>
      <c r="AE29" s="1071"/>
      <c r="AF29" s="1071"/>
      <c r="AG29" s="1072"/>
      <c r="AH29" s="1124">
        <v>436</v>
      </c>
      <c r="AI29" s="1125"/>
      <c r="AJ29" s="1125"/>
      <c r="AK29" s="1125"/>
      <c r="AL29" s="1164"/>
      <c r="AM29" s="1124">
        <v>1346501</v>
      </c>
      <c r="AN29" s="1125"/>
      <c r="AO29" s="1125"/>
      <c r="AP29" s="1125"/>
      <c r="AQ29" s="1125"/>
      <c r="AR29" s="1164"/>
      <c r="AS29" s="1124">
        <v>3088</v>
      </c>
      <c r="AT29" s="1125"/>
      <c r="AU29" s="1125"/>
      <c r="AV29" s="1125"/>
      <c r="AW29" s="1125"/>
      <c r="AX29" s="1126"/>
      <c r="AY29" s="1259"/>
      <c r="AZ29" s="1260"/>
      <c r="BA29" s="1260"/>
      <c r="BB29" s="1261"/>
      <c r="BC29" s="1075" t="s">
        <v>520</v>
      </c>
      <c r="BD29" s="1076"/>
      <c r="BE29" s="1076"/>
      <c r="BF29" s="1076"/>
      <c r="BG29" s="1076"/>
      <c r="BH29" s="1076"/>
      <c r="BI29" s="1076"/>
      <c r="BJ29" s="1076"/>
      <c r="BK29" s="1076"/>
      <c r="BL29" s="1076"/>
      <c r="BM29" s="1077"/>
      <c r="BN29" s="1078">
        <v>199686</v>
      </c>
      <c r="BO29" s="1079"/>
      <c r="BP29" s="1079"/>
      <c r="BQ29" s="1079"/>
      <c r="BR29" s="1079"/>
      <c r="BS29" s="1079"/>
      <c r="BT29" s="1079"/>
      <c r="BU29" s="1080"/>
      <c r="BV29" s="1078">
        <v>99587</v>
      </c>
      <c r="BW29" s="1079"/>
      <c r="BX29" s="1079"/>
      <c r="BY29" s="1079"/>
      <c r="BZ29" s="1079"/>
      <c r="CA29" s="1079"/>
      <c r="CB29" s="1079"/>
      <c r="CC29" s="1080"/>
      <c r="CD29" s="1252"/>
      <c r="CE29" s="1190"/>
      <c r="CF29" s="1190"/>
      <c r="CG29" s="1190"/>
      <c r="CH29" s="1190"/>
      <c r="CI29" s="1190"/>
      <c r="CJ29" s="1190"/>
      <c r="CK29" s="1190"/>
      <c r="CL29" s="1190"/>
      <c r="CM29" s="1190"/>
      <c r="CN29" s="1190"/>
      <c r="CO29" s="1190"/>
      <c r="CP29" s="1190"/>
      <c r="CQ29" s="1190"/>
      <c r="CR29" s="1190"/>
      <c r="CS29" s="1191"/>
      <c r="CT29" s="1084"/>
      <c r="CU29" s="1085"/>
      <c r="CV29" s="1085"/>
      <c r="CW29" s="1085"/>
      <c r="CX29" s="1085"/>
      <c r="CY29" s="1085"/>
      <c r="CZ29" s="1085"/>
      <c r="DA29" s="1086"/>
      <c r="DB29" s="1084"/>
      <c r="DC29" s="1085"/>
      <c r="DD29" s="1085"/>
      <c r="DE29" s="1085"/>
      <c r="DF29" s="1085"/>
      <c r="DG29" s="1085"/>
      <c r="DH29" s="1085"/>
      <c r="DI29" s="1086"/>
      <c r="DJ29" s="1025"/>
      <c r="DK29" s="1025"/>
      <c r="DL29" s="1025"/>
      <c r="DM29" s="1025"/>
      <c r="DN29" s="1025"/>
      <c r="DO29" s="1025"/>
    </row>
    <row r="30" spans="1:119" ht="18.75" customHeight="1" thickBot="1">
      <c r="A30" s="1027"/>
      <c r="B30" s="1262"/>
      <c r="C30" s="1263"/>
      <c r="D30" s="1264"/>
      <c r="E30" s="1133"/>
      <c r="F30" s="1134"/>
      <c r="G30" s="1134"/>
      <c r="H30" s="1134"/>
      <c r="I30" s="1134"/>
      <c r="J30" s="1134"/>
      <c r="K30" s="1135"/>
      <c r="L30" s="1265"/>
      <c r="M30" s="1266"/>
      <c r="N30" s="1266"/>
      <c r="O30" s="1266"/>
      <c r="P30" s="1267"/>
      <c r="Q30" s="1265"/>
      <c r="R30" s="1266"/>
      <c r="S30" s="1266"/>
      <c r="T30" s="1266"/>
      <c r="U30" s="1266"/>
      <c r="V30" s="1267"/>
      <c r="W30" s="1268" t="s">
        <v>521</v>
      </c>
      <c r="X30" s="1269"/>
      <c r="Y30" s="1269"/>
      <c r="Z30" s="1269"/>
      <c r="AA30" s="1269"/>
      <c r="AB30" s="1269"/>
      <c r="AC30" s="1269"/>
      <c r="AD30" s="1269"/>
      <c r="AE30" s="1269"/>
      <c r="AF30" s="1269"/>
      <c r="AG30" s="1270"/>
      <c r="AH30" s="1204">
        <v>99.9</v>
      </c>
      <c r="AI30" s="1205"/>
      <c r="AJ30" s="1205"/>
      <c r="AK30" s="1205"/>
      <c r="AL30" s="1205"/>
      <c r="AM30" s="1205"/>
      <c r="AN30" s="1205"/>
      <c r="AO30" s="1205"/>
      <c r="AP30" s="1205"/>
      <c r="AQ30" s="1205"/>
      <c r="AR30" s="1205"/>
      <c r="AS30" s="1205"/>
      <c r="AT30" s="1205"/>
      <c r="AU30" s="1205"/>
      <c r="AV30" s="1205"/>
      <c r="AW30" s="1205"/>
      <c r="AX30" s="1207"/>
      <c r="AY30" s="1271"/>
      <c r="AZ30" s="1272"/>
      <c r="BA30" s="1272"/>
      <c r="BB30" s="1273"/>
      <c r="BC30" s="1233" t="s">
        <v>426</v>
      </c>
      <c r="BD30" s="1234"/>
      <c r="BE30" s="1234"/>
      <c r="BF30" s="1234"/>
      <c r="BG30" s="1234"/>
      <c r="BH30" s="1234"/>
      <c r="BI30" s="1234"/>
      <c r="BJ30" s="1234"/>
      <c r="BK30" s="1234"/>
      <c r="BL30" s="1234"/>
      <c r="BM30" s="1235"/>
      <c r="BN30" s="1236">
        <v>1061361</v>
      </c>
      <c r="BO30" s="1237"/>
      <c r="BP30" s="1237"/>
      <c r="BQ30" s="1237"/>
      <c r="BR30" s="1237"/>
      <c r="BS30" s="1237"/>
      <c r="BT30" s="1237"/>
      <c r="BU30" s="1238"/>
      <c r="BV30" s="1236">
        <v>1015613</v>
      </c>
      <c r="BW30" s="1237"/>
      <c r="BX30" s="1237"/>
      <c r="BY30" s="1237"/>
      <c r="BZ30" s="1237"/>
      <c r="CA30" s="1237"/>
      <c r="CB30" s="1237"/>
      <c r="CC30" s="1238"/>
      <c r="CD30" s="1274"/>
      <c r="CE30" s="1275"/>
      <c r="CF30" s="1275"/>
      <c r="CG30" s="1275"/>
      <c r="CH30" s="1275"/>
      <c r="CI30" s="1275"/>
      <c r="CJ30" s="1275"/>
      <c r="CK30" s="1275"/>
      <c r="CL30" s="1275"/>
      <c r="CM30" s="1275"/>
      <c r="CN30" s="1275"/>
      <c r="CO30" s="1275"/>
      <c r="CP30" s="1275"/>
      <c r="CQ30" s="1275"/>
      <c r="CR30" s="1275"/>
      <c r="CS30" s="1276"/>
      <c r="CT30" s="1277"/>
      <c r="CU30" s="1278"/>
      <c r="CV30" s="1278"/>
      <c r="CW30" s="1278"/>
      <c r="CX30" s="1278"/>
      <c r="CY30" s="1278"/>
      <c r="CZ30" s="1278"/>
      <c r="DA30" s="1279"/>
      <c r="DB30" s="1277"/>
      <c r="DC30" s="1278"/>
      <c r="DD30" s="1278"/>
      <c r="DE30" s="1278"/>
      <c r="DF30" s="1278"/>
      <c r="DG30" s="1278"/>
      <c r="DH30" s="1278"/>
      <c r="DI30" s="1279"/>
      <c r="DJ30" s="1025"/>
      <c r="DK30" s="1025"/>
      <c r="DL30" s="1025"/>
      <c r="DM30" s="1025"/>
      <c r="DN30" s="1025"/>
      <c r="DO30" s="1025"/>
    </row>
    <row r="31" spans="1:119" ht="13.5" customHeight="1">
      <c r="A31" s="1027"/>
      <c r="B31" s="1280"/>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1"/>
      <c r="BW31" s="1281"/>
      <c r="BX31" s="1281"/>
      <c r="BY31" s="1281"/>
      <c r="BZ31" s="1281"/>
      <c r="CA31" s="1281"/>
      <c r="CB31" s="1281"/>
      <c r="CC31" s="1281"/>
      <c r="CD31" s="1281"/>
      <c r="CE31" s="1281"/>
      <c r="CF31" s="1281"/>
      <c r="CG31" s="1281"/>
      <c r="CH31" s="1281"/>
      <c r="CI31" s="1281"/>
      <c r="CJ31" s="1281"/>
      <c r="CK31" s="1281"/>
      <c r="CL31" s="1281"/>
      <c r="CM31" s="1281"/>
      <c r="CN31" s="1281"/>
      <c r="CO31" s="1281"/>
      <c r="CP31" s="1281"/>
      <c r="CQ31" s="1281"/>
      <c r="CR31" s="1281"/>
      <c r="CS31" s="1281"/>
      <c r="CT31" s="1281"/>
      <c r="CU31" s="1281"/>
      <c r="CV31" s="1281"/>
      <c r="CW31" s="1281"/>
      <c r="CX31" s="1281"/>
      <c r="CY31" s="1281"/>
      <c r="CZ31" s="1281"/>
      <c r="DA31" s="1281"/>
      <c r="DB31" s="1281"/>
      <c r="DC31" s="1281"/>
      <c r="DD31" s="1281"/>
      <c r="DE31" s="1281"/>
      <c r="DF31" s="1281"/>
      <c r="DG31" s="1281"/>
      <c r="DH31" s="1281"/>
      <c r="DI31" s="1282"/>
      <c r="DJ31" s="1025"/>
      <c r="DK31" s="1025"/>
      <c r="DL31" s="1025"/>
      <c r="DM31" s="1025"/>
      <c r="DN31" s="1025"/>
      <c r="DO31" s="1025"/>
    </row>
    <row r="32" spans="1:119" ht="13.5" customHeight="1">
      <c r="A32" s="1027"/>
      <c r="B32" s="1283"/>
      <c r="C32" s="1284" t="s">
        <v>522</v>
      </c>
      <c r="D32" s="1284"/>
      <c r="E32" s="1284"/>
      <c r="F32" s="1281"/>
      <c r="G32" s="1281"/>
      <c r="H32" s="1281"/>
      <c r="I32" s="1281"/>
      <c r="J32" s="1281"/>
      <c r="K32" s="1281"/>
      <c r="L32" s="1281"/>
      <c r="M32" s="1281"/>
      <c r="N32" s="1281"/>
      <c r="O32" s="1281"/>
      <c r="P32" s="1281"/>
      <c r="Q32" s="1281"/>
      <c r="R32" s="1281"/>
      <c r="S32" s="1281"/>
      <c r="T32" s="1281"/>
      <c r="U32" s="1281" t="s">
        <v>523</v>
      </c>
      <c r="V32" s="1281"/>
      <c r="W32" s="1281"/>
      <c r="X32" s="1281"/>
      <c r="Y32" s="1281"/>
      <c r="Z32" s="1281"/>
      <c r="AA32" s="1281"/>
      <c r="AB32" s="1281"/>
      <c r="AC32" s="1281"/>
      <c r="AD32" s="1281"/>
      <c r="AE32" s="1281"/>
      <c r="AF32" s="1281"/>
      <c r="AG32" s="1281"/>
      <c r="AH32" s="1281"/>
      <c r="AI32" s="1281"/>
      <c r="AJ32" s="1281"/>
      <c r="AK32" s="1281"/>
      <c r="AL32" s="1281"/>
      <c r="AM32" s="1285" t="s">
        <v>524</v>
      </c>
      <c r="AN32" s="1281"/>
      <c r="AO32" s="1281"/>
      <c r="AP32" s="1281"/>
      <c r="AQ32" s="1281"/>
      <c r="AR32" s="1281"/>
      <c r="AS32" s="1285"/>
      <c r="AT32" s="1285"/>
      <c r="AU32" s="1285"/>
      <c r="AV32" s="1285"/>
      <c r="AW32" s="1285"/>
      <c r="AX32" s="1285"/>
      <c r="AY32" s="1285"/>
      <c r="AZ32" s="1285"/>
      <c r="BA32" s="1285"/>
      <c r="BB32" s="1281"/>
      <c r="BC32" s="1285"/>
      <c r="BD32" s="1281"/>
      <c r="BE32" s="1285" t="s">
        <v>525</v>
      </c>
      <c r="BF32" s="1281"/>
      <c r="BG32" s="1281"/>
      <c r="BH32" s="1281"/>
      <c r="BI32" s="1281"/>
      <c r="BJ32" s="1285"/>
      <c r="BK32" s="1285"/>
      <c r="BL32" s="1285"/>
      <c r="BM32" s="1285"/>
      <c r="BN32" s="1285"/>
      <c r="BO32" s="1285"/>
      <c r="BP32" s="1285"/>
      <c r="BQ32" s="1285"/>
      <c r="BR32" s="1281"/>
      <c r="BS32" s="1281"/>
      <c r="BT32" s="1281"/>
      <c r="BU32" s="1281"/>
      <c r="BV32" s="1281"/>
      <c r="BW32" s="1281" t="s">
        <v>526</v>
      </c>
      <c r="BX32" s="1281"/>
      <c r="BY32" s="1281"/>
      <c r="BZ32" s="1281"/>
      <c r="CA32" s="1281"/>
      <c r="CB32" s="1285"/>
      <c r="CC32" s="1285"/>
      <c r="CD32" s="1285"/>
      <c r="CE32" s="1285"/>
      <c r="CF32" s="1285"/>
      <c r="CG32" s="1285"/>
      <c r="CH32" s="1285"/>
      <c r="CI32" s="1285"/>
      <c r="CJ32" s="1285"/>
      <c r="CK32" s="1285"/>
      <c r="CL32" s="1285"/>
      <c r="CM32" s="1285"/>
      <c r="CN32" s="1285"/>
      <c r="CO32" s="1285" t="s">
        <v>527</v>
      </c>
      <c r="CP32" s="1285"/>
      <c r="CQ32" s="1285"/>
      <c r="CR32" s="1285"/>
      <c r="CS32" s="1285"/>
      <c r="CT32" s="1285"/>
      <c r="CU32" s="1285"/>
      <c r="CV32" s="1285"/>
      <c r="CW32" s="1285"/>
      <c r="CX32" s="1285"/>
      <c r="CY32" s="1285"/>
      <c r="CZ32" s="1285"/>
      <c r="DA32" s="1285"/>
      <c r="DB32" s="1285"/>
      <c r="DC32" s="1285"/>
      <c r="DD32" s="1285"/>
      <c r="DE32" s="1285"/>
      <c r="DF32" s="1285"/>
      <c r="DG32" s="1285"/>
      <c r="DH32" s="1285"/>
      <c r="DI32" s="1282"/>
      <c r="DJ32" s="1025"/>
      <c r="DK32" s="1025"/>
      <c r="DL32" s="1025"/>
      <c r="DM32" s="1025"/>
      <c r="DN32" s="1025"/>
      <c r="DO32" s="1025"/>
    </row>
    <row r="33" spans="1:119" ht="13.5" customHeight="1">
      <c r="A33" s="1027"/>
      <c r="B33" s="1283"/>
      <c r="C33" s="1101" t="s">
        <v>528</v>
      </c>
      <c r="D33" s="1101"/>
      <c r="E33" s="1048" t="s">
        <v>529</v>
      </c>
      <c r="F33" s="1048"/>
      <c r="G33" s="1048"/>
      <c r="H33" s="1048"/>
      <c r="I33" s="1048"/>
      <c r="J33" s="1048"/>
      <c r="K33" s="1048"/>
      <c r="L33" s="1048"/>
      <c r="M33" s="1048"/>
      <c r="N33" s="1048"/>
      <c r="O33" s="1048"/>
      <c r="P33" s="1048"/>
      <c r="Q33" s="1048"/>
      <c r="R33" s="1048"/>
      <c r="S33" s="1048"/>
      <c r="T33" s="1286"/>
      <c r="U33" s="1101" t="s">
        <v>528</v>
      </c>
      <c r="V33" s="1101"/>
      <c r="W33" s="1048" t="s">
        <v>529</v>
      </c>
      <c r="X33" s="1048"/>
      <c r="Y33" s="1048"/>
      <c r="Z33" s="1048"/>
      <c r="AA33" s="1048"/>
      <c r="AB33" s="1048"/>
      <c r="AC33" s="1048"/>
      <c r="AD33" s="1048"/>
      <c r="AE33" s="1048"/>
      <c r="AF33" s="1048"/>
      <c r="AG33" s="1048"/>
      <c r="AH33" s="1048"/>
      <c r="AI33" s="1048"/>
      <c r="AJ33" s="1048"/>
      <c r="AK33" s="1048"/>
      <c r="AL33" s="1286"/>
      <c r="AM33" s="1101" t="s">
        <v>528</v>
      </c>
      <c r="AN33" s="1101"/>
      <c r="AO33" s="1048" t="s">
        <v>529</v>
      </c>
      <c r="AP33" s="1048"/>
      <c r="AQ33" s="1048"/>
      <c r="AR33" s="1048"/>
      <c r="AS33" s="1048"/>
      <c r="AT33" s="1048"/>
      <c r="AU33" s="1048"/>
      <c r="AV33" s="1048"/>
      <c r="AW33" s="1048"/>
      <c r="AX33" s="1048"/>
      <c r="AY33" s="1048"/>
      <c r="AZ33" s="1048"/>
      <c r="BA33" s="1048"/>
      <c r="BB33" s="1048"/>
      <c r="BC33" s="1048"/>
      <c r="BD33" s="1287"/>
      <c r="BE33" s="1048" t="s">
        <v>530</v>
      </c>
      <c r="BF33" s="1048"/>
      <c r="BG33" s="1048" t="s">
        <v>531</v>
      </c>
      <c r="BH33" s="1048"/>
      <c r="BI33" s="1048"/>
      <c r="BJ33" s="1048"/>
      <c r="BK33" s="1048"/>
      <c r="BL33" s="1048"/>
      <c r="BM33" s="1048"/>
      <c r="BN33" s="1048"/>
      <c r="BO33" s="1048"/>
      <c r="BP33" s="1048"/>
      <c r="BQ33" s="1048"/>
      <c r="BR33" s="1048"/>
      <c r="BS33" s="1048"/>
      <c r="BT33" s="1048"/>
      <c r="BU33" s="1048"/>
      <c r="BV33" s="1287"/>
      <c r="BW33" s="1101" t="s">
        <v>530</v>
      </c>
      <c r="BX33" s="1101"/>
      <c r="BY33" s="1048" t="s">
        <v>532</v>
      </c>
      <c r="BZ33" s="1048"/>
      <c r="CA33" s="1048"/>
      <c r="CB33" s="1048"/>
      <c r="CC33" s="1048"/>
      <c r="CD33" s="1048"/>
      <c r="CE33" s="1048"/>
      <c r="CF33" s="1048"/>
      <c r="CG33" s="1048"/>
      <c r="CH33" s="1048"/>
      <c r="CI33" s="1048"/>
      <c r="CJ33" s="1048"/>
      <c r="CK33" s="1048"/>
      <c r="CL33" s="1048"/>
      <c r="CM33" s="1048"/>
      <c r="CN33" s="1286"/>
      <c r="CO33" s="1101" t="s">
        <v>528</v>
      </c>
      <c r="CP33" s="1101"/>
      <c r="CQ33" s="1048" t="s">
        <v>533</v>
      </c>
      <c r="CR33" s="1048"/>
      <c r="CS33" s="1048"/>
      <c r="CT33" s="1048"/>
      <c r="CU33" s="1048"/>
      <c r="CV33" s="1048"/>
      <c r="CW33" s="1048"/>
      <c r="CX33" s="1048"/>
      <c r="CY33" s="1048"/>
      <c r="CZ33" s="1048"/>
      <c r="DA33" s="1048"/>
      <c r="DB33" s="1048"/>
      <c r="DC33" s="1048"/>
      <c r="DD33" s="1048"/>
      <c r="DE33" s="1048"/>
      <c r="DF33" s="1286"/>
      <c r="DG33" s="1288" t="s">
        <v>534</v>
      </c>
      <c r="DH33" s="1288"/>
      <c r="DI33" s="1289"/>
      <c r="DJ33" s="1025"/>
      <c r="DK33" s="1025"/>
      <c r="DL33" s="1025"/>
      <c r="DM33" s="1025"/>
      <c r="DN33" s="1025"/>
      <c r="DO33" s="1025"/>
    </row>
    <row r="34" spans="1:119" ht="32.25" customHeight="1">
      <c r="A34" s="1027"/>
      <c r="B34" s="1283"/>
      <c r="C34" s="1290">
        <f>IF(E34="","",1)</f>
        <v>1</v>
      </c>
      <c r="D34" s="1290"/>
      <c r="E34" s="1291" t="str">
        <f>IF('[2]各会計、関係団体の財政状況及び健全化判断比率'!B7="","",'[2]各会計、関係団体の財政状況及び健全化判断比率'!B7)</f>
        <v>一般会計</v>
      </c>
      <c r="F34" s="1291"/>
      <c r="G34" s="1291"/>
      <c r="H34" s="1291"/>
      <c r="I34" s="1291"/>
      <c r="J34" s="1291"/>
      <c r="K34" s="1291"/>
      <c r="L34" s="1291"/>
      <c r="M34" s="1291"/>
      <c r="N34" s="1291"/>
      <c r="O34" s="1291"/>
      <c r="P34" s="1291"/>
      <c r="Q34" s="1291"/>
      <c r="R34" s="1291"/>
      <c r="S34" s="1291"/>
      <c r="T34" s="1284"/>
      <c r="U34" s="1290">
        <f>IF(W34="","",MAX(C34:D43)+1)</f>
        <v>2</v>
      </c>
      <c r="V34" s="1290"/>
      <c r="W34" s="1291" t="str">
        <f>IF('[2]各会計、関係団体の財政状況及び健全化判断比率'!B28="","",'[2]各会計、関係団体の財政状況及び健全化判断比率'!B28)</f>
        <v>国民健康保険特別会計</v>
      </c>
      <c r="X34" s="1291"/>
      <c r="Y34" s="1291"/>
      <c r="Z34" s="1291"/>
      <c r="AA34" s="1291"/>
      <c r="AB34" s="1291"/>
      <c r="AC34" s="1291"/>
      <c r="AD34" s="1291"/>
      <c r="AE34" s="1291"/>
      <c r="AF34" s="1291"/>
      <c r="AG34" s="1291"/>
      <c r="AH34" s="1291"/>
      <c r="AI34" s="1291"/>
      <c r="AJ34" s="1291"/>
      <c r="AK34" s="1291"/>
      <c r="AL34" s="1284"/>
      <c r="AM34" s="1290">
        <f>IF(AO34="","",MAX(C34:D43,U34:V43)+1)</f>
        <v>5</v>
      </c>
      <c r="AN34" s="1290"/>
      <c r="AO34" s="1291" t="str">
        <f>IF('[2]各会計、関係団体の財政状況及び健全化判断比率'!B31="","",'[2]各会計、関係団体の財政状況及び健全化判断比率'!B31)</f>
        <v>公共下水道事業会計</v>
      </c>
      <c r="AP34" s="1291"/>
      <c r="AQ34" s="1291"/>
      <c r="AR34" s="1291"/>
      <c r="AS34" s="1291"/>
      <c r="AT34" s="1291"/>
      <c r="AU34" s="1291"/>
      <c r="AV34" s="1291"/>
      <c r="AW34" s="1291"/>
      <c r="AX34" s="1291"/>
      <c r="AY34" s="1291"/>
      <c r="AZ34" s="1291"/>
      <c r="BA34" s="1291"/>
      <c r="BB34" s="1291"/>
      <c r="BC34" s="1291"/>
      <c r="BD34" s="1284"/>
      <c r="BE34" s="1290" t="str">
        <f>IF(BG34="","",MAX(C34:D43,U34:V43,AM34:AN43)+1)</f>
        <v/>
      </c>
      <c r="BF34" s="1290"/>
      <c r="BG34" s="1291"/>
      <c r="BH34" s="1291"/>
      <c r="BI34" s="1291"/>
      <c r="BJ34" s="1291"/>
      <c r="BK34" s="1291"/>
      <c r="BL34" s="1291"/>
      <c r="BM34" s="1291"/>
      <c r="BN34" s="1291"/>
      <c r="BO34" s="1291"/>
      <c r="BP34" s="1291"/>
      <c r="BQ34" s="1291"/>
      <c r="BR34" s="1291"/>
      <c r="BS34" s="1291"/>
      <c r="BT34" s="1291"/>
      <c r="BU34" s="1291"/>
      <c r="BV34" s="1284"/>
      <c r="BW34" s="1290">
        <f>IF(BY34="","",MAX(C34:D43,U34:V43,AM34:AN43,BE34:BF43)+1)</f>
        <v>6</v>
      </c>
      <c r="BX34" s="1290"/>
      <c r="BY34" s="1291" t="str">
        <f>IF('[2]各会計、関係団体の財政状況及び健全化判断比率'!B68="","",'[2]各会計、関係団体の財政状況及び健全化判断比率'!B68)</f>
        <v>埼玉県後期高齢者医療広域連合</v>
      </c>
      <c r="BZ34" s="1291"/>
      <c r="CA34" s="1291"/>
      <c r="CB34" s="1291"/>
      <c r="CC34" s="1291"/>
      <c r="CD34" s="1291"/>
      <c r="CE34" s="1291"/>
      <c r="CF34" s="1291"/>
      <c r="CG34" s="1291"/>
      <c r="CH34" s="1291"/>
      <c r="CI34" s="1291"/>
      <c r="CJ34" s="1291"/>
      <c r="CK34" s="1291"/>
      <c r="CL34" s="1291"/>
      <c r="CM34" s="1291"/>
      <c r="CN34" s="1284"/>
      <c r="CO34" s="1290">
        <f>IF(CQ34="","",MAX(C34:D43,U34:V43,AM34:AN43,BE34:BF43,BW34:BX43)+1)</f>
        <v>15</v>
      </c>
      <c r="CP34" s="1290"/>
      <c r="CQ34" s="1291" t="str">
        <f>IF('[2]各会計、関係団体の財政状況及び健全化判断比率'!BS7="","",'[2]各会計、関係団体の財政状況及び健全化判断比率'!BS7)</f>
        <v>桶川施設管理公社</v>
      </c>
      <c r="CR34" s="1291"/>
      <c r="CS34" s="1291"/>
      <c r="CT34" s="1291"/>
      <c r="CU34" s="1291"/>
      <c r="CV34" s="1291"/>
      <c r="CW34" s="1291"/>
      <c r="CX34" s="1291"/>
      <c r="CY34" s="1291"/>
      <c r="CZ34" s="1291"/>
      <c r="DA34" s="1291"/>
      <c r="DB34" s="1291"/>
      <c r="DC34" s="1291"/>
      <c r="DD34" s="1291"/>
      <c r="DE34" s="1291"/>
      <c r="DF34" s="1281"/>
      <c r="DG34" s="1292" t="str">
        <f>IF('[2]各会計、関係団体の財政状況及び健全化判断比率'!BR7="","",'[2]各会計、関係団体の財政状況及び健全化判断比率'!BR7)</f>
        <v/>
      </c>
      <c r="DH34" s="1292"/>
      <c r="DI34" s="1289"/>
      <c r="DJ34" s="1025"/>
      <c r="DK34" s="1025"/>
      <c r="DL34" s="1025"/>
      <c r="DM34" s="1025"/>
      <c r="DN34" s="1025"/>
      <c r="DO34" s="1025"/>
    </row>
    <row r="35" spans="1:119" ht="32.25" customHeight="1">
      <c r="A35" s="1027"/>
      <c r="B35" s="1283"/>
      <c r="C35" s="1290" t="str">
        <f>IF(E35="","",C34+1)</f>
        <v/>
      </c>
      <c r="D35" s="1290"/>
      <c r="E35" s="1291" t="str">
        <f>IF('[2]各会計、関係団体の財政状況及び健全化判断比率'!B8="","",'[2]各会計、関係団体の財政状況及び健全化判断比率'!B8)</f>
        <v/>
      </c>
      <c r="F35" s="1291"/>
      <c r="G35" s="1291"/>
      <c r="H35" s="1291"/>
      <c r="I35" s="1291"/>
      <c r="J35" s="1291"/>
      <c r="K35" s="1291"/>
      <c r="L35" s="1291"/>
      <c r="M35" s="1291"/>
      <c r="N35" s="1291"/>
      <c r="O35" s="1291"/>
      <c r="P35" s="1291"/>
      <c r="Q35" s="1291"/>
      <c r="R35" s="1291"/>
      <c r="S35" s="1291"/>
      <c r="T35" s="1284"/>
      <c r="U35" s="1290">
        <f>IF(W35="","",U34+1)</f>
        <v>3</v>
      </c>
      <c r="V35" s="1290"/>
      <c r="W35" s="1291" t="str">
        <f>IF('[2]各会計、関係団体の財政状況及び健全化判断比率'!B29="","",'[2]各会計、関係団体の財政状況及び健全化判断比率'!B29)</f>
        <v>介護保険特別会計</v>
      </c>
      <c r="X35" s="1291"/>
      <c r="Y35" s="1291"/>
      <c r="Z35" s="1291"/>
      <c r="AA35" s="1291"/>
      <c r="AB35" s="1291"/>
      <c r="AC35" s="1291"/>
      <c r="AD35" s="1291"/>
      <c r="AE35" s="1291"/>
      <c r="AF35" s="1291"/>
      <c r="AG35" s="1291"/>
      <c r="AH35" s="1291"/>
      <c r="AI35" s="1291"/>
      <c r="AJ35" s="1291"/>
      <c r="AK35" s="1291"/>
      <c r="AL35" s="1284"/>
      <c r="AM35" s="1290" t="str">
        <f t="shared" ref="AM35:AM43" si="0">IF(AO35="","",AM34+1)</f>
        <v/>
      </c>
      <c r="AN35" s="1290"/>
      <c r="AO35" s="1291"/>
      <c r="AP35" s="1291"/>
      <c r="AQ35" s="1291"/>
      <c r="AR35" s="1291"/>
      <c r="AS35" s="1291"/>
      <c r="AT35" s="1291"/>
      <c r="AU35" s="1291"/>
      <c r="AV35" s="1291"/>
      <c r="AW35" s="1291"/>
      <c r="AX35" s="1291"/>
      <c r="AY35" s="1291"/>
      <c r="AZ35" s="1291"/>
      <c r="BA35" s="1291"/>
      <c r="BB35" s="1291"/>
      <c r="BC35" s="1291"/>
      <c r="BD35" s="1284"/>
      <c r="BE35" s="1290" t="str">
        <f t="shared" ref="BE35:BE43" si="1">IF(BG35="","",BE34+1)</f>
        <v/>
      </c>
      <c r="BF35" s="1290"/>
      <c r="BG35" s="1291"/>
      <c r="BH35" s="1291"/>
      <c r="BI35" s="1291"/>
      <c r="BJ35" s="1291"/>
      <c r="BK35" s="1291"/>
      <c r="BL35" s="1291"/>
      <c r="BM35" s="1291"/>
      <c r="BN35" s="1291"/>
      <c r="BO35" s="1291"/>
      <c r="BP35" s="1291"/>
      <c r="BQ35" s="1291"/>
      <c r="BR35" s="1291"/>
      <c r="BS35" s="1291"/>
      <c r="BT35" s="1291"/>
      <c r="BU35" s="1291"/>
      <c r="BV35" s="1284"/>
      <c r="BW35" s="1290">
        <f t="shared" ref="BW35:BW43" si="2">IF(BY35="","",BW34+1)</f>
        <v>7</v>
      </c>
      <c r="BX35" s="1290"/>
      <c r="BY35" s="1291" t="str">
        <f>IF('[2]各会計、関係団体の財政状況及び健全化判断比率'!B69="","",'[2]各会計、関係団体の財政状況及び健全化判断比率'!B69)</f>
        <v>埼玉県後期高齢者医療広域連合</v>
      </c>
      <c r="BZ35" s="1291"/>
      <c r="CA35" s="1291"/>
      <c r="CB35" s="1291"/>
      <c r="CC35" s="1291"/>
      <c r="CD35" s="1291"/>
      <c r="CE35" s="1291"/>
      <c r="CF35" s="1291"/>
      <c r="CG35" s="1291"/>
      <c r="CH35" s="1291"/>
      <c r="CI35" s="1291"/>
      <c r="CJ35" s="1291"/>
      <c r="CK35" s="1291"/>
      <c r="CL35" s="1291"/>
      <c r="CM35" s="1291"/>
      <c r="CN35" s="1284"/>
      <c r="CO35" s="1290" t="str">
        <f t="shared" ref="CO35:CO43" si="3">IF(CQ35="","",CO34+1)</f>
        <v/>
      </c>
      <c r="CP35" s="1290"/>
      <c r="CQ35" s="1291" t="str">
        <f>IF('[2]各会計、関係団体の財政状況及び健全化判断比率'!BS8="","",'[2]各会計、関係団体の財政状況及び健全化判断比率'!BS8)</f>
        <v/>
      </c>
      <c r="CR35" s="1291"/>
      <c r="CS35" s="1291"/>
      <c r="CT35" s="1291"/>
      <c r="CU35" s="1291"/>
      <c r="CV35" s="1291"/>
      <c r="CW35" s="1291"/>
      <c r="CX35" s="1291"/>
      <c r="CY35" s="1291"/>
      <c r="CZ35" s="1291"/>
      <c r="DA35" s="1291"/>
      <c r="DB35" s="1291"/>
      <c r="DC35" s="1291"/>
      <c r="DD35" s="1291"/>
      <c r="DE35" s="1291"/>
      <c r="DF35" s="1281"/>
      <c r="DG35" s="1292" t="str">
        <f>IF('[2]各会計、関係団体の財政状況及び健全化判断比率'!BR8="","",'[2]各会計、関係団体の財政状況及び健全化判断比率'!BR8)</f>
        <v/>
      </c>
      <c r="DH35" s="1292"/>
      <c r="DI35" s="1289"/>
      <c r="DJ35" s="1025"/>
      <c r="DK35" s="1025"/>
      <c r="DL35" s="1025"/>
      <c r="DM35" s="1025"/>
      <c r="DN35" s="1025"/>
      <c r="DO35" s="1025"/>
    </row>
    <row r="36" spans="1:119" ht="32.25" customHeight="1">
      <c r="A36" s="1027"/>
      <c r="B36" s="1283"/>
      <c r="C36" s="1290" t="str">
        <f>IF(E36="","",C35+1)</f>
        <v/>
      </c>
      <c r="D36" s="1290"/>
      <c r="E36" s="1291" t="str">
        <f>IF('[2]各会計、関係団体の財政状況及び健全化判断比率'!B9="","",'[2]各会計、関係団体の財政状況及び健全化判断比率'!B9)</f>
        <v/>
      </c>
      <c r="F36" s="1291"/>
      <c r="G36" s="1291"/>
      <c r="H36" s="1291"/>
      <c r="I36" s="1291"/>
      <c r="J36" s="1291"/>
      <c r="K36" s="1291"/>
      <c r="L36" s="1291"/>
      <c r="M36" s="1291"/>
      <c r="N36" s="1291"/>
      <c r="O36" s="1291"/>
      <c r="P36" s="1291"/>
      <c r="Q36" s="1291"/>
      <c r="R36" s="1291"/>
      <c r="S36" s="1291"/>
      <c r="T36" s="1284"/>
      <c r="U36" s="1290">
        <f t="shared" ref="U36:U43" si="4">IF(W36="","",U35+1)</f>
        <v>4</v>
      </c>
      <c r="V36" s="1290"/>
      <c r="W36" s="1291" t="str">
        <f>IF('[2]各会計、関係団体の財政状況及び健全化判断比率'!B30="","",'[2]各会計、関係団体の財政状況及び健全化判断比率'!B30)</f>
        <v>後期高齢者医療特別会計</v>
      </c>
      <c r="X36" s="1291"/>
      <c r="Y36" s="1291"/>
      <c r="Z36" s="1291"/>
      <c r="AA36" s="1291"/>
      <c r="AB36" s="1291"/>
      <c r="AC36" s="1291"/>
      <c r="AD36" s="1291"/>
      <c r="AE36" s="1291"/>
      <c r="AF36" s="1291"/>
      <c r="AG36" s="1291"/>
      <c r="AH36" s="1291"/>
      <c r="AI36" s="1291"/>
      <c r="AJ36" s="1291"/>
      <c r="AK36" s="1291"/>
      <c r="AL36" s="1284"/>
      <c r="AM36" s="1290" t="str">
        <f t="shared" si="0"/>
        <v/>
      </c>
      <c r="AN36" s="1290"/>
      <c r="AO36" s="1291"/>
      <c r="AP36" s="1291"/>
      <c r="AQ36" s="1291"/>
      <c r="AR36" s="1291"/>
      <c r="AS36" s="1291"/>
      <c r="AT36" s="1291"/>
      <c r="AU36" s="1291"/>
      <c r="AV36" s="1291"/>
      <c r="AW36" s="1291"/>
      <c r="AX36" s="1291"/>
      <c r="AY36" s="1291"/>
      <c r="AZ36" s="1291"/>
      <c r="BA36" s="1291"/>
      <c r="BB36" s="1291"/>
      <c r="BC36" s="1291"/>
      <c r="BD36" s="1284"/>
      <c r="BE36" s="1290" t="str">
        <f t="shared" si="1"/>
        <v/>
      </c>
      <c r="BF36" s="1290"/>
      <c r="BG36" s="1291"/>
      <c r="BH36" s="1291"/>
      <c r="BI36" s="1291"/>
      <c r="BJ36" s="1291"/>
      <c r="BK36" s="1291"/>
      <c r="BL36" s="1291"/>
      <c r="BM36" s="1291"/>
      <c r="BN36" s="1291"/>
      <c r="BO36" s="1291"/>
      <c r="BP36" s="1291"/>
      <c r="BQ36" s="1291"/>
      <c r="BR36" s="1291"/>
      <c r="BS36" s="1291"/>
      <c r="BT36" s="1291"/>
      <c r="BU36" s="1291"/>
      <c r="BV36" s="1284"/>
      <c r="BW36" s="1290">
        <f t="shared" si="2"/>
        <v>8</v>
      </c>
      <c r="BX36" s="1290"/>
      <c r="BY36" s="1291" t="str">
        <f>IF('[2]各会計、関係団体の財政状況及び健全化判断比率'!B70="","",'[2]各会計、関係団体の財政状況及び健全化判断比率'!B70)</f>
        <v>埼玉県市町村総合事務組合</v>
      </c>
      <c r="BZ36" s="1291"/>
      <c r="CA36" s="1291"/>
      <c r="CB36" s="1291"/>
      <c r="CC36" s="1291"/>
      <c r="CD36" s="1291"/>
      <c r="CE36" s="1291"/>
      <c r="CF36" s="1291"/>
      <c r="CG36" s="1291"/>
      <c r="CH36" s="1291"/>
      <c r="CI36" s="1291"/>
      <c r="CJ36" s="1291"/>
      <c r="CK36" s="1291"/>
      <c r="CL36" s="1291"/>
      <c r="CM36" s="1291"/>
      <c r="CN36" s="1284"/>
      <c r="CO36" s="1290" t="str">
        <f t="shared" si="3"/>
        <v/>
      </c>
      <c r="CP36" s="1290"/>
      <c r="CQ36" s="1291" t="str">
        <f>IF('[2]各会計、関係団体の財政状況及び健全化判断比率'!BS9="","",'[2]各会計、関係団体の財政状況及び健全化判断比率'!BS9)</f>
        <v/>
      </c>
      <c r="CR36" s="1291"/>
      <c r="CS36" s="1291"/>
      <c r="CT36" s="1291"/>
      <c r="CU36" s="1291"/>
      <c r="CV36" s="1291"/>
      <c r="CW36" s="1291"/>
      <c r="CX36" s="1291"/>
      <c r="CY36" s="1291"/>
      <c r="CZ36" s="1291"/>
      <c r="DA36" s="1291"/>
      <c r="DB36" s="1291"/>
      <c r="DC36" s="1291"/>
      <c r="DD36" s="1291"/>
      <c r="DE36" s="1291"/>
      <c r="DF36" s="1281"/>
      <c r="DG36" s="1292" t="str">
        <f>IF('[2]各会計、関係団体の財政状況及び健全化判断比率'!BR9="","",'[2]各会計、関係団体の財政状況及び健全化判断比率'!BR9)</f>
        <v/>
      </c>
      <c r="DH36" s="1292"/>
      <c r="DI36" s="1289"/>
      <c r="DJ36" s="1025"/>
      <c r="DK36" s="1025"/>
      <c r="DL36" s="1025"/>
      <c r="DM36" s="1025"/>
      <c r="DN36" s="1025"/>
      <c r="DO36" s="1025"/>
    </row>
    <row r="37" spans="1:119" ht="32.25" customHeight="1">
      <c r="A37" s="1027"/>
      <c r="B37" s="1283"/>
      <c r="C37" s="1290" t="str">
        <f>IF(E37="","",C36+1)</f>
        <v/>
      </c>
      <c r="D37" s="1290"/>
      <c r="E37" s="1291" t="str">
        <f>IF('[2]各会計、関係団体の財政状況及び健全化判断比率'!B10="","",'[2]各会計、関係団体の財政状況及び健全化判断比率'!B10)</f>
        <v/>
      </c>
      <c r="F37" s="1291"/>
      <c r="G37" s="1291"/>
      <c r="H37" s="1291"/>
      <c r="I37" s="1291"/>
      <c r="J37" s="1291"/>
      <c r="K37" s="1291"/>
      <c r="L37" s="1291"/>
      <c r="M37" s="1291"/>
      <c r="N37" s="1291"/>
      <c r="O37" s="1291"/>
      <c r="P37" s="1291"/>
      <c r="Q37" s="1291"/>
      <c r="R37" s="1291"/>
      <c r="S37" s="1291"/>
      <c r="T37" s="1284"/>
      <c r="U37" s="1290" t="str">
        <f t="shared" si="4"/>
        <v/>
      </c>
      <c r="V37" s="1290"/>
      <c r="W37" s="1291"/>
      <c r="X37" s="1291"/>
      <c r="Y37" s="1291"/>
      <c r="Z37" s="1291"/>
      <c r="AA37" s="1291"/>
      <c r="AB37" s="1291"/>
      <c r="AC37" s="1291"/>
      <c r="AD37" s="1291"/>
      <c r="AE37" s="1291"/>
      <c r="AF37" s="1291"/>
      <c r="AG37" s="1291"/>
      <c r="AH37" s="1291"/>
      <c r="AI37" s="1291"/>
      <c r="AJ37" s="1291"/>
      <c r="AK37" s="1291"/>
      <c r="AL37" s="1284"/>
      <c r="AM37" s="1290" t="str">
        <f t="shared" si="0"/>
        <v/>
      </c>
      <c r="AN37" s="1290"/>
      <c r="AO37" s="1291"/>
      <c r="AP37" s="1291"/>
      <c r="AQ37" s="1291"/>
      <c r="AR37" s="1291"/>
      <c r="AS37" s="1291"/>
      <c r="AT37" s="1291"/>
      <c r="AU37" s="1291"/>
      <c r="AV37" s="1291"/>
      <c r="AW37" s="1291"/>
      <c r="AX37" s="1291"/>
      <c r="AY37" s="1291"/>
      <c r="AZ37" s="1291"/>
      <c r="BA37" s="1291"/>
      <c r="BB37" s="1291"/>
      <c r="BC37" s="1291"/>
      <c r="BD37" s="1284"/>
      <c r="BE37" s="1290" t="str">
        <f t="shared" si="1"/>
        <v/>
      </c>
      <c r="BF37" s="1290"/>
      <c r="BG37" s="1291"/>
      <c r="BH37" s="1291"/>
      <c r="BI37" s="1291"/>
      <c r="BJ37" s="1291"/>
      <c r="BK37" s="1291"/>
      <c r="BL37" s="1291"/>
      <c r="BM37" s="1291"/>
      <c r="BN37" s="1291"/>
      <c r="BO37" s="1291"/>
      <c r="BP37" s="1291"/>
      <c r="BQ37" s="1291"/>
      <c r="BR37" s="1291"/>
      <c r="BS37" s="1291"/>
      <c r="BT37" s="1291"/>
      <c r="BU37" s="1291"/>
      <c r="BV37" s="1284"/>
      <c r="BW37" s="1290">
        <f t="shared" si="2"/>
        <v>9</v>
      </c>
      <c r="BX37" s="1290"/>
      <c r="BY37" s="1291" t="str">
        <f>IF('[2]各会計、関係団体の財政状況及び健全化判断比率'!B71="","",'[2]各会計、関係団体の財政状況及び健全化判断比率'!B71)</f>
        <v>埼玉県市町村総合事務組合</v>
      </c>
      <c r="BZ37" s="1291"/>
      <c r="CA37" s="1291"/>
      <c r="CB37" s="1291"/>
      <c r="CC37" s="1291"/>
      <c r="CD37" s="1291"/>
      <c r="CE37" s="1291"/>
      <c r="CF37" s="1291"/>
      <c r="CG37" s="1291"/>
      <c r="CH37" s="1291"/>
      <c r="CI37" s="1291"/>
      <c r="CJ37" s="1291"/>
      <c r="CK37" s="1291"/>
      <c r="CL37" s="1291"/>
      <c r="CM37" s="1291"/>
      <c r="CN37" s="1284"/>
      <c r="CO37" s="1290" t="str">
        <f t="shared" si="3"/>
        <v/>
      </c>
      <c r="CP37" s="1290"/>
      <c r="CQ37" s="1291" t="str">
        <f>IF('[2]各会計、関係団体の財政状況及び健全化判断比率'!BS10="","",'[2]各会計、関係団体の財政状況及び健全化判断比率'!BS10)</f>
        <v/>
      </c>
      <c r="CR37" s="1291"/>
      <c r="CS37" s="1291"/>
      <c r="CT37" s="1291"/>
      <c r="CU37" s="1291"/>
      <c r="CV37" s="1291"/>
      <c r="CW37" s="1291"/>
      <c r="CX37" s="1291"/>
      <c r="CY37" s="1291"/>
      <c r="CZ37" s="1291"/>
      <c r="DA37" s="1291"/>
      <c r="DB37" s="1291"/>
      <c r="DC37" s="1291"/>
      <c r="DD37" s="1291"/>
      <c r="DE37" s="1291"/>
      <c r="DF37" s="1281"/>
      <c r="DG37" s="1292" t="str">
        <f>IF('[2]各会計、関係団体の財政状況及び健全化判断比率'!BR10="","",'[2]各会計、関係団体の財政状況及び健全化判断比率'!BR10)</f>
        <v/>
      </c>
      <c r="DH37" s="1292"/>
      <c r="DI37" s="1289"/>
      <c r="DJ37" s="1025"/>
      <c r="DK37" s="1025"/>
      <c r="DL37" s="1025"/>
      <c r="DM37" s="1025"/>
      <c r="DN37" s="1025"/>
      <c r="DO37" s="1025"/>
    </row>
    <row r="38" spans="1:119" ht="32.25" customHeight="1">
      <c r="A38" s="1027"/>
      <c r="B38" s="1283"/>
      <c r="C38" s="1290" t="str">
        <f t="shared" ref="C38:C43" si="5">IF(E38="","",C37+1)</f>
        <v/>
      </c>
      <c r="D38" s="1290"/>
      <c r="E38" s="1291" t="str">
        <f>IF('[2]各会計、関係団体の財政状況及び健全化判断比率'!B11="","",'[2]各会計、関係団体の財政状況及び健全化判断比率'!B11)</f>
        <v/>
      </c>
      <c r="F38" s="1291"/>
      <c r="G38" s="1291"/>
      <c r="H38" s="1291"/>
      <c r="I38" s="1291"/>
      <c r="J38" s="1291"/>
      <c r="K38" s="1291"/>
      <c r="L38" s="1291"/>
      <c r="M38" s="1291"/>
      <c r="N38" s="1291"/>
      <c r="O38" s="1291"/>
      <c r="P38" s="1291"/>
      <c r="Q38" s="1291"/>
      <c r="R38" s="1291"/>
      <c r="S38" s="1291"/>
      <c r="T38" s="1284"/>
      <c r="U38" s="1290" t="str">
        <f t="shared" si="4"/>
        <v/>
      </c>
      <c r="V38" s="1290"/>
      <c r="W38" s="1291"/>
      <c r="X38" s="1291"/>
      <c r="Y38" s="1291"/>
      <c r="Z38" s="1291"/>
      <c r="AA38" s="1291"/>
      <c r="AB38" s="1291"/>
      <c r="AC38" s="1291"/>
      <c r="AD38" s="1291"/>
      <c r="AE38" s="1291"/>
      <c r="AF38" s="1291"/>
      <c r="AG38" s="1291"/>
      <c r="AH38" s="1291"/>
      <c r="AI38" s="1291"/>
      <c r="AJ38" s="1291"/>
      <c r="AK38" s="1291"/>
      <c r="AL38" s="1284"/>
      <c r="AM38" s="1290" t="str">
        <f t="shared" si="0"/>
        <v/>
      </c>
      <c r="AN38" s="1290"/>
      <c r="AO38" s="1291"/>
      <c r="AP38" s="1291"/>
      <c r="AQ38" s="1291"/>
      <c r="AR38" s="1291"/>
      <c r="AS38" s="1291"/>
      <c r="AT38" s="1291"/>
      <c r="AU38" s="1291"/>
      <c r="AV38" s="1291"/>
      <c r="AW38" s="1291"/>
      <c r="AX38" s="1291"/>
      <c r="AY38" s="1291"/>
      <c r="AZ38" s="1291"/>
      <c r="BA38" s="1291"/>
      <c r="BB38" s="1291"/>
      <c r="BC38" s="1291"/>
      <c r="BD38" s="1284"/>
      <c r="BE38" s="1290" t="str">
        <f t="shared" si="1"/>
        <v/>
      </c>
      <c r="BF38" s="1290"/>
      <c r="BG38" s="1291"/>
      <c r="BH38" s="1291"/>
      <c r="BI38" s="1291"/>
      <c r="BJ38" s="1291"/>
      <c r="BK38" s="1291"/>
      <c r="BL38" s="1291"/>
      <c r="BM38" s="1291"/>
      <c r="BN38" s="1291"/>
      <c r="BO38" s="1291"/>
      <c r="BP38" s="1291"/>
      <c r="BQ38" s="1291"/>
      <c r="BR38" s="1291"/>
      <c r="BS38" s="1291"/>
      <c r="BT38" s="1291"/>
      <c r="BU38" s="1291"/>
      <c r="BV38" s="1284"/>
      <c r="BW38" s="1290">
        <f t="shared" si="2"/>
        <v>10</v>
      </c>
      <c r="BX38" s="1290"/>
      <c r="BY38" s="1291" t="str">
        <f>IF('[2]各会計、関係団体の財政状況及び健全化判断比率'!B72="","",'[2]各会計、関係団体の財政状況及び健全化判断比率'!B72)</f>
        <v>彩の国さいたま人づくり広域連合</v>
      </c>
      <c r="BZ38" s="1291"/>
      <c r="CA38" s="1291"/>
      <c r="CB38" s="1291"/>
      <c r="CC38" s="1291"/>
      <c r="CD38" s="1291"/>
      <c r="CE38" s="1291"/>
      <c r="CF38" s="1291"/>
      <c r="CG38" s="1291"/>
      <c r="CH38" s="1291"/>
      <c r="CI38" s="1291"/>
      <c r="CJ38" s="1291"/>
      <c r="CK38" s="1291"/>
      <c r="CL38" s="1291"/>
      <c r="CM38" s="1291"/>
      <c r="CN38" s="1284"/>
      <c r="CO38" s="1290" t="str">
        <f t="shared" si="3"/>
        <v/>
      </c>
      <c r="CP38" s="1290"/>
      <c r="CQ38" s="1291" t="str">
        <f>IF('[2]各会計、関係団体の財政状況及び健全化判断比率'!BS11="","",'[2]各会計、関係団体の財政状況及び健全化判断比率'!BS11)</f>
        <v/>
      </c>
      <c r="CR38" s="1291"/>
      <c r="CS38" s="1291"/>
      <c r="CT38" s="1291"/>
      <c r="CU38" s="1291"/>
      <c r="CV38" s="1291"/>
      <c r="CW38" s="1291"/>
      <c r="CX38" s="1291"/>
      <c r="CY38" s="1291"/>
      <c r="CZ38" s="1291"/>
      <c r="DA38" s="1291"/>
      <c r="DB38" s="1291"/>
      <c r="DC38" s="1291"/>
      <c r="DD38" s="1291"/>
      <c r="DE38" s="1291"/>
      <c r="DF38" s="1281"/>
      <c r="DG38" s="1292" t="str">
        <f>IF('[2]各会計、関係団体の財政状況及び健全化判断比率'!BR11="","",'[2]各会計、関係団体の財政状況及び健全化判断比率'!BR11)</f>
        <v/>
      </c>
      <c r="DH38" s="1292"/>
      <c r="DI38" s="1289"/>
      <c r="DJ38" s="1025"/>
      <c r="DK38" s="1025"/>
      <c r="DL38" s="1025"/>
      <c r="DM38" s="1025"/>
      <c r="DN38" s="1025"/>
      <c r="DO38" s="1025"/>
    </row>
    <row r="39" spans="1:119" ht="32.25" customHeight="1">
      <c r="A39" s="1027"/>
      <c r="B39" s="1283"/>
      <c r="C39" s="1290" t="str">
        <f t="shared" si="5"/>
        <v/>
      </c>
      <c r="D39" s="1290"/>
      <c r="E39" s="1291" t="str">
        <f>IF('[2]各会計、関係団体の財政状況及び健全化判断比率'!B12="","",'[2]各会計、関係団体の財政状況及び健全化判断比率'!B12)</f>
        <v/>
      </c>
      <c r="F39" s="1291"/>
      <c r="G39" s="1291"/>
      <c r="H39" s="1291"/>
      <c r="I39" s="1291"/>
      <c r="J39" s="1291"/>
      <c r="K39" s="1291"/>
      <c r="L39" s="1291"/>
      <c r="M39" s="1291"/>
      <c r="N39" s="1291"/>
      <c r="O39" s="1291"/>
      <c r="P39" s="1291"/>
      <c r="Q39" s="1291"/>
      <c r="R39" s="1291"/>
      <c r="S39" s="1291"/>
      <c r="T39" s="1284"/>
      <c r="U39" s="1290" t="str">
        <f t="shared" si="4"/>
        <v/>
      </c>
      <c r="V39" s="1290"/>
      <c r="W39" s="1291"/>
      <c r="X39" s="1291"/>
      <c r="Y39" s="1291"/>
      <c r="Z39" s="1291"/>
      <c r="AA39" s="1291"/>
      <c r="AB39" s="1291"/>
      <c r="AC39" s="1291"/>
      <c r="AD39" s="1291"/>
      <c r="AE39" s="1291"/>
      <c r="AF39" s="1291"/>
      <c r="AG39" s="1291"/>
      <c r="AH39" s="1291"/>
      <c r="AI39" s="1291"/>
      <c r="AJ39" s="1291"/>
      <c r="AK39" s="1291"/>
      <c r="AL39" s="1284"/>
      <c r="AM39" s="1290" t="str">
        <f t="shared" si="0"/>
        <v/>
      </c>
      <c r="AN39" s="1290"/>
      <c r="AO39" s="1291"/>
      <c r="AP39" s="1291"/>
      <c r="AQ39" s="1291"/>
      <c r="AR39" s="1291"/>
      <c r="AS39" s="1291"/>
      <c r="AT39" s="1291"/>
      <c r="AU39" s="1291"/>
      <c r="AV39" s="1291"/>
      <c r="AW39" s="1291"/>
      <c r="AX39" s="1291"/>
      <c r="AY39" s="1291"/>
      <c r="AZ39" s="1291"/>
      <c r="BA39" s="1291"/>
      <c r="BB39" s="1291"/>
      <c r="BC39" s="1291"/>
      <c r="BD39" s="1284"/>
      <c r="BE39" s="1290" t="str">
        <f t="shared" si="1"/>
        <v/>
      </c>
      <c r="BF39" s="1290"/>
      <c r="BG39" s="1291"/>
      <c r="BH39" s="1291"/>
      <c r="BI39" s="1291"/>
      <c r="BJ39" s="1291"/>
      <c r="BK39" s="1291"/>
      <c r="BL39" s="1291"/>
      <c r="BM39" s="1291"/>
      <c r="BN39" s="1291"/>
      <c r="BO39" s="1291"/>
      <c r="BP39" s="1291"/>
      <c r="BQ39" s="1291"/>
      <c r="BR39" s="1291"/>
      <c r="BS39" s="1291"/>
      <c r="BT39" s="1291"/>
      <c r="BU39" s="1291"/>
      <c r="BV39" s="1284"/>
      <c r="BW39" s="1290">
        <f t="shared" si="2"/>
        <v>11</v>
      </c>
      <c r="BX39" s="1290"/>
      <c r="BY39" s="1291" t="str">
        <f>IF('[2]各会計、関係団体の財政状況及び健全化判断比率'!B73="","",'[2]各会計、関係団体の財政状況及び健全化判断比率'!B73)</f>
        <v>上尾、桶川、伊奈衛生組合</v>
      </c>
      <c r="BZ39" s="1291"/>
      <c r="CA39" s="1291"/>
      <c r="CB39" s="1291"/>
      <c r="CC39" s="1291"/>
      <c r="CD39" s="1291"/>
      <c r="CE39" s="1291"/>
      <c r="CF39" s="1291"/>
      <c r="CG39" s="1291"/>
      <c r="CH39" s="1291"/>
      <c r="CI39" s="1291"/>
      <c r="CJ39" s="1291"/>
      <c r="CK39" s="1291"/>
      <c r="CL39" s="1291"/>
      <c r="CM39" s="1291"/>
      <c r="CN39" s="1284"/>
      <c r="CO39" s="1290" t="str">
        <f t="shared" si="3"/>
        <v/>
      </c>
      <c r="CP39" s="1290"/>
      <c r="CQ39" s="1291" t="str">
        <f>IF('[2]各会計、関係団体の財政状況及び健全化判断比率'!BS12="","",'[2]各会計、関係団体の財政状況及び健全化判断比率'!BS12)</f>
        <v/>
      </c>
      <c r="CR39" s="1291"/>
      <c r="CS39" s="1291"/>
      <c r="CT39" s="1291"/>
      <c r="CU39" s="1291"/>
      <c r="CV39" s="1291"/>
      <c r="CW39" s="1291"/>
      <c r="CX39" s="1291"/>
      <c r="CY39" s="1291"/>
      <c r="CZ39" s="1291"/>
      <c r="DA39" s="1291"/>
      <c r="DB39" s="1291"/>
      <c r="DC39" s="1291"/>
      <c r="DD39" s="1291"/>
      <c r="DE39" s="1291"/>
      <c r="DF39" s="1281"/>
      <c r="DG39" s="1292" t="str">
        <f>IF('[2]各会計、関係団体の財政状況及び健全化判断比率'!BR12="","",'[2]各会計、関係団体の財政状況及び健全化判断比率'!BR12)</f>
        <v/>
      </c>
      <c r="DH39" s="1292"/>
      <c r="DI39" s="1289"/>
      <c r="DJ39" s="1025"/>
      <c r="DK39" s="1025"/>
      <c r="DL39" s="1025"/>
      <c r="DM39" s="1025"/>
      <c r="DN39" s="1025"/>
      <c r="DO39" s="1025"/>
    </row>
    <row r="40" spans="1:119" ht="32.25" customHeight="1">
      <c r="A40" s="1027"/>
      <c r="B40" s="1283"/>
      <c r="C40" s="1290" t="str">
        <f t="shared" si="5"/>
        <v/>
      </c>
      <c r="D40" s="1290"/>
      <c r="E40" s="1291" t="str">
        <f>IF('[2]各会計、関係団体の財政状況及び健全化判断比率'!B13="","",'[2]各会計、関係団体の財政状況及び健全化判断比率'!B13)</f>
        <v/>
      </c>
      <c r="F40" s="1291"/>
      <c r="G40" s="1291"/>
      <c r="H40" s="1291"/>
      <c r="I40" s="1291"/>
      <c r="J40" s="1291"/>
      <c r="K40" s="1291"/>
      <c r="L40" s="1291"/>
      <c r="M40" s="1291"/>
      <c r="N40" s="1291"/>
      <c r="O40" s="1291"/>
      <c r="P40" s="1291"/>
      <c r="Q40" s="1291"/>
      <c r="R40" s="1291"/>
      <c r="S40" s="1291"/>
      <c r="T40" s="1284"/>
      <c r="U40" s="1290" t="str">
        <f t="shared" si="4"/>
        <v/>
      </c>
      <c r="V40" s="1290"/>
      <c r="W40" s="1291"/>
      <c r="X40" s="1291"/>
      <c r="Y40" s="1291"/>
      <c r="Z40" s="1291"/>
      <c r="AA40" s="1291"/>
      <c r="AB40" s="1291"/>
      <c r="AC40" s="1291"/>
      <c r="AD40" s="1291"/>
      <c r="AE40" s="1291"/>
      <c r="AF40" s="1291"/>
      <c r="AG40" s="1291"/>
      <c r="AH40" s="1291"/>
      <c r="AI40" s="1291"/>
      <c r="AJ40" s="1291"/>
      <c r="AK40" s="1291"/>
      <c r="AL40" s="1284"/>
      <c r="AM40" s="1290" t="str">
        <f t="shared" si="0"/>
        <v/>
      </c>
      <c r="AN40" s="1290"/>
      <c r="AO40" s="1291"/>
      <c r="AP40" s="1291"/>
      <c r="AQ40" s="1291"/>
      <c r="AR40" s="1291"/>
      <c r="AS40" s="1291"/>
      <c r="AT40" s="1291"/>
      <c r="AU40" s="1291"/>
      <c r="AV40" s="1291"/>
      <c r="AW40" s="1291"/>
      <c r="AX40" s="1291"/>
      <c r="AY40" s="1291"/>
      <c r="AZ40" s="1291"/>
      <c r="BA40" s="1291"/>
      <c r="BB40" s="1291"/>
      <c r="BC40" s="1291"/>
      <c r="BD40" s="1284"/>
      <c r="BE40" s="1290" t="str">
        <f t="shared" si="1"/>
        <v/>
      </c>
      <c r="BF40" s="1290"/>
      <c r="BG40" s="1291"/>
      <c r="BH40" s="1291"/>
      <c r="BI40" s="1291"/>
      <c r="BJ40" s="1291"/>
      <c r="BK40" s="1291"/>
      <c r="BL40" s="1291"/>
      <c r="BM40" s="1291"/>
      <c r="BN40" s="1291"/>
      <c r="BO40" s="1291"/>
      <c r="BP40" s="1291"/>
      <c r="BQ40" s="1291"/>
      <c r="BR40" s="1291"/>
      <c r="BS40" s="1291"/>
      <c r="BT40" s="1291"/>
      <c r="BU40" s="1291"/>
      <c r="BV40" s="1284"/>
      <c r="BW40" s="1290">
        <f t="shared" si="2"/>
        <v>12</v>
      </c>
      <c r="BX40" s="1290"/>
      <c r="BY40" s="1291" t="str">
        <f>IF('[2]各会計、関係団体の財政状況及び健全化判断比率'!B74="","",'[2]各会計、関係団体の財政状況及び健全化判断比率'!B74)</f>
        <v>桶川北本水道企業団</v>
      </c>
      <c r="BZ40" s="1291"/>
      <c r="CA40" s="1291"/>
      <c r="CB40" s="1291"/>
      <c r="CC40" s="1291"/>
      <c r="CD40" s="1291"/>
      <c r="CE40" s="1291"/>
      <c r="CF40" s="1291"/>
      <c r="CG40" s="1291"/>
      <c r="CH40" s="1291"/>
      <c r="CI40" s="1291"/>
      <c r="CJ40" s="1291"/>
      <c r="CK40" s="1291"/>
      <c r="CL40" s="1291"/>
      <c r="CM40" s="1291"/>
      <c r="CN40" s="1284"/>
      <c r="CO40" s="1290" t="str">
        <f t="shared" si="3"/>
        <v/>
      </c>
      <c r="CP40" s="1290"/>
      <c r="CQ40" s="1291" t="str">
        <f>IF('[2]各会計、関係団体の財政状況及び健全化判断比率'!BS13="","",'[2]各会計、関係団体の財政状況及び健全化判断比率'!BS13)</f>
        <v/>
      </c>
      <c r="CR40" s="1291"/>
      <c r="CS40" s="1291"/>
      <c r="CT40" s="1291"/>
      <c r="CU40" s="1291"/>
      <c r="CV40" s="1291"/>
      <c r="CW40" s="1291"/>
      <c r="CX40" s="1291"/>
      <c r="CY40" s="1291"/>
      <c r="CZ40" s="1291"/>
      <c r="DA40" s="1291"/>
      <c r="DB40" s="1291"/>
      <c r="DC40" s="1291"/>
      <c r="DD40" s="1291"/>
      <c r="DE40" s="1291"/>
      <c r="DF40" s="1281"/>
      <c r="DG40" s="1292" t="str">
        <f>IF('[2]各会計、関係団体の財政状況及び健全化判断比率'!BR13="","",'[2]各会計、関係団体の財政状況及び健全化判断比率'!BR13)</f>
        <v/>
      </c>
      <c r="DH40" s="1292"/>
      <c r="DI40" s="1289"/>
      <c r="DJ40" s="1025"/>
      <c r="DK40" s="1025"/>
      <c r="DL40" s="1025"/>
      <c r="DM40" s="1025"/>
      <c r="DN40" s="1025"/>
      <c r="DO40" s="1025"/>
    </row>
    <row r="41" spans="1:119" ht="32.25" customHeight="1">
      <c r="A41" s="1027"/>
      <c r="B41" s="1283"/>
      <c r="C41" s="1290" t="str">
        <f t="shared" si="5"/>
        <v/>
      </c>
      <c r="D41" s="1290"/>
      <c r="E41" s="1291" t="str">
        <f>IF('[2]各会計、関係団体の財政状況及び健全化判断比率'!B14="","",'[2]各会計、関係団体の財政状況及び健全化判断比率'!B14)</f>
        <v/>
      </c>
      <c r="F41" s="1291"/>
      <c r="G41" s="1291"/>
      <c r="H41" s="1291"/>
      <c r="I41" s="1291"/>
      <c r="J41" s="1291"/>
      <c r="K41" s="1291"/>
      <c r="L41" s="1291"/>
      <c r="M41" s="1291"/>
      <c r="N41" s="1291"/>
      <c r="O41" s="1291"/>
      <c r="P41" s="1291"/>
      <c r="Q41" s="1291"/>
      <c r="R41" s="1291"/>
      <c r="S41" s="1291"/>
      <c r="T41" s="1284"/>
      <c r="U41" s="1290" t="str">
        <f t="shared" si="4"/>
        <v/>
      </c>
      <c r="V41" s="1290"/>
      <c r="W41" s="1291"/>
      <c r="X41" s="1291"/>
      <c r="Y41" s="1291"/>
      <c r="Z41" s="1291"/>
      <c r="AA41" s="1291"/>
      <c r="AB41" s="1291"/>
      <c r="AC41" s="1291"/>
      <c r="AD41" s="1291"/>
      <c r="AE41" s="1291"/>
      <c r="AF41" s="1291"/>
      <c r="AG41" s="1291"/>
      <c r="AH41" s="1291"/>
      <c r="AI41" s="1291"/>
      <c r="AJ41" s="1291"/>
      <c r="AK41" s="1291"/>
      <c r="AL41" s="1284"/>
      <c r="AM41" s="1290" t="str">
        <f t="shared" si="0"/>
        <v/>
      </c>
      <c r="AN41" s="1290"/>
      <c r="AO41" s="1291"/>
      <c r="AP41" s="1291"/>
      <c r="AQ41" s="1291"/>
      <c r="AR41" s="1291"/>
      <c r="AS41" s="1291"/>
      <c r="AT41" s="1291"/>
      <c r="AU41" s="1291"/>
      <c r="AV41" s="1291"/>
      <c r="AW41" s="1291"/>
      <c r="AX41" s="1291"/>
      <c r="AY41" s="1291"/>
      <c r="AZ41" s="1291"/>
      <c r="BA41" s="1291"/>
      <c r="BB41" s="1291"/>
      <c r="BC41" s="1291"/>
      <c r="BD41" s="1284"/>
      <c r="BE41" s="1290" t="str">
        <f t="shared" si="1"/>
        <v/>
      </c>
      <c r="BF41" s="1290"/>
      <c r="BG41" s="1291"/>
      <c r="BH41" s="1291"/>
      <c r="BI41" s="1291"/>
      <c r="BJ41" s="1291"/>
      <c r="BK41" s="1291"/>
      <c r="BL41" s="1291"/>
      <c r="BM41" s="1291"/>
      <c r="BN41" s="1291"/>
      <c r="BO41" s="1291"/>
      <c r="BP41" s="1291"/>
      <c r="BQ41" s="1291"/>
      <c r="BR41" s="1291"/>
      <c r="BS41" s="1291"/>
      <c r="BT41" s="1291"/>
      <c r="BU41" s="1291"/>
      <c r="BV41" s="1284"/>
      <c r="BW41" s="1290">
        <f t="shared" si="2"/>
        <v>13</v>
      </c>
      <c r="BX41" s="1290"/>
      <c r="BY41" s="1291" t="str">
        <f>IF('[2]各会計、関係団体の財政状況及び健全化判断比率'!B75="","",'[2]各会計、関係団体の財政状況及び健全化判断比率'!B75)</f>
        <v>埼玉県央広域事務組合</v>
      </c>
      <c r="BZ41" s="1291"/>
      <c r="CA41" s="1291"/>
      <c r="CB41" s="1291"/>
      <c r="CC41" s="1291"/>
      <c r="CD41" s="1291"/>
      <c r="CE41" s="1291"/>
      <c r="CF41" s="1291"/>
      <c r="CG41" s="1291"/>
      <c r="CH41" s="1291"/>
      <c r="CI41" s="1291"/>
      <c r="CJ41" s="1291"/>
      <c r="CK41" s="1291"/>
      <c r="CL41" s="1291"/>
      <c r="CM41" s="1291"/>
      <c r="CN41" s="1284"/>
      <c r="CO41" s="1290" t="str">
        <f t="shared" si="3"/>
        <v/>
      </c>
      <c r="CP41" s="1290"/>
      <c r="CQ41" s="1291" t="str">
        <f>IF('[2]各会計、関係団体の財政状況及び健全化判断比率'!BS14="","",'[2]各会計、関係団体の財政状況及び健全化判断比率'!BS14)</f>
        <v/>
      </c>
      <c r="CR41" s="1291"/>
      <c r="CS41" s="1291"/>
      <c r="CT41" s="1291"/>
      <c r="CU41" s="1291"/>
      <c r="CV41" s="1291"/>
      <c r="CW41" s="1291"/>
      <c r="CX41" s="1291"/>
      <c r="CY41" s="1291"/>
      <c r="CZ41" s="1291"/>
      <c r="DA41" s="1291"/>
      <c r="DB41" s="1291"/>
      <c r="DC41" s="1291"/>
      <c r="DD41" s="1291"/>
      <c r="DE41" s="1291"/>
      <c r="DF41" s="1281"/>
      <c r="DG41" s="1292" t="str">
        <f>IF('[2]各会計、関係団体の財政状況及び健全化判断比率'!BR14="","",'[2]各会計、関係団体の財政状況及び健全化判断比率'!BR14)</f>
        <v/>
      </c>
      <c r="DH41" s="1292"/>
      <c r="DI41" s="1289"/>
      <c r="DJ41" s="1025"/>
      <c r="DK41" s="1025"/>
      <c r="DL41" s="1025"/>
      <c r="DM41" s="1025"/>
      <c r="DN41" s="1025"/>
      <c r="DO41" s="1025"/>
    </row>
    <row r="42" spans="1:119" ht="32.25" customHeight="1">
      <c r="A42" s="1025"/>
      <c r="B42" s="1283"/>
      <c r="C42" s="1290" t="str">
        <f t="shared" si="5"/>
        <v/>
      </c>
      <c r="D42" s="1290"/>
      <c r="E42" s="1291" t="str">
        <f>IF('[2]各会計、関係団体の財政状況及び健全化判断比率'!B15="","",'[2]各会計、関係団体の財政状況及び健全化判断比率'!B15)</f>
        <v/>
      </c>
      <c r="F42" s="1291"/>
      <c r="G42" s="1291"/>
      <c r="H42" s="1291"/>
      <c r="I42" s="1291"/>
      <c r="J42" s="1291"/>
      <c r="K42" s="1291"/>
      <c r="L42" s="1291"/>
      <c r="M42" s="1291"/>
      <c r="N42" s="1291"/>
      <c r="O42" s="1291"/>
      <c r="P42" s="1291"/>
      <c r="Q42" s="1291"/>
      <c r="R42" s="1291"/>
      <c r="S42" s="1291"/>
      <c r="T42" s="1284"/>
      <c r="U42" s="1290" t="str">
        <f t="shared" si="4"/>
        <v/>
      </c>
      <c r="V42" s="1290"/>
      <c r="W42" s="1291"/>
      <c r="X42" s="1291"/>
      <c r="Y42" s="1291"/>
      <c r="Z42" s="1291"/>
      <c r="AA42" s="1291"/>
      <c r="AB42" s="1291"/>
      <c r="AC42" s="1291"/>
      <c r="AD42" s="1291"/>
      <c r="AE42" s="1291"/>
      <c r="AF42" s="1291"/>
      <c r="AG42" s="1291"/>
      <c r="AH42" s="1291"/>
      <c r="AI42" s="1291"/>
      <c r="AJ42" s="1291"/>
      <c r="AK42" s="1291"/>
      <c r="AL42" s="1284"/>
      <c r="AM42" s="1290" t="str">
        <f t="shared" si="0"/>
        <v/>
      </c>
      <c r="AN42" s="1290"/>
      <c r="AO42" s="1291"/>
      <c r="AP42" s="1291"/>
      <c r="AQ42" s="1291"/>
      <c r="AR42" s="1291"/>
      <c r="AS42" s="1291"/>
      <c r="AT42" s="1291"/>
      <c r="AU42" s="1291"/>
      <c r="AV42" s="1291"/>
      <c r="AW42" s="1291"/>
      <c r="AX42" s="1291"/>
      <c r="AY42" s="1291"/>
      <c r="AZ42" s="1291"/>
      <c r="BA42" s="1291"/>
      <c r="BB42" s="1291"/>
      <c r="BC42" s="1291"/>
      <c r="BD42" s="1284"/>
      <c r="BE42" s="1290" t="str">
        <f t="shared" si="1"/>
        <v/>
      </c>
      <c r="BF42" s="1290"/>
      <c r="BG42" s="1291"/>
      <c r="BH42" s="1291"/>
      <c r="BI42" s="1291"/>
      <c r="BJ42" s="1291"/>
      <c r="BK42" s="1291"/>
      <c r="BL42" s="1291"/>
      <c r="BM42" s="1291"/>
      <c r="BN42" s="1291"/>
      <c r="BO42" s="1291"/>
      <c r="BP42" s="1291"/>
      <c r="BQ42" s="1291"/>
      <c r="BR42" s="1291"/>
      <c r="BS42" s="1291"/>
      <c r="BT42" s="1291"/>
      <c r="BU42" s="1291"/>
      <c r="BV42" s="1284"/>
      <c r="BW42" s="1290">
        <f t="shared" si="2"/>
        <v>14</v>
      </c>
      <c r="BX42" s="1290"/>
      <c r="BY42" s="1291" t="str">
        <f>IF('[2]各会計、関係団体の財政状況及び健全化判断比率'!B76="","",'[2]各会計、関係団体の財政状況及び健全化判断比率'!B76)</f>
        <v>埼玉県央広域事務組合</v>
      </c>
      <c r="BZ42" s="1291"/>
      <c r="CA42" s="1291"/>
      <c r="CB42" s="1291"/>
      <c r="CC42" s="1291"/>
      <c r="CD42" s="1291"/>
      <c r="CE42" s="1291"/>
      <c r="CF42" s="1291"/>
      <c r="CG42" s="1291"/>
      <c r="CH42" s="1291"/>
      <c r="CI42" s="1291"/>
      <c r="CJ42" s="1291"/>
      <c r="CK42" s="1291"/>
      <c r="CL42" s="1291"/>
      <c r="CM42" s="1291"/>
      <c r="CN42" s="1284"/>
      <c r="CO42" s="1290" t="str">
        <f t="shared" si="3"/>
        <v/>
      </c>
      <c r="CP42" s="1290"/>
      <c r="CQ42" s="1291" t="str">
        <f>IF('[2]各会計、関係団体の財政状況及び健全化判断比率'!BS15="","",'[2]各会計、関係団体の財政状況及び健全化判断比率'!BS15)</f>
        <v/>
      </c>
      <c r="CR42" s="1291"/>
      <c r="CS42" s="1291"/>
      <c r="CT42" s="1291"/>
      <c r="CU42" s="1291"/>
      <c r="CV42" s="1291"/>
      <c r="CW42" s="1291"/>
      <c r="CX42" s="1291"/>
      <c r="CY42" s="1291"/>
      <c r="CZ42" s="1291"/>
      <c r="DA42" s="1291"/>
      <c r="DB42" s="1291"/>
      <c r="DC42" s="1291"/>
      <c r="DD42" s="1291"/>
      <c r="DE42" s="1291"/>
      <c r="DF42" s="1281"/>
      <c r="DG42" s="1292" t="str">
        <f>IF('[2]各会計、関係団体の財政状況及び健全化判断比率'!BR15="","",'[2]各会計、関係団体の財政状況及び健全化判断比率'!BR15)</f>
        <v/>
      </c>
      <c r="DH42" s="1292"/>
      <c r="DI42" s="1289"/>
      <c r="DJ42" s="1025"/>
      <c r="DK42" s="1025"/>
      <c r="DL42" s="1025"/>
      <c r="DM42" s="1025"/>
      <c r="DN42" s="1025"/>
      <c r="DO42" s="1025"/>
    </row>
    <row r="43" spans="1:119" ht="32.25" customHeight="1">
      <c r="A43" s="1025"/>
      <c r="B43" s="1283"/>
      <c r="C43" s="1290" t="str">
        <f t="shared" si="5"/>
        <v/>
      </c>
      <c r="D43" s="1290"/>
      <c r="E43" s="1291" t="str">
        <f>IF('[2]各会計、関係団体の財政状況及び健全化判断比率'!B16="","",'[2]各会計、関係団体の財政状況及び健全化判断比率'!B16)</f>
        <v/>
      </c>
      <c r="F43" s="1291"/>
      <c r="G43" s="1291"/>
      <c r="H43" s="1291"/>
      <c r="I43" s="1291"/>
      <c r="J43" s="1291"/>
      <c r="K43" s="1291"/>
      <c r="L43" s="1291"/>
      <c r="M43" s="1291"/>
      <c r="N43" s="1291"/>
      <c r="O43" s="1291"/>
      <c r="P43" s="1291"/>
      <c r="Q43" s="1291"/>
      <c r="R43" s="1291"/>
      <c r="S43" s="1291"/>
      <c r="T43" s="1284"/>
      <c r="U43" s="1290" t="str">
        <f t="shared" si="4"/>
        <v/>
      </c>
      <c r="V43" s="1290"/>
      <c r="W43" s="1291"/>
      <c r="X43" s="1291"/>
      <c r="Y43" s="1291"/>
      <c r="Z43" s="1291"/>
      <c r="AA43" s="1291"/>
      <c r="AB43" s="1291"/>
      <c r="AC43" s="1291"/>
      <c r="AD43" s="1291"/>
      <c r="AE43" s="1291"/>
      <c r="AF43" s="1291"/>
      <c r="AG43" s="1291"/>
      <c r="AH43" s="1291"/>
      <c r="AI43" s="1291"/>
      <c r="AJ43" s="1291"/>
      <c r="AK43" s="1291"/>
      <c r="AL43" s="1284"/>
      <c r="AM43" s="1290" t="str">
        <f t="shared" si="0"/>
        <v/>
      </c>
      <c r="AN43" s="1290"/>
      <c r="AO43" s="1291"/>
      <c r="AP43" s="1291"/>
      <c r="AQ43" s="1291"/>
      <c r="AR43" s="1291"/>
      <c r="AS43" s="1291"/>
      <c r="AT43" s="1291"/>
      <c r="AU43" s="1291"/>
      <c r="AV43" s="1291"/>
      <c r="AW43" s="1291"/>
      <c r="AX43" s="1291"/>
      <c r="AY43" s="1291"/>
      <c r="AZ43" s="1291"/>
      <c r="BA43" s="1291"/>
      <c r="BB43" s="1291"/>
      <c r="BC43" s="1291"/>
      <c r="BD43" s="1284"/>
      <c r="BE43" s="1290" t="str">
        <f t="shared" si="1"/>
        <v/>
      </c>
      <c r="BF43" s="1290"/>
      <c r="BG43" s="1291"/>
      <c r="BH43" s="1291"/>
      <c r="BI43" s="1291"/>
      <c r="BJ43" s="1291"/>
      <c r="BK43" s="1291"/>
      <c r="BL43" s="1291"/>
      <c r="BM43" s="1291"/>
      <c r="BN43" s="1291"/>
      <c r="BO43" s="1291"/>
      <c r="BP43" s="1291"/>
      <c r="BQ43" s="1291"/>
      <c r="BR43" s="1291"/>
      <c r="BS43" s="1291"/>
      <c r="BT43" s="1291"/>
      <c r="BU43" s="1291"/>
      <c r="BV43" s="1284"/>
      <c r="BW43" s="1290" t="str">
        <f t="shared" si="2"/>
        <v/>
      </c>
      <c r="BX43" s="1290"/>
      <c r="BY43" s="1291" t="str">
        <f>IF('[2]各会計、関係団体の財政状況及び健全化判断比率'!B77="","",'[2]各会計、関係団体の財政状況及び健全化判断比率'!B77)</f>
        <v/>
      </c>
      <c r="BZ43" s="1291"/>
      <c r="CA43" s="1291"/>
      <c r="CB43" s="1291"/>
      <c r="CC43" s="1291"/>
      <c r="CD43" s="1291"/>
      <c r="CE43" s="1291"/>
      <c r="CF43" s="1291"/>
      <c r="CG43" s="1291"/>
      <c r="CH43" s="1291"/>
      <c r="CI43" s="1291"/>
      <c r="CJ43" s="1291"/>
      <c r="CK43" s="1291"/>
      <c r="CL43" s="1291"/>
      <c r="CM43" s="1291"/>
      <c r="CN43" s="1284"/>
      <c r="CO43" s="1290" t="str">
        <f t="shared" si="3"/>
        <v/>
      </c>
      <c r="CP43" s="1290"/>
      <c r="CQ43" s="1291" t="str">
        <f>IF('[2]各会計、関係団体の財政状況及び健全化判断比率'!BS16="","",'[2]各会計、関係団体の財政状況及び健全化判断比率'!BS16)</f>
        <v/>
      </c>
      <c r="CR43" s="1291"/>
      <c r="CS43" s="1291"/>
      <c r="CT43" s="1291"/>
      <c r="CU43" s="1291"/>
      <c r="CV43" s="1291"/>
      <c r="CW43" s="1291"/>
      <c r="CX43" s="1291"/>
      <c r="CY43" s="1291"/>
      <c r="CZ43" s="1291"/>
      <c r="DA43" s="1291"/>
      <c r="DB43" s="1291"/>
      <c r="DC43" s="1291"/>
      <c r="DD43" s="1291"/>
      <c r="DE43" s="1291"/>
      <c r="DF43" s="1281"/>
      <c r="DG43" s="1292" t="str">
        <f>IF('[2]各会計、関係団体の財政状況及び健全化判断比率'!BR16="","",'[2]各会計、関係団体の財政状況及び健全化判断比率'!BR16)</f>
        <v/>
      </c>
      <c r="DH43" s="1292"/>
      <c r="DI43" s="1289"/>
      <c r="DJ43" s="1025"/>
      <c r="DK43" s="1025"/>
      <c r="DL43" s="1025"/>
      <c r="DM43" s="1025"/>
      <c r="DN43" s="1025"/>
      <c r="DO43" s="1025"/>
    </row>
    <row r="44" spans="1:119" ht="13.5" customHeight="1" thickBot="1">
      <c r="A44" s="1025"/>
      <c r="B44" s="1293"/>
      <c r="C44" s="1294"/>
      <c r="D44" s="1294"/>
      <c r="E44" s="1294"/>
      <c r="F44" s="1294"/>
      <c r="G44" s="1294"/>
      <c r="H44" s="1294"/>
      <c r="I44" s="1294"/>
      <c r="J44" s="1294"/>
      <c r="K44" s="1294"/>
      <c r="L44" s="1294"/>
      <c r="M44" s="1294"/>
      <c r="N44" s="1294"/>
      <c r="O44" s="1294"/>
      <c r="P44" s="1294"/>
      <c r="Q44" s="1294"/>
      <c r="R44" s="1294"/>
      <c r="S44" s="1294"/>
      <c r="T44" s="1294"/>
      <c r="U44" s="1294"/>
      <c r="V44" s="1294"/>
      <c r="W44" s="1294"/>
      <c r="X44" s="1294"/>
      <c r="Y44" s="1294"/>
      <c r="Z44" s="1294"/>
      <c r="AA44" s="1294"/>
      <c r="AB44" s="1294"/>
      <c r="AC44" s="1294"/>
      <c r="AD44" s="1294"/>
      <c r="AE44" s="1294"/>
      <c r="AF44" s="1294"/>
      <c r="AG44" s="1294"/>
      <c r="AH44" s="1294"/>
      <c r="AI44" s="1294"/>
      <c r="AJ44" s="1294"/>
      <c r="AK44" s="1294"/>
      <c r="AL44" s="1294"/>
      <c r="AM44" s="1294"/>
      <c r="AN44" s="1294"/>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4"/>
      <c r="DD44" s="1294"/>
      <c r="DE44" s="1294"/>
      <c r="DF44" s="1294"/>
      <c r="DG44" s="1294"/>
      <c r="DH44" s="1294"/>
      <c r="DI44" s="1295"/>
      <c r="DJ44" s="1025"/>
      <c r="DK44" s="1025"/>
      <c r="DL44" s="1025"/>
      <c r="DM44" s="1025"/>
      <c r="DN44" s="1025"/>
      <c r="DO44" s="1025"/>
    </row>
    <row r="45" spans="1:119">
      <c r="A45" s="1025"/>
      <c r="B45" s="102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5"/>
      <c r="AW45" s="1025"/>
      <c r="AX45" s="1025"/>
      <c r="AY45" s="1025"/>
      <c r="AZ45" s="1025"/>
      <c r="BA45" s="1025"/>
      <c r="BB45" s="1025"/>
      <c r="BC45" s="1025"/>
      <c r="BD45" s="1025"/>
      <c r="BE45" s="1025"/>
      <c r="BF45" s="1025"/>
      <c r="BG45" s="1025"/>
      <c r="BH45" s="1025"/>
      <c r="BI45" s="1025"/>
      <c r="BJ45" s="1025"/>
      <c r="BK45" s="1025"/>
      <c r="BL45" s="1025"/>
      <c r="BM45" s="1025"/>
      <c r="BN45" s="1025"/>
      <c r="BO45" s="1025"/>
      <c r="BP45" s="1025"/>
      <c r="BQ45" s="1025"/>
      <c r="BR45" s="1025"/>
      <c r="BS45" s="1025"/>
      <c r="BT45" s="1025"/>
      <c r="BU45" s="1025"/>
      <c r="BV45" s="1025"/>
      <c r="BW45" s="1025"/>
      <c r="BX45" s="1025"/>
      <c r="BY45" s="1025"/>
      <c r="BZ45" s="1025"/>
      <c r="CA45" s="1025"/>
      <c r="CB45" s="1025"/>
      <c r="CC45" s="1025"/>
      <c r="CD45" s="1025"/>
      <c r="CE45" s="1025"/>
      <c r="CF45" s="1025"/>
      <c r="CG45" s="1025"/>
      <c r="CH45" s="1025"/>
      <c r="CI45" s="1025"/>
      <c r="CJ45" s="1025"/>
      <c r="CK45" s="1025"/>
      <c r="CL45" s="1025"/>
      <c r="CM45" s="1025"/>
      <c r="CN45" s="1025"/>
      <c r="CO45" s="1025"/>
      <c r="CP45" s="1025"/>
      <c r="CQ45" s="1025"/>
      <c r="CR45" s="1025"/>
      <c r="CS45" s="1025"/>
      <c r="CT45" s="1025"/>
      <c r="CU45" s="1025"/>
      <c r="CV45" s="1025"/>
      <c r="CW45" s="1025"/>
      <c r="CX45" s="1025"/>
      <c r="CY45" s="1025"/>
      <c r="CZ45" s="1025"/>
      <c r="DA45" s="1025"/>
      <c r="DB45" s="1025"/>
      <c r="DC45" s="1025"/>
      <c r="DD45" s="1025"/>
      <c r="DE45" s="1025"/>
      <c r="DF45" s="1025"/>
      <c r="DG45" s="1025"/>
      <c r="DH45" s="1025"/>
      <c r="DI45" s="1025"/>
      <c r="DJ45" s="1025"/>
      <c r="DK45" s="1025"/>
      <c r="DL45" s="1025"/>
      <c r="DM45" s="1025"/>
      <c r="DN45" s="1025"/>
      <c r="DO45" s="1025"/>
    </row>
    <row r="46" spans="1:119">
      <c r="B46" s="1025" t="s">
        <v>535</v>
      </c>
      <c r="C46" s="1025"/>
      <c r="D46" s="1025"/>
      <c r="E46" s="1025" t="s">
        <v>553</v>
      </c>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1025"/>
      <c r="AJ46" s="1025"/>
      <c r="AK46" s="1025"/>
      <c r="AL46" s="1025"/>
      <c r="AM46" s="1025"/>
      <c r="AN46" s="1025"/>
      <c r="AO46" s="1025"/>
      <c r="AP46" s="1025"/>
      <c r="AQ46" s="1025"/>
      <c r="AR46" s="1025"/>
      <c r="AS46" s="1025"/>
      <c r="AT46" s="1025"/>
      <c r="AU46" s="1025"/>
      <c r="AV46" s="1025"/>
      <c r="AW46" s="1025"/>
      <c r="AX46" s="1025"/>
      <c r="AY46" s="1025"/>
      <c r="AZ46" s="1025"/>
      <c r="BA46" s="1025"/>
      <c r="BB46" s="1025"/>
      <c r="BC46" s="1025"/>
      <c r="BD46" s="1025"/>
      <c r="BE46" s="1025"/>
      <c r="BF46" s="1025"/>
      <c r="BG46" s="1025"/>
      <c r="BH46" s="1025"/>
      <c r="BI46" s="1025"/>
      <c r="BJ46" s="1025"/>
      <c r="BK46" s="1025"/>
      <c r="BL46" s="1025"/>
      <c r="BM46" s="1025"/>
      <c r="BN46" s="1025"/>
      <c r="BO46" s="1025"/>
      <c r="BP46" s="1025"/>
      <c r="BQ46" s="1025"/>
      <c r="BR46" s="1025"/>
      <c r="BS46" s="1025"/>
      <c r="BT46" s="1025"/>
      <c r="BU46" s="1025"/>
      <c r="BV46" s="1025"/>
      <c r="BW46" s="1025"/>
      <c r="BX46" s="1025"/>
      <c r="BY46" s="1025"/>
      <c r="BZ46" s="1025"/>
      <c r="CA46" s="1025"/>
      <c r="CB46" s="1025"/>
      <c r="CC46" s="1025"/>
      <c r="CD46" s="1025"/>
      <c r="CE46" s="1025"/>
      <c r="CF46" s="1025"/>
      <c r="CG46" s="1025"/>
      <c r="CH46" s="1025"/>
      <c r="CI46" s="1025"/>
      <c r="CJ46" s="1025"/>
      <c r="CK46" s="1025"/>
      <c r="CL46" s="1025"/>
      <c r="CM46" s="1025"/>
      <c r="CN46" s="1025"/>
      <c r="CO46" s="1025"/>
      <c r="CP46" s="1025"/>
      <c r="CQ46" s="1025"/>
      <c r="CR46" s="1025"/>
      <c r="CS46" s="1025"/>
      <c r="CT46" s="1025"/>
      <c r="CU46" s="1025"/>
      <c r="CV46" s="1025"/>
      <c r="CW46" s="1025"/>
      <c r="CX46" s="1025"/>
      <c r="CY46" s="1025"/>
      <c r="CZ46" s="1025"/>
      <c r="DA46" s="1025"/>
      <c r="DB46" s="1025"/>
      <c r="DC46" s="1025"/>
      <c r="DD46" s="1025"/>
      <c r="DE46" s="1025"/>
      <c r="DF46" s="1025"/>
      <c r="DG46" s="1025"/>
      <c r="DH46" s="1025"/>
      <c r="DI46" s="1025"/>
    </row>
    <row r="47" spans="1:119">
      <c r="B47" s="1025"/>
      <c r="C47" s="1025"/>
      <c r="D47" s="1025"/>
      <c r="E47" s="1025" t="s">
        <v>536</v>
      </c>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5"/>
      <c r="AY47" s="1025"/>
      <c r="AZ47" s="1025"/>
      <c r="BA47" s="1025"/>
      <c r="BB47" s="1025"/>
      <c r="BC47" s="1025"/>
      <c r="BD47" s="1025"/>
      <c r="BE47" s="1025"/>
      <c r="BF47" s="1025"/>
      <c r="BG47" s="1025"/>
      <c r="BH47" s="1025"/>
      <c r="BI47" s="1025"/>
      <c r="BJ47" s="1025"/>
      <c r="BK47" s="1025"/>
      <c r="BL47" s="1025"/>
      <c r="BM47" s="1025"/>
      <c r="BN47" s="1025"/>
      <c r="BO47" s="1025"/>
      <c r="BP47" s="1025"/>
      <c r="BQ47" s="1025"/>
      <c r="BR47" s="1025"/>
      <c r="BS47" s="1025"/>
      <c r="BT47" s="1025"/>
      <c r="BU47" s="1025"/>
      <c r="BV47" s="1025"/>
      <c r="BW47" s="1025"/>
      <c r="BX47" s="1025"/>
      <c r="BY47" s="1025"/>
      <c r="BZ47" s="1025"/>
      <c r="CA47" s="1025"/>
      <c r="CB47" s="1025"/>
      <c r="CC47" s="1025"/>
      <c r="CD47" s="1025"/>
      <c r="CE47" s="1025"/>
      <c r="CF47" s="1025"/>
      <c r="CG47" s="1025"/>
      <c r="CH47" s="1025"/>
      <c r="CI47" s="1025"/>
      <c r="CJ47" s="1025"/>
      <c r="CK47" s="1025"/>
      <c r="CL47" s="1025"/>
      <c r="CM47" s="1025"/>
      <c r="CN47" s="1025"/>
      <c r="CO47" s="1025"/>
      <c r="CP47" s="1025"/>
      <c r="CQ47" s="1025"/>
      <c r="CR47" s="1025"/>
      <c r="CS47" s="1025"/>
      <c r="CT47" s="1025"/>
      <c r="CU47" s="1025"/>
      <c r="CV47" s="1025"/>
      <c r="CW47" s="1025"/>
      <c r="CX47" s="1025"/>
      <c r="CY47" s="1025"/>
      <c r="CZ47" s="1025"/>
      <c r="DA47" s="1025"/>
      <c r="DB47" s="1025"/>
      <c r="DC47" s="1025"/>
      <c r="DD47" s="1025"/>
      <c r="DE47" s="1025"/>
      <c r="DF47" s="1025"/>
      <c r="DG47" s="1025"/>
      <c r="DH47" s="1025"/>
      <c r="DI47" s="1025"/>
    </row>
    <row r="48" spans="1:119">
      <c r="B48" s="1025"/>
      <c r="C48" s="1025"/>
      <c r="D48" s="1025"/>
      <c r="E48" s="1025" t="s">
        <v>537</v>
      </c>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c r="AU48" s="1025"/>
      <c r="AV48" s="1025"/>
      <c r="AW48" s="1025"/>
      <c r="AX48" s="1025"/>
      <c r="AY48" s="1025"/>
      <c r="AZ48" s="1025"/>
      <c r="BA48" s="1025"/>
      <c r="BB48" s="1025"/>
      <c r="BC48" s="1025"/>
      <c r="BD48" s="1025"/>
      <c r="BE48" s="1025"/>
      <c r="BF48" s="1025"/>
      <c r="BG48" s="1025"/>
      <c r="BH48" s="1025"/>
      <c r="BI48" s="1025"/>
      <c r="BJ48" s="1025"/>
      <c r="BK48" s="1025"/>
      <c r="BL48" s="1025"/>
      <c r="BM48" s="1025"/>
      <c r="BN48" s="1025"/>
      <c r="BO48" s="1025"/>
      <c r="BP48" s="1025"/>
      <c r="BQ48" s="1025"/>
      <c r="BR48" s="1025"/>
      <c r="BS48" s="1025"/>
      <c r="BT48" s="1025"/>
      <c r="BU48" s="1025"/>
      <c r="BV48" s="1025"/>
      <c r="BW48" s="1025"/>
      <c r="BX48" s="1025"/>
      <c r="BY48" s="1025"/>
      <c r="BZ48" s="1025"/>
      <c r="CA48" s="1025"/>
      <c r="CB48" s="1025"/>
      <c r="CC48" s="1025"/>
      <c r="CD48" s="1025"/>
      <c r="CE48" s="1025"/>
      <c r="CF48" s="1025"/>
      <c r="CG48" s="1025"/>
      <c r="CH48" s="1025"/>
      <c r="CI48" s="1025"/>
      <c r="CJ48" s="1025"/>
      <c r="CK48" s="1025"/>
      <c r="CL48" s="1025"/>
      <c r="CM48" s="1025"/>
      <c r="CN48" s="1025"/>
      <c r="CO48" s="1025"/>
      <c r="CP48" s="1025"/>
      <c r="CQ48" s="1025"/>
      <c r="CR48" s="1025"/>
      <c r="CS48" s="1025"/>
      <c r="CT48" s="1025"/>
      <c r="CU48" s="1025"/>
      <c r="CV48" s="1025"/>
      <c r="CW48" s="1025"/>
      <c r="CX48" s="1025"/>
      <c r="CY48" s="1025"/>
      <c r="CZ48" s="1025"/>
      <c r="DA48" s="1025"/>
      <c r="DB48" s="1025"/>
      <c r="DC48" s="1025"/>
      <c r="DD48" s="1025"/>
      <c r="DE48" s="1025"/>
      <c r="DF48" s="1025"/>
      <c r="DG48" s="1025"/>
      <c r="DH48" s="1025"/>
      <c r="DI48" s="1025"/>
    </row>
    <row r="49" spans="5:5">
      <c r="E49" s="1296" t="s">
        <v>538</v>
      </c>
    </row>
    <row r="50" spans="5:5">
      <c r="E50" s="1028" t="s">
        <v>539</v>
      </c>
    </row>
    <row r="51" spans="5:5">
      <c r="E51" s="1028" t="s">
        <v>540</v>
      </c>
    </row>
    <row r="52" spans="5:5">
      <c r="E52" s="1028" t="s">
        <v>541</v>
      </c>
    </row>
    <row r="53" spans="5:5"/>
    <row r="54" spans="5:5"/>
    <row r="55" spans="5:5"/>
    <row r="56" spans="5:5"/>
  </sheetData>
  <sheetProtection algorithmName="SHA-512" hashValue="momykIBaoWFFd5jBZGm+8MR6qRmuAtHjfooZhjzyA8LgsExGrvXk8h4NtGhCJ9ml6k2wuNRha8vno+wluL1Dpg==" saltValue="U8Y+50gajSjZCRgZypVnv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44" customWidth="1"/>
    <col min="96" max="133" width="1.6640625" style="61" customWidth="1"/>
    <col min="134" max="143" width="1.6640625" style="44" customWidth="1"/>
    <col min="144" max="16384" width="0" style="44" hidden="1"/>
  </cols>
  <sheetData>
    <row r="1" spans="2:143" ht="22.5" customHeight="1" thickBot="1">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86" t="s">
        <v>19</v>
      </c>
      <c r="DI1" s="487"/>
      <c r="DJ1" s="487"/>
      <c r="DK1" s="487"/>
      <c r="DL1" s="487"/>
      <c r="DM1" s="487"/>
      <c r="DN1" s="488"/>
      <c r="DO1" s="44"/>
      <c r="DP1" s="486" t="s">
        <v>20</v>
      </c>
      <c r="DQ1" s="487"/>
      <c r="DR1" s="487"/>
      <c r="DS1" s="487"/>
      <c r="DT1" s="487"/>
      <c r="DU1" s="487"/>
      <c r="DV1" s="487"/>
      <c r="DW1" s="487"/>
      <c r="DX1" s="487"/>
      <c r="DY1" s="487"/>
      <c r="DZ1" s="487"/>
      <c r="EA1" s="487"/>
      <c r="EB1" s="487"/>
      <c r="EC1" s="488"/>
      <c r="ED1" s="42"/>
      <c r="EE1" s="42"/>
      <c r="EF1" s="42"/>
      <c r="EG1" s="42"/>
      <c r="EH1" s="42"/>
      <c r="EI1" s="42"/>
      <c r="EJ1" s="42"/>
      <c r="EK1" s="42"/>
      <c r="EL1" s="42"/>
      <c r="EM1" s="42"/>
    </row>
    <row r="2" spans="2:143" ht="22.5" customHeight="1">
      <c r="B2" s="45" t="s">
        <v>21</v>
      </c>
      <c r="R2" s="46"/>
      <c r="S2" s="46"/>
      <c r="T2" s="46"/>
      <c r="U2" s="46"/>
      <c r="V2" s="46"/>
      <c r="W2" s="46"/>
      <c r="X2" s="46"/>
      <c r="Y2" s="46"/>
      <c r="Z2" s="46"/>
      <c r="AA2" s="46"/>
      <c r="AB2" s="46"/>
      <c r="AC2" s="46"/>
      <c r="AE2" s="47"/>
      <c r="AF2" s="47"/>
      <c r="AG2" s="47"/>
      <c r="AH2" s="47"/>
      <c r="AI2" s="47"/>
      <c r="AJ2" s="46"/>
      <c r="AK2" s="46"/>
      <c r="AL2" s="46"/>
      <c r="AM2" s="46"/>
      <c r="AN2" s="46"/>
      <c r="AO2" s="46"/>
      <c r="AP2" s="46"/>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row>
    <row r="3" spans="2:143" ht="11.25" customHeight="1">
      <c r="B3" s="427" t="s">
        <v>22</v>
      </c>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7" t="s">
        <v>23</v>
      </c>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9"/>
      <c r="CD3" s="470" t="s">
        <v>24</v>
      </c>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2"/>
    </row>
    <row r="4" spans="2:143" ht="11.25" customHeight="1">
      <c r="B4" s="427" t="s">
        <v>25</v>
      </c>
      <c r="C4" s="428"/>
      <c r="D4" s="428"/>
      <c r="E4" s="428"/>
      <c r="F4" s="428"/>
      <c r="G4" s="428"/>
      <c r="H4" s="428"/>
      <c r="I4" s="428"/>
      <c r="J4" s="428"/>
      <c r="K4" s="428"/>
      <c r="L4" s="428"/>
      <c r="M4" s="428"/>
      <c r="N4" s="428"/>
      <c r="O4" s="428"/>
      <c r="P4" s="428"/>
      <c r="Q4" s="429"/>
      <c r="R4" s="427" t="s">
        <v>26</v>
      </c>
      <c r="S4" s="428"/>
      <c r="T4" s="428"/>
      <c r="U4" s="428"/>
      <c r="V4" s="428"/>
      <c r="W4" s="428"/>
      <c r="X4" s="428"/>
      <c r="Y4" s="429"/>
      <c r="Z4" s="427" t="s">
        <v>27</v>
      </c>
      <c r="AA4" s="428"/>
      <c r="AB4" s="428"/>
      <c r="AC4" s="429"/>
      <c r="AD4" s="427" t="s">
        <v>28</v>
      </c>
      <c r="AE4" s="428"/>
      <c r="AF4" s="428"/>
      <c r="AG4" s="428"/>
      <c r="AH4" s="428"/>
      <c r="AI4" s="428"/>
      <c r="AJ4" s="428"/>
      <c r="AK4" s="429"/>
      <c r="AL4" s="427" t="s">
        <v>27</v>
      </c>
      <c r="AM4" s="428"/>
      <c r="AN4" s="428"/>
      <c r="AO4" s="429"/>
      <c r="AP4" s="483" t="s">
        <v>29</v>
      </c>
      <c r="AQ4" s="483"/>
      <c r="AR4" s="483"/>
      <c r="AS4" s="483"/>
      <c r="AT4" s="483"/>
      <c r="AU4" s="483"/>
      <c r="AV4" s="483"/>
      <c r="AW4" s="483"/>
      <c r="AX4" s="483"/>
      <c r="AY4" s="483"/>
      <c r="AZ4" s="483"/>
      <c r="BA4" s="483"/>
      <c r="BB4" s="483"/>
      <c r="BC4" s="483"/>
      <c r="BD4" s="483"/>
      <c r="BE4" s="483"/>
      <c r="BF4" s="483"/>
      <c r="BG4" s="483" t="s">
        <v>30</v>
      </c>
      <c r="BH4" s="483"/>
      <c r="BI4" s="483"/>
      <c r="BJ4" s="483"/>
      <c r="BK4" s="483"/>
      <c r="BL4" s="483"/>
      <c r="BM4" s="483"/>
      <c r="BN4" s="483"/>
      <c r="BO4" s="483" t="s">
        <v>27</v>
      </c>
      <c r="BP4" s="483"/>
      <c r="BQ4" s="483"/>
      <c r="BR4" s="483"/>
      <c r="BS4" s="483" t="s">
        <v>31</v>
      </c>
      <c r="BT4" s="483"/>
      <c r="BU4" s="483"/>
      <c r="BV4" s="483"/>
      <c r="BW4" s="483"/>
      <c r="BX4" s="483"/>
      <c r="BY4" s="483"/>
      <c r="BZ4" s="483"/>
      <c r="CA4" s="483"/>
      <c r="CB4" s="483"/>
      <c r="CD4" s="470" t="s">
        <v>32</v>
      </c>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472"/>
    </row>
    <row r="5" spans="2:143" s="48" customFormat="1" ht="11.25" customHeight="1">
      <c r="B5" s="436" t="s">
        <v>33</v>
      </c>
      <c r="C5" s="437"/>
      <c r="D5" s="437"/>
      <c r="E5" s="437"/>
      <c r="F5" s="437"/>
      <c r="G5" s="437"/>
      <c r="H5" s="437"/>
      <c r="I5" s="437"/>
      <c r="J5" s="437"/>
      <c r="K5" s="437"/>
      <c r="L5" s="437"/>
      <c r="M5" s="437"/>
      <c r="N5" s="437"/>
      <c r="O5" s="437"/>
      <c r="P5" s="437"/>
      <c r="Q5" s="438"/>
      <c r="R5" s="421">
        <v>10345052</v>
      </c>
      <c r="S5" s="422"/>
      <c r="T5" s="422"/>
      <c r="U5" s="422"/>
      <c r="V5" s="422"/>
      <c r="W5" s="422"/>
      <c r="X5" s="422"/>
      <c r="Y5" s="465"/>
      <c r="Z5" s="484">
        <v>31</v>
      </c>
      <c r="AA5" s="484"/>
      <c r="AB5" s="484"/>
      <c r="AC5" s="484"/>
      <c r="AD5" s="485">
        <v>9598939</v>
      </c>
      <c r="AE5" s="485"/>
      <c r="AF5" s="485"/>
      <c r="AG5" s="485"/>
      <c r="AH5" s="485"/>
      <c r="AI5" s="485"/>
      <c r="AJ5" s="485"/>
      <c r="AK5" s="485"/>
      <c r="AL5" s="466">
        <v>69.3</v>
      </c>
      <c r="AM5" s="441"/>
      <c r="AN5" s="441"/>
      <c r="AO5" s="467"/>
      <c r="AP5" s="436" t="s">
        <v>34</v>
      </c>
      <c r="AQ5" s="437"/>
      <c r="AR5" s="437"/>
      <c r="AS5" s="437"/>
      <c r="AT5" s="437"/>
      <c r="AU5" s="437"/>
      <c r="AV5" s="437"/>
      <c r="AW5" s="437"/>
      <c r="AX5" s="437"/>
      <c r="AY5" s="437"/>
      <c r="AZ5" s="437"/>
      <c r="BA5" s="437"/>
      <c r="BB5" s="437"/>
      <c r="BC5" s="437"/>
      <c r="BD5" s="437"/>
      <c r="BE5" s="437"/>
      <c r="BF5" s="438"/>
      <c r="BG5" s="366">
        <v>9598939</v>
      </c>
      <c r="BH5" s="367"/>
      <c r="BI5" s="367"/>
      <c r="BJ5" s="367"/>
      <c r="BK5" s="367"/>
      <c r="BL5" s="367"/>
      <c r="BM5" s="367"/>
      <c r="BN5" s="368"/>
      <c r="BO5" s="399">
        <v>92.8</v>
      </c>
      <c r="BP5" s="399"/>
      <c r="BQ5" s="399"/>
      <c r="BR5" s="399"/>
      <c r="BS5" s="400">
        <v>59845</v>
      </c>
      <c r="BT5" s="400"/>
      <c r="BU5" s="400"/>
      <c r="BV5" s="400"/>
      <c r="BW5" s="400"/>
      <c r="BX5" s="400"/>
      <c r="BY5" s="400"/>
      <c r="BZ5" s="400"/>
      <c r="CA5" s="400"/>
      <c r="CB5" s="454"/>
      <c r="CD5" s="470" t="s">
        <v>29</v>
      </c>
      <c r="CE5" s="471"/>
      <c r="CF5" s="471"/>
      <c r="CG5" s="471"/>
      <c r="CH5" s="471"/>
      <c r="CI5" s="471"/>
      <c r="CJ5" s="471"/>
      <c r="CK5" s="471"/>
      <c r="CL5" s="471"/>
      <c r="CM5" s="471"/>
      <c r="CN5" s="471"/>
      <c r="CO5" s="471"/>
      <c r="CP5" s="471"/>
      <c r="CQ5" s="472"/>
      <c r="CR5" s="470" t="s">
        <v>35</v>
      </c>
      <c r="CS5" s="471"/>
      <c r="CT5" s="471"/>
      <c r="CU5" s="471"/>
      <c r="CV5" s="471"/>
      <c r="CW5" s="471"/>
      <c r="CX5" s="471"/>
      <c r="CY5" s="472"/>
      <c r="CZ5" s="470" t="s">
        <v>27</v>
      </c>
      <c r="DA5" s="471"/>
      <c r="DB5" s="471"/>
      <c r="DC5" s="472"/>
      <c r="DD5" s="470" t="s">
        <v>36</v>
      </c>
      <c r="DE5" s="471"/>
      <c r="DF5" s="471"/>
      <c r="DG5" s="471"/>
      <c r="DH5" s="471"/>
      <c r="DI5" s="471"/>
      <c r="DJ5" s="471"/>
      <c r="DK5" s="471"/>
      <c r="DL5" s="471"/>
      <c r="DM5" s="471"/>
      <c r="DN5" s="471"/>
      <c r="DO5" s="471"/>
      <c r="DP5" s="472"/>
      <c r="DQ5" s="470" t="s">
        <v>37</v>
      </c>
      <c r="DR5" s="471"/>
      <c r="DS5" s="471"/>
      <c r="DT5" s="471"/>
      <c r="DU5" s="471"/>
      <c r="DV5" s="471"/>
      <c r="DW5" s="471"/>
      <c r="DX5" s="471"/>
      <c r="DY5" s="471"/>
      <c r="DZ5" s="471"/>
      <c r="EA5" s="471"/>
      <c r="EB5" s="471"/>
      <c r="EC5" s="472"/>
    </row>
    <row r="6" spans="2:143" ht="11.25" customHeight="1">
      <c r="B6" s="363" t="s">
        <v>38</v>
      </c>
      <c r="C6" s="364"/>
      <c r="D6" s="364"/>
      <c r="E6" s="364"/>
      <c r="F6" s="364"/>
      <c r="G6" s="364"/>
      <c r="H6" s="364"/>
      <c r="I6" s="364"/>
      <c r="J6" s="364"/>
      <c r="K6" s="364"/>
      <c r="L6" s="364"/>
      <c r="M6" s="364"/>
      <c r="N6" s="364"/>
      <c r="O6" s="364"/>
      <c r="P6" s="364"/>
      <c r="Q6" s="365"/>
      <c r="R6" s="366">
        <v>176304</v>
      </c>
      <c r="S6" s="367"/>
      <c r="T6" s="367"/>
      <c r="U6" s="367"/>
      <c r="V6" s="367"/>
      <c r="W6" s="367"/>
      <c r="X6" s="367"/>
      <c r="Y6" s="368"/>
      <c r="Z6" s="399">
        <v>0.5</v>
      </c>
      <c r="AA6" s="399"/>
      <c r="AB6" s="399"/>
      <c r="AC6" s="399"/>
      <c r="AD6" s="400">
        <v>176304</v>
      </c>
      <c r="AE6" s="400"/>
      <c r="AF6" s="400"/>
      <c r="AG6" s="400"/>
      <c r="AH6" s="400"/>
      <c r="AI6" s="400"/>
      <c r="AJ6" s="400"/>
      <c r="AK6" s="400"/>
      <c r="AL6" s="369">
        <v>1.3</v>
      </c>
      <c r="AM6" s="370"/>
      <c r="AN6" s="370"/>
      <c r="AO6" s="401"/>
      <c r="AP6" s="363" t="s">
        <v>39</v>
      </c>
      <c r="AQ6" s="364"/>
      <c r="AR6" s="364"/>
      <c r="AS6" s="364"/>
      <c r="AT6" s="364"/>
      <c r="AU6" s="364"/>
      <c r="AV6" s="364"/>
      <c r="AW6" s="364"/>
      <c r="AX6" s="364"/>
      <c r="AY6" s="364"/>
      <c r="AZ6" s="364"/>
      <c r="BA6" s="364"/>
      <c r="BB6" s="364"/>
      <c r="BC6" s="364"/>
      <c r="BD6" s="364"/>
      <c r="BE6" s="364"/>
      <c r="BF6" s="365"/>
      <c r="BG6" s="366">
        <v>9598939</v>
      </c>
      <c r="BH6" s="367"/>
      <c r="BI6" s="367"/>
      <c r="BJ6" s="367"/>
      <c r="BK6" s="367"/>
      <c r="BL6" s="367"/>
      <c r="BM6" s="367"/>
      <c r="BN6" s="368"/>
      <c r="BO6" s="399">
        <v>92.8</v>
      </c>
      <c r="BP6" s="399"/>
      <c r="BQ6" s="399"/>
      <c r="BR6" s="399"/>
      <c r="BS6" s="400">
        <v>59845</v>
      </c>
      <c r="BT6" s="400"/>
      <c r="BU6" s="400"/>
      <c r="BV6" s="400"/>
      <c r="BW6" s="400"/>
      <c r="BX6" s="400"/>
      <c r="BY6" s="400"/>
      <c r="BZ6" s="400"/>
      <c r="CA6" s="400"/>
      <c r="CB6" s="454"/>
      <c r="CD6" s="424" t="s">
        <v>40</v>
      </c>
      <c r="CE6" s="425"/>
      <c r="CF6" s="425"/>
      <c r="CG6" s="425"/>
      <c r="CH6" s="425"/>
      <c r="CI6" s="425"/>
      <c r="CJ6" s="425"/>
      <c r="CK6" s="425"/>
      <c r="CL6" s="425"/>
      <c r="CM6" s="425"/>
      <c r="CN6" s="425"/>
      <c r="CO6" s="425"/>
      <c r="CP6" s="425"/>
      <c r="CQ6" s="426"/>
      <c r="CR6" s="366">
        <v>221504</v>
      </c>
      <c r="CS6" s="367"/>
      <c r="CT6" s="367"/>
      <c r="CU6" s="367"/>
      <c r="CV6" s="367"/>
      <c r="CW6" s="367"/>
      <c r="CX6" s="367"/>
      <c r="CY6" s="368"/>
      <c r="CZ6" s="466">
        <v>0.7</v>
      </c>
      <c r="DA6" s="441"/>
      <c r="DB6" s="441"/>
      <c r="DC6" s="469"/>
      <c r="DD6" s="372" t="s">
        <v>41</v>
      </c>
      <c r="DE6" s="367"/>
      <c r="DF6" s="367"/>
      <c r="DG6" s="367"/>
      <c r="DH6" s="367"/>
      <c r="DI6" s="367"/>
      <c r="DJ6" s="367"/>
      <c r="DK6" s="367"/>
      <c r="DL6" s="367"/>
      <c r="DM6" s="367"/>
      <c r="DN6" s="367"/>
      <c r="DO6" s="367"/>
      <c r="DP6" s="368"/>
      <c r="DQ6" s="372">
        <v>221504</v>
      </c>
      <c r="DR6" s="367"/>
      <c r="DS6" s="367"/>
      <c r="DT6" s="367"/>
      <c r="DU6" s="367"/>
      <c r="DV6" s="367"/>
      <c r="DW6" s="367"/>
      <c r="DX6" s="367"/>
      <c r="DY6" s="367"/>
      <c r="DZ6" s="367"/>
      <c r="EA6" s="367"/>
      <c r="EB6" s="367"/>
      <c r="EC6" s="413"/>
    </row>
    <row r="7" spans="2:143" ht="11.25" customHeight="1">
      <c r="B7" s="363" t="s">
        <v>42</v>
      </c>
      <c r="C7" s="364"/>
      <c r="D7" s="364"/>
      <c r="E7" s="364"/>
      <c r="F7" s="364"/>
      <c r="G7" s="364"/>
      <c r="H7" s="364"/>
      <c r="I7" s="364"/>
      <c r="J7" s="364"/>
      <c r="K7" s="364"/>
      <c r="L7" s="364"/>
      <c r="M7" s="364"/>
      <c r="N7" s="364"/>
      <c r="O7" s="364"/>
      <c r="P7" s="364"/>
      <c r="Q7" s="365"/>
      <c r="R7" s="366">
        <v>8201</v>
      </c>
      <c r="S7" s="367"/>
      <c r="T7" s="367"/>
      <c r="U7" s="367"/>
      <c r="V7" s="367"/>
      <c r="W7" s="367"/>
      <c r="X7" s="367"/>
      <c r="Y7" s="368"/>
      <c r="Z7" s="399">
        <v>0</v>
      </c>
      <c r="AA7" s="399"/>
      <c r="AB7" s="399"/>
      <c r="AC7" s="399"/>
      <c r="AD7" s="400">
        <v>8201</v>
      </c>
      <c r="AE7" s="400"/>
      <c r="AF7" s="400"/>
      <c r="AG7" s="400"/>
      <c r="AH7" s="400"/>
      <c r="AI7" s="400"/>
      <c r="AJ7" s="400"/>
      <c r="AK7" s="400"/>
      <c r="AL7" s="369">
        <v>0.1</v>
      </c>
      <c r="AM7" s="370"/>
      <c r="AN7" s="370"/>
      <c r="AO7" s="401"/>
      <c r="AP7" s="363" t="s">
        <v>43</v>
      </c>
      <c r="AQ7" s="364"/>
      <c r="AR7" s="364"/>
      <c r="AS7" s="364"/>
      <c r="AT7" s="364"/>
      <c r="AU7" s="364"/>
      <c r="AV7" s="364"/>
      <c r="AW7" s="364"/>
      <c r="AX7" s="364"/>
      <c r="AY7" s="364"/>
      <c r="AZ7" s="364"/>
      <c r="BA7" s="364"/>
      <c r="BB7" s="364"/>
      <c r="BC7" s="364"/>
      <c r="BD7" s="364"/>
      <c r="BE7" s="364"/>
      <c r="BF7" s="365"/>
      <c r="BG7" s="366">
        <v>4834336</v>
      </c>
      <c r="BH7" s="367"/>
      <c r="BI7" s="367"/>
      <c r="BJ7" s="367"/>
      <c r="BK7" s="367"/>
      <c r="BL7" s="367"/>
      <c r="BM7" s="367"/>
      <c r="BN7" s="368"/>
      <c r="BO7" s="399">
        <v>46.7</v>
      </c>
      <c r="BP7" s="399"/>
      <c r="BQ7" s="399"/>
      <c r="BR7" s="399"/>
      <c r="BS7" s="400">
        <v>59845</v>
      </c>
      <c r="BT7" s="400"/>
      <c r="BU7" s="400"/>
      <c r="BV7" s="400"/>
      <c r="BW7" s="400"/>
      <c r="BX7" s="400"/>
      <c r="BY7" s="400"/>
      <c r="BZ7" s="400"/>
      <c r="CA7" s="400"/>
      <c r="CB7" s="454"/>
      <c r="CD7" s="405" t="s">
        <v>44</v>
      </c>
      <c r="CE7" s="406"/>
      <c r="CF7" s="406"/>
      <c r="CG7" s="406"/>
      <c r="CH7" s="406"/>
      <c r="CI7" s="406"/>
      <c r="CJ7" s="406"/>
      <c r="CK7" s="406"/>
      <c r="CL7" s="406"/>
      <c r="CM7" s="406"/>
      <c r="CN7" s="406"/>
      <c r="CO7" s="406"/>
      <c r="CP7" s="406"/>
      <c r="CQ7" s="407"/>
      <c r="CR7" s="366">
        <v>10399510</v>
      </c>
      <c r="CS7" s="367"/>
      <c r="CT7" s="367"/>
      <c r="CU7" s="367"/>
      <c r="CV7" s="367"/>
      <c r="CW7" s="367"/>
      <c r="CX7" s="367"/>
      <c r="CY7" s="368"/>
      <c r="CZ7" s="399">
        <v>31.9</v>
      </c>
      <c r="DA7" s="399"/>
      <c r="DB7" s="399"/>
      <c r="DC7" s="399"/>
      <c r="DD7" s="372">
        <v>182471</v>
      </c>
      <c r="DE7" s="367"/>
      <c r="DF7" s="367"/>
      <c r="DG7" s="367"/>
      <c r="DH7" s="367"/>
      <c r="DI7" s="367"/>
      <c r="DJ7" s="367"/>
      <c r="DK7" s="367"/>
      <c r="DL7" s="367"/>
      <c r="DM7" s="367"/>
      <c r="DN7" s="367"/>
      <c r="DO7" s="367"/>
      <c r="DP7" s="368"/>
      <c r="DQ7" s="372">
        <v>2545492</v>
      </c>
      <c r="DR7" s="367"/>
      <c r="DS7" s="367"/>
      <c r="DT7" s="367"/>
      <c r="DU7" s="367"/>
      <c r="DV7" s="367"/>
      <c r="DW7" s="367"/>
      <c r="DX7" s="367"/>
      <c r="DY7" s="367"/>
      <c r="DZ7" s="367"/>
      <c r="EA7" s="367"/>
      <c r="EB7" s="367"/>
      <c r="EC7" s="413"/>
    </row>
    <row r="8" spans="2:143" ht="11.25" customHeight="1">
      <c r="B8" s="363" t="s">
        <v>45</v>
      </c>
      <c r="C8" s="364"/>
      <c r="D8" s="364"/>
      <c r="E8" s="364"/>
      <c r="F8" s="364"/>
      <c r="G8" s="364"/>
      <c r="H8" s="364"/>
      <c r="I8" s="364"/>
      <c r="J8" s="364"/>
      <c r="K8" s="364"/>
      <c r="L8" s="364"/>
      <c r="M8" s="364"/>
      <c r="N8" s="364"/>
      <c r="O8" s="364"/>
      <c r="P8" s="364"/>
      <c r="Q8" s="365"/>
      <c r="R8" s="366">
        <v>43410</v>
      </c>
      <c r="S8" s="367"/>
      <c r="T8" s="367"/>
      <c r="U8" s="367"/>
      <c r="V8" s="367"/>
      <c r="W8" s="367"/>
      <c r="X8" s="367"/>
      <c r="Y8" s="368"/>
      <c r="Z8" s="399">
        <v>0.1</v>
      </c>
      <c r="AA8" s="399"/>
      <c r="AB8" s="399"/>
      <c r="AC8" s="399"/>
      <c r="AD8" s="400">
        <v>43410</v>
      </c>
      <c r="AE8" s="400"/>
      <c r="AF8" s="400"/>
      <c r="AG8" s="400"/>
      <c r="AH8" s="400"/>
      <c r="AI8" s="400"/>
      <c r="AJ8" s="400"/>
      <c r="AK8" s="400"/>
      <c r="AL8" s="369">
        <v>0.3</v>
      </c>
      <c r="AM8" s="370"/>
      <c r="AN8" s="370"/>
      <c r="AO8" s="401"/>
      <c r="AP8" s="363" t="s">
        <v>46</v>
      </c>
      <c r="AQ8" s="364"/>
      <c r="AR8" s="364"/>
      <c r="AS8" s="364"/>
      <c r="AT8" s="364"/>
      <c r="AU8" s="364"/>
      <c r="AV8" s="364"/>
      <c r="AW8" s="364"/>
      <c r="AX8" s="364"/>
      <c r="AY8" s="364"/>
      <c r="AZ8" s="364"/>
      <c r="BA8" s="364"/>
      <c r="BB8" s="364"/>
      <c r="BC8" s="364"/>
      <c r="BD8" s="364"/>
      <c r="BE8" s="364"/>
      <c r="BF8" s="365"/>
      <c r="BG8" s="366">
        <v>134790</v>
      </c>
      <c r="BH8" s="367"/>
      <c r="BI8" s="367"/>
      <c r="BJ8" s="367"/>
      <c r="BK8" s="367"/>
      <c r="BL8" s="367"/>
      <c r="BM8" s="367"/>
      <c r="BN8" s="368"/>
      <c r="BO8" s="399">
        <v>1.3</v>
      </c>
      <c r="BP8" s="399"/>
      <c r="BQ8" s="399"/>
      <c r="BR8" s="399"/>
      <c r="BS8" s="372" t="s">
        <v>41</v>
      </c>
      <c r="BT8" s="367"/>
      <c r="BU8" s="367"/>
      <c r="BV8" s="367"/>
      <c r="BW8" s="367"/>
      <c r="BX8" s="367"/>
      <c r="BY8" s="367"/>
      <c r="BZ8" s="367"/>
      <c r="CA8" s="367"/>
      <c r="CB8" s="413"/>
      <c r="CD8" s="405" t="s">
        <v>47</v>
      </c>
      <c r="CE8" s="406"/>
      <c r="CF8" s="406"/>
      <c r="CG8" s="406"/>
      <c r="CH8" s="406"/>
      <c r="CI8" s="406"/>
      <c r="CJ8" s="406"/>
      <c r="CK8" s="406"/>
      <c r="CL8" s="406"/>
      <c r="CM8" s="406"/>
      <c r="CN8" s="406"/>
      <c r="CO8" s="406"/>
      <c r="CP8" s="406"/>
      <c r="CQ8" s="407"/>
      <c r="CR8" s="366">
        <v>9877722</v>
      </c>
      <c r="CS8" s="367"/>
      <c r="CT8" s="367"/>
      <c r="CU8" s="367"/>
      <c r="CV8" s="367"/>
      <c r="CW8" s="367"/>
      <c r="CX8" s="367"/>
      <c r="CY8" s="368"/>
      <c r="CZ8" s="399">
        <v>30.3</v>
      </c>
      <c r="DA8" s="399"/>
      <c r="DB8" s="399"/>
      <c r="DC8" s="399"/>
      <c r="DD8" s="372">
        <v>130501</v>
      </c>
      <c r="DE8" s="367"/>
      <c r="DF8" s="367"/>
      <c r="DG8" s="367"/>
      <c r="DH8" s="367"/>
      <c r="DI8" s="367"/>
      <c r="DJ8" s="367"/>
      <c r="DK8" s="367"/>
      <c r="DL8" s="367"/>
      <c r="DM8" s="367"/>
      <c r="DN8" s="367"/>
      <c r="DO8" s="367"/>
      <c r="DP8" s="368"/>
      <c r="DQ8" s="372">
        <v>4807298</v>
      </c>
      <c r="DR8" s="367"/>
      <c r="DS8" s="367"/>
      <c r="DT8" s="367"/>
      <c r="DU8" s="367"/>
      <c r="DV8" s="367"/>
      <c r="DW8" s="367"/>
      <c r="DX8" s="367"/>
      <c r="DY8" s="367"/>
      <c r="DZ8" s="367"/>
      <c r="EA8" s="367"/>
      <c r="EB8" s="367"/>
      <c r="EC8" s="413"/>
    </row>
    <row r="9" spans="2:143" ht="11.25" customHeight="1">
      <c r="B9" s="363" t="s">
        <v>48</v>
      </c>
      <c r="C9" s="364"/>
      <c r="D9" s="364"/>
      <c r="E9" s="364"/>
      <c r="F9" s="364"/>
      <c r="G9" s="364"/>
      <c r="H9" s="364"/>
      <c r="I9" s="364"/>
      <c r="J9" s="364"/>
      <c r="K9" s="364"/>
      <c r="L9" s="364"/>
      <c r="M9" s="364"/>
      <c r="N9" s="364"/>
      <c r="O9" s="364"/>
      <c r="P9" s="364"/>
      <c r="Q9" s="365"/>
      <c r="R9" s="366">
        <v>51980</v>
      </c>
      <c r="S9" s="367"/>
      <c r="T9" s="367"/>
      <c r="U9" s="367"/>
      <c r="V9" s="367"/>
      <c r="W9" s="367"/>
      <c r="X9" s="367"/>
      <c r="Y9" s="368"/>
      <c r="Z9" s="399">
        <v>0.2</v>
      </c>
      <c r="AA9" s="399"/>
      <c r="AB9" s="399"/>
      <c r="AC9" s="399"/>
      <c r="AD9" s="400">
        <v>51980</v>
      </c>
      <c r="AE9" s="400"/>
      <c r="AF9" s="400"/>
      <c r="AG9" s="400"/>
      <c r="AH9" s="400"/>
      <c r="AI9" s="400"/>
      <c r="AJ9" s="400"/>
      <c r="AK9" s="400"/>
      <c r="AL9" s="369">
        <v>0.4</v>
      </c>
      <c r="AM9" s="370"/>
      <c r="AN9" s="370"/>
      <c r="AO9" s="401"/>
      <c r="AP9" s="363" t="s">
        <v>49</v>
      </c>
      <c r="AQ9" s="364"/>
      <c r="AR9" s="364"/>
      <c r="AS9" s="364"/>
      <c r="AT9" s="364"/>
      <c r="AU9" s="364"/>
      <c r="AV9" s="364"/>
      <c r="AW9" s="364"/>
      <c r="AX9" s="364"/>
      <c r="AY9" s="364"/>
      <c r="AZ9" s="364"/>
      <c r="BA9" s="364"/>
      <c r="BB9" s="364"/>
      <c r="BC9" s="364"/>
      <c r="BD9" s="364"/>
      <c r="BE9" s="364"/>
      <c r="BF9" s="365"/>
      <c r="BG9" s="366">
        <v>4259033</v>
      </c>
      <c r="BH9" s="367"/>
      <c r="BI9" s="367"/>
      <c r="BJ9" s="367"/>
      <c r="BK9" s="367"/>
      <c r="BL9" s="367"/>
      <c r="BM9" s="367"/>
      <c r="BN9" s="368"/>
      <c r="BO9" s="399">
        <v>41.2</v>
      </c>
      <c r="BP9" s="399"/>
      <c r="BQ9" s="399"/>
      <c r="BR9" s="399"/>
      <c r="BS9" s="372" t="s">
        <v>41</v>
      </c>
      <c r="BT9" s="367"/>
      <c r="BU9" s="367"/>
      <c r="BV9" s="367"/>
      <c r="BW9" s="367"/>
      <c r="BX9" s="367"/>
      <c r="BY9" s="367"/>
      <c r="BZ9" s="367"/>
      <c r="CA9" s="367"/>
      <c r="CB9" s="413"/>
      <c r="CD9" s="405" t="s">
        <v>50</v>
      </c>
      <c r="CE9" s="406"/>
      <c r="CF9" s="406"/>
      <c r="CG9" s="406"/>
      <c r="CH9" s="406"/>
      <c r="CI9" s="406"/>
      <c r="CJ9" s="406"/>
      <c r="CK9" s="406"/>
      <c r="CL9" s="406"/>
      <c r="CM9" s="406"/>
      <c r="CN9" s="406"/>
      <c r="CO9" s="406"/>
      <c r="CP9" s="406"/>
      <c r="CQ9" s="407"/>
      <c r="CR9" s="366">
        <v>2084050</v>
      </c>
      <c r="CS9" s="367"/>
      <c r="CT9" s="367"/>
      <c r="CU9" s="367"/>
      <c r="CV9" s="367"/>
      <c r="CW9" s="367"/>
      <c r="CX9" s="367"/>
      <c r="CY9" s="368"/>
      <c r="CZ9" s="399">
        <v>6.4</v>
      </c>
      <c r="DA9" s="399"/>
      <c r="DB9" s="399"/>
      <c r="DC9" s="399"/>
      <c r="DD9" s="372">
        <v>33887</v>
      </c>
      <c r="DE9" s="367"/>
      <c r="DF9" s="367"/>
      <c r="DG9" s="367"/>
      <c r="DH9" s="367"/>
      <c r="DI9" s="367"/>
      <c r="DJ9" s="367"/>
      <c r="DK9" s="367"/>
      <c r="DL9" s="367"/>
      <c r="DM9" s="367"/>
      <c r="DN9" s="367"/>
      <c r="DO9" s="367"/>
      <c r="DP9" s="368"/>
      <c r="DQ9" s="372">
        <v>1894094</v>
      </c>
      <c r="DR9" s="367"/>
      <c r="DS9" s="367"/>
      <c r="DT9" s="367"/>
      <c r="DU9" s="367"/>
      <c r="DV9" s="367"/>
      <c r="DW9" s="367"/>
      <c r="DX9" s="367"/>
      <c r="DY9" s="367"/>
      <c r="DZ9" s="367"/>
      <c r="EA9" s="367"/>
      <c r="EB9" s="367"/>
      <c r="EC9" s="413"/>
    </row>
    <row r="10" spans="2:143" ht="11.25" customHeight="1">
      <c r="B10" s="363" t="s">
        <v>51</v>
      </c>
      <c r="C10" s="364"/>
      <c r="D10" s="364"/>
      <c r="E10" s="364"/>
      <c r="F10" s="364"/>
      <c r="G10" s="364"/>
      <c r="H10" s="364"/>
      <c r="I10" s="364"/>
      <c r="J10" s="364"/>
      <c r="K10" s="364"/>
      <c r="L10" s="364"/>
      <c r="M10" s="364"/>
      <c r="N10" s="364"/>
      <c r="O10" s="364"/>
      <c r="P10" s="364"/>
      <c r="Q10" s="365"/>
      <c r="R10" s="366" t="s">
        <v>41</v>
      </c>
      <c r="S10" s="367"/>
      <c r="T10" s="367"/>
      <c r="U10" s="367"/>
      <c r="V10" s="367"/>
      <c r="W10" s="367"/>
      <c r="X10" s="367"/>
      <c r="Y10" s="368"/>
      <c r="Z10" s="399" t="s">
        <v>41</v>
      </c>
      <c r="AA10" s="399"/>
      <c r="AB10" s="399"/>
      <c r="AC10" s="399"/>
      <c r="AD10" s="400" t="s">
        <v>41</v>
      </c>
      <c r="AE10" s="400"/>
      <c r="AF10" s="400"/>
      <c r="AG10" s="400"/>
      <c r="AH10" s="400"/>
      <c r="AI10" s="400"/>
      <c r="AJ10" s="400"/>
      <c r="AK10" s="400"/>
      <c r="AL10" s="369" t="s">
        <v>41</v>
      </c>
      <c r="AM10" s="370"/>
      <c r="AN10" s="370"/>
      <c r="AO10" s="401"/>
      <c r="AP10" s="363" t="s">
        <v>52</v>
      </c>
      <c r="AQ10" s="364"/>
      <c r="AR10" s="364"/>
      <c r="AS10" s="364"/>
      <c r="AT10" s="364"/>
      <c r="AU10" s="364"/>
      <c r="AV10" s="364"/>
      <c r="AW10" s="364"/>
      <c r="AX10" s="364"/>
      <c r="AY10" s="364"/>
      <c r="AZ10" s="364"/>
      <c r="BA10" s="364"/>
      <c r="BB10" s="364"/>
      <c r="BC10" s="364"/>
      <c r="BD10" s="364"/>
      <c r="BE10" s="364"/>
      <c r="BF10" s="365"/>
      <c r="BG10" s="366">
        <v>177893</v>
      </c>
      <c r="BH10" s="367"/>
      <c r="BI10" s="367"/>
      <c r="BJ10" s="367"/>
      <c r="BK10" s="367"/>
      <c r="BL10" s="367"/>
      <c r="BM10" s="367"/>
      <c r="BN10" s="368"/>
      <c r="BO10" s="399">
        <v>1.7</v>
      </c>
      <c r="BP10" s="399"/>
      <c r="BQ10" s="399"/>
      <c r="BR10" s="399"/>
      <c r="BS10" s="372" t="s">
        <v>41</v>
      </c>
      <c r="BT10" s="367"/>
      <c r="BU10" s="367"/>
      <c r="BV10" s="367"/>
      <c r="BW10" s="367"/>
      <c r="BX10" s="367"/>
      <c r="BY10" s="367"/>
      <c r="BZ10" s="367"/>
      <c r="CA10" s="367"/>
      <c r="CB10" s="413"/>
      <c r="CD10" s="405" t="s">
        <v>53</v>
      </c>
      <c r="CE10" s="406"/>
      <c r="CF10" s="406"/>
      <c r="CG10" s="406"/>
      <c r="CH10" s="406"/>
      <c r="CI10" s="406"/>
      <c r="CJ10" s="406"/>
      <c r="CK10" s="406"/>
      <c r="CL10" s="406"/>
      <c r="CM10" s="406"/>
      <c r="CN10" s="406"/>
      <c r="CO10" s="406"/>
      <c r="CP10" s="406"/>
      <c r="CQ10" s="407"/>
      <c r="CR10" s="366">
        <v>67622</v>
      </c>
      <c r="CS10" s="367"/>
      <c r="CT10" s="367"/>
      <c r="CU10" s="367"/>
      <c r="CV10" s="367"/>
      <c r="CW10" s="367"/>
      <c r="CX10" s="367"/>
      <c r="CY10" s="368"/>
      <c r="CZ10" s="399">
        <v>0.2</v>
      </c>
      <c r="DA10" s="399"/>
      <c r="DB10" s="399"/>
      <c r="DC10" s="399"/>
      <c r="DD10" s="372" t="s">
        <v>41</v>
      </c>
      <c r="DE10" s="367"/>
      <c r="DF10" s="367"/>
      <c r="DG10" s="367"/>
      <c r="DH10" s="367"/>
      <c r="DI10" s="367"/>
      <c r="DJ10" s="367"/>
      <c r="DK10" s="367"/>
      <c r="DL10" s="367"/>
      <c r="DM10" s="367"/>
      <c r="DN10" s="367"/>
      <c r="DO10" s="367"/>
      <c r="DP10" s="368"/>
      <c r="DQ10" s="372">
        <v>17622</v>
      </c>
      <c r="DR10" s="367"/>
      <c r="DS10" s="367"/>
      <c r="DT10" s="367"/>
      <c r="DU10" s="367"/>
      <c r="DV10" s="367"/>
      <c r="DW10" s="367"/>
      <c r="DX10" s="367"/>
      <c r="DY10" s="367"/>
      <c r="DZ10" s="367"/>
      <c r="EA10" s="367"/>
      <c r="EB10" s="367"/>
      <c r="EC10" s="413"/>
    </row>
    <row r="11" spans="2:143" ht="11.25" customHeight="1">
      <c r="B11" s="363" t="s">
        <v>54</v>
      </c>
      <c r="C11" s="364"/>
      <c r="D11" s="364"/>
      <c r="E11" s="364"/>
      <c r="F11" s="364"/>
      <c r="G11" s="364"/>
      <c r="H11" s="364"/>
      <c r="I11" s="364"/>
      <c r="J11" s="364"/>
      <c r="K11" s="364"/>
      <c r="L11" s="364"/>
      <c r="M11" s="364"/>
      <c r="N11" s="364"/>
      <c r="O11" s="364"/>
      <c r="P11" s="364"/>
      <c r="Q11" s="365"/>
      <c r="R11" s="366">
        <v>1456725</v>
      </c>
      <c r="S11" s="367"/>
      <c r="T11" s="367"/>
      <c r="U11" s="367"/>
      <c r="V11" s="367"/>
      <c r="W11" s="367"/>
      <c r="X11" s="367"/>
      <c r="Y11" s="368"/>
      <c r="Z11" s="369">
        <v>4.4000000000000004</v>
      </c>
      <c r="AA11" s="370"/>
      <c r="AB11" s="370"/>
      <c r="AC11" s="371"/>
      <c r="AD11" s="372">
        <v>1456725</v>
      </c>
      <c r="AE11" s="367"/>
      <c r="AF11" s="367"/>
      <c r="AG11" s="367"/>
      <c r="AH11" s="367"/>
      <c r="AI11" s="367"/>
      <c r="AJ11" s="367"/>
      <c r="AK11" s="368"/>
      <c r="AL11" s="369">
        <v>10.5</v>
      </c>
      <c r="AM11" s="370"/>
      <c r="AN11" s="370"/>
      <c r="AO11" s="401"/>
      <c r="AP11" s="363" t="s">
        <v>55</v>
      </c>
      <c r="AQ11" s="364"/>
      <c r="AR11" s="364"/>
      <c r="AS11" s="364"/>
      <c r="AT11" s="364"/>
      <c r="AU11" s="364"/>
      <c r="AV11" s="364"/>
      <c r="AW11" s="364"/>
      <c r="AX11" s="364"/>
      <c r="AY11" s="364"/>
      <c r="AZ11" s="364"/>
      <c r="BA11" s="364"/>
      <c r="BB11" s="364"/>
      <c r="BC11" s="364"/>
      <c r="BD11" s="364"/>
      <c r="BE11" s="364"/>
      <c r="BF11" s="365"/>
      <c r="BG11" s="366">
        <v>262620</v>
      </c>
      <c r="BH11" s="367"/>
      <c r="BI11" s="367"/>
      <c r="BJ11" s="367"/>
      <c r="BK11" s="367"/>
      <c r="BL11" s="367"/>
      <c r="BM11" s="367"/>
      <c r="BN11" s="368"/>
      <c r="BO11" s="399">
        <v>2.5</v>
      </c>
      <c r="BP11" s="399"/>
      <c r="BQ11" s="399"/>
      <c r="BR11" s="399"/>
      <c r="BS11" s="372">
        <v>59845</v>
      </c>
      <c r="BT11" s="367"/>
      <c r="BU11" s="367"/>
      <c r="BV11" s="367"/>
      <c r="BW11" s="367"/>
      <c r="BX11" s="367"/>
      <c r="BY11" s="367"/>
      <c r="BZ11" s="367"/>
      <c r="CA11" s="367"/>
      <c r="CB11" s="413"/>
      <c r="CD11" s="405" t="s">
        <v>56</v>
      </c>
      <c r="CE11" s="406"/>
      <c r="CF11" s="406"/>
      <c r="CG11" s="406"/>
      <c r="CH11" s="406"/>
      <c r="CI11" s="406"/>
      <c r="CJ11" s="406"/>
      <c r="CK11" s="406"/>
      <c r="CL11" s="406"/>
      <c r="CM11" s="406"/>
      <c r="CN11" s="406"/>
      <c r="CO11" s="406"/>
      <c r="CP11" s="406"/>
      <c r="CQ11" s="407"/>
      <c r="CR11" s="366">
        <v>71621</v>
      </c>
      <c r="CS11" s="367"/>
      <c r="CT11" s="367"/>
      <c r="CU11" s="367"/>
      <c r="CV11" s="367"/>
      <c r="CW11" s="367"/>
      <c r="CX11" s="367"/>
      <c r="CY11" s="368"/>
      <c r="CZ11" s="399">
        <v>0.2</v>
      </c>
      <c r="DA11" s="399"/>
      <c r="DB11" s="399"/>
      <c r="DC11" s="399"/>
      <c r="DD11" s="372" t="s">
        <v>41</v>
      </c>
      <c r="DE11" s="367"/>
      <c r="DF11" s="367"/>
      <c r="DG11" s="367"/>
      <c r="DH11" s="367"/>
      <c r="DI11" s="367"/>
      <c r="DJ11" s="367"/>
      <c r="DK11" s="367"/>
      <c r="DL11" s="367"/>
      <c r="DM11" s="367"/>
      <c r="DN11" s="367"/>
      <c r="DO11" s="367"/>
      <c r="DP11" s="368"/>
      <c r="DQ11" s="372">
        <v>56658</v>
      </c>
      <c r="DR11" s="367"/>
      <c r="DS11" s="367"/>
      <c r="DT11" s="367"/>
      <c r="DU11" s="367"/>
      <c r="DV11" s="367"/>
      <c r="DW11" s="367"/>
      <c r="DX11" s="367"/>
      <c r="DY11" s="367"/>
      <c r="DZ11" s="367"/>
      <c r="EA11" s="367"/>
      <c r="EB11" s="367"/>
      <c r="EC11" s="413"/>
    </row>
    <row r="12" spans="2:143" ht="11.25" customHeight="1">
      <c r="B12" s="363" t="s">
        <v>57</v>
      </c>
      <c r="C12" s="364"/>
      <c r="D12" s="364"/>
      <c r="E12" s="364"/>
      <c r="F12" s="364"/>
      <c r="G12" s="364"/>
      <c r="H12" s="364"/>
      <c r="I12" s="364"/>
      <c r="J12" s="364"/>
      <c r="K12" s="364"/>
      <c r="L12" s="364"/>
      <c r="M12" s="364"/>
      <c r="N12" s="364"/>
      <c r="O12" s="364"/>
      <c r="P12" s="364"/>
      <c r="Q12" s="365"/>
      <c r="R12" s="366" t="s">
        <v>41</v>
      </c>
      <c r="S12" s="367"/>
      <c r="T12" s="367"/>
      <c r="U12" s="367"/>
      <c r="V12" s="367"/>
      <c r="W12" s="367"/>
      <c r="X12" s="367"/>
      <c r="Y12" s="368"/>
      <c r="Z12" s="399" t="s">
        <v>41</v>
      </c>
      <c r="AA12" s="399"/>
      <c r="AB12" s="399"/>
      <c r="AC12" s="399"/>
      <c r="AD12" s="400" t="s">
        <v>41</v>
      </c>
      <c r="AE12" s="400"/>
      <c r="AF12" s="400"/>
      <c r="AG12" s="400"/>
      <c r="AH12" s="400"/>
      <c r="AI12" s="400"/>
      <c r="AJ12" s="400"/>
      <c r="AK12" s="400"/>
      <c r="AL12" s="369" t="s">
        <v>41</v>
      </c>
      <c r="AM12" s="370"/>
      <c r="AN12" s="370"/>
      <c r="AO12" s="401"/>
      <c r="AP12" s="363" t="s">
        <v>58</v>
      </c>
      <c r="AQ12" s="364"/>
      <c r="AR12" s="364"/>
      <c r="AS12" s="364"/>
      <c r="AT12" s="364"/>
      <c r="AU12" s="364"/>
      <c r="AV12" s="364"/>
      <c r="AW12" s="364"/>
      <c r="AX12" s="364"/>
      <c r="AY12" s="364"/>
      <c r="AZ12" s="364"/>
      <c r="BA12" s="364"/>
      <c r="BB12" s="364"/>
      <c r="BC12" s="364"/>
      <c r="BD12" s="364"/>
      <c r="BE12" s="364"/>
      <c r="BF12" s="365"/>
      <c r="BG12" s="366">
        <v>4233902</v>
      </c>
      <c r="BH12" s="367"/>
      <c r="BI12" s="367"/>
      <c r="BJ12" s="367"/>
      <c r="BK12" s="367"/>
      <c r="BL12" s="367"/>
      <c r="BM12" s="367"/>
      <c r="BN12" s="368"/>
      <c r="BO12" s="399">
        <v>40.9</v>
      </c>
      <c r="BP12" s="399"/>
      <c r="BQ12" s="399"/>
      <c r="BR12" s="399"/>
      <c r="BS12" s="372" t="s">
        <v>41</v>
      </c>
      <c r="BT12" s="367"/>
      <c r="BU12" s="367"/>
      <c r="BV12" s="367"/>
      <c r="BW12" s="367"/>
      <c r="BX12" s="367"/>
      <c r="BY12" s="367"/>
      <c r="BZ12" s="367"/>
      <c r="CA12" s="367"/>
      <c r="CB12" s="413"/>
      <c r="CD12" s="405" t="s">
        <v>59</v>
      </c>
      <c r="CE12" s="406"/>
      <c r="CF12" s="406"/>
      <c r="CG12" s="406"/>
      <c r="CH12" s="406"/>
      <c r="CI12" s="406"/>
      <c r="CJ12" s="406"/>
      <c r="CK12" s="406"/>
      <c r="CL12" s="406"/>
      <c r="CM12" s="406"/>
      <c r="CN12" s="406"/>
      <c r="CO12" s="406"/>
      <c r="CP12" s="406"/>
      <c r="CQ12" s="407"/>
      <c r="CR12" s="366">
        <v>205629</v>
      </c>
      <c r="CS12" s="367"/>
      <c r="CT12" s="367"/>
      <c r="CU12" s="367"/>
      <c r="CV12" s="367"/>
      <c r="CW12" s="367"/>
      <c r="CX12" s="367"/>
      <c r="CY12" s="368"/>
      <c r="CZ12" s="399">
        <v>0.6</v>
      </c>
      <c r="DA12" s="399"/>
      <c r="DB12" s="399"/>
      <c r="DC12" s="399"/>
      <c r="DD12" s="372">
        <v>8485</v>
      </c>
      <c r="DE12" s="367"/>
      <c r="DF12" s="367"/>
      <c r="DG12" s="367"/>
      <c r="DH12" s="367"/>
      <c r="DI12" s="367"/>
      <c r="DJ12" s="367"/>
      <c r="DK12" s="367"/>
      <c r="DL12" s="367"/>
      <c r="DM12" s="367"/>
      <c r="DN12" s="367"/>
      <c r="DO12" s="367"/>
      <c r="DP12" s="368"/>
      <c r="DQ12" s="372">
        <v>179467</v>
      </c>
      <c r="DR12" s="367"/>
      <c r="DS12" s="367"/>
      <c r="DT12" s="367"/>
      <c r="DU12" s="367"/>
      <c r="DV12" s="367"/>
      <c r="DW12" s="367"/>
      <c r="DX12" s="367"/>
      <c r="DY12" s="367"/>
      <c r="DZ12" s="367"/>
      <c r="EA12" s="367"/>
      <c r="EB12" s="367"/>
      <c r="EC12" s="413"/>
    </row>
    <row r="13" spans="2:143" ht="11.25" customHeight="1">
      <c r="B13" s="363" t="s">
        <v>60</v>
      </c>
      <c r="C13" s="364"/>
      <c r="D13" s="364"/>
      <c r="E13" s="364"/>
      <c r="F13" s="364"/>
      <c r="G13" s="364"/>
      <c r="H13" s="364"/>
      <c r="I13" s="364"/>
      <c r="J13" s="364"/>
      <c r="K13" s="364"/>
      <c r="L13" s="364"/>
      <c r="M13" s="364"/>
      <c r="N13" s="364"/>
      <c r="O13" s="364"/>
      <c r="P13" s="364"/>
      <c r="Q13" s="365"/>
      <c r="R13" s="366" t="s">
        <v>41</v>
      </c>
      <c r="S13" s="367"/>
      <c r="T13" s="367"/>
      <c r="U13" s="367"/>
      <c r="V13" s="367"/>
      <c r="W13" s="367"/>
      <c r="X13" s="367"/>
      <c r="Y13" s="368"/>
      <c r="Z13" s="399" t="s">
        <v>41</v>
      </c>
      <c r="AA13" s="399"/>
      <c r="AB13" s="399"/>
      <c r="AC13" s="399"/>
      <c r="AD13" s="400" t="s">
        <v>41</v>
      </c>
      <c r="AE13" s="400"/>
      <c r="AF13" s="400"/>
      <c r="AG13" s="400"/>
      <c r="AH13" s="400"/>
      <c r="AI13" s="400"/>
      <c r="AJ13" s="400"/>
      <c r="AK13" s="400"/>
      <c r="AL13" s="369" t="s">
        <v>41</v>
      </c>
      <c r="AM13" s="370"/>
      <c r="AN13" s="370"/>
      <c r="AO13" s="401"/>
      <c r="AP13" s="363" t="s">
        <v>61</v>
      </c>
      <c r="AQ13" s="364"/>
      <c r="AR13" s="364"/>
      <c r="AS13" s="364"/>
      <c r="AT13" s="364"/>
      <c r="AU13" s="364"/>
      <c r="AV13" s="364"/>
      <c r="AW13" s="364"/>
      <c r="AX13" s="364"/>
      <c r="AY13" s="364"/>
      <c r="AZ13" s="364"/>
      <c r="BA13" s="364"/>
      <c r="BB13" s="364"/>
      <c r="BC13" s="364"/>
      <c r="BD13" s="364"/>
      <c r="BE13" s="364"/>
      <c r="BF13" s="365"/>
      <c r="BG13" s="366">
        <v>4228095</v>
      </c>
      <c r="BH13" s="367"/>
      <c r="BI13" s="367"/>
      <c r="BJ13" s="367"/>
      <c r="BK13" s="367"/>
      <c r="BL13" s="367"/>
      <c r="BM13" s="367"/>
      <c r="BN13" s="368"/>
      <c r="BO13" s="399">
        <v>40.9</v>
      </c>
      <c r="BP13" s="399"/>
      <c r="BQ13" s="399"/>
      <c r="BR13" s="399"/>
      <c r="BS13" s="372" t="s">
        <v>41</v>
      </c>
      <c r="BT13" s="367"/>
      <c r="BU13" s="367"/>
      <c r="BV13" s="367"/>
      <c r="BW13" s="367"/>
      <c r="BX13" s="367"/>
      <c r="BY13" s="367"/>
      <c r="BZ13" s="367"/>
      <c r="CA13" s="367"/>
      <c r="CB13" s="413"/>
      <c r="CD13" s="405" t="s">
        <v>62</v>
      </c>
      <c r="CE13" s="406"/>
      <c r="CF13" s="406"/>
      <c r="CG13" s="406"/>
      <c r="CH13" s="406"/>
      <c r="CI13" s="406"/>
      <c r="CJ13" s="406"/>
      <c r="CK13" s="406"/>
      <c r="CL13" s="406"/>
      <c r="CM13" s="406"/>
      <c r="CN13" s="406"/>
      <c r="CO13" s="406"/>
      <c r="CP13" s="406"/>
      <c r="CQ13" s="407"/>
      <c r="CR13" s="366">
        <v>2453425</v>
      </c>
      <c r="CS13" s="367"/>
      <c r="CT13" s="367"/>
      <c r="CU13" s="367"/>
      <c r="CV13" s="367"/>
      <c r="CW13" s="367"/>
      <c r="CX13" s="367"/>
      <c r="CY13" s="368"/>
      <c r="CZ13" s="399">
        <v>7.5</v>
      </c>
      <c r="DA13" s="399"/>
      <c r="DB13" s="399"/>
      <c r="DC13" s="399"/>
      <c r="DD13" s="372">
        <v>1339661</v>
      </c>
      <c r="DE13" s="367"/>
      <c r="DF13" s="367"/>
      <c r="DG13" s="367"/>
      <c r="DH13" s="367"/>
      <c r="DI13" s="367"/>
      <c r="DJ13" s="367"/>
      <c r="DK13" s="367"/>
      <c r="DL13" s="367"/>
      <c r="DM13" s="367"/>
      <c r="DN13" s="367"/>
      <c r="DO13" s="367"/>
      <c r="DP13" s="368"/>
      <c r="DQ13" s="372">
        <v>1307666</v>
      </c>
      <c r="DR13" s="367"/>
      <c r="DS13" s="367"/>
      <c r="DT13" s="367"/>
      <c r="DU13" s="367"/>
      <c r="DV13" s="367"/>
      <c r="DW13" s="367"/>
      <c r="DX13" s="367"/>
      <c r="DY13" s="367"/>
      <c r="DZ13" s="367"/>
      <c r="EA13" s="367"/>
      <c r="EB13" s="367"/>
      <c r="EC13" s="413"/>
    </row>
    <row r="14" spans="2:143" ht="11.25" customHeight="1">
      <c r="B14" s="363" t="s">
        <v>63</v>
      </c>
      <c r="C14" s="364"/>
      <c r="D14" s="364"/>
      <c r="E14" s="364"/>
      <c r="F14" s="364"/>
      <c r="G14" s="364"/>
      <c r="H14" s="364"/>
      <c r="I14" s="364"/>
      <c r="J14" s="364"/>
      <c r="K14" s="364"/>
      <c r="L14" s="364"/>
      <c r="M14" s="364"/>
      <c r="N14" s="364"/>
      <c r="O14" s="364"/>
      <c r="P14" s="364"/>
      <c r="Q14" s="365"/>
      <c r="R14" s="366" t="s">
        <v>41</v>
      </c>
      <c r="S14" s="367"/>
      <c r="T14" s="367"/>
      <c r="U14" s="367"/>
      <c r="V14" s="367"/>
      <c r="W14" s="367"/>
      <c r="X14" s="367"/>
      <c r="Y14" s="368"/>
      <c r="Z14" s="399" t="s">
        <v>41</v>
      </c>
      <c r="AA14" s="399"/>
      <c r="AB14" s="399"/>
      <c r="AC14" s="399"/>
      <c r="AD14" s="400" t="s">
        <v>41</v>
      </c>
      <c r="AE14" s="400"/>
      <c r="AF14" s="400"/>
      <c r="AG14" s="400"/>
      <c r="AH14" s="400"/>
      <c r="AI14" s="400"/>
      <c r="AJ14" s="400"/>
      <c r="AK14" s="400"/>
      <c r="AL14" s="369" t="s">
        <v>41</v>
      </c>
      <c r="AM14" s="370"/>
      <c r="AN14" s="370"/>
      <c r="AO14" s="401"/>
      <c r="AP14" s="363" t="s">
        <v>64</v>
      </c>
      <c r="AQ14" s="364"/>
      <c r="AR14" s="364"/>
      <c r="AS14" s="364"/>
      <c r="AT14" s="364"/>
      <c r="AU14" s="364"/>
      <c r="AV14" s="364"/>
      <c r="AW14" s="364"/>
      <c r="AX14" s="364"/>
      <c r="AY14" s="364"/>
      <c r="AZ14" s="364"/>
      <c r="BA14" s="364"/>
      <c r="BB14" s="364"/>
      <c r="BC14" s="364"/>
      <c r="BD14" s="364"/>
      <c r="BE14" s="364"/>
      <c r="BF14" s="365"/>
      <c r="BG14" s="366">
        <v>155117</v>
      </c>
      <c r="BH14" s="367"/>
      <c r="BI14" s="367"/>
      <c r="BJ14" s="367"/>
      <c r="BK14" s="367"/>
      <c r="BL14" s="367"/>
      <c r="BM14" s="367"/>
      <c r="BN14" s="368"/>
      <c r="BO14" s="399">
        <v>1.5</v>
      </c>
      <c r="BP14" s="399"/>
      <c r="BQ14" s="399"/>
      <c r="BR14" s="399"/>
      <c r="BS14" s="372" t="s">
        <v>41</v>
      </c>
      <c r="BT14" s="367"/>
      <c r="BU14" s="367"/>
      <c r="BV14" s="367"/>
      <c r="BW14" s="367"/>
      <c r="BX14" s="367"/>
      <c r="BY14" s="367"/>
      <c r="BZ14" s="367"/>
      <c r="CA14" s="367"/>
      <c r="CB14" s="413"/>
      <c r="CD14" s="405" t="s">
        <v>65</v>
      </c>
      <c r="CE14" s="406"/>
      <c r="CF14" s="406"/>
      <c r="CG14" s="406"/>
      <c r="CH14" s="406"/>
      <c r="CI14" s="406"/>
      <c r="CJ14" s="406"/>
      <c r="CK14" s="406"/>
      <c r="CL14" s="406"/>
      <c r="CM14" s="406"/>
      <c r="CN14" s="406"/>
      <c r="CO14" s="406"/>
      <c r="CP14" s="406"/>
      <c r="CQ14" s="407"/>
      <c r="CR14" s="366">
        <v>1255968</v>
      </c>
      <c r="CS14" s="367"/>
      <c r="CT14" s="367"/>
      <c r="CU14" s="367"/>
      <c r="CV14" s="367"/>
      <c r="CW14" s="367"/>
      <c r="CX14" s="367"/>
      <c r="CY14" s="368"/>
      <c r="CZ14" s="399">
        <v>3.8</v>
      </c>
      <c r="DA14" s="399"/>
      <c r="DB14" s="399"/>
      <c r="DC14" s="399"/>
      <c r="DD14" s="372">
        <v>225667</v>
      </c>
      <c r="DE14" s="367"/>
      <c r="DF14" s="367"/>
      <c r="DG14" s="367"/>
      <c r="DH14" s="367"/>
      <c r="DI14" s="367"/>
      <c r="DJ14" s="367"/>
      <c r="DK14" s="367"/>
      <c r="DL14" s="367"/>
      <c r="DM14" s="367"/>
      <c r="DN14" s="367"/>
      <c r="DO14" s="367"/>
      <c r="DP14" s="368"/>
      <c r="DQ14" s="372">
        <v>1027276</v>
      </c>
      <c r="DR14" s="367"/>
      <c r="DS14" s="367"/>
      <c r="DT14" s="367"/>
      <c r="DU14" s="367"/>
      <c r="DV14" s="367"/>
      <c r="DW14" s="367"/>
      <c r="DX14" s="367"/>
      <c r="DY14" s="367"/>
      <c r="DZ14" s="367"/>
      <c r="EA14" s="367"/>
      <c r="EB14" s="367"/>
      <c r="EC14" s="413"/>
    </row>
    <row r="15" spans="2:143" ht="11.25" customHeight="1">
      <c r="B15" s="363" t="s">
        <v>66</v>
      </c>
      <c r="C15" s="364"/>
      <c r="D15" s="364"/>
      <c r="E15" s="364"/>
      <c r="F15" s="364"/>
      <c r="G15" s="364"/>
      <c r="H15" s="364"/>
      <c r="I15" s="364"/>
      <c r="J15" s="364"/>
      <c r="K15" s="364"/>
      <c r="L15" s="364"/>
      <c r="M15" s="364"/>
      <c r="N15" s="364"/>
      <c r="O15" s="364"/>
      <c r="P15" s="364"/>
      <c r="Q15" s="365"/>
      <c r="R15" s="366" t="s">
        <v>41</v>
      </c>
      <c r="S15" s="367"/>
      <c r="T15" s="367"/>
      <c r="U15" s="367"/>
      <c r="V15" s="367"/>
      <c r="W15" s="367"/>
      <c r="X15" s="367"/>
      <c r="Y15" s="368"/>
      <c r="Z15" s="399" t="s">
        <v>41</v>
      </c>
      <c r="AA15" s="399"/>
      <c r="AB15" s="399"/>
      <c r="AC15" s="399"/>
      <c r="AD15" s="400" t="s">
        <v>41</v>
      </c>
      <c r="AE15" s="400"/>
      <c r="AF15" s="400"/>
      <c r="AG15" s="400"/>
      <c r="AH15" s="400"/>
      <c r="AI15" s="400"/>
      <c r="AJ15" s="400"/>
      <c r="AK15" s="400"/>
      <c r="AL15" s="369" t="s">
        <v>41</v>
      </c>
      <c r="AM15" s="370"/>
      <c r="AN15" s="370"/>
      <c r="AO15" s="401"/>
      <c r="AP15" s="363" t="s">
        <v>67</v>
      </c>
      <c r="AQ15" s="364"/>
      <c r="AR15" s="364"/>
      <c r="AS15" s="364"/>
      <c r="AT15" s="364"/>
      <c r="AU15" s="364"/>
      <c r="AV15" s="364"/>
      <c r="AW15" s="364"/>
      <c r="AX15" s="364"/>
      <c r="AY15" s="364"/>
      <c r="AZ15" s="364"/>
      <c r="BA15" s="364"/>
      <c r="BB15" s="364"/>
      <c r="BC15" s="364"/>
      <c r="BD15" s="364"/>
      <c r="BE15" s="364"/>
      <c r="BF15" s="365"/>
      <c r="BG15" s="366">
        <v>375584</v>
      </c>
      <c r="BH15" s="367"/>
      <c r="BI15" s="367"/>
      <c r="BJ15" s="367"/>
      <c r="BK15" s="367"/>
      <c r="BL15" s="367"/>
      <c r="BM15" s="367"/>
      <c r="BN15" s="368"/>
      <c r="BO15" s="399">
        <v>3.6</v>
      </c>
      <c r="BP15" s="399"/>
      <c r="BQ15" s="399"/>
      <c r="BR15" s="399"/>
      <c r="BS15" s="372" t="s">
        <v>41</v>
      </c>
      <c r="BT15" s="367"/>
      <c r="BU15" s="367"/>
      <c r="BV15" s="367"/>
      <c r="BW15" s="367"/>
      <c r="BX15" s="367"/>
      <c r="BY15" s="367"/>
      <c r="BZ15" s="367"/>
      <c r="CA15" s="367"/>
      <c r="CB15" s="413"/>
      <c r="CD15" s="405" t="s">
        <v>68</v>
      </c>
      <c r="CE15" s="406"/>
      <c r="CF15" s="406"/>
      <c r="CG15" s="406"/>
      <c r="CH15" s="406"/>
      <c r="CI15" s="406"/>
      <c r="CJ15" s="406"/>
      <c r="CK15" s="406"/>
      <c r="CL15" s="406"/>
      <c r="CM15" s="406"/>
      <c r="CN15" s="406"/>
      <c r="CO15" s="406"/>
      <c r="CP15" s="406"/>
      <c r="CQ15" s="407"/>
      <c r="CR15" s="366">
        <v>3566254</v>
      </c>
      <c r="CS15" s="367"/>
      <c r="CT15" s="367"/>
      <c r="CU15" s="367"/>
      <c r="CV15" s="367"/>
      <c r="CW15" s="367"/>
      <c r="CX15" s="367"/>
      <c r="CY15" s="368"/>
      <c r="CZ15" s="399">
        <v>10.9</v>
      </c>
      <c r="DA15" s="399"/>
      <c r="DB15" s="399"/>
      <c r="DC15" s="399"/>
      <c r="DD15" s="372">
        <v>1148344</v>
      </c>
      <c r="DE15" s="367"/>
      <c r="DF15" s="367"/>
      <c r="DG15" s="367"/>
      <c r="DH15" s="367"/>
      <c r="DI15" s="367"/>
      <c r="DJ15" s="367"/>
      <c r="DK15" s="367"/>
      <c r="DL15" s="367"/>
      <c r="DM15" s="367"/>
      <c r="DN15" s="367"/>
      <c r="DO15" s="367"/>
      <c r="DP15" s="368"/>
      <c r="DQ15" s="372">
        <v>1929622</v>
      </c>
      <c r="DR15" s="367"/>
      <c r="DS15" s="367"/>
      <c r="DT15" s="367"/>
      <c r="DU15" s="367"/>
      <c r="DV15" s="367"/>
      <c r="DW15" s="367"/>
      <c r="DX15" s="367"/>
      <c r="DY15" s="367"/>
      <c r="DZ15" s="367"/>
      <c r="EA15" s="367"/>
      <c r="EB15" s="367"/>
      <c r="EC15" s="413"/>
    </row>
    <row r="16" spans="2:143" ht="11.25" customHeight="1">
      <c r="B16" s="363" t="s">
        <v>69</v>
      </c>
      <c r="C16" s="364"/>
      <c r="D16" s="364"/>
      <c r="E16" s="364"/>
      <c r="F16" s="364"/>
      <c r="G16" s="364"/>
      <c r="H16" s="364"/>
      <c r="I16" s="364"/>
      <c r="J16" s="364"/>
      <c r="K16" s="364"/>
      <c r="L16" s="364"/>
      <c r="M16" s="364"/>
      <c r="N16" s="364"/>
      <c r="O16" s="364"/>
      <c r="P16" s="364"/>
      <c r="Q16" s="365"/>
      <c r="R16" s="366">
        <v>24466</v>
      </c>
      <c r="S16" s="367"/>
      <c r="T16" s="367"/>
      <c r="U16" s="367"/>
      <c r="V16" s="367"/>
      <c r="W16" s="367"/>
      <c r="X16" s="367"/>
      <c r="Y16" s="368"/>
      <c r="Z16" s="399">
        <v>0.1</v>
      </c>
      <c r="AA16" s="399"/>
      <c r="AB16" s="399"/>
      <c r="AC16" s="399"/>
      <c r="AD16" s="400">
        <v>24466</v>
      </c>
      <c r="AE16" s="400"/>
      <c r="AF16" s="400"/>
      <c r="AG16" s="400"/>
      <c r="AH16" s="400"/>
      <c r="AI16" s="400"/>
      <c r="AJ16" s="400"/>
      <c r="AK16" s="400"/>
      <c r="AL16" s="369">
        <v>0.2</v>
      </c>
      <c r="AM16" s="370"/>
      <c r="AN16" s="370"/>
      <c r="AO16" s="401"/>
      <c r="AP16" s="363" t="s">
        <v>70</v>
      </c>
      <c r="AQ16" s="364"/>
      <c r="AR16" s="364"/>
      <c r="AS16" s="364"/>
      <c r="AT16" s="364"/>
      <c r="AU16" s="364"/>
      <c r="AV16" s="364"/>
      <c r="AW16" s="364"/>
      <c r="AX16" s="364"/>
      <c r="AY16" s="364"/>
      <c r="AZ16" s="364"/>
      <c r="BA16" s="364"/>
      <c r="BB16" s="364"/>
      <c r="BC16" s="364"/>
      <c r="BD16" s="364"/>
      <c r="BE16" s="364"/>
      <c r="BF16" s="365"/>
      <c r="BG16" s="366" t="s">
        <v>41</v>
      </c>
      <c r="BH16" s="367"/>
      <c r="BI16" s="367"/>
      <c r="BJ16" s="367"/>
      <c r="BK16" s="367"/>
      <c r="BL16" s="367"/>
      <c r="BM16" s="367"/>
      <c r="BN16" s="368"/>
      <c r="BO16" s="399" t="s">
        <v>41</v>
      </c>
      <c r="BP16" s="399"/>
      <c r="BQ16" s="399"/>
      <c r="BR16" s="399"/>
      <c r="BS16" s="372" t="s">
        <v>41</v>
      </c>
      <c r="BT16" s="367"/>
      <c r="BU16" s="367"/>
      <c r="BV16" s="367"/>
      <c r="BW16" s="367"/>
      <c r="BX16" s="367"/>
      <c r="BY16" s="367"/>
      <c r="BZ16" s="367"/>
      <c r="CA16" s="367"/>
      <c r="CB16" s="413"/>
      <c r="CD16" s="405" t="s">
        <v>71</v>
      </c>
      <c r="CE16" s="406"/>
      <c r="CF16" s="406"/>
      <c r="CG16" s="406"/>
      <c r="CH16" s="406"/>
      <c r="CI16" s="406"/>
      <c r="CJ16" s="406"/>
      <c r="CK16" s="406"/>
      <c r="CL16" s="406"/>
      <c r="CM16" s="406"/>
      <c r="CN16" s="406"/>
      <c r="CO16" s="406"/>
      <c r="CP16" s="406"/>
      <c r="CQ16" s="407"/>
      <c r="CR16" s="366">
        <v>12405</v>
      </c>
      <c r="CS16" s="367"/>
      <c r="CT16" s="367"/>
      <c r="CU16" s="367"/>
      <c r="CV16" s="367"/>
      <c r="CW16" s="367"/>
      <c r="CX16" s="367"/>
      <c r="CY16" s="368"/>
      <c r="CZ16" s="399">
        <v>0</v>
      </c>
      <c r="DA16" s="399"/>
      <c r="DB16" s="399"/>
      <c r="DC16" s="399"/>
      <c r="DD16" s="372" t="s">
        <v>41</v>
      </c>
      <c r="DE16" s="367"/>
      <c r="DF16" s="367"/>
      <c r="DG16" s="367"/>
      <c r="DH16" s="367"/>
      <c r="DI16" s="367"/>
      <c r="DJ16" s="367"/>
      <c r="DK16" s="367"/>
      <c r="DL16" s="367"/>
      <c r="DM16" s="367"/>
      <c r="DN16" s="367"/>
      <c r="DO16" s="367"/>
      <c r="DP16" s="368"/>
      <c r="DQ16" s="372">
        <v>12405</v>
      </c>
      <c r="DR16" s="367"/>
      <c r="DS16" s="367"/>
      <c r="DT16" s="367"/>
      <c r="DU16" s="367"/>
      <c r="DV16" s="367"/>
      <c r="DW16" s="367"/>
      <c r="DX16" s="367"/>
      <c r="DY16" s="367"/>
      <c r="DZ16" s="367"/>
      <c r="EA16" s="367"/>
      <c r="EB16" s="367"/>
      <c r="EC16" s="413"/>
    </row>
    <row r="17" spans="2:133" ht="11.25" customHeight="1">
      <c r="B17" s="363" t="s">
        <v>72</v>
      </c>
      <c r="C17" s="364"/>
      <c r="D17" s="364"/>
      <c r="E17" s="364"/>
      <c r="F17" s="364"/>
      <c r="G17" s="364"/>
      <c r="H17" s="364"/>
      <c r="I17" s="364"/>
      <c r="J17" s="364"/>
      <c r="K17" s="364"/>
      <c r="L17" s="364"/>
      <c r="M17" s="364"/>
      <c r="N17" s="364"/>
      <c r="O17" s="364"/>
      <c r="P17" s="364"/>
      <c r="Q17" s="365"/>
      <c r="R17" s="366">
        <v>37021</v>
      </c>
      <c r="S17" s="367"/>
      <c r="T17" s="367"/>
      <c r="U17" s="367"/>
      <c r="V17" s="367"/>
      <c r="W17" s="367"/>
      <c r="X17" s="367"/>
      <c r="Y17" s="368"/>
      <c r="Z17" s="399">
        <v>0.1</v>
      </c>
      <c r="AA17" s="399"/>
      <c r="AB17" s="399"/>
      <c r="AC17" s="399"/>
      <c r="AD17" s="400">
        <v>37021</v>
      </c>
      <c r="AE17" s="400"/>
      <c r="AF17" s="400"/>
      <c r="AG17" s="400"/>
      <c r="AH17" s="400"/>
      <c r="AI17" s="400"/>
      <c r="AJ17" s="400"/>
      <c r="AK17" s="400"/>
      <c r="AL17" s="369">
        <v>0.3</v>
      </c>
      <c r="AM17" s="370"/>
      <c r="AN17" s="370"/>
      <c r="AO17" s="401"/>
      <c r="AP17" s="363" t="s">
        <v>73</v>
      </c>
      <c r="AQ17" s="364"/>
      <c r="AR17" s="364"/>
      <c r="AS17" s="364"/>
      <c r="AT17" s="364"/>
      <c r="AU17" s="364"/>
      <c r="AV17" s="364"/>
      <c r="AW17" s="364"/>
      <c r="AX17" s="364"/>
      <c r="AY17" s="364"/>
      <c r="AZ17" s="364"/>
      <c r="BA17" s="364"/>
      <c r="BB17" s="364"/>
      <c r="BC17" s="364"/>
      <c r="BD17" s="364"/>
      <c r="BE17" s="364"/>
      <c r="BF17" s="365"/>
      <c r="BG17" s="366" t="s">
        <v>41</v>
      </c>
      <c r="BH17" s="367"/>
      <c r="BI17" s="367"/>
      <c r="BJ17" s="367"/>
      <c r="BK17" s="367"/>
      <c r="BL17" s="367"/>
      <c r="BM17" s="367"/>
      <c r="BN17" s="368"/>
      <c r="BO17" s="399" t="s">
        <v>41</v>
      </c>
      <c r="BP17" s="399"/>
      <c r="BQ17" s="399"/>
      <c r="BR17" s="399"/>
      <c r="BS17" s="372" t="s">
        <v>41</v>
      </c>
      <c r="BT17" s="367"/>
      <c r="BU17" s="367"/>
      <c r="BV17" s="367"/>
      <c r="BW17" s="367"/>
      <c r="BX17" s="367"/>
      <c r="BY17" s="367"/>
      <c r="BZ17" s="367"/>
      <c r="CA17" s="367"/>
      <c r="CB17" s="413"/>
      <c r="CD17" s="405" t="s">
        <v>74</v>
      </c>
      <c r="CE17" s="406"/>
      <c r="CF17" s="406"/>
      <c r="CG17" s="406"/>
      <c r="CH17" s="406"/>
      <c r="CI17" s="406"/>
      <c r="CJ17" s="406"/>
      <c r="CK17" s="406"/>
      <c r="CL17" s="406"/>
      <c r="CM17" s="406"/>
      <c r="CN17" s="406"/>
      <c r="CO17" s="406"/>
      <c r="CP17" s="406"/>
      <c r="CQ17" s="407"/>
      <c r="CR17" s="366">
        <v>2433432</v>
      </c>
      <c r="CS17" s="367"/>
      <c r="CT17" s="367"/>
      <c r="CU17" s="367"/>
      <c r="CV17" s="367"/>
      <c r="CW17" s="367"/>
      <c r="CX17" s="367"/>
      <c r="CY17" s="368"/>
      <c r="CZ17" s="399">
        <v>7.5</v>
      </c>
      <c r="DA17" s="399"/>
      <c r="DB17" s="399"/>
      <c r="DC17" s="399"/>
      <c r="DD17" s="372" t="s">
        <v>41</v>
      </c>
      <c r="DE17" s="367"/>
      <c r="DF17" s="367"/>
      <c r="DG17" s="367"/>
      <c r="DH17" s="367"/>
      <c r="DI17" s="367"/>
      <c r="DJ17" s="367"/>
      <c r="DK17" s="367"/>
      <c r="DL17" s="367"/>
      <c r="DM17" s="367"/>
      <c r="DN17" s="367"/>
      <c r="DO17" s="367"/>
      <c r="DP17" s="368"/>
      <c r="DQ17" s="372">
        <v>2433432</v>
      </c>
      <c r="DR17" s="367"/>
      <c r="DS17" s="367"/>
      <c r="DT17" s="367"/>
      <c r="DU17" s="367"/>
      <c r="DV17" s="367"/>
      <c r="DW17" s="367"/>
      <c r="DX17" s="367"/>
      <c r="DY17" s="367"/>
      <c r="DZ17" s="367"/>
      <c r="EA17" s="367"/>
      <c r="EB17" s="367"/>
      <c r="EC17" s="413"/>
    </row>
    <row r="18" spans="2:133" ht="11.25" customHeight="1">
      <c r="B18" s="363" t="s">
        <v>75</v>
      </c>
      <c r="C18" s="364"/>
      <c r="D18" s="364"/>
      <c r="E18" s="364"/>
      <c r="F18" s="364"/>
      <c r="G18" s="364"/>
      <c r="H18" s="364"/>
      <c r="I18" s="364"/>
      <c r="J18" s="364"/>
      <c r="K18" s="364"/>
      <c r="L18" s="364"/>
      <c r="M18" s="364"/>
      <c r="N18" s="364"/>
      <c r="O18" s="364"/>
      <c r="P18" s="364"/>
      <c r="Q18" s="365"/>
      <c r="R18" s="366">
        <v>94688</v>
      </c>
      <c r="S18" s="367"/>
      <c r="T18" s="367"/>
      <c r="U18" s="367"/>
      <c r="V18" s="367"/>
      <c r="W18" s="367"/>
      <c r="X18" s="367"/>
      <c r="Y18" s="368"/>
      <c r="Z18" s="399">
        <v>0.3</v>
      </c>
      <c r="AA18" s="399"/>
      <c r="AB18" s="399"/>
      <c r="AC18" s="399"/>
      <c r="AD18" s="400">
        <v>94688</v>
      </c>
      <c r="AE18" s="400"/>
      <c r="AF18" s="400"/>
      <c r="AG18" s="400"/>
      <c r="AH18" s="400"/>
      <c r="AI18" s="400"/>
      <c r="AJ18" s="400"/>
      <c r="AK18" s="400"/>
      <c r="AL18" s="369">
        <v>0.7</v>
      </c>
      <c r="AM18" s="370"/>
      <c r="AN18" s="370"/>
      <c r="AO18" s="401"/>
      <c r="AP18" s="363" t="s">
        <v>76</v>
      </c>
      <c r="AQ18" s="364"/>
      <c r="AR18" s="364"/>
      <c r="AS18" s="364"/>
      <c r="AT18" s="364"/>
      <c r="AU18" s="364"/>
      <c r="AV18" s="364"/>
      <c r="AW18" s="364"/>
      <c r="AX18" s="364"/>
      <c r="AY18" s="364"/>
      <c r="AZ18" s="364"/>
      <c r="BA18" s="364"/>
      <c r="BB18" s="364"/>
      <c r="BC18" s="364"/>
      <c r="BD18" s="364"/>
      <c r="BE18" s="364"/>
      <c r="BF18" s="365"/>
      <c r="BG18" s="366" t="s">
        <v>41</v>
      </c>
      <c r="BH18" s="367"/>
      <c r="BI18" s="367"/>
      <c r="BJ18" s="367"/>
      <c r="BK18" s="367"/>
      <c r="BL18" s="367"/>
      <c r="BM18" s="367"/>
      <c r="BN18" s="368"/>
      <c r="BO18" s="399" t="s">
        <v>41</v>
      </c>
      <c r="BP18" s="399"/>
      <c r="BQ18" s="399"/>
      <c r="BR18" s="399"/>
      <c r="BS18" s="372" t="s">
        <v>41</v>
      </c>
      <c r="BT18" s="367"/>
      <c r="BU18" s="367"/>
      <c r="BV18" s="367"/>
      <c r="BW18" s="367"/>
      <c r="BX18" s="367"/>
      <c r="BY18" s="367"/>
      <c r="BZ18" s="367"/>
      <c r="CA18" s="367"/>
      <c r="CB18" s="413"/>
      <c r="CD18" s="405" t="s">
        <v>77</v>
      </c>
      <c r="CE18" s="406"/>
      <c r="CF18" s="406"/>
      <c r="CG18" s="406"/>
      <c r="CH18" s="406"/>
      <c r="CI18" s="406"/>
      <c r="CJ18" s="406"/>
      <c r="CK18" s="406"/>
      <c r="CL18" s="406"/>
      <c r="CM18" s="406"/>
      <c r="CN18" s="406"/>
      <c r="CO18" s="406"/>
      <c r="CP18" s="406"/>
      <c r="CQ18" s="407"/>
      <c r="CR18" s="366" t="s">
        <v>41</v>
      </c>
      <c r="CS18" s="367"/>
      <c r="CT18" s="367"/>
      <c r="CU18" s="367"/>
      <c r="CV18" s="367"/>
      <c r="CW18" s="367"/>
      <c r="CX18" s="367"/>
      <c r="CY18" s="368"/>
      <c r="CZ18" s="399" t="s">
        <v>41</v>
      </c>
      <c r="DA18" s="399"/>
      <c r="DB18" s="399"/>
      <c r="DC18" s="399"/>
      <c r="DD18" s="372" t="s">
        <v>41</v>
      </c>
      <c r="DE18" s="367"/>
      <c r="DF18" s="367"/>
      <c r="DG18" s="367"/>
      <c r="DH18" s="367"/>
      <c r="DI18" s="367"/>
      <c r="DJ18" s="367"/>
      <c r="DK18" s="367"/>
      <c r="DL18" s="367"/>
      <c r="DM18" s="367"/>
      <c r="DN18" s="367"/>
      <c r="DO18" s="367"/>
      <c r="DP18" s="368"/>
      <c r="DQ18" s="372" t="s">
        <v>41</v>
      </c>
      <c r="DR18" s="367"/>
      <c r="DS18" s="367"/>
      <c r="DT18" s="367"/>
      <c r="DU18" s="367"/>
      <c r="DV18" s="367"/>
      <c r="DW18" s="367"/>
      <c r="DX18" s="367"/>
      <c r="DY18" s="367"/>
      <c r="DZ18" s="367"/>
      <c r="EA18" s="367"/>
      <c r="EB18" s="367"/>
      <c r="EC18" s="413"/>
    </row>
    <row r="19" spans="2:133" ht="11.25" customHeight="1">
      <c r="B19" s="363" t="s">
        <v>78</v>
      </c>
      <c r="C19" s="364"/>
      <c r="D19" s="364"/>
      <c r="E19" s="364"/>
      <c r="F19" s="364"/>
      <c r="G19" s="364"/>
      <c r="H19" s="364"/>
      <c r="I19" s="364"/>
      <c r="J19" s="364"/>
      <c r="K19" s="364"/>
      <c r="L19" s="364"/>
      <c r="M19" s="364"/>
      <c r="N19" s="364"/>
      <c r="O19" s="364"/>
      <c r="P19" s="364"/>
      <c r="Q19" s="365"/>
      <c r="R19" s="366">
        <v>76308</v>
      </c>
      <c r="S19" s="367"/>
      <c r="T19" s="367"/>
      <c r="U19" s="367"/>
      <c r="V19" s="367"/>
      <c r="W19" s="367"/>
      <c r="X19" s="367"/>
      <c r="Y19" s="368"/>
      <c r="Z19" s="399">
        <v>0.2</v>
      </c>
      <c r="AA19" s="399"/>
      <c r="AB19" s="399"/>
      <c r="AC19" s="399"/>
      <c r="AD19" s="400">
        <v>76308</v>
      </c>
      <c r="AE19" s="400"/>
      <c r="AF19" s="400"/>
      <c r="AG19" s="400"/>
      <c r="AH19" s="400"/>
      <c r="AI19" s="400"/>
      <c r="AJ19" s="400"/>
      <c r="AK19" s="400"/>
      <c r="AL19" s="369">
        <v>0.6</v>
      </c>
      <c r="AM19" s="370"/>
      <c r="AN19" s="370"/>
      <c r="AO19" s="401"/>
      <c r="AP19" s="363" t="s">
        <v>79</v>
      </c>
      <c r="AQ19" s="364"/>
      <c r="AR19" s="364"/>
      <c r="AS19" s="364"/>
      <c r="AT19" s="364"/>
      <c r="AU19" s="364"/>
      <c r="AV19" s="364"/>
      <c r="AW19" s="364"/>
      <c r="AX19" s="364"/>
      <c r="AY19" s="364"/>
      <c r="AZ19" s="364"/>
      <c r="BA19" s="364"/>
      <c r="BB19" s="364"/>
      <c r="BC19" s="364"/>
      <c r="BD19" s="364"/>
      <c r="BE19" s="364"/>
      <c r="BF19" s="365"/>
      <c r="BG19" s="366">
        <v>746113</v>
      </c>
      <c r="BH19" s="367"/>
      <c r="BI19" s="367"/>
      <c r="BJ19" s="367"/>
      <c r="BK19" s="367"/>
      <c r="BL19" s="367"/>
      <c r="BM19" s="367"/>
      <c r="BN19" s="368"/>
      <c r="BO19" s="399">
        <v>7.2</v>
      </c>
      <c r="BP19" s="399"/>
      <c r="BQ19" s="399"/>
      <c r="BR19" s="399"/>
      <c r="BS19" s="372" t="s">
        <v>41</v>
      </c>
      <c r="BT19" s="367"/>
      <c r="BU19" s="367"/>
      <c r="BV19" s="367"/>
      <c r="BW19" s="367"/>
      <c r="BX19" s="367"/>
      <c r="BY19" s="367"/>
      <c r="BZ19" s="367"/>
      <c r="CA19" s="367"/>
      <c r="CB19" s="413"/>
      <c r="CD19" s="405" t="s">
        <v>80</v>
      </c>
      <c r="CE19" s="406"/>
      <c r="CF19" s="406"/>
      <c r="CG19" s="406"/>
      <c r="CH19" s="406"/>
      <c r="CI19" s="406"/>
      <c r="CJ19" s="406"/>
      <c r="CK19" s="406"/>
      <c r="CL19" s="406"/>
      <c r="CM19" s="406"/>
      <c r="CN19" s="406"/>
      <c r="CO19" s="406"/>
      <c r="CP19" s="406"/>
      <c r="CQ19" s="407"/>
      <c r="CR19" s="366" t="s">
        <v>41</v>
      </c>
      <c r="CS19" s="367"/>
      <c r="CT19" s="367"/>
      <c r="CU19" s="367"/>
      <c r="CV19" s="367"/>
      <c r="CW19" s="367"/>
      <c r="CX19" s="367"/>
      <c r="CY19" s="368"/>
      <c r="CZ19" s="399" t="s">
        <v>41</v>
      </c>
      <c r="DA19" s="399"/>
      <c r="DB19" s="399"/>
      <c r="DC19" s="399"/>
      <c r="DD19" s="372" t="s">
        <v>41</v>
      </c>
      <c r="DE19" s="367"/>
      <c r="DF19" s="367"/>
      <c r="DG19" s="367"/>
      <c r="DH19" s="367"/>
      <c r="DI19" s="367"/>
      <c r="DJ19" s="367"/>
      <c r="DK19" s="367"/>
      <c r="DL19" s="367"/>
      <c r="DM19" s="367"/>
      <c r="DN19" s="367"/>
      <c r="DO19" s="367"/>
      <c r="DP19" s="368"/>
      <c r="DQ19" s="372" t="s">
        <v>41</v>
      </c>
      <c r="DR19" s="367"/>
      <c r="DS19" s="367"/>
      <c r="DT19" s="367"/>
      <c r="DU19" s="367"/>
      <c r="DV19" s="367"/>
      <c r="DW19" s="367"/>
      <c r="DX19" s="367"/>
      <c r="DY19" s="367"/>
      <c r="DZ19" s="367"/>
      <c r="EA19" s="367"/>
      <c r="EB19" s="367"/>
      <c r="EC19" s="413"/>
    </row>
    <row r="20" spans="2:133" ht="11.25" customHeight="1">
      <c r="B20" s="363" t="s">
        <v>81</v>
      </c>
      <c r="C20" s="364"/>
      <c r="D20" s="364"/>
      <c r="E20" s="364"/>
      <c r="F20" s="364"/>
      <c r="G20" s="364"/>
      <c r="H20" s="364"/>
      <c r="I20" s="364"/>
      <c r="J20" s="364"/>
      <c r="K20" s="364"/>
      <c r="L20" s="364"/>
      <c r="M20" s="364"/>
      <c r="N20" s="364"/>
      <c r="O20" s="364"/>
      <c r="P20" s="364"/>
      <c r="Q20" s="365"/>
      <c r="R20" s="366">
        <v>12432</v>
      </c>
      <c r="S20" s="367"/>
      <c r="T20" s="367"/>
      <c r="U20" s="367"/>
      <c r="V20" s="367"/>
      <c r="W20" s="367"/>
      <c r="X20" s="367"/>
      <c r="Y20" s="368"/>
      <c r="Z20" s="399">
        <v>0</v>
      </c>
      <c r="AA20" s="399"/>
      <c r="AB20" s="399"/>
      <c r="AC20" s="399"/>
      <c r="AD20" s="400">
        <v>12432</v>
      </c>
      <c r="AE20" s="400"/>
      <c r="AF20" s="400"/>
      <c r="AG20" s="400"/>
      <c r="AH20" s="400"/>
      <c r="AI20" s="400"/>
      <c r="AJ20" s="400"/>
      <c r="AK20" s="400"/>
      <c r="AL20" s="369">
        <v>0.1</v>
      </c>
      <c r="AM20" s="370"/>
      <c r="AN20" s="370"/>
      <c r="AO20" s="401"/>
      <c r="AP20" s="363" t="s">
        <v>82</v>
      </c>
      <c r="AQ20" s="364"/>
      <c r="AR20" s="364"/>
      <c r="AS20" s="364"/>
      <c r="AT20" s="364"/>
      <c r="AU20" s="364"/>
      <c r="AV20" s="364"/>
      <c r="AW20" s="364"/>
      <c r="AX20" s="364"/>
      <c r="AY20" s="364"/>
      <c r="AZ20" s="364"/>
      <c r="BA20" s="364"/>
      <c r="BB20" s="364"/>
      <c r="BC20" s="364"/>
      <c r="BD20" s="364"/>
      <c r="BE20" s="364"/>
      <c r="BF20" s="365"/>
      <c r="BG20" s="366">
        <v>746113</v>
      </c>
      <c r="BH20" s="367"/>
      <c r="BI20" s="367"/>
      <c r="BJ20" s="367"/>
      <c r="BK20" s="367"/>
      <c r="BL20" s="367"/>
      <c r="BM20" s="367"/>
      <c r="BN20" s="368"/>
      <c r="BO20" s="399">
        <v>7.2</v>
      </c>
      <c r="BP20" s="399"/>
      <c r="BQ20" s="399"/>
      <c r="BR20" s="399"/>
      <c r="BS20" s="372" t="s">
        <v>41</v>
      </c>
      <c r="BT20" s="367"/>
      <c r="BU20" s="367"/>
      <c r="BV20" s="367"/>
      <c r="BW20" s="367"/>
      <c r="BX20" s="367"/>
      <c r="BY20" s="367"/>
      <c r="BZ20" s="367"/>
      <c r="CA20" s="367"/>
      <c r="CB20" s="413"/>
      <c r="CD20" s="405" t="s">
        <v>83</v>
      </c>
      <c r="CE20" s="406"/>
      <c r="CF20" s="406"/>
      <c r="CG20" s="406"/>
      <c r="CH20" s="406"/>
      <c r="CI20" s="406"/>
      <c r="CJ20" s="406"/>
      <c r="CK20" s="406"/>
      <c r="CL20" s="406"/>
      <c r="CM20" s="406"/>
      <c r="CN20" s="406"/>
      <c r="CO20" s="406"/>
      <c r="CP20" s="406"/>
      <c r="CQ20" s="407"/>
      <c r="CR20" s="366">
        <v>32649142</v>
      </c>
      <c r="CS20" s="367"/>
      <c r="CT20" s="367"/>
      <c r="CU20" s="367"/>
      <c r="CV20" s="367"/>
      <c r="CW20" s="367"/>
      <c r="CX20" s="367"/>
      <c r="CY20" s="368"/>
      <c r="CZ20" s="399">
        <v>100</v>
      </c>
      <c r="DA20" s="399"/>
      <c r="DB20" s="399"/>
      <c r="DC20" s="399"/>
      <c r="DD20" s="372">
        <v>3069016</v>
      </c>
      <c r="DE20" s="367"/>
      <c r="DF20" s="367"/>
      <c r="DG20" s="367"/>
      <c r="DH20" s="367"/>
      <c r="DI20" s="367"/>
      <c r="DJ20" s="367"/>
      <c r="DK20" s="367"/>
      <c r="DL20" s="367"/>
      <c r="DM20" s="367"/>
      <c r="DN20" s="367"/>
      <c r="DO20" s="367"/>
      <c r="DP20" s="368"/>
      <c r="DQ20" s="372">
        <v>16432536</v>
      </c>
      <c r="DR20" s="367"/>
      <c r="DS20" s="367"/>
      <c r="DT20" s="367"/>
      <c r="DU20" s="367"/>
      <c r="DV20" s="367"/>
      <c r="DW20" s="367"/>
      <c r="DX20" s="367"/>
      <c r="DY20" s="367"/>
      <c r="DZ20" s="367"/>
      <c r="EA20" s="367"/>
      <c r="EB20" s="367"/>
      <c r="EC20" s="413"/>
    </row>
    <row r="21" spans="2:133" ht="11.25" customHeight="1">
      <c r="B21" s="363" t="s">
        <v>84</v>
      </c>
      <c r="C21" s="364"/>
      <c r="D21" s="364"/>
      <c r="E21" s="364"/>
      <c r="F21" s="364"/>
      <c r="G21" s="364"/>
      <c r="H21" s="364"/>
      <c r="I21" s="364"/>
      <c r="J21" s="364"/>
      <c r="K21" s="364"/>
      <c r="L21" s="364"/>
      <c r="M21" s="364"/>
      <c r="N21" s="364"/>
      <c r="O21" s="364"/>
      <c r="P21" s="364"/>
      <c r="Q21" s="365"/>
      <c r="R21" s="366">
        <v>5948</v>
      </c>
      <c r="S21" s="367"/>
      <c r="T21" s="367"/>
      <c r="U21" s="367"/>
      <c r="V21" s="367"/>
      <c r="W21" s="367"/>
      <c r="X21" s="367"/>
      <c r="Y21" s="368"/>
      <c r="Z21" s="399">
        <v>0</v>
      </c>
      <c r="AA21" s="399"/>
      <c r="AB21" s="399"/>
      <c r="AC21" s="399"/>
      <c r="AD21" s="400">
        <v>5948</v>
      </c>
      <c r="AE21" s="400"/>
      <c r="AF21" s="400"/>
      <c r="AG21" s="400"/>
      <c r="AH21" s="400"/>
      <c r="AI21" s="400"/>
      <c r="AJ21" s="400"/>
      <c r="AK21" s="400"/>
      <c r="AL21" s="369">
        <v>0</v>
      </c>
      <c r="AM21" s="370"/>
      <c r="AN21" s="370"/>
      <c r="AO21" s="401"/>
      <c r="AP21" s="461" t="s">
        <v>85</v>
      </c>
      <c r="AQ21" s="468"/>
      <c r="AR21" s="468"/>
      <c r="AS21" s="468"/>
      <c r="AT21" s="468"/>
      <c r="AU21" s="468"/>
      <c r="AV21" s="468"/>
      <c r="AW21" s="468"/>
      <c r="AX21" s="468"/>
      <c r="AY21" s="468"/>
      <c r="AZ21" s="468"/>
      <c r="BA21" s="468"/>
      <c r="BB21" s="468"/>
      <c r="BC21" s="468"/>
      <c r="BD21" s="468"/>
      <c r="BE21" s="468"/>
      <c r="BF21" s="463"/>
      <c r="BG21" s="366" t="s">
        <v>41</v>
      </c>
      <c r="BH21" s="367"/>
      <c r="BI21" s="367"/>
      <c r="BJ21" s="367"/>
      <c r="BK21" s="367"/>
      <c r="BL21" s="367"/>
      <c r="BM21" s="367"/>
      <c r="BN21" s="368"/>
      <c r="BO21" s="399" t="s">
        <v>41</v>
      </c>
      <c r="BP21" s="399"/>
      <c r="BQ21" s="399"/>
      <c r="BR21" s="399"/>
      <c r="BS21" s="372" t="s">
        <v>41</v>
      </c>
      <c r="BT21" s="367"/>
      <c r="BU21" s="367"/>
      <c r="BV21" s="367"/>
      <c r="BW21" s="367"/>
      <c r="BX21" s="367"/>
      <c r="BY21" s="367"/>
      <c r="BZ21" s="367"/>
      <c r="CA21" s="367"/>
      <c r="CB21" s="413"/>
      <c r="CD21" s="479"/>
      <c r="CE21" s="396"/>
      <c r="CF21" s="396"/>
      <c r="CG21" s="396"/>
      <c r="CH21" s="396"/>
      <c r="CI21" s="396"/>
      <c r="CJ21" s="396"/>
      <c r="CK21" s="396"/>
      <c r="CL21" s="396"/>
      <c r="CM21" s="396"/>
      <c r="CN21" s="396"/>
      <c r="CO21" s="396"/>
      <c r="CP21" s="396"/>
      <c r="CQ21" s="397"/>
      <c r="CR21" s="480"/>
      <c r="CS21" s="477"/>
      <c r="CT21" s="477"/>
      <c r="CU21" s="477"/>
      <c r="CV21" s="477"/>
      <c r="CW21" s="477"/>
      <c r="CX21" s="477"/>
      <c r="CY21" s="481"/>
      <c r="CZ21" s="482"/>
      <c r="DA21" s="482"/>
      <c r="DB21" s="482"/>
      <c r="DC21" s="482"/>
      <c r="DD21" s="476"/>
      <c r="DE21" s="477"/>
      <c r="DF21" s="477"/>
      <c r="DG21" s="477"/>
      <c r="DH21" s="477"/>
      <c r="DI21" s="477"/>
      <c r="DJ21" s="477"/>
      <c r="DK21" s="477"/>
      <c r="DL21" s="477"/>
      <c r="DM21" s="477"/>
      <c r="DN21" s="477"/>
      <c r="DO21" s="477"/>
      <c r="DP21" s="481"/>
      <c r="DQ21" s="476"/>
      <c r="DR21" s="477"/>
      <c r="DS21" s="477"/>
      <c r="DT21" s="477"/>
      <c r="DU21" s="477"/>
      <c r="DV21" s="477"/>
      <c r="DW21" s="477"/>
      <c r="DX21" s="477"/>
      <c r="DY21" s="477"/>
      <c r="DZ21" s="477"/>
      <c r="EA21" s="477"/>
      <c r="EB21" s="477"/>
      <c r="EC21" s="478"/>
    </row>
    <row r="22" spans="2:133" ht="11.25" customHeight="1">
      <c r="B22" s="363" t="s">
        <v>86</v>
      </c>
      <c r="C22" s="364"/>
      <c r="D22" s="364"/>
      <c r="E22" s="364"/>
      <c r="F22" s="364"/>
      <c r="G22" s="364"/>
      <c r="H22" s="364"/>
      <c r="I22" s="364"/>
      <c r="J22" s="364"/>
      <c r="K22" s="364"/>
      <c r="L22" s="364"/>
      <c r="M22" s="364"/>
      <c r="N22" s="364"/>
      <c r="O22" s="364"/>
      <c r="P22" s="364"/>
      <c r="Q22" s="365"/>
      <c r="R22" s="366">
        <v>2426567</v>
      </c>
      <c r="S22" s="367"/>
      <c r="T22" s="367"/>
      <c r="U22" s="367"/>
      <c r="V22" s="367"/>
      <c r="W22" s="367"/>
      <c r="X22" s="367"/>
      <c r="Y22" s="368"/>
      <c r="Z22" s="399">
        <v>7.3</v>
      </c>
      <c r="AA22" s="399"/>
      <c r="AB22" s="399"/>
      <c r="AC22" s="399"/>
      <c r="AD22" s="400">
        <v>2246919</v>
      </c>
      <c r="AE22" s="400"/>
      <c r="AF22" s="400"/>
      <c r="AG22" s="400"/>
      <c r="AH22" s="400"/>
      <c r="AI22" s="400"/>
      <c r="AJ22" s="400"/>
      <c r="AK22" s="400"/>
      <c r="AL22" s="369">
        <v>16.2</v>
      </c>
      <c r="AM22" s="370"/>
      <c r="AN22" s="370"/>
      <c r="AO22" s="401"/>
      <c r="AP22" s="461" t="s">
        <v>87</v>
      </c>
      <c r="AQ22" s="468"/>
      <c r="AR22" s="468"/>
      <c r="AS22" s="468"/>
      <c r="AT22" s="468"/>
      <c r="AU22" s="468"/>
      <c r="AV22" s="468"/>
      <c r="AW22" s="468"/>
      <c r="AX22" s="468"/>
      <c r="AY22" s="468"/>
      <c r="AZ22" s="468"/>
      <c r="BA22" s="468"/>
      <c r="BB22" s="468"/>
      <c r="BC22" s="468"/>
      <c r="BD22" s="468"/>
      <c r="BE22" s="468"/>
      <c r="BF22" s="463"/>
      <c r="BG22" s="366" t="s">
        <v>41</v>
      </c>
      <c r="BH22" s="367"/>
      <c r="BI22" s="367"/>
      <c r="BJ22" s="367"/>
      <c r="BK22" s="367"/>
      <c r="BL22" s="367"/>
      <c r="BM22" s="367"/>
      <c r="BN22" s="368"/>
      <c r="BO22" s="399" t="s">
        <v>41</v>
      </c>
      <c r="BP22" s="399"/>
      <c r="BQ22" s="399"/>
      <c r="BR22" s="399"/>
      <c r="BS22" s="372" t="s">
        <v>41</v>
      </c>
      <c r="BT22" s="367"/>
      <c r="BU22" s="367"/>
      <c r="BV22" s="367"/>
      <c r="BW22" s="367"/>
      <c r="BX22" s="367"/>
      <c r="BY22" s="367"/>
      <c r="BZ22" s="367"/>
      <c r="CA22" s="367"/>
      <c r="CB22" s="413"/>
      <c r="CD22" s="470" t="s">
        <v>88</v>
      </c>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471"/>
      <c r="DO22" s="471"/>
      <c r="DP22" s="471"/>
      <c r="DQ22" s="471"/>
      <c r="DR22" s="471"/>
      <c r="DS22" s="471"/>
      <c r="DT22" s="471"/>
      <c r="DU22" s="471"/>
      <c r="DV22" s="471"/>
      <c r="DW22" s="471"/>
      <c r="DX22" s="471"/>
      <c r="DY22" s="471"/>
      <c r="DZ22" s="471"/>
      <c r="EA22" s="471"/>
      <c r="EB22" s="471"/>
      <c r="EC22" s="472"/>
    </row>
    <row r="23" spans="2:133" ht="11.25" customHeight="1">
      <c r="B23" s="363" t="s">
        <v>89</v>
      </c>
      <c r="C23" s="364"/>
      <c r="D23" s="364"/>
      <c r="E23" s="364"/>
      <c r="F23" s="364"/>
      <c r="G23" s="364"/>
      <c r="H23" s="364"/>
      <c r="I23" s="364"/>
      <c r="J23" s="364"/>
      <c r="K23" s="364"/>
      <c r="L23" s="364"/>
      <c r="M23" s="364"/>
      <c r="N23" s="364"/>
      <c r="O23" s="364"/>
      <c r="P23" s="364"/>
      <c r="Q23" s="365"/>
      <c r="R23" s="366">
        <v>2246919</v>
      </c>
      <c r="S23" s="367"/>
      <c r="T23" s="367"/>
      <c r="U23" s="367"/>
      <c r="V23" s="367"/>
      <c r="W23" s="367"/>
      <c r="X23" s="367"/>
      <c r="Y23" s="368"/>
      <c r="Z23" s="399">
        <v>6.7</v>
      </c>
      <c r="AA23" s="399"/>
      <c r="AB23" s="399"/>
      <c r="AC23" s="399"/>
      <c r="AD23" s="400">
        <v>2246919</v>
      </c>
      <c r="AE23" s="400"/>
      <c r="AF23" s="400"/>
      <c r="AG23" s="400"/>
      <c r="AH23" s="400"/>
      <c r="AI23" s="400"/>
      <c r="AJ23" s="400"/>
      <c r="AK23" s="400"/>
      <c r="AL23" s="369">
        <v>16.2</v>
      </c>
      <c r="AM23" s="370"/>
      <c r="AN23" s="370"/>
      <c r="AO23" s="401"/>
      <c r="AP23" s="461" t="s">
        <v>90</v>
      </c>
      <c r="AQ23" s="468"/>
      <c r="AR23" s="468"/>
      <c r="AS23" s="468"/>
      <c r="AT23" s="468"/>
      <c r="AU23" s="468"/>
      <c r="AV23" s="468"/>
      <c r="AW23" s="468"/>
      <c r="AX23" s="468"/>
      <c r="AY23" s="468"/>
      <c r="AZ23" s="468"/>
      <c r="BA23" s="468"/>
      <c r="BB23" s="468"/>
      <c r="BC23" s="468"/>
      <c r="BD23" s="468"/>
      <c r="BE23" s="468"/>
      <c r="BF23" s="463"/>
      <c r="BG23" s="366">
        <v>746113</v>
      </c>
      <c r="BH23" s="367"/>
      <c r="BI23" s="367"/>
      <c r="BJ23" s="367"/>
      <c r="BK23" s="367"/>
      <c r="BL23" s="367"/>
      <c r="BM23" s="367"/>
      <c r="BN23" s="368"/>
      <c r="BO23" s="399">
        <v>7.2</v>
      </c>
      <c r="BP23" s="399"/>
      <c r="BQ23" s="399"/>
      <c r="BR23" s="399"/>
      <c r="BS23" s="372" t="s">
        <v>41</v>
      </c>
      <c r="BT23" s="367"/>
      <c r="BU23" s="367"/>
      <c r="BV23" s="367"/>
      <c r="BW23" s="367"/>
      <c r="BX23" s="367"/>
      <c r="BY23" s="367"/>
      <c r="BZ23" s="367"/>
      <c r="CA23" s="367"/>
      <c r="CB23" s="413"/>
      <c r="CD23" s="470" t="s">
        <v>29</v>
      </c>
      <c r="CE23" s="471"/>
      <c r="CF23" s="471"/>
      <c r="CG23" s="471"/>
      <c r="CH23" s="471"/>
      <c r="CI23" s="471"/>
      <c r="CJ23" s="471"/>
      <c r="CK23" s="471"/>
      <c r="CL23" s="471"/>
      <c r="CM23" s="471"/>
      <c r="CN23" s="471"/>
      <c r="CO23" s="471"/>
      <c r="CP23" s="471"/>
      <c r="CQ23" s="472"/>
      <c r="CR23" s="470" t="s">
        <v>91</v>
      </c>
      <c r="CS23" s="471"/>
      <c r="CT23" s="471"/>
      <c r="CU23" s="471"/>
      <c r="CV23" s="471"/>
      <c r="CW23" s="471"/>
      <c r="CX23" s="471"/>
      <c r="CY23" s="472"/>
      <c r="CZ23" s="470" t="s">
        <v>92</v>
      </c>
      <c r="DA23" s="471"/>
      <c r="DB23" s="471"/>
      <c r="DC23" s="472"/>
      <c r="DD23" s="470" t="s">
        <v>93</v>
      </c>
      <c r="DE23" s="471"/>
      <c r="DF23" s="471"/>
      <c r="DG23" s="471"/>
      <c r="DH23" s="471"/>
      <c r="DI23" s="471"/>
      <c r="DJ23" s="471"/>
      <c r="DK23" s="472"/>
      <c r="DL23" s="473" t="s">
        <v>94</v>
      </c>
      <c r="DM23" s="474"/>
      <c r="DN23" s="474"/>
      <c r="DO23" s="474"/>
      <c r="DP23" s="474"/>
      <c r="DQ23" s="474"/>
      <c r="DR23" s="474"/>
      <c r="DS23" s="474"/>
      <c r="DT23" s="474"/>
      <c r="DU23" s="474"/>
      <c r="DV23" s="475"/>
      <c r="DW23" s="470" t="s">
        <v>95</v>
      </c>
      <c r="DX23" s="471"/>
      <c r="DY23" s="471"/>
      <c r="DZ23" s="471"/>
      <c r="EA23" s="471"/>
      <c r="EB23" s="471"/>
      <c r="EC23" s="472"/>
    </row>
    <row r="24" spans="2:133" ht="11.25" customHeight="1">
      <c r="B24" s="363" t="s">
        <v>96</v>
      </c>
      <c r="C24" s="364"/>
      <c r="D24" s="364"/>
      <c r="E24" s="364"/>
      <c r="F24" s="364"/>
      <c r="G24" s="364"/>
      <c r="H24" s="364"/>
      <c r="I24" s="364"/>
      <c r="J24" s="364"/>
      <c r="K24" s="364"/>
      <c r="L24" s="364"/>
      <c r="M24" s="364"/>
      <c r="N24" s="364"/>
      <c r="O24" s="364"/>
      <c r="P24" s="364"/>
      <c r="Q24" s="365"/>
      <c r="R24" s="366">
        <v>179612</v>
      </c>
      <c r="S24" s="367"/>
      <c r="T24" s="367"/>
      <c r="U24" s="367"/>
      <c r="V24" s="367"/>
      <c r="W24" s="367"/>
      <c r="X24" s="367"/>
      <c r="Y24" s="368"/>
      <c r="Z24" s="399">
        <v>0.5</v>
      </c>
      <c r="AA24" s="399"/>
      <c r="AB24" s="399"/>
      <c r="AC24" s="399"/>
      <c r="AD24" s="400" t="s">
        <v>41</v>
      </c>
      <c r="AE24" s="400"/>
      <c r="AF24" s="400"/>
      <c r="AG24" s="400"/>
      <c r="AH24" s="400"/>
      <c r="AI24" s="400"/>
      <c r="AJ24" s="400"/>
      <c r="AK24" s="400"/>
      <c r="AL24" s="369" t="s">
        <v>41</v>
      </c>
      <c r="AM24" s="370"/>
      <c r="AN24" s="370"/>
      <c r="AO24" s="401"/>
      <c r="AP24" s="461" t="s">
        <v>97</v>
      </c>
      <c r="AQ24" s="468"/>
      <c r="AR24" s="468"/>
      <c r="AS24" s="468"/>
      <c r="AT24" s="468"/>
      <c r="AU24" s="468"/>
      <c r="AV24" s="468"/>
      <c r="AW24" s="468"/>
      <c r="AX24" s="468"/>
      <c r="AY24" s="468"/>
      <c r="AZ24" s="468"/>
      <c r="BA24" s="468"/>
      <c r="BB24" s="468"/>
      <c r="BC24" s="468"/>
      <c r="BD24" s="468"/>
      <c r="BE24" s="468"/>
      <c r="BF24" s="463"/>
      <c r="BG24" s="366" t="s">
        <v>41</v>
      </c>
      <c r="BH24" s="367"/>
      <c r="BI24" s="367"/>
      <c r="BJ24" s="367"/>
      <c r="BK24" s="367"/>
      <c r="BL24" s="367"/>
      <c r="BM24" s="367"/>
      <c r="BN24" s="368"/>
      <c r="BO24" s="399" t="s">
        <v>41</v>
      </c>
      <c r="BP24" s="399"/>
      <c r="BQ24" s="399"/>
      <c r="BR24" s="399"/>
      <c r="BS24" s="372" t="s">
        <v>41</v>
      </c>
      <c r="BT24" s="367"/>
      <c r="BU24" s="367"/>
      <c r="BV24" s="367"/>
      <c r="BW24" s="367"/>
      <c r="BX24" s="367"/>
      <c r="BY24" s="367"/>
      <c r="BZ24" s="367"/>
      <c r="CA24" s="367"/>
      <c r="CB24" s="413"/>
      <c r="CD24" s="424" t="s">
        <v>98</v>
      </c>
      <c r="CE24" s="425"/>
      <c r="CF24" s="425"/>
      <c r="CG24" s="425"/>
      <c r="CH24" s="425"/>
      <c r="CI24" s="425"/>
      <c r="CJ24" s="425"/>
      <c r="CK24" s="425"/>
      <c r="CL24" s="425"/>
      <c r="CM24" s="425"/>
      <c r="CN24" s="425"/>
      <c r="CO24" s="425"/>
      <c r="CP24" s="425"/>
      <c r="CQ24" s="426"/>
      <c r="CR24" s="421">
        <v>12754546</v>
      </c>
      <c r="CS24" s="422"/>
      <c r="CT24" s="422"/>
      <c r="CU24" s="422"/>
      <c r="CV24" s="422"/>
      <c r="CW24" s="422"/>
      <c r="CX24" s="422"/>
      <c r="CY24" s="465"/>
      <c r="CZ24" s="466">
        <v>39.1</v>
      </c>
      <c r="DA24" s="441"/>
      <c r="DB24" s="441"/>
      <c r="DC24" s="469"/>
      <c r="DD24" s="464">
        <v>7747759</v>
      </c>
      <c r="DE24" s="422"/>
      <c r="DF24" s="422"/>
      <c r="DG24" s="422"/>
      <c r="DH24" s="422"/>
      <c r="DI24" s="422"/>
      <c r="DJ24" s="422"/>
      <c r="DK24" s="465"/>
      <c r="DL24" s="464">
        <v>7709134</v>
      </c>
      <c r="DM24" s="422"/>
      <c r="DN24" s="422"/>
      <c r="DO24" s="422"/>
      <c r="DP24" s="422"/>
      <c r="DQ24" s="422"/>
      <c r="DR24" s="422"/>
      <c r="DS24" s="422"/>
      <c r="DT24" s="422"/>
      <c r="DU24" s="422"/>
      <c r="DV24" s="465"/>
      <c r="DW24" s="466">
        <v>52</v>
      </c>
      <c r="DX24" s="441"/>
      <c r="DY24" s="441"/>
      <c r="DZ24" s="441"/>
      <c r="EA24" s="441"/>
      <c r="EB24" s="441"/>
      <c r="EC24" s="467"/>
    </row>
    <row r="25" spans="2:133" ht="11.25" customHeight="1">
      <c r="B25" s="363" t="s">
        <v>99</v>
      </c>
      <c r="C25" s="364"/>
      <c r="D25" s="364"/>
      <c r="E25" s="364"/>
      <c r="F25" s="364"/>
      <c r="G25" s="364"/>
      <c r="H25" s="364"/>
      <c r="I25" s="364"/>
      <c r="J25" s="364"/>
      <c r="K25" s="364"/>
      <c r="L25" s="364"/>
      <c r="M25" s="364"/>
      <c r="N25" s="364"/>
      <c r="O25" s="364"/>
      <c r="P25" s="364"/>
      <c r="Q25" s="365"/>
      <c r="R25" s="366">
        <v>36</v>
      </c>
      <c r="S25" s="367"/>
      <c r="T25" s="367"/>
      <c r="U25" s="367"/>
      <c r="V25" s="367"/>
      <c r="W25" s="367"/>
      <c r="X25" s="367"/>
      <c r="Y25" s="368"/>
      <c r="Z25" s="399">
        <v>0</v>
      </c>
      <c r="AA25" s="399"/>
      <c r="AB25" s="399"/>
      <c r="AC25" s="399"/>
      <c r="AD25" s="400" t="s">
        <v>41</v>
      </c>
      <c r="AE25" s="400"/>
      <c r="AF25" s="400"/>
      <c r="AG25" s="400"/>
      <c r="AH25" s="400"/>
      <c r="AI25" s="400"/>
      <c r="AJ25" s="400"/>
      <c r="AK25" s="400"/>
      <c r="AL25" s="369" t="s">
        <v>41</v>
      </c>
      <c r="AM25" s="370"/>
      <c r="AN25" s="370"/>
      <c r="AO25" s="401"/>
      <c r="AP25" s="461" t="s">
        <v>100</v>
      </c>
      <c r="AQ25" s="468"/>
      <c r="AR25" s="468"/>
      <c r="AS25" s="468"/>
      <c r="AT25" s="468"/>
      <c r="AU25" s="468"/>
      <c r="AV25" s="468"/>
      <c r="AW25" s="468"/>
      <c r="AX25" s="468"/>
      <c r="AY25" s="468"/>
      <c r="AZ25" s="468"/>
      <c r="BA25" s="468"/>
      <c r="BB25" s="468"/>
      <c r="BC25" s="468"/>
      <c r="BD25" s="468"/>
      <c r="BE25" s="468"/>
      <c r="BF25" s="463"/>
      <c r="BG25" s="366" t="s">
        <v>41</v>
      </c>
      <c r="BH25" s="367"/>
      <c r="BI25" s="367"/>
      <c r="BJ25" s="367"/>
      <c r="BK25" s="367"/>
      <c r="BL25" s="367"/>
      <c r="BM25" s="367"/>
      <c r="BN25" s="368"/>
      <c r="BO25" s="399" t="s">
        <v>41</v>
      </c>
      <c r="BP25" s="399"/>
      <c r="BQ25" s="399"/>
      <c r="BR25" s="399"/>
      <c r="BS25" s="372" t="s">
        <v>41</v>
      </c>
      <c r="BT25" s="367"/>
      <c r="BU25" s="367"/>
      <c r="BV25" s="367"/>
      <c r="BW25" s="367"/>
      <c r="BX25" s="367"/>
      <c r="BY25" s="367"/>
      <c r="BZ25" s="367"/>
      <c r="CA25" s="367"/>
      <c r="CB25" s="413"/>
      <c r="CD25" s="405" t="s">
        <v>101</v>
      </c>
      <c r="CE25" s="406"/>
      <c r="CF25" s="406"/>
      <c r="CG25" s="406"/>
      <c r="CH25" s="406"/>
      <c r="CI25" s="406"/>
      <c r="CJ25" s="406"/>
      <c r="CK25" s="406"/>
      <c r="CL25" s="406"/>
      <c r="CM25" s="406"/>
      <c r="CN25" s="406"/>
      <c r="CO25" s="406"/>
      <c r="CP25" s="406"/>
      <c r="CQ25" s="407"/>
      <c r="CR25" s="366">
        <v>4002020</v>
      </c>
      <c r="CS25" s="379"/>
      <c r="CT25" s="379"/>
      <c r="CU25" s="379"/>
      <c r="CV25" s="379"/>
      <c r="CW25" s="379"/>
      <c r="CX25" s="379"/>
      <c r="CY25" s="380"/>
      <c r="CZ25" s="369">
        <v>12.3</v>
      </c>
      <c r="DA25" s="381"/>
      <c r="DB25" s="381"/>
      <c r="DC25" s="382"/>
      <c r="DD25" s="372">
        <v>3608460</v>
      </c>
      <c r="DE25" s="379"/>
      <c r="DF25" s="379"/>
      <c r="DG25" s="379"/>
      <c r="DH25" s="379"/>
      <c r="DI25" s="379"/>
      <c r="DJ25" s="379"/>
      <c r="DK25" s="380"/>
      <c r="DL25" s="372">
        <v>3582976</v>
      </c>
      <c r="DM25" s="379"/>
      <c r="DN25" s="379"/>
      <c r="DO25" s="379"/>
      <c r="DP25" s="379"/>
      <c r="DQ25" s="379"/>
      <c r="DR25" s="379"/>
      <c r="DS25" s="379"/>
      <c r="DT25" s="379"/>
      <c r="DU25" s="379"/>
      <c r="DV25" s="380"/>
      <c r="DW25" s="369">
        <v>24.2</v>
      </c>
      <c r="DX25" s="381"/>
      <c r="DY25" s="381"/>
      <c r="DZ25" s="381"/>
      <c r="EA25" s="381"/>
      <c r="EB25" s="381"/>
      <c r="EC25" s="408"/>
    </row>
    <row r="26" spans="2:133" ht="11.25" customHeight="1">
      <c r="B26" s="363" t="s">
        <v>102</v>
      </c>
      <c r="C26" s="364"/>
      <c r="D26" s="364"/>
      <c r="E26" s="364"/>
      <c r="F26" s="364"/>
      <c r="G26" s="364"/>
      <c r="H26" s="364"/>
      <c r="I26" s="364"/>
      <c r="J26" s="364"/>
      <c r="K26" s="364"/>
      <c r="L26" s="364"/>
      <c r="M26" s="364"/>
      <c r="N26" s="364"/>
      <c r="O26" s="364"/>
      <c r="P26" s="364"/>
      <c r="Q26" s="365"/>
      <c r="R26" s="366">
        <v>14664414</v>
      </c>
      <c r="S26" s="367"/>
      <c r="T26" s="367"/>
      <c r="U26" s="367"/>
      <c r="V26" s="367"/>
      <c r="W26" s="367"/>
      <c r="X26" s="367"/>
      <c r="Y26" s="368"/>
      <c r="Z26" s="399">
        <v>44</v>
      </c>
      <c r="AA26" s="399"/>
      <c r="AB26" s="399"/>
      <c r="AC26" s="399"/>
      <c r="AD26" s="400">
        <v>13738653</v>
      </c>
      <c r="AE26" s="400"/>
      <c r="AF26" s="400"/>
      <c r="AG26" s="400"/>
      <c r="AH26" s="400"/>
      <c r="AI26" s="400"/>
      <c r="AJ26" s="400"/>
      <c r="AK26" s="400"/>
      <c r="AL26" s="369">
        <v>99.1</v>
      </c>
      <c r="AM26" s="370"/>
      <c r="AN26" s="370"/>
      <c r="AO26" s="401"/>
      <c r="AP26" s="461" t="s">
        <v>103</v>
      </c>
      <c r="AQ26" s="462"/>
      <c r="AR26" s="462"/>
      <c r="AS26" s="462"/>
      <c r="AT26" s="462"/>
      <c r="AU26" s="462"/>
      <c r="AV26" s="462"/>
      <c r="AW26" s="462"/>
      <c r="AX26" s="462"/>
      <c r="AY26" s="462"/>
      <c r="AZ26" s="462"/>
      <c r="BA26" s="462"/>
      <c r="BB26" s="462"/>
      <c r="BC26" s="462"/>
      <c r="BD26" s="462"/>
      <c r="BE26" s="462"/>
      <c r="BF26" s="463"/>
      <c r="BG26" s="366" t="s">
        <v>41</v>
      </c>
      <c r="BH26" s="367"/>
      <c r="BI26" s="367"/>
      <c r="BJ26" s="367"/>
      <c r="BK26" s="367"/>
      <c r="BL26" s="367"/>
      <c r="BM26" s="367"/>
      <c r="BN26" s="368"/>
      <c r="BO26" s="399" t="s">
        <v>41</v>
      </c>
      <c r="BP26" s="399"/>
      <c r="BQ26" s="399"/>
      <c r="BR26" s="399"/>
      <c r="BS26" s="372" t="s">
        <v>41</v>
      </c>
      <c r="BT26" s="367"/>
      <c r="BU26" s="367"/>
      <c r="BV26" s="367"/>
      <c r="BW26" s="367"/>
      <c r="BX26" s="367"/>
      <c r="BY26" s="367"/>
      <c r="BZ26" s="367"/>
      <c r="CA26" s="367"/>
      <c r="CB26" s="413"/>
      <c r="CD26" s="405" t="s">
        <v>104</v>
      </c>
      <c r="CE26" s="406"/>
      <c r="CF26" s="406"/>
      <c r="CG26" s="406"/>
      <c r="CH26" s="406"/>
      <c r="CI26" s="406"/>
      <c r="CJ26" s="406"/>
      <c r="CK26" s="406"/>
      <c r="CL26" s="406"/>
      <c r="CM26" s="406"/>
      <c r="CN26" s="406"/>
      <c r="CO26" s="406"/>
      <c r="CP26" s="406"/>
      <c r="CQ26" s="407"/>
      <c r="CR26" s="366">
        <v>2547916</v>
      </c>
      <c r="CS26" s="367"/>
      <c r="CT26" s="367"/>
      <c r="CU26" s="367"/>
      <c r="CV26" s="367"/>
      <c r="CW26" s="367"/>
      <c r="CX26" s="367"/>
      <c r="CY26" s="368"/>
      <c r="CZ26" s="369">
        <v>7.8</v>
      </c>
      <c r="DA26" s="381"/>
      <c r="DB26" s="381"/>
      <c r="DC26" s="382"/>
      <c r="DD26" s="372">
        <v>2307530</v>
      </c>
      <c r="DE26" s="367"/>
      <c r="DF26" s="367"/>
      <c r="DG26" s="367"/>
      <c r="DH26" s="367"/>
      <c r="DI26" s="367"/>
      <c r="DJ26" s="367"/>
      <c r="DK26" s="368"/>
      <c r="DL26" s="372" t="s">
        <v>41</v>
      </c>
      <c r="DM26" s="367"/>
      <c r="DN26" s="367"/>
      <c r="DO26" s="367"/>
      <c r="DP26" s="367"/>
      <c r="DQ26" s="367"/>
      <c r="DR26" s="367"/>
      <c r="DS26" s="367"/>
      <c r="DT26" s="367"/>
      <c r="DU26" s="367"/>
      <c r="DV26" s="368"/>
      <c r="DW26" s="369" t="s">
        <v>41</v>
      </c>
      <c r="DX26" s="381"/>
      <c r="DY26" s="381"/>
      <c r="DZ26" s="381"/>
      <c r="EA26" s="381"/>
      <c r="EB26" s="381"/>
      <c r="EC26" s="408"/>
    </row>
    <row r="27" spans="2:133" ht="11.25" customHeight="1">
      <c r="B27" s="363" t="s">
        <v>105</v>
      </c>
      <c r="C27" s="364"/>
      <c r="D27" s="364"/>
      <c r="E27" s="364"/>
      <c r="F27" s="364"/>
      <c r="G27" s="364"/>
      <c r="H27" s="364"/>
      <c r="I27" s="364"/>
      <c r="J27" s="364"/>
      <c r="K27" s="364"/>
      <c r="L27" s="364"/>
      <c r="M27" s="364"/>
      <c r="N27" s="364"/>
      <c r="O27" s="364"/>
      <c r="P27" s="364"/>
      <c r="Q27" s="365"/>
      <c r="R27" s="366">
        <v>10858</v>
      </c>
      <c r="S27" s="367"/>
      <c r="T27" s="367"/>
      <c r="U27" s="367"/>
      <c r="V27" s="367"/>
      <c r="W27" s="367"/>
      <c r="X27" s="367"/>
      <c r="Y27" s="368"/>
      <c r="Z27" s="399">
        <v>0</v>
      </c>
      <c r="AA27" s="399"/>
      <c r="AB27" s="399"/>
      <c r="AC27" s="399"/>
      <c r="AD27" s="400">
        <v>10858</v>
      </c>
      <c r="AE27" s="400"/>
      <c r="AF27" s="400"/>
      <c r="AG27" s="400"/>
      <c r="AH27" s="400"/>
      <c r="AI27" s="400"/>
      <c r="AJ27" s="400"/>
      <c r="AK27" s="400"/>
      <c r="AL27" s="369">
        <v>0.1</v>
      </c>
      <c r="AM27" s="370"/>
      <c r="AN27" s="370"/>
      <c r="AO27" s="401"/>
      <c r="AP27" s="363" t="s">
        <v>106</v>
      </c>
      <c r="AQ27" s="364"/>
      <c r="AR27" s="364"/>
      <c r="AS27" s="364"/>
      <c r="AT27" s="364"/>
      <c r="AU27" s="364"/>
      <c r="AV27" s="364"/>
      <c r="AW27" s="364"/>
      <c r="AX27" s="364"/>
      <c r="AY27" s="364"/>
      <c r="AZ27" s="364"/>
      <c r="BA27" s="364"/>
      <c r="BB27" s="364"/>
      <c r="BC27" s="364"/>
      <c r="BD27" s="364"/>
      <c r="BE27" s="364"/>
      <c r="BF27" s="365"/>
      <c r="BG27" s="366">
        <v>10345052</v>
      </c>
      <c r="BH27" s="367"/>
      <c r="BI27" s="367"/>
      <c r="BJ27" s="367"/>
      <c r="BK27" s="367"/>
      <c r="BL27" s="367"/>
      <c r="BM27" s="367"/>
      <c r="BN27" s="368"/>
      <c r="BO27" s="399">
        <v>100</v>
      </c>
      <c r="BP27" s="399"/>
      <c r="BQ27" s="399"/>
      <c r="BR27" s="399"/>
      <c r="BS27" s="372">
        <v>59845</v>
      </c>
      <c r="BT27" s="367"/>
      <c r="BU27" s="367"/>
      <c r="BV27" s="367"/>
      <c r="BW27" s="367"/>
      <c r="BX27" s="367"/>
      <c r="BY27" s="367"/>
      <c r="BZ27" s="367"/>
      <c r="CA27" s="367"/>
      <c r="CB27" s="413"/>
      <c r="CD27" s="405" t="s">
        <v>107</v>
      </c>
      <c r="CE27" s="406"/>
      <c r="CF27" s="406"/>
      <c r="CG27" s="406"/>
      <c r="CH27" s="406"/>
      <c r="CI27" s="406"/>
      <c r="CJ27" s="406"/>
      <c r="CK27" s="406"/>
      <c r="CL27" s="406"/>
      <c r="CM27" s="406"/>
      <c r="CN27" s="406"/>
      <c r="CO27" s="406"/>
      <c r="CP27" s="406"/>
      <c r="CQ27" s="407"/>
      <c r="CR27" s="366">
        <v>6319094</v>
      </c>
      <c r="CS27" s="379"/>
      <c r="CT27" s="379"/>
      <c r="CU27" s="379"/>
      <c r="CV27" s="379"/>
      <c r="CW27" s="379"/>
      <c r="CX27" s="379"/>
      <c r="CY27" s="380"/>
      <c r="CZ27" s="369">
        <v>19.399999999999999</v>
      </c>
      <c r="DA27" s="381"/>
      <c r="DB27" s="381"/>
      <c r="DC27" s="382"/>
      <c r="DD27" s="372">
        <v>1705867</v>
      </c>
      <c r="DE27" s="379"/>
      <c r="DF27" s="379"/>
      <c r="DG27" s="379"/>
      <c r="DH27" s="379"/>
      <c r="DI27" s="379"/>
      <c r="DJ27" s="379"/>
      <c r="DK27" s="380"/>
      <c r="DL27" s="372">
        <v>1692726</v>
      </c>
      <c r="DM27" s="379"/>
      <c r="DN27" s="379"/>
      <c r="DO27" s="379"/>
      <c r="DP27" s="379"/>
      <c r="DQ27" s="379"/>
      <c r="DR27" s="379"/>
      <c r="DS27" s="379"/>
      <c r="DT27" s="379"/>
      <c r="DU27" s="379"/>
      <c r="DV27" s="380"/>
      <c r="DW27" s="369">
        <v>11.4</v>
      </c>
      <c r="DX27" s="381"/>
      <c r="DY27" s="381"/>
      <c r="DZ27" s="381"/>
      <c r="EA27" s="381"/>
      <c r="EB27" s="381"/>
      <c r="EC27" s="408"/>
    </row>
    <row r="28" spans="2:133" ht="11.25" customHeight="1">
      <c r="B28" s="363" t="s">
        <v>108</v>
      </c>
      <c r="C28" s="364"/>
      <c r="D28" s="364"/>
      <c r="E28" s="364"/>
      <c r="F28" s="364"/>
      <c r="G28" s="364"/>
      <c r="H28" s="364"/>
      <c r="I28" s="364"/>
      <c r="J28" s="364"/>
      <c r="K28" s="364"/>
      <c r="L28" s="364"/>
      <c r="M28" s="364"/>
      <c r="N28" s="364"/>
      <c r="O28" s="364"/>
      <c r="P28" s="364"/>
      <c r="Q28" s="365"/>
      <c r="R28" s="366">
        <v>72617</v>
      </c>
      <c r="S28" s="367"/>
      <c r="T28" s="367"/>
      <c r="U28" s="367"/>
      <c r="V28" s="367"/>
      <c r="W28" s="367"/>
      <c r="X28" s="367"/>
      <c r="Y28" s="368"/>
      <c r="Z28" s="399">
        <v>0.2</v>
      </c>
      <c r="AA28" s="399"/>
      <c r="AB28" s="399"/>
      <c r="AC28" s="399"/>
      <c r="AD28" s="400" t="s">
        <v>41</v>
      </c>
      <c r="AE28" s="400"/>
      <c r="AF28" s="400"/>
      <c r="AG28" s="400"/>
      <c r="AH28" s="400"/>
      <c r="AI28" s="400"/>
      <c r="AJ28" s="400"/>
      <c r="AK28" s="400"/>
      <c r="AL28" s="369" t="s">
        <v>41</v>
      </c>
      <c r="AM28" s="370"/>
      <c r="AN28" s="370"/>
      <c r="AO28" s="401"/>
      <c r="AP28" s="363"/>
      <c r="AQ28" s="364"/>
      <c r="AR28" s="364"/>
      <c r="AS28" s="364"/>
      <c r="AT28" s="364"/>
      <c r="AU28" s="364"/>
      <c r="AV28" s="364"/>
      <c r="AW28" s="364"/>
      <c r="AX28" s="364"/>
      <c r="AY28" s="364"/>
      <c r="AZ28" s="364"/>
      <c r="BA28" s="364"/>
      <c r="BB28" s="364"/>
      <c r="BC28" s="364"/>
      <c r="BD28" s="364"/>
      <c r="BE28" s="364"/>
      <c r="BF28" s="365"/>
      <c r="BG28" s="366"/>
      <c r="BH28" s="367"/>
      <c r="BI28" s="367"/>
      <c r="BJ28" s="367"/>
      <c r="BK28" s="367"/>
      <c r="BL28" s="367"/>
      <c r="BM28" s="367"/>
      <c r="BN28" s="368"/>
      <c r="BO28" s="399"/>
      <c r="BP28" s="399"/>
      <c r="BQ28" s="399"/>
      <c r="BR28" s="399"/>
      <c r="BS28" s="372"/>
      <c r="BT28" s="367"/>
      <c r="BU28" s="367"/>
      <c r="BV28" s="367"/>
      <c r="BW28" s="367"/>
      <c r="BX28" s="367"/>
      <c r="BY28" s="367"/>
      <c r="BZ28" s="367"/>
      <c r="CA28" s="367"/>
      <c r="CB28" s="413"/>
      <c r="CD28" s="405" t="s">
        <v>109</v>
      </c>
      <c r="CE28" s="406"/>
      <c r="CF28" s="406"/>
      <c r="CG28" s="406"/>
      <c r="CH28" s="406"/>
      <c r="CI28" s="406"/>
      <c r="CJ28" s="406"/>
      <c r="CK28" s="406"/>
      <c r="CL28" s="406"/>
      <c r="CM28" s="406"/>
      <c r="CN28" s="406"/>
      <c r="CO28" s="406"/>
      <c r="CP28" s="406"/>
      <c r="CQ28" s="407"/>
      <c r="CR28" s="366">
        <v>2433432</v>
      </c>
      <c r="CS28" s="367"/>
      <c r="CT28" s="367"/>
      <c r="CU28" s="367"/>
      <c r="CV28" s="367"/>
      <c r="CW28" s="367"/>
      <c r="CX28" s="367"/>
      <c r="CY28" s="368"/>
      <c r="CZ28" s="369">
        <v>7.5</v>
      </c>
      <c r="DA28" s="381"/>
      <c r="DB28" s="381"/>
      <c r="DC28" s="382"/>
      <c r="DD28" s="372">
        <v>2433432</v>
      </c>
      <c r="DE28" s="367"/>
      <c r="DF28" s="367"/>
      <c r="DG28" s="367"/>
      <c r="DH28" s="367"/>
      <c r="DI28" s="367"/>
      <c r="DJ28" s="367"/>
      <c r="DK28" s="368"/>
      <c r="DL28" s="372">
        <v>2433432</v>
      </c>
      <c r="DM28" s="367"/>
      <c r="DN28" s="367"/>
      <c r="DO28" s="367"/>
      <c r="DP28" s="367"/>
      <c r="DQ28" s="367"/>
      <c r="DR28" s="367"/>
      <c r="DS28" s="367"/>
      <c r="DT28" s="367"/>
      <c r="DU28" s="367"/>
      <c r="DV28" s="368"/>
      <c r="DW28" s="369">
        <v>16.399999999999999</v>
      </c>
      <c r="DX28" s="381"/>
      <c r="DY28" s="381"/>
      <c r="DZ28" s="381"/>
      <c r="EA28" s="381"/>
      <c r="EB28" s="381"/>
      <c r="EC28" s="408"/>
    </row>
    <row r="29" spans="2:133" ht="11.25" customHeight="1">
      <c r="B29" s="363" t="s">
        <v>110</v>
      </c>
      <c r="C29" s="364"/>
      <c r="D29" s="364"/>
      <c r="E29" s="364"/>
      <c r="F29" s="364"/>
      <c r="G29" s="364"/>
      <c r="H29" s="364"/>
      <c r="I29" s="364"/>
      <c r="J29" s="364"/>
      <c r="K29" s="364"/>
      <c r="L29" s="364"/>
      <c r="M29" s="364"/>
      <c r="N29" s="364"/>
      <c r="O29" s="364"/>
      <c r="P29" s="364"/>
      <c r="Q29" s="365"/>
      <c r="R29" s="366">
        <v>192624</v>
      </c>
      <c r="S29" s="367"/>
      <c r="T29" s="367"/>
      <c r="U29" s="367"/>
      <c r="V29" s="367"/>
      <c r="W29" s="367"/>
      <c r="X29" s="367"/>
      <c r="Y29" s="368"/>
      <c r="Z29" s="399">
        <v>0.6</v>
      </c>
      <c r="AA29" s="399"/>
      <c r="AB29" s="399"/>
      <c r="AC29" s="399"/>
      <c r="AD29" s="400">
        <v>76918</v>
      </c>
      <c r="AE29" s="400"/>
      <c r="AF29" s="400"/>
      <c r="AG29" s="400"/>
      <c r="AH29" s="400"/>
      <c r="AI29" s="400"/>
      <c r="AJ29" s="400"/>
      <c r="AK29" s="400"/>
      <c r="AL29" s="369">
        <v>0.6</v>
      </c>
      <c r="AM29" s="370"/>
      <c r="AN29" s="370"/>
      <c r="AO29" s="401"/>
      <c r="AP29" s="347"/>
      <c r="AQ29" s="348"/>
      <c r="AR29" s="348"/>
      <c r="AS29" s="348"/>
      <c r="AT29" s="348"/>
      <c r="AU29" s="348"/>
      <c r="AV29" s="348"/>
      <c r="AW29" s="348"/>
      <c r="AX29" s="348"/>
      <c r="AY29" s="348"/>
      <c r="AZ29" s="348"/>
      <c r="BA29" s="348"/>
      <c r="BB29" s="348"/>
      <c r="BC29" s="348"/>
      <c r="BD29" s="348"/>
      <c r="BE29" s="348"/>
      <c r="BF29" s="349"/>
      <c r="BG29" s="366"/>
      <c r="BH29" s="367"/>
      <c r="BI29" s="367"/>
      <c r="BJ29" s="367"/>
      <c r="BK29" s="367"/>
      <c r="BL29" s="367"/>
      <c r="BM29" s="367"/>
      <c r="BN29" s="368"/>
      <c r="BO29" s="399"/>
      <c r="BP29" s="399"/>
      <c r="BQ29" s="399"/>
      <c r="BR29" s="399"/>
      <c r="BS29" s="400"/>
      <c r="BT29" s="400"/>
      <c r="BU29" s="400"/>
      <c r="BV29" s="400"/>
      <c r="BW29" s="400"/>
      <c r="BX29" s="400"/>
      <c r="BY29" s="400"/>
      <c r="BZ29" s="400"/>
      <c r="CA29" s="400"/>
      <c r="CB29" s="454"/>
      <c r="CD29" s="455" t="s">
        <v>111</v>
      </c>
      <c r="CE29" s="456"/>
      <c r="CF29" s="405" t="s">
        <v>112</v>
      </c>
      <c r="CG29" s="406"/>
      <c r="CH29" s="406"/>
      <c r="CI29" s="406"/>
      <c r="CJ29" s="406"/>
      <c r="CK29" s="406"/>
      <c r="CL29" s="406"/>
      <c r="CM29" s="406"/>
      <c r="CN29" s="406"/>
      <c r="CO29" s="406"/>
      <c r="CP29" s="406"/>
      <c r="CQ29" s="407"/>
      <c r="CR29" s="366">
        <v>2433153</v>
      </c>
      <c r="CS29" s="379"/>
      <c r="CT29" s="379"/>
      <c r="CU29" s="379"/>
      <c r="CV29" s="379"/>
      <c r="CW29" s="379"/>
      <c r="CX29" s="379"/>
      <c r="CY29" s="380"/>
      <c r="CZ29" s="369">
        <v>7.5</v>
      </c>
      <c r="DA29" s="381"/>
      <c r="DB29" s="381"/>
      <c r="DC29" s="382"/>
      <c r="DD29" s="372">
        <v>2433153</v>
      </c>
      <c r="DE29" s="379"/>
      <c r="DF29" s="379"/>
      <c r="DG29" s="379"/>
      <c r="DH29" s="379"/>
      <c r="DI29" s="379"/>
      <c r="DJ29" s="379"/>
      <c r="DK29" s="380"/>
      <c r="DL29" s="372">
        <v>2433153</v>
      </c>
      <c r="DM29" s="379"/>
      <c r="DN29" s="379"/>
      <c r="DO29" s="379"/>
      <c r="DP29" s="379"/>
      <c r="DQ29" s="379"/>
      <c r="DR29" s="379"/>
      <c r="DS29" s="379"/>
      <c r="DT29" s="379"/>
      <c r="DU29" s="379"/>
      <c r="DV29" s="380"/>
      <c r="DW29" s="369">
        <v>16.399999999999999</v>
      </c>
      <c r="DX29" s="381"/>
      <c r="DY29" s="381"/>
      <c r="DZ29" s="381"/>
      <c r="EA29" s="381"/>
      <c r="EB29" s="381"/>
      <c r="EC29" s="408"/>
    </row>
    <row r="30" spans="2:133" ht="11.25" customHeight="1">
      <c r="B30" s="363" t="s">
        <v>113</v>
      </c>
      <c r="C30" s="364"/>
      <c r="D30" s="364"/>
      <c r="E30" s="364"/>
      <c r="F30" s="364"/>
      <c r="G30" s="364"/>
      <c r="H30" s="364"/>
      <c r="I30" s="364"/>
      <c r="J30" s="364"/>
      <c r="K30" s="364"/>
      <c r="L30" s="364"/>
      <c r="M30" s="364"/>
      <c r="N30" s="364"/>
      <c r="O30" s="364"/>
      <c r="P30" s="364"/>
      <c r="Q30" s="365"/>
      <c r="R30" s="366">
        <v>96765</v>
      </c>
      <c r="S30" s="367"/>
      <c r="T30" s="367"/>
      <c r="U30" s="367"/>
      <c r="V30" s="367"/>
      <c r="W30" s="367"/>
      <c r="X30" s="367"/>
      <c r="Y30" s="368"/>
      <c r="Z30" s="399">
        <v>0.3</v>
      </c>
      <c r="AA30" s="399"/>
      <c r="AB30" s="399"/>
      <c r="AC30" s="399"/>
      <c r="AD30" s="400" t="s">
        <v>41</v>
      </c>
      <c r="AE30" s="400"/>
      <c r="AF30" s="400"/>
      <c r="AG30" s="400"/>
      <c r="AH30" s="400"/>
      <c r="AI30" s="400"/>
      <c r="AJ30" s="400"/>
      <c r="AK30" s="400"/>
      <c r="AL30" s="369" t="s">
        <v>41</v>
      </c>
      <c r="AM30" s="370"/>
      <c r="AN30" s="370"/>
      <c r="AO30" s="401"/>
      <c r="AP30" s="427" t="s">
        <v>29</v>
      </c>
      <c r="AQ30" s="428"/>
      <c r="AR30" s="428"/>
      <c r="AS30" s="428"/>
      <c r="AT30" s="428"/>
      <c r="AU30" s="428"/>
      <c r="AV30" s="428"/>
      <c r="AW30" s="428"/>
      <c r="AX30" s="428"/>
      <c r="AY30" s="428"/>
      <c r="AZ30" s="428"/>
      <c r="BA30" s="428"/>
      <c r="BB30" s="428"/>
      <c r="BC30" s="428"/>
      <c r="BD30" s="428"/>
      <c r="BE30" s="428"/>
      <c r="BF30" s="429"/>
      <c r="BG30" s="427" t="s">
        <v>114</v>
      </c>
      <c r="BH30" s="452"/>
      <c r="BI30" s="452"/>
      <c r="BJ30" s="452"/>
      <c r="BK30" s="452"/>
      <c r="BL30" s="452"/>
      <c r="BM30" s="452"/>
      <c r="BN30" s="452"/>
      <c r="BO30" s="452"/>
      <c r="BP30" s="452"/>
      <c r="BQ30" s="453"/>
      <c r="BR30" s="427" t="s">
        <v>115</v>
      </c>
      <c r="BS30" s="452"/>
      <c r="BT30" s="452"/>
      <c r="BU30" s="452"/>
      <c r="BV30" s="452"/>
      <c r="BW30" s="452"/>
      <c r="BX30" s="452"/>
      <c r="BY30" s="452"/>
      <c r="BZ30" s="452"/>
      <c r="CA30" s="452"/>
      <c r="CB30" s="453"/>
      <c r="CD30" s="457"/>
      <c r="CE30" s="458"/>
      <c r="CF30" s="405" t="s">
        <v>116</v>
      </c>
      <c r="CG30" s="406"/>
      <c r="CH30" s="406"/>
      <c r="CI30" s="406"/>
      <c r="CJ30" s="406"/>
      <c r="CK30" s="406"/>
      <c r="CL30" s="406"/>
      <c r="CM30" s="406"/>
      <c r="CN30" s="406"/>
      <c r="CO30" s="406"/>
      <c r="CP30" s="406"/>
      <c r="CQ30" s="407"/>
      <c r="CR30" s="366">
        <v>2338226</v>
      </c>
      <c r="CS30" s="367"/>
      <c r="CT30" s="367"/>
      <c r="CU30" s="367"/>
      <c r="CV30" s="367"/>
      <c r="CW30" s="367"/>
      <c r="CX30" s="367"/>
      <c r="CY30" s="368"/>
      <c r="CZ30" s="369">
        <v>7.2</v>
      </c>
      <c r="DA30" s="381"/>
      <c r="DB30" s="381"/>
      <c r="DC30" s="382"/>
      <c r="DD30" s="372">
        <v>2338226</v>
      </c>
      <c r="DE30" s="367"/>
      <c r="DF30" s="367"/>
      <c r="DG30" s="367"/>
      <c r="DH30" s="367"/>
      <c r="DI30" s="367"/>
      <c r="DJ30" s="367"/>
      <c r="DK30" s="368"/>
      <c r="DL30" s="372">
        <v>2338226</v>
      </c>
      <c r="DM30" s="367"/>
      <c r="DN30" s="367"/>
      <c r="DO30" s="367"/>
      <c r="DP30" s="367"/>
      <c r="DQ30" s="367"/>
      <c r="DR30" s="367"/>
      <c r="DS30" s="367"/>
      <c r="DT30" s="367"/>
      <c r="DU30" s="367"/>
      <c r="DV30" s="368"/>
      <c r="DW30" s="369">
        <v>15.8</v>
      </c>
      <c r="DX30" s="381"/>
      <c r="DY30" s="381"/>
      <c r="DZ30" s="381"/>
      <c r="EA30" s="381"/>
      <c r="EB30" s="381"/>
      <c r="EC30" s="408"/>
    </row>
    <row r="31" spans="2:133" ht="11.25" customHeight="1">
      <c r="B31" s="363" t="s">
        <v>117</v>
      </c>
      <c r="C31" s="364"/>
      <c r="D31" s="364"/>
      <c r="E31" s="364"/>
      <c r="F31" s="364"/>
      <c r="G31" s="364"/>
      <c r="H31" s="364"/>
      <c r="I31" s="364"/>
      <c r="J31" s="364"/>
      <c r="K31" s="364"/>
      <c r="L31" s="364"/>
      <c r="M31" s="364"/>
      <c r="N31" s="364"/>
      <c r="O31" s="364"/>
      <c r="P31" s="364"/>
      <c r="Q31" s="365"/>
      <c r="R31" s="366">
        <v>12457553</v>
      </c>
      <c r="S31" s="367"/>
      <c r="T31" s="367"/>
      <c r="U31" s="367"/>
      <c r="V31" s="367"/>
      <c r="W31" s="367"/>
      <c r="X31" s="367"/>
      <c r="Y31" s="368"/>
      <c r="Z31" s="399">
        <v>37.4</v>
      </c>
      <c r="AA31" s="399"/>
      <c r="AB31" s="399"/>
      <c r="AC31" s="399"/>
      <c r="AD31" s="400" t="s">
        <v>41</v>
      </c>
      <c r="AE31" s="400"/>
      <c r="AF31" s="400"/>
      <c r="AG31" s="400"/>
      <c r="AH31" s="400"/>
      <c r="AI31" s="400"/>
      <c r="AJ31" s="400"/>
      <c r="AK31" s="400"/>
      <c r="AL31" s="369" t="s">
        <v>41</v>
      </c>
      <c r="AM31" s="370"/>
      <c r="AN31" s="370"/>
      <c r="AO31" s="401"/>
      <c r="AP31" s="443" t="s">
        <v>118</v>
      </c>
      <c r="AQ31" s="444"/>
      <c r="AR31" s="444"/>
      <c r="AS31" s="444"/>
      <c r="AT31" s="449" t="s">
        <v>119</v>
      </c>
      <c r="AU31" s="49"/>
      <c r="AV31" s="49"/>
      <c r="AW31" s="49"/>
      <c r="AX31" s="436" t="s">
        <v>120</v>
      </c>
      <c r="AY31" s="437"/>
      <c r="AZ31" s="437"/>
      <c r="BA31" s="437"/>
      <c r="BB31" s="437"/>
      <c r="BC31" s="437"/>
      <c r="BD31" s="437"/>
      <c r="BE31" s="437"/>
      <c r="BF31" s="438"/>
      <c r="BG31" s="439">
        <v>99.6</v>
      </c>
      <c r="BH31" s="440"/>
      <c r="BI31" s="440"/>
      <c r="BJ31" s="440"/>
      <c r="BK31" s="440"/>
      <c r="BL31" s="440"/>
      <c r="BM31" s="441">
        <v>98.6</v>
      </c>
      <c r="BN31" s="440"/>
      <c r="BO31" s="440"/>
      <c r="BP31" s="440"/>
      <c r="BQ31" s="442"/>
      <c r="BR31" s="439">
        <v>99.5</v>
      </c>
      <c r="BS31" s="440"/>
      <c r="BT31" s="440"/>
      <c r="BU31" s="440"/>
      <c r="BV31" s="440"/>
      <c r="BW31" s="440"/>
      <c r="BX31" s="441">
        <v>98.4</v>
      </c>
      <c r="BY31" s="440"/>
      <c r="BZ31" s="440"/>
      <c r="CA31" s="440"/>
      <c r="CB31" s="442"/>
      <c r="CD31" s="457"/>
      <c r="CE31" s="458"/>
      <c r="CF31" s="405" t="s">
        <v>121</v>
      </c>
      <c r="CG31" s="406"/>
      <c r="CH31" s="406"/>
      <c r="CI31" s="406"/>
      <c r="CJ31" s="406"/>
      <c r="CK31" s="406"/>
      <c r="CL31" s="406"/>
      <c r="CM31" s="406"/>
      <c r="CN31" s="406"/>
      <c r="CO31" s="406"/>
      <c r="CP31" s="406"/>
      <c r="CQ31" s="407"/>
      <c r="CR31" s="366">
        <v>94927</v>
      </c>
      <c r="CS31" s="379"/>
      <c r="CT31" s="379"/>
      <c r="CU31" s="379"/>
      <c r="CV31" s="379"/>
      <c r="CW31" s="379"/>
      <c r="CX31" s="379"/>
      <c r="CY31" s="380"/>
      <c r="CZ31" s="369">
        <v>0.3</v>
      </c>
      <c r="DA31" s="381"/>
      <c r="DB31" s="381"/>
      <c r="DC31" s="382"/>
      <c r="DD31" s="372">
        <v>94927</v>
      </c>
      <c r="DE31" s="379"/>
      <c r="DF31" s="379"/>
      <c r="DG31" s="379"/>
      <c r="DH31" s="379"/>
      <c r="DI31" s="379"/>
      <c r="DJ31" s="379"/>
      <c r="DK31" s="380"/>
      <c r="DL31" s="372">
        <v>94927</v>
      </c>
      <c r="DM31" s="379"/>
      <c r="DN31" s="379"/>
      <c r="DO31" s="379"/>
      <c r="DP31" s="379"/>
      <c r="DQ31" s="379"/>
      <c r="DR31" s="379"/>
      <c r="DS31" s="379"/>
      <c r="DT31" s="379"/>
      <c r="DU31" s="379"/>
      <c r="DV31" s="380"/>
      <c r="DW31" s="369">
        <v>0.6</v>
      </c>
      <c r="DX31" s="381"/>
      <c r="DY31" s="381"/>
      <c r="DZ31" s="381"/>
      <c r="EA31" s="381"/>
      <c r="EB31" s="381"/>
      <c r="EC31" s="408"/>
    </row>
    <row r="32" spans="2:133" ht="11.25" customHeight="1">
      <c r="B32" s="433" t="s">
        <v>122</v>
      </c>
      <c r="C32" s="434"/>
      <c r="D32" s="434"/>
      <c r="E32" s="434"/>
      <c r="F32" s="434"/>
      <c r="G32" s="434"/>
      <c r="H32" s="434"/>
      <c r="I32" s="434"/>
      <c r="J32" s="434"/>
      <c r="K32" s="434"/>
      <c r="L32" s="434"/>
      <c r="M32" s="434"/>
      <c r="N32" s="434"/>
      <c r="O32" s="434"/>
      <c r="P32" s="434"/>
      <c r="Q32" s="435"/>
      <c r="R32" s="366" t="s">
        <v>41</v>
      </c>
      <c r="S32" s="367"/>
      <c r="T32" s="367"/>
      <c r="U32" s="367"/>
      <c r="V32" s="367"/>
      <c r="W32" s="367"/>
      <c r="X32" s="367"/>
      <c r="Y32" s="368"/>
      <c r="Z32" s="399" t="s">
        <v>41</v>
      </c>
      <c r="AA32" s="399"/>
      <c r="AB32" s="399"/>
      <c r="AC32" s="399"/>
      <c r="AD32" s="400" t="s">
        <v>41</v>
      </c>
      <c r="AE32" s="400"/>
      <c r="AF32" s="400"/>
      <c r="AG32" s="400"/>
      <c r="AH32" s="400"/>
      <c r="AI32" s="400"/>
      <c r="AJ32" s="400"/>
      <c r="AK32" s="400"/>
      <c r="AL32" s="369" t="s">
        <v>41</v>
      </c>
      <c r="AM32" s="370"/>
      <c r="AN32" s="370"/>
      <c r="AO32" s="401"/>
      <c r="AP32" s="445"/>
      <c r="AQ32" s="446"/>
      <c r="AR32" s="446"/>
      <c r="AS32" s="446"/>
      <c r="AT32" s="450"/>
      <c r="AU32" s="48" t="s">
        <v>123</v>
      </c>
      <c r="AV32" s="48"/>
      <c r="AW32" s="48"/>
      <c r="AX32" s="363" t="s">
        <v>124</v>
      </c>
      <c r="AY32" s="364"/>
      <c r="AZ32" s="364"/>
      <c r="BA32" s="364"/>
      <c r="BB32" s="364"/>
      <c r="BC32" s="364"/>
      <c r="BD32" s="364"/>
      <c r="BE32" s="364"/>
      <c r="BF32" s="365"/>
      <c r="BG32" s="431">
        <v>99.6</v>
      </c>
      <c r="BH32" s="379"/>
      <c r="BI32" s="379"/>
      <c r="BJ32" s="379"/>
      <c r="BK32" s="379"/>
      <c r="BL32" s="379"/>
      <c r="BM32" s="370">
        <v>98.6</v>
      </c>
      <c r="BN32" s="432"/>
      <c r="BO32" s="432"/>
      <c r="BP32" s="432"/>
      <c r="BQ32" s="412"/>
      <c r="BR32" s="431">
        <v>99.4</v>
      </c>
      <c r="BS32" s="379"/>
      <c r="BT32" s="379"/>
      <c r="BU32" s="379"/>
      <c r="BV32" s="379"/>
      <c r="BW32" s="379"/>
      <c r="BX32" s="370">
        <v>98.4</v>
      </c>
      <c r="BY32" s="432"/>
      <c r="BZ32" s="432"/>
      <c r="CA32" s="432"/>
      <c r="CB32" s="412"/>
      <c r="CD32" s="459"/>
      <c r="CE32" s="460"/>
      <c r="CF32" s="405" t="s">
        <v>125</v>
      </c>
      <c r="CG32" s="406"/>
      <c r="CH32" s="406"/>
      <c r="CI32" s="406"/>
      <c r="CJ32" s="406"/>
      <c r="CK32" s="406"/>
      <c r="CL32" s="406"/>
      <c r="CM32" s="406"/>
      <c r="CN32" s="406"/>
      <c r="CO32" s="406"/>
      <c r="CP32" s="406"/>
      <c r="CQ32" s="407"/>
      <c r="CR32" s="366">
        <v>279</v>
      </c>
      <c r="CS32" s="367"/>
      <c r="CT32" s="367"/>
      <c r="CU32" s="367"/>
      <c r="CV32" s="367"/>
      <c r="CW32" s="367"/>
      <c r="CX32" s="367"/>
      <c r="CY32" s="368"/>
      <c r="CZ32" s="369">
        <v>0</v>
      </c>
      <c r="DA32" s="381"/>
      <c r="DB32" s="381"/>
      <c r="DC32" s="382"/>
      <c r="DD32" s="372">
        <v>279</v>
      </c>
      <c r="DE32" s="367"/>
      <c r="DF32" s="367"/>
      <c r="DG32" s="367"/>
      <c r="DH32" s="367"/>
      <c r="DI32" s="367"/>
      <c r="DJ32" s="367"/>
      <c r="DK32" s="368"/>
      <c r="DL32" s="372">
        <v>279</v>
      </c>
      <c r="DM32" s="367"/>
      <c r="DN32" s="367"/>
      <c r="DO32" s="367"/>
      <c r="DP32" s="367"/>
      <c r="DQ32" s="367"/>
      <c r="DR32" s="367"/>
      <c r="DS32" s="367"/>
      <c r="DT32" s="367"/>
      <c r="DU32" s="367"/>
      <c r="DV32" s="368"/>
      <c r="DW32" s="369">
        <v>0</v>
      </c>
      <c r="DX32" s="381"/>
      <c r="DY32" s="381"/>
      <c r="DZ32" s="381"/>
      <c r="EA32" s="381"/>
      <c r="EB32" s="381"/>
      <c r="EC32" s="408"/>
    </row>
    <row r="33" spans="2:133" ht="11.25" customHeight="1">
      <c r="B33" s="363" t="s">
        <v>126</v>
      </c>
      <c r="C33" s="364"/>
      <c r="D33" s="364"/>
      <c r="E33" s="364"/>
      <c r="F33" s="364"/>
      <c r="G33" s="364"/>
      <c r="H33" s="364"/>
      <c r="I33" s="364"/>
      <c r="J33" s="364"/>
      <c r="K33" s="364"/>
      <c r="L33" s="364"/>
      <c r="M33" s="364"/>
      <c r="N33" s="364"/>
      <c r="O33" s="364"/>
      <c r="P33" s="364"/>
      <c r="Q33" s="365"/>
      <c r="R33" s="366">
        <v>1659230</v>
      </c>
      <c r="S33" s="367"/>
      <c r="T33" s="367"/>
      <c r="U33" s="367"/>
      <c r="V33" s="367"/>
      <c r="W33" s="367"/>
      <c r="X33" s="367"/>
      <c r="Y33" s="368"/>
      <c r="Z33" s="399">
        <v>5</v>
      </c>
      <c r="AA33" s="399"/>
      <c r="AB33" s="399"/>
      <c r="AC33" s="399"/>
      <c r="AD33" s="400" t="s">
        <v>41</v>
      </c>
      <c r="AE33" s="400"/>
      <c r="AF33" s="400"/>
      <c r="AG33" s="400"/>
      <c r="AH33" s="400"/>
      <c r="AI33" s="400"/>
      <c r="AJ33" s="400"/>
      <c r="AK33" s="400"/>
      <c r="AL33" s="369" t="s">
        <v>41</v>
      </c>
      <c r="AM33" s="370"/>
      <c r="AN33" s="370"/>
      <c r="AO33" s="401"/>
      <c r="AP33" s="447"/>
      <c r="AQ33" s="448"/>
      <c r="AR33" s="448"/>
      <c r="AS33" s="448"/>
      <c r="AT33" s="451"/>
      <c r="AU33" s="50"/>
      <c r="AV33" s="50"/>
      <c r="AW33" s="50"/>
      <c r="AX33" s="347" t="s">
        <v>127</v>
      </c>
      <c r="AY33" s="348"/>
      <c r="AZ33" s="348"/>
      <c r="BA33" s="348"/>
      <c r="BB33" s="348"/>
      <c r="BC33" s="348"/>
      <c r="BD33" s="348"/>
      <c r="BE33" s="348"/>
      <c r="BF33" s="349"/>
      <c r="BG33" s="430">
        <v>99.6</v>
      </c>
      <c r="BH33" s="351"/>
      <c r="BI33" s="351"/>
      <c r="BJ33" s="351"/>
      <c r="BK33" s="351"/>
      <c r="BL33" s="351"/>
      <c r="BM33" s="393">
        <v>98.4</v>
      </c>
      <c r="BN33" s="351"/>
      <c r="BO33" s="351"/>
      <c r="BP33" s="351"/>
      <c r="BQ33" s="395"/>
      <c r="BR33" s="430">
        <v>99.5</v>
      </c>
      <c r="BS33" s="351"/>
      <c r="BT33" s="351"/>
      <c r="BU33" s="351"/>
      <c r="BV33" s="351"/>
      <c r="BW33" s="351"/>
      <c r="BX33" s="393">
        <v>98.3</v>
      </c>
      <c r="BY33" s="351"/>
      <c r="BZ33" s="351"/>
      <c r="CA33" s="351"/>
      <c r="CB33" s="395"/>
      <c r="CD33" s="405" t="s">
        <v>128</v>
      </c>
      <c r="CE33" s="406"/>
      <c r="CF33" s="406"/>
      <c r="CG33" s="406"/>
      <c r="CH33" s="406"/>
      <c r="CI33" s="406"/>
      <c r="CJ33" s="406"/>
      <c r="CK33" s="406"/>
      <c r="CL33" s="406"/>
      <c r="CM33" s="406"/>
      <c r="CN33" s="406"/>
      <c r="CO33" s="406"/>
      <c r="CP33" s="406"/>
      <c r="CQ33" s="407"/>
      <c r="CR33" s="366">
        <v>16813175</v>
      </c>
      <c r="CS33" s="379"/>
      <c r="CT33" s="379"/>
      <c r="CU33" s="379"/>
      <c r="CV33" s="379"/>
      <c r="CW33" s="379"/>
      <c r="CX33" s="379"/>
      <c r="CY33" s="380"/>
      <c r="CZ33" s="369">
        <v>51.5</v>
      </c>
      <c r="DA33" s="381"/>
      <c r="DB33" s="381"/>
      <c r="DC33" s="382"/>
      <c r="DD33" s="372">
        <v>7966784</v>
      </c>
      <c r="DE33" s="379"/>
      <c r="DF33" s="379"/>
      <c r="DG33" s="379"/>
      <c r="DH33" s="379"/>
      <c r="DI33" s="379"/>
      <c r="DJ33" s="379"/>
      <c r="DK33" s="380"/>
      <c r="DL33" s="372">
        <v>6188412</v>
      </c>
      <c r="DM33" s="379"/>
      <c r="DN33" s="379"/>
      <c r="DO33" s="379"/>
      <c r="DP33" s="379"/>
      <c r="DQ33" s="379"/>
      <c r="DR33" s="379"/>
      <c r="DS33" s="379"/>
      <c r="DT33" s="379"/>
      <c r="DU33" s="379"/>
      <c r="DV33" s="380"/>
      <c r="DW33" s="369">
        <v>41.8</v>
      </c>
      <c r="DX33" s="381"/>
      <c r="DY33" s="381"/>
      <c r="DZ33" s="381"/>
      <c r="EA33" s="381"/>
      <c r="EB33" s="381"/>
      <c r="EC33" s="408"/>
    </row>
    <row r="34" spans="2:133" ht="11.25" customHeight="1">
      <c r="B34" s="363" t="s">
        <v>129</v>
      </c>
      <c r="C34" s="364"/>
      <c r="D34" s="364"/>
      <c r="E34" s="364"/>
      <c r="F34" s="364"/>
      <c r="G34" s="364"/>
      <c r="H34" s="364"/>
      <c r="I34" s="364"/>
      <c r="J34" s="364"/>
      <c r="K34" s="364"/>
      <c r="L34" s="364"/>
      <c r="M34" s="364"/>
      <c r="N34" s="364"/>
      <c r="O34" s="364"/>
      <c r="P34" s="364"/>
      <c r="Q34" s="365"/>
      <c r="R34" s="366">
        <v>44399</v>
      </c>
      <c r="S34" s="367"/>
      <c r="T34" s="367"/>
      <c r="U34" s="367"/>
      <c r="V34" s="367"/>
      <c r="W34" s="367"/>
      <c r="X34" s="367"/>
      <c r="Y34" s="368"/>
      <c r="Z34" s="399">
        <v>0.1</v>
      </c>
      <c r="AA34" s="399"/>
      <c r="AB34" s="399"/>
      <c r="AC34" s="399"/>
      <c r="AD34" s="400">
        <v>33413</v>
      </c>
      <c r="AE34" s="400"/>
      <c r="AF34" s="400"/>
      <c r="AG34" s="400"/>
      <c r="AH34" s="400"/>
      <c r="AI34" s="400"/>
      <c r="AJ34" s="400"/>
      <c r="AK34" s="400"/>
      <c r="AL34" s="369">
        <v>0.2</v>
      </c>
      <c r="AM34" s="370"/>
      <c r="AN34" s="370"/>
      <c r="AO34" s="401"/>
      <c r="AP34" s="51"/>
      <c r="AQ34" s="52"/>
      <c r="AR34" s="48"/>
      <c r="AS34" s="49"/>
      <c r="AT34" s="49"/>
      <c r="AU34" s="49"/>
      <c r="AV34" s="49"/>
      <c r="AW34" s="49"/>
      <c r="AX34" s="49"/>
      <c r="AY34" s="49"/>
      <c r="AZ34" s="49"/>
      <c r="BA34" s="49"/>
      <c r="BB34" s="49"/>
      <c r="BC34" s="49"/>
      <c r="BD34" s="49"/>
      <c r="BE34" s="49"/>
      <c r="BF34" s="49"/>
      <c r="BG34" s="52"/>
      <c r="BH34" s="52"/>
      <c r="BI34" s="52"/>
      <c r="BJ34" s="52"/>
      <c r="BK34" s="52"/>
      <c r="BL34" s="52"/>
      <c r="BM34" s="52"/>
      <c r="BN34" s="52"/>
      <c r="BO34" s="52"/>
      <c r="BP34" s="52"/>
      <c r="BQ34" s="52"/>
      <c r="BR34" s="52"/>
      <c r="BS34" s="52"/>
      <c r="BT34" s="52"/>
      <c r="BU34" s="52"/>
      <c r="BV34" s="52"/>
      <c r="BW34" s="52"/>
      <c r="BX34" s="52"/>
      <c r="BY34" s="52"/>
      <c r="BZ34" s="52"/>
      <c r="CA34" s="52"/>
      <c r="CB34" s="52"/>
      <c r="CD34" s="405" t="s">
        <v>130</v>
      </c>
      <c r="CE34" s="406"/>
      <c r="CF34" s="406"/>
      <c r="CG34" s="406"/>
      <c r="CH34" s="406"/>
      <c r="CI34" s="406"/>
      <c r="CJ34" s="406"/>
      <c r="CK34" s="406"/>
      <c r="CL34" s="406"/>
      <c r="CM34" s="406"/>
      <c r="CN34" s="406"/>
      <c r="CO34" s="406"/>
      <c r="CP34" s="406"/>
      <c r="CQ34" s="407"/>
      <c r="CR34" s="366">
        <v>4089095</v>
      </c>
      <c r="CS34" s="367"/>
      <c r="CT34" s="367"/>
      <c r="CU34" s="367"/>
      <c r="CV34" s="367"/>
      <c r="CW34" s="367"/>
      <c r="CX34" s="367"/>
      <c r="CY34" s="368"/>
      <c r="CZ34" s="369">
        <v>12.5</v>
      </c>
      <c r="DA34" s="381"/>
      <c r="DB34" s="381"/>
      <c r="DC34" s="382"/>
      <c r="DD34" s="372">
        <v>3376089</v>
      </c>
      <c r="DE34" s="367"/>
      <c r="DF34" s="367"/>
      <c r="DG34" s="367"/>
      <c r="DH34" s="367"/>
      <c r="DI34" s="367"/>
      <c r="DJ34" s="367"/>
      <c r="DK34" s="368"/>
      <c r="DL34" s="372">
        <v>2791922</v>
      </c>
      <c r="DM34" s="367"/>
      <c r="DN34" s="367"/>
      <c r="DO34" s="367"/>
      <c r="DP34" s="367"/>
      <c r="DQ34" s="367"/>
      <c r="DR34" s="367"/>
      <c r="DS34" s="367"/>
      <c r="DT34" s="367"/>
      <c r="DU34" s="367"/>
      <c r="DV34" s="368"/>
      <c r="DW34" s="369">
        <v>18.8</v>
      </c>
      <c r="DX34" s="381"/>
      <c r="DY34" s="381"/>
      <c r="DZ34" s="381"/>
      <c r="EA34" s="381"/>
      <c r="EB34" s="381"/>
      <c r="EC34" s="408"/>
    </row>
    <row r="35" spans="2:133" ht="11.25" customHeight="1">
      <c r="B35" s="363" t="s">
        <v>131</v>
      </c>
      <c r="C35" s="364"/>
      <c r="D35" s="364"/>
      <c r="E35" s="364"/>
      <c r="F35" s="364"/>
      <c r="G35" s="364"/>
      <c r="H35" s="364"/>
      <c r="I35" s="364"/>
      <c r="J35" s="364"/>
      <c r="K35" s="364"/>
      <c r="L35" s="364"/>
      <c r="M35" s="364"/>
      <c r="N35" s="364"/>
      <c r="O35" s="364"/>
      <c r="P35" s="364"/>
      <c r="Q35" s="365"/>
      <c r="R35" s="366">
        <v>25823</v>
      </c>
      <c r="S35" s="367"/>
      <c r="T35" s="367"/>
      <c r="U35" s="367"/>
      <c r="V35" s="367"/>
      <c r="W35" s="367"/>
      <c r="X35" s="367"/>
      <c r="Y35" s="368"/>
      <c r="Z35" s="399">
        <v>0.1</v>
      </c>
      <c r="AA35" s="399"/>
      <c r="AB35" s="399"/>
      <c r="AC35" s="399"/>
      <c r="AD35" s="400" t="s">
        <v>41</v>
      </c>
      <c r="AE35" s="400"/>
      <c r="AF35" s="400"/>
      <c r="AG35" s="400"/>
      <c r="AH35" s="400"/>
      <c r="AI35" s="400"/>
      <c r="AJ35" s="400"/>
      <c r="AK35" s="400"/>
      <c r="AL35" s="369" t="s">
        <v>41</v>
      </c>
      <c r="AM35" s="370"/>
      <c r="AN35" s="370"/>
      <c r="AO35" s="401"/>
      <c r="AP35" s="53"/>
      <c r="AQ35" s="427" t="s">
        <v>132</v>
      </c>
      <c r="AR35" s="428"/>
      <c r="AS35" s="428"/>
      <c r="AT35" s="428"/>
      <c r="AU35" s="428"/>
      <c r="AV35" s="428"/>
      <c r="AW35" s="428"/>
      <c r="AX35" s="428"/>
      <c r="AY35" s="428"/>
      <c r="AZ35" s="428"/>
      <c r="BA35" s="428"/>
      <c r="BB35" s="428"/>
      <c r="BC35" s="428"/>
      <c r="BD35" s="428"/>
      <c r="BE35" s="428"/>
      <c r="BF35" s="429"/>
      <c r="BG35" s="427" t="s">
        <v>133</v>
      </c>
      <c r="BH35" s="428"/>
      <c r="BI35" s="428"/>
      <c r="BJ35" s="428"/>
      <c r="BK35" s="428"/>
      <c r="BL35" s="428"/>
      <c r="BM35" s="428"/>
      <c r="BN35" s="428"/>
      <c r="BO35" s="428"/>
      <c r="BP35" s="428"/>
      <c r="BQ35" s="428"/>
      <c r="BR35" s="428"/>
      <c r="BS35" s="428"/>
      <c r="BT35" s="428"/>
      <c r="BU35" s="428"/>
      <c r="BV35" s="428"/>
      <c r="BW35" s="428"/>
      <c r="BX35" s="428"/>
      <c r="BY35" s="428"/>
      <c r="BZ35" s="428"/>
      <c r="CA35" s="428"/>
      <c r="CB35" s="429"/>
      <c r="CD35" s="405" t="s">
        <v>134</v>
      </c>
      <c r="CE35" s="406"/>
      <c r="CF35" s="406"/>
      <c r="CG35" s="406"/>
      <c r="CH35" s="406"/>
      <c r="CI35" s="406"/>
      <c r="CJ35" s="406"/>
      <c r="CK35" s="406"/>
      <c r="CL35" s="406"/>
      <c r="CM35" s="406"/>
      <c r="CN35" s="406"/>
      <c r="CO35" s="406"/>
      <c r="CP35" s="406"/>
      <c r="CQ35" s="407"/>
      <c r="CR35" s="366">
        <v>211024</v>
      </c>
      <c r="CS35" s="379"/>
      <c r="CT35" s="379"/>
      <c r="CU35" s="379"/>
      <c r="CV35" s="379"/>
      <c r="CW35" s="379"/>
      <c r="CX35" s="379"/>
      <c r="CY35" s="380"/>
      <c r="CZ35" s="369">
        <v>0.6</v>
      </c>
      <c r="DA35" s="381"/>
      <c r="DB35" s="381"/>
      <c r="DC35" s="382"/>
      <c r="DD35" s="372">
        <v>205317</v>
      </c>
      <c r="DE35" s="379"/>
      <c r="DF35" s="379"/>
      <c r="DG35" s="379"/>
      <c r="DH35" s="379"/>
      <c r="DI35" s="379"/>
      <c r="DJ35" s="379"/>
      <c r="DK35" s="380"/>
      <c r="DL35" s="372">
        <v>205317</v>
      </c>
      <c r="DM35" s="379"/>
      <c r="DN35" s="379"/>
      <c r="DO35" s="379"/>
      <c r="DP35" s="379"/>
      <c r="DQ35" s="379"/>
      <c r="DR35" s="379"/>
      <c r="DS35" s="379"/>
      <c r="DT35" s="379"/>
      <c r="DU35" s="379"/>
      <c r="DV35" s="380"/>
      <c r="DW35" s="369">
        <v>1.4</v>
      </c>
      <c r="DX35" s="381"/>
      <c r="DY35" s="381"/>
      <c r="DZ35" s="381"/>
      <c r="EA35" s="381"/>
      <c r="EB35" s="381"/>
      <c r="EC35" s="408"/>
    </row>
    <row r="36" spans="2:133" ht="11.25" customHeight="1">
      <c r="B36" s="363" t="s">
        <v>135</v>
      </c>
      <c r="C36" s="364"/>
      <c r="D36" s="364"/>
      <c r="E36" s="364"/>
      <c r="F36" s="364"/>
      <c r="G36" s="364"/>
      <c r="H36" s="364"/>
      <c r="I36" s="364"/>
      <c r="J36" s="364"/>
      <c r="K36" s="364"/>
      <c r="L36" s="364"/>
      <c r="M36" s="364"/>
      <c r="N36" s="364"/>
      <c r="O36" s="364"/>
      <c r="P36" s="364"/>
      <c r="Q36" s="365"/>
      <c r="R36" s="366">
        <v>303417</v>
      </c>
      <c r="S36" s="367"/>
      <c r="T36" s="367"/>
      <c r="U36" s="367"/>
      <c r="V36" s="367"/>
      <c r="W36" s="367"/>
      <c r="X36" s="367"/>
      <c r="Y36" s="368"/>
      <c r="Z36" s="399">
        <v>0.9</v>
      </c>
      <c r="AA36" s="399"/>
      <c r="AB36" s="399"/>
      <c r="AC36" s="399"/>
      <c r="AD36" s="400" t="s">
        <v>41</v>
      </c>
      <c r="AE36" s="400"/>
      <c r="AF36" s="400"/>
      <c r="AG36" s="400"/>
      <c r="AH36" s="400"/>
      <c r="AI36" s="400"/>
      <c r="AJ36" s="400"/>
      <c r="AK36" s="400"/>
      <c r="AL36" s="369" t="s">
        <v>41</v>
      </c>
      <c r="AM36" s="370"/>
      <c r="AN36" s="370"/>
      <c r="AO36" s="401"/>
      <c r="AP36" s="53"/>
      <c r="AQ36" s="418" t="s">
        <v>136</v>
      </c>
      <c r="AR36" s="419"/>
      <c r="AS36" s="419"/>
      <c r="AT36" s="419"/>
      <c r="AU36" s="419"/>
      <c r="AV36" s="419"/>
      <c r="AW36" s="419"/>
      <c r="AX36" s="419"/>
      <c r="AY36" s="420"/>
      <c r="AZ36" s="421">
        <v>2779588</v>
      </c>
      <c r="BA36" s="422"/>
      <c r="BB36" s="422"/>
      <c r="BC36" s="422"/>
      <c r="BD36" s="422"/>
      <c r="BE36" s="422"/>
      <c r="BF36" s="423"/>
      <c r="BG36" s="424" t="s">
        <v>137</v>
      </c>
      <c r="BH36" s="425"/>
      <c r="BI36" s="425"/>
      <c r="BJ36" s="425"/>
      <c r="BK36" s="425"/>
      <c r="BL36" s="425"/>
      <c r="BM36" s="425"/>
      <c r="BN36" s="425"/>
      <c r="BO36" s="425"/>
      <c r="BP36" s="425"/>
      <c r="BQ36" s="425"/>
      <c r="BR36" s="425"/>
      <c r="BS36" s="425"/>
      <c r="BT36" s="425"/>
      <c r="BU36" s="426"/>
      <c r="BV36" s="421">
        <v>121945</v>
      </c>
      <c r="BW36" s="422"/>
      <c r="BX36" s="422"/>
      <c r="BY36" s="422"/>
      <c r="BZ36" s="422"/>
      <c r="CA36" s="422"/>
      <c r="CB36" s="423"/>
      <c r="CD36" s="405" t="s">
        <v>138</v>
      </c>
      <c r="CE36" s="406"/>
      <c r="CF36" s="406"/>
      <c r="CG36" s="406"/>
      <c r="CH36" s="406"/>
      <c r="CI36" s="406"/>
      <c r="CJ36" s="406"/>
      <c r="CK36" s="406"/>
      <c r="CL36" s="406"/>
      <c r="CM36" s="406"/>
      <c r="CN36" s="406"/>
      <c r="CO36" s="406"/>
      <c r="CP36" s="406"/>
      <c r="CQ36" s="407"/>
      <c r="CR36" s="366">
        <v>9922993</v>
      </c>
      <c r="CS36" s="367"/>
      <c r="CT36" s="367"/>
      <c r="CU36" s="367"/>
      <c r="CV36" s="367"/>
      <c r="CW36" s="367"/>
      <c r="CX36" s="367"/>
      <c r="CY36" s="368"/>
      <c r="CZ36" s="369">
        <v>30.4</v>
      </c>
      <c r="DA36" s="381"/>
      <c r="DB36" s="381"/>
      <c r="DC36" s="382"/>
      <c r="DD36" s="372">
        <v>2287937</v>
      </c>
      <c r="DE36" s="367"/>
      <c r="DF36" s="367"/>
      <c r="DG36" s="367"/>
      <c r="DH36" s="367"/>
      <c r="DI36" s="367"/>
      <c r="DJ36" s="367"/>
      <c r="DK36" s="368"/>
      <c r="DL36" s="372">
        <v>1451376</v>
      </c>
      <c r="DM36" s="367"/>
      <c r="DN36" s="367"/>
      <c r="DO36" s="367"/>
      <c r="DP36" s="367"/>
      <c r="DQ36" s="367"/>
      <c r="DR36" s="367"/>
      <c r="DS36" s="367"/>
      <c r="DT36" s="367"/>
      <c r="DU36" s="367"/>
      <c r="DV36" s="368"/>
      <c r="DW36" s="369">
        <v>9.8000000000000007</v>
      </c>
      <c r="DX36" s="381"/>
      <c r="DY36" s="381"/>
      <c r="DZ36" s="381"/>
      <c r="EA36" s="381"/>
      <c r="EB36" s="381"/>
      <c r="EC36" s="408"/>
    </row>
    <row r="37" spans="2:133" ht="11.25" customHeight="1">
      <c r="B37" s="363" t="s">
        <v>139</v>
      </c>
      <c r="C37" s="364"/>
      <c r="D37" s="364"/>
      <c r="E37" s="364"/>
      <c r="F37" s="364"/>
      <c r="G37" s="364"/>
      <c r="H37" s="364"/>
      <c r="I37" s="364"/>
      <c r="J37" s="364"/>
      <c r="K37" s="364"/>
      <c r="L37" s="364"/>
      <c r="M37" s="364"/>
      <c r="N37" s="364"/>
      <c r="O37" s="364"/>
      <c r="P37" s="364"/>
      <c r="Q37" s="365"/>
      <c r="R37" s="366">
        <v>276070</v>
      </c>
      <c r="S37" s="367"/>
      <c r="T37" s="367"/>
      <c r="U37" s="367"/>
      <c r="V37" s="367"/>
      <c r="W37" s="367"/>
      <c r="X37" s="367"/>
      <c r="Y37" s="368"/>
      <c r="Z37" s="399">
        <v>0.8</v>
      </c>
      <c r="AA37" s="399"/>
      <c r="AB37" s="399"/>
      <c r="AC37" s="399"/>
      <c r="AD37" s="400" t="s">
        <v>41</v>
      </c>
      <c r="AE37" s="400"/>
      <c r="AF37" s="400"/>
      <c r="AG37" s="400"/>
      <c r="AH37" s="400"/>
      <c r="AI37" s="400"/>
      <c r="AJ37" s="400"/>
      <c r="AK37" s="400"/>
      <c r="AL37" s="369" t="s">
        <v>41</v>
      </c>
      <c r="AM37" s="370"/>
      <c r="AN37" s="370"/>
      <c r="AO37" s="401"/>
      <c r="AQ37" s="409" t="s">
        <v>140</v>
      </c>
      <c r="AR37" s="410"/>
      <c r="AS37" s="410"/>
      <c r="AT37" s="410"/>
      <c r="AU37" s="410"/>
      <c r="AV37" s="410"/>
      <c r="AW37" s="410"/>
      <c r="AX37" s="410"/>
      <c r="AY37" s="411"/>
      <c r="AZ37" s="366">
        <v>526780</v>
      </c>
      <c r="BA37" s="367"/>
      <c r="BB37" s="367"/>
      <c r="BC37" s="367"/>
      <c r="BD37" s="379"/>
      <c r="BE37" s="379"/>
      <c r="BF37" s="412"/>
      <c r="BG37" s="405" t="s">
        <v>141</v>
      </c>
      <c r="BH37" s="406"/>
      <c r="BI37" s="406"/>
      <c r="BJ37" s="406"/>
      <c r="BK37" s="406"/>
      <c r="BL37" s="406"/>
      <c r="BM37" s="406"/>
      <c r="BN37" s="406"/>
      <c r="BO37" s="406"/>
      <c r="BP37" s="406"/>
      <c r="BQ37" s="406"/>
      <c r="BR37" s="406"/>
      <c r="BS37" s="406"/>
      <c r="BT37" s="406"/>
      <c r="BU37" s="407"/>
      <c r="BV37" s="366">
        <v>97970</v>
      </c>
      <c r="BW37" s="367"/>
      <c r="BX37" s="367"/>
      <c r="BY37" s="367"/>
      <c r="BZ37" s="367"/>
      <c r="CA37" s="367"/>
      <c r="CB37" s="413"/>
      <c r="CD37" s="405" t="s">
        <v>142</v>
      </c>
      <c r="CE37" s="406"/>
      <c r="CF37" s="406"/>
      <c r="CG37" s="406"/>
      <c r="CH37" s="406"/>
      <c r="CI37" s="406"/>
      <c r="CJ37" s="406"/>
      <c r="CK37" s="406"/>
      <c r="CL37" s="406"/>
      <c r="CM37" s="406"/>
      <c r="CN37" s="406"/>
      <c r="CO37" s="406"/>
      <c r="CP37" s="406"/>
      <c r="CQ37" s="407"/>
      <c r="CR37" s="366">
        <v>1050581</v>
      </c>
      <c r="CS37" s="379"/>
      <c r="CT37" s="379"/>
      <c r="CU37" s="379"/>
      <c r="CV37" s="379"/>
      <c r="CW37" s="379"/>
      <c r="CX37" s="379"/>
      <c r="CY37" s="380"/>
      <c r="CZ37" s="369">
        <v>3.2</v>
      </c>
      <c r="DA37" s="381"/>
      <c r="DB37" s="381"/>
      <c r="DC37" s="382"/>
      <c r="DD37" s="372">
        <v>1050581</v>
      </c>
      <c r="DE37" s="379"/>
      <c r="DF37" s="379"/>
      <c r="DG37" s="379"/>
      <c r="DH37" s="379"/>
      <c r="DI37" s="379"/>
      <c r="DJ37" s="379"/>
      <c r="DK37" s="380"/>
      <c r="DL37" s="372">
        <v>949775</v>
      </c>
      <c r="DM37" s="379"/>
      <c r="DN37" s="379"/>
      <c r="DO37" s="379"/>
      <c r="DP37" s="379"/>
      <c r="DQ37" s="379"/>
      <c r="DR37" s="379"/>
      <c r="DS37" s="379"/>
      <c r="DT37" s="379"/>
      <c r="DU37" s="379"/>
      <c r="DV37" s="380"/>
      <c r="DW37" s="369">
        <v>6.4</v>
      </c>
      <c r="DX37" s="381"/>
      <c r="DY37" s="381"/>
      <c r="DZ37" s="381"/>
      <c r="EA37" s="381"/>
      <c r="EB37" s="381"/>
      <c r="EC37" s="408"/>
    </row>
    <row r="38" spans="2:133" ht="11.25" customHeight="1">
      <c r="B38" s="363" t="s">
        <v>143</v>
      </c>
      <c r="C38" s="364"/>
      <c r="D38" s="364"/>
      <c r="E38" s="364"/>
      <c r="F38" s="364"/>
      <c r="G38" s="364"/>
      <c r="H38" s="364"/>
      <c r="I38" s="364"/>
      <c r="J38" s="364"/>
      <c r="K38" s="364"/>
      <c r="L38" s="364"/>
      <c r="M38" s="364"/>
      <c r="N38" s="364"/>
      <c r="O38" s="364"/>
      <c r="P38" s="364"/>
      <c r="Q38" s="365"/>
      <c r="R38" s="366">
        <v>948196</v>
      </c>
      <c r="S38" s="367"/>
      <c r="T38" s="367"/>
      <c r="U38" s="367"/>
      <c r="V38" s="367"/>
      <c r="W38" s="367"/>
      <c r="X38" s="367"/>
      <c r="Y38" s="368"/>
      <c r="Z38" s="399">
        <v>2.8</v>
      </c>
      <c r="AA38" s="399"/>
      <c r="AB38" s="399"/>
      <c r="AC38" s="399"/>
      <c r="AD38" s="400">
        <v>25</v>
      </c>
      <c r="AE38" s="400"/>
      <c r="AF38" s="400"/>
      <c r="AG38" s="400"/>
      <c r="AH38" s="400"/>
      <c r="AI38" s="400"/>
      <c r="AJ38" s="400"/>
      <c r="AK38" s="400"/>
      <c r="AL38" s="369">
        <v>0</v>
      </c>
      <c r="AM38" s="370"/>
      <c r="AN38" s="370"/>
      <c r="AO38" s="401"/>
      <c r="AQ38" s="409" t="s">
        <v>144</v>
      </c>
      <c r="AR38" s="410"/>
      <c r="AS38" s="410"/>
      <c r="AT38" s="410"/>
      <c r="AU38" s="410"/>
      <c r="AV38" s="410"/>
      <c r="AW38" s="410"/>
      <c r="AX38" s="410"/>
      <c r="AY38" s="411"/>
      <c r="AZ38" s="366">
        <v>3961</v>
      </c>
      <c r="BA38" s="367"/>
      <c r="BB38" s="367"/>
      <c r="BC38" s="367"/>
      <c r="BD38" s="379"/>
      <c r="BE38" s="379"/>
      <c r="BF38" s="412"/>
      <c r="BG38" s="405" t="s">
        <v>145</v>
      </c>
      <c r="BH38" s="406"/>
      <c r="BI38" s="406"/>
      <c r="BJ38" s="406"/>
      <c r="BK38" s="406"/>
      <c r="BL38" s="406"/>
      <c r="BM38" s="406"/>
      <c r="BN38" s="406"/>
      <c r="BO38" s="406"/>
      <c r="BP38" s="406"/>
      <c r="BQ38" s="406"/>
      <c r="BR38" s="406"/>
      <c r="BS38" s="406"/>
      <c r="BT38" s="406"/>
      <c r="BU38" s="407"/>
      <c r="BV38" s="366">
        <v>10276</v>
      </c>
      <c r="BW38" s="367"/>
      <c r="BX38" s="367"/>
      <c r="BY38" s="367"/>
      <c r="BZ38" s="367"/>
      <c r="CA38" s="367"/>
      <c r="CB38" s="413"/>
      <c r="CD38" s="405" t="s">
        <v>146</v>
      </c>
      <c r="CE38" s="406"/>
      <c r="CF38" s="406"/>
      <c r="CG38" s="406"/>
      <c r="CH38" s="406"/>
      <c r="CI38" s="406"/>
      <c r="CJ38" s="406"/>
      <c r="CK38" s="406"/>
      <c r="CL38" s="406"/>
      <c r="CM38" s="406"/>
      <c r="CN38" s="406"/>
      <c r="CO38" s="406"/>
      <c r="CP38" s="406"/>
      <c r="CQ38" s="407"/>
      <c r="CR38" s="366">
        <v>2248847</v>
      </c>
      <c r="CS38" s="367"/>
      <c r="CT38" s="367"/>
      <c r="CU38" s="367"/>
      <c r="CV38" s="367"/>
      <c r="CW38" s="367"/>
      <c r="CX38" s="367"/>
      <c r="CY38" s="368"/>
      <c r="CZ38" s="369">
        <v>6.9</v>
      </c>
      <c r="DA38" s="381"/>
      <c r="DB38" s="381"/>
      <c r="DC38" s="382"/>
      <c r="DD38" s="372">
        <v>1840370</v>
      </c>
      <c r="DE38" s="367"/>
      <c r="DF38" s="367"/>
      <c r="DG38" s="367"/>
      <c r="DH38" s="367"/>
      <c r="DI38" s="367"/>
      <c r="DJ38" s="367"/>
      <c r="DK38" s="368"/>
      <c r="DL38" s="372">
        <v>1739797</v>
      </c>
      <c r="DM38" s="367"/>
      <c r="DN38" s="367"/>
      <c r="DO38" s="367"/>
      <c r="DP38" s="367"/>
      <c r="DQ38" s="367"/>
      <c r="DR38" s="367"/>
      <c r="DS38" s="367"/>
      <c r="DT38" s="367"/>
      <c r="DU38" s="367"/>
      <c r="DV38" s="368"/>
      <c r="DW38" s="369">
        <v>11.7</v>
      </c>
      <c r="DX38" s="381"/>
      <c r="DY38" s="381"/>
      <c r="DZ38" s="381"/>
      <c r="EA38" s="381"/>
      <c r="EB38" s="381"/>
      <c r="EC38" s="408"/>
    </row>
    <row r="39" spans="2:133" ht="11.25" customHeight="1">
      <c r="B39" s="363" t="s">
        <v>147</v>
      </c>
      <c r="C39" s="364"/>
      <c r="D39" s="364"/>
      <c r="E39" s="364"/>
      <c r="F39" s="364"/>
      <c r="G39" s="364"/>
      <c r="H39" s="364"/>
      <c r="I39" s="364"/>
      <c r="J39" s="364"/>
      <c r="K39" s="364"/>
      <c r="L39" s="364"/>
      <c r="M39" s="364"/>
      <c r="N39" s="364"/>
      <c r="O39" s="364"/>
      <c r="P39" s="364"/>
      <c r="Q39" s="365"/>
      <c r="R39" s="366">
        <v>2577823</v>
      </c>
      <c r="S39" s="367"/>
      <c r="T39" s="367"/>
      <c r="U39" s="367"/>
      <c r="V39" s="367"/>
      <c r="W39" s="367"/>
      <c r="X39" s="367"/>
      <c r="Y39" s="368"/>
      <c r="Z39" s="399">
        <v>7.7</v>
      </c>
      <c r="AA39" s="399"/>
      <c r="AB39" s="399"/>
      <c r="AC39" s="399"/>
      <c r="AD39" s="400" t="s">
        <v>41</v>
      </c>
      <c r="AE39" s="400"/>
      <c r="AF39" s="400"/>
      <c r="AG39" s="400"/>
      <c r="AH39" s="400"/>
      <c r="AI39" s="400"/>
      <c r="AJ39" s="400"/>
      <c r="AK39" s="400"/>
      <c r="AL39" s="369" t="s">
        <v>41</v>
      </c>
      <c r="AM39" s="370"/>
      <c r="AN39" s="370"/>
      <c r="AO39" s="401"/>
      <c r="AQ39" s="409" t="s">
        <v>148</v>
      </c>
      <c r="AR39" s="410"/>
      <c r="AS39" s="410"/>
      <c r="AT39" s="410"/>
      <c r="AU39" s="410"/>
      <c r="AV39" s="410"/>
      <c r="AW39" s="410"/>
      <c r="AX39" s="410"/>
      <c r="AY39" s="411"/>
      <c r="AZ39" s="366" t="s">
        <v>41</v>
      </c>
      <c r="BA39" s="367"/>
      <c r="BB39" s="367"/>
      <c r="BC39" s="367"/>
      <c r="BD39" s="379"/>
      <c r="BE39" s="379"/>
      <c r="BF39" s="412"/>
      <c r="BG39" s="405" t="s">
        <v>149</v>
      </c>
      <c r="BH39" s="406"/>
      <c r="BI39" s="406"/>
      <c r="BJ39" s="406"/>
      <c r="BK39" s="406"/>
      <c r="BL39" s="406"/>
      <c r="BM39" s="406"/>
      <c r="BN39" s="406"/>
      <c r="BO39" s="406"/>
      <c r="BP39" s="406"/>
      <c r="BQ39" s="406"/>
      <c r="BR39" s="406"/>
      <c r="BS39" s="406"/>
      <c r="BT39" s="406"/>
      <c r="BU39" s="407"/>
      <c r="BV39" s="366">
        <v>15833</v>
      </c>
      <c r="BW39" s="367"/>
      <c r="BX39" s="367"/>
      <c r="BY39" s="367"/>
      <c r="BZ39" s="367"/>
      <c r="CA39" s="367"/>
      <c r="CB39" s="413"/>
      <c r="CD39" s="405" t="s">
        <v>150</v>
      </c>
      <c r="CE39" s="406"/>
      <c r="CF39" s="406"/>
      <c r="CG39" s="406"/>
      <c r="CH39" s="406"/>
      <c r="CI39" s="406"/>
      <c r="CJ39" s="406"/>
      <c r="CK39" s="406"/>
      <c r="CL39" s="406"/>
      <c r="CM39" s="406"/>
      <c r="CN39" s="406"/>
      <c r="CO39" s="406"/>
      <c r="CP39" s="406"/>
      <c r="CQ39" s="407"/>
      <c r="CR39" s="366">
        <v>270424</v>
      </c>
      <c r="CS39" s="379"/>
      <c r="CT39" s="379"/>
      <c r="CU39" s="379"/>
      <c r="CV39" s="379"/>
      <c r="CW39" s="379"/>
      <c r="CX39" s="379"/>
      <c r="CY39" s="380"/>
      <c r="CZ39" s="369">
        <v>0.8</v>
      </c>
      <c r="DA39" s="381"/>
      <c r="DB39" s="381"/>
      <c r="DC39" s="382"/>
      <c r="DD39" s="372">
        <v>257071</v>
      </c>
      <c r="DE39" s="379"/>
      <c r="DF39" s="379"/>
      <c r="DG39" s="379"/>
      <c r="DH39" s="379"/>
      <c r="DI39" s="379"/>
      <c r="DJ39" s="379"/>
      <c r="DK39" s="380"/>
      <c r="DL39" s="372" t="s">
        <v>41</v>
      </c>
      <c r="DM39" s="379"/>
      <c r="DN39" s="379"/>
      <c r="DO39" s="379"/>
      <c r="DP39" s="379"/>
      <c r="DQ39" s="379"/>
      <c r="DR39" s="379"/>
      <c r="DS39" s="379"/>
      <c r="DT39" s="379"/>
      <c r="DU39" s="379"/>
      <c r="DV39" s="380"/>
      <c r="DW39" s="369" t="s">
        <v>41</v>
      </c>
      <c r="DX39" s="381"/>
      <c r="DY39" s="381"/>
      <c r="DZ39" s="381"/>
      <c r="EA39" s="381"/>
      <c r="EB39" s="381"/>
      <c r="EC39" s="408"/>
    </row>
    <row r="40" spans="2:133" ht="11.25" customHeight="1">
      <c r="B40" s="363" t="s">
        <v>151</v>
      </c>
      <c r="C40" s="364"/>
      <c r="D40" s="364"/>
      <c r="E40" s="364"/>
      <c r="F40" s="364"/>
      <c r="G40" s="364"/>
      <c r="H40" s="364"/>
      <c r="I40" s="364"/>
      <c r="J40" s="364"/>
      <c r="K40" s="364"/>
      <c r="L40" s="364"/>
      <c r="M40" s="364"/>
      <c r="N40" s="364"/>
      <c r="O40" s="364"/>
      <c r="P40" s="364"/>
      <c r="Q40" s="365"/>
      <c r="R40" s="366" t="s">
        <v>41</v>
      </c>
      <c r="S40" s="367"/>
      <c r="T40" s="367"/>
      <c r="U40" s="367"/>
      <c r="V40" s="367"/>
      <c r="W40" s="367"/>
      <c r="X40" s="367"/>
      <c r="Y40" s="368"/>
      <c r="Z40" s="399" t="s">
        <v>41</v>
      </c>
      <c r="AA40" s="399"/>
      <c r="AB40" s="399"/>
      <c r="AC40" s="399"/>
      <c r="AD40" s="400" t="s">
        <v>41</v>
      </c>
      <c r="AE40" s="400"/>
      <c r="AF40" s="400"/>
      <c r="AG40" s="400"/>
      <c r="AH40" s="400"/>
      <c r="AI40" s="400"/>
      <c r="AJ40" s="400"/>
      <c r="AK40" s="400"/>
      <c r="AL40" s="369" t="s">
        <v>41</v>
      </c>
      <c r="AM40" s="370"/>
      <c r="AN40" s="370"/>
      <c r="AO40" s="401"/>
      <c r="AQ40" s="409" t="s">
        <v>152</v>
      </c>
      <c r="AR40" s="410"/>
      <c r="AS40" s="410"/>
      <c r="AT40" s="410"/>
      <c r="AU40" s="410"/>
      <c r="AV40" s="410"/>
      <c r="AW40" s="410"/>
      <c r="AX40" s="410"/>
      <c r="AY40" s="411"/>
      <c r="AZ40" s="366" t="s">
        <v>41</v>
      </c>
      <c r="BA40" s="367"/>
      <c r="BB40" s="367"/>
      <c r="BC40" s="367"/>
      <c r="BD40" s="379"/>
      <c r="BE40" s="379"/>
      <c r="BF40" s="412"/>
      <c r="BG40" s="414" t="s">
        <v>153</v>
      </c>
      <c r="BH40" s="415"/>
      <c r="BI40" s="415"/>
      <c r="BJ40" s="415"/>
      <c r="BK40" s="415"/>
      <c r="BL40" s="54"/>
      <c r="BM40" s="406" t="s">
        <v>154</v>
      </c>
      <c r="BN40" s="406"/>
      <c r="BO40" s="406"/>
      <c r="BP40" s="406"/>
      <c r="BQ40" s="406"/>
      <c r="BR40" s="406"/>
      <c r="BS40" s="406"/>
      <c r="BT40" s="406"/>
      <c r="BU40" s="407"/>
      <c r="BV40" s="366">
        <v>89</v>
      </c>
      <c r="BW40" s="367"/>
      <c r="BX40" s="367"/>
      <c r="BY40" s="367"/>
      <c r="BZ40" s="367"/>
      <c r="CA40" s="367"/>
      <c r="CB40" s="413"/>
      <c r="CD40" s="405" t="s">
        <v>155</v>
      </c>
      <c r="CE40" s="406"/>
      <c r="CF40" s="406"/>
      <c r="CG40" s="406"/>
      <c r="CH40" s="406"/>
      <c r="CI40" s="406"/>
      <c r="CJ40" s="406"/>
      <c r="CK40" s="406"/>
      <c r="CL40" s="406"/>
      <c r="CM40" s="406"/>
      <c r="CN40" s="406"/>
      <c r="CO40" s="406"/>
      <c r="CP40" s="406"/>
      <c r="CQ40" s="407"/>
      <c r="CR40" s="366">
        <v>70792</v>
      </c>
      <c r="CS40" s="367"/>
      <c r="CT40" s="367"/>
      <c r="CU40" s="367"/>
      <c r="CV40" s="367"/>
      <c r="CW40" s="367"/>
      <c r="CX40" s="367"/>
      <c r="CY40" s="368"/>
      <c r="CZ40" s="369">
        <v>0.2</v>
      </c>
      <c r="DA40" s="381"/>
      <c r="DB40" s="381"/>
      <c r="DC40" s="382"/>
      <c r="DD40" s="372" t="s">
        <v>41</v>
      </c>
      <c r="DE40" s="367"/>
      <c r="DF40" s="367"/>
      <c r="DG40" s="367"/>
      <c r="DH40" s="367"/>
      <c r="DI40" s="367"/>
      <c r="DJ40" s="367"/>
      <c r="DK40" s="368"/>
      <c r="DL40" s="372" t="s">
        <v>41</v>
      </c>
      <c r="DM40" s="367"/>
      <c r="DN40" s="367"/>
      <c r="DO40" s="367"/>
      <c r="DP40" s="367"/>
      <c r="DQ40" s="367"/>
      <c r="DR40" s="367"/>
      <c r="DS40" s="367"/>
      <c r="DT40" s="367"/>
      <c r="DU40" s="367"/>
      <c r="DV40" s="368"/>
      <c r="DW40" s="369" t="s">
        <v>41</v>
      </c>
      <c r="DX40" s="381"/>
      <c r="DY40" s="381"/>
      <c r="DZ40" s="381"/>
      <c r="EA40" s="381"/>
      <c r="EB40" s="381"/>
      <c r="EC40" s="408"/>
    </row>
    <row r="41" spans="2:133" ht="11.25" customHeight="1">
      <c r="B41" s="363" t="s">
        <v>156</v>
      </c>
      <c r="C41" s="364"/>
      <c r="D41" s="364"/>
      <c r="E41" s="364"/>
      <c r="F41" s="364"/>
      <c r="G41" s="364"/>
      <c r="H41" s="364"/>
      <c r="I41" s="364"/>
      <c r="J41" s="364"/>
      <c r="K41" s="364"/>
      <c r="L41" s="364"/>
      <c r="M41" s="364"/>
      <c r="N41" s="364"/>
      <c r="O41" s="364"/>
      <c r="P41" s="364"/>
      <c r="Q41" s="365"/>
      <c r="R41" s="366" t="s">
        <v>41</v>
      </c>
      <c r="S41" s="367"/>
      <c r="T41" s="367"/>
      <c r="U41" s="367"/>
      <c r="V41" s="367"/>
      <c r="W41" s="367"/>
      <c r="X41" s="367"/>
      <c r="Y41" s="368"/>
      <c r="Z41" s="399" t="s">
        <v>41</v>
      </c>
      <c r="AA41" s="399"/>
      <c r="AB41" s="399"/>
      <c r="AC41" s="399"/>
      <c r="AD41" s="400" t="s">
        <v>41</v>
      </c>
      <c r="AE41" s="400"/>
      <c r="AF41" s="400"/>
      <c r="AG41" s="400"/>
      <c r="AH41" s="400"/>
      <c r="AI41" s="400"/>
      <c r="AJ41" s="400"/>
      <c r="AK41" s="400"/>
      <c r="AL41" s="369" t="s">
        <v>41</v>
      </c>
      <c r="AM41" s="370"/>
      <c r="AN41" s="370"/>
      <c r="AO41" s="401"/>
      <c r="AQ41" s="409" t="s">
        <v>157</v>
      </c>
      <c r="AR41" s="410"/>
      <c r="AS41" s="410"/>
      <c r="AT41" s="410"/>
      <c r="AU41" s="410"/>
      <c r="AV41" s="410"/>
      <c r="AW41" s="410"/>
      <c r="AX41" s="410"/>
      <c r="AY41" s="411"/>
      <c r="AZ41" s="366">
        <v>398435</v>
      </c>
      <c r="BA41" s="367"/>
      <c r="BB41" s="367"/>
      <c r="BC41" s="367"/>
      <c r="BD41" s="379"/>
      <c r="BE41" s="379"/>
      <c r="BF41" s="412"/>
      <c r="BG41" s="414"/>
      <c r="BH41" s="415"/>
      <c r="BI41" s="415"/>
      <c r="BJ41" s="415"/>
      <c r="BK41" s="415"/>
      <c r="BL41" s="54"/>
      <c r="BM41" s="406" t="s">
        <v>158</v>
      </c>
      <c r="BN41" s="406"/>
      <c r="BO41" s="406"/>
      <c r="BP41" s="406"/>
      <c r="BQ41" s="406"/>
      <c r="BR41" s="406"/>
      <c r="BS41" s="406"/>
      <c r="BT41" s="406"/>
      <c r="BU41" s="407"/>
      <c r="BV41" s="366">
        <v>1</v>
      </c>
      <c r="BW41" s="367"/>
      <c r="BX41" s="367"/>
      <c r="BY41" s="367"/>
      <c r="BZ41" s="367"/>
      <c r="CA41" s="367"/>
      <c r="CB41" s="413"/>
      <c r="CD41" s="405" t="s">
        <v>159</v>
      </c>
      <c r="CE41" s="406"/>
      <c r="CF41" s="406"/>
      <c r="CG41" s="406"/>
      <c r="CH41" s="406"/>
      <c r="CI41" s="406"/>
      <c r="CJ41" s="406"/>
      <c r="CK41" s="406"/>
      <c r="CL41" s="406"/>
      <c r="CM41" s="406"/>
      <c r="CN41" s="406"/>
      <c r="CO41" s="406"/>
      <c r="CP41" s="406"/>
      <c r="CQ41" s="407"/>
      <c r="CR41" s="366" t="s">
        <v>41</v>
      </c>
      <c r="CS41" s="379"/>
      <c r="CT41" s="379"/>
      <c r="CU41" s="379"/>
      <c r="CV41" s="379"/>
      <c r="CW41" s="379"/>
      <c r="CX41" s="379"/>
      <c r="CY41" s="380"/>
      <c r="CZ41" s="369" t="s">
        <v>41</v>
      </c>
      <c r="DA41" s="381"/>
      <c r="DB41" s="381"/>
      <c r="DC41" s="382"/>
      <c r="DD41" s="372" t="s">
        <v>41</v>
      </c>
      <c r="DE41" s="379"/>
      <c r="DF41" s="379"/>
      <c r="DG41" s="379"/>
      <c r="DH41" s="379"/>
      <c r="DI41" s="379"/>
      <c r="DJ41" s="379"/>
      <c r="DK41" s="380"/>
      <c r="DL41" s="373"/>
      <c r="DM41" s="374"/>
      <c r="DN41" s="374"/>
      <c r="DO41" s="374"/>
      <c r="DP41" s="374"/>
      <c r="DQ41" s="374"/>
      <c r="DR41" s="374"/>
      <c r="DS41" s="374"/>
      <c r="DT41" s="374"/>
      <c r="DU41" s="374"/>
      <c r="DV41" s="375"/>
      <c r="DW41" s="376"/>
      <c r="DX41" s="377"/>
      <c r="DY41" s="377"/>
      <c r="DZ41" s="377"/>
      <c r="EA41" s="377"/>
      <c r="EB41" s="377"/>
      <c r="EC41" s="378"/>
    </row>
    <row r="42" spans="2:133" ht="11.25" customHeight="1">
      <c r="B42" s="363" t="s">
        <v>160</v>
      </c>
      <c r="C42" s="364"/>
      <c r="D42" s="364"/>
      <c r="E42" s="364"/>
      <c r="F42" s="364"/>
      <c r="G42" s="364"/>
      <c r="H42" s="364"/>
      <c r="I42" s="364"/>
      <c r="J42" s="364"/>
      <c r="K42" s="364"/>
      <c r="L42" s="364"/>
      <c r="M42" s="364"/>
      <c r="N42" s="364"/>
      <c r="O42" s="364"/>
      <c r="P42" s="364"/>
      <c r="Q42" s="365"/>
      <c r="R42" s="366">
        <v>955223</v>
      </c>
      <c r="S42" s="367"/>
      <c r="T42" s="367"/>
      <c r="U42" s="367"/>
      <c r="V42" s="367"/>
      <c r="W42" s="367"/>
      <c r="X42" s="367"/>
      <c r="Y42" s="368"/>
      <c r="Z42" s="399">
        <v>2.9</v>
      </c>
      <c r="AA42" s="399"/>
      <c r="AB42" s="399"/>
      <c r="AC42" s="399"/>
      <c r="AD42" s="400" t="s">
        <v>41</v>
      </c>
      <c r="AE42" s="400"/>
      <c r="AF42" s="400"/>
      <c r="AG42" s="400"/>
      <c r="AH42" s="400"/>
      <c r="AI42" s="400"/>
      <c r="AJ42" s="400"/>
      <c r="AK42" s="400"/>
      <c r="AL42" s="369" t="s">
        <v>41</v>
      </c>
      <c r="AM42" s="370"/>
      <c r="AN42" s="370"/>
      <c r="AO42" s="401"/>
      <c r="AQ42" s="402" t="s">
        <v>161</v>
      </c>
      <c r="AR42" s="403"/>
      <c r="AS42" s="403"/>
      <c r="AT42" s="403"/>
      <c r="AU42" s="403"/>
      <c r="AV42" s="403"/>
      <c r="AW42" s="403"/>
      <c r="AX42" s="403"/>
      <c r="AY42" s="404"/>
      <c r="AZ42" s="350">
        <v>1850412</v>
      </c>
      <c r="BA42" s="389"/>
      <c r="BB42" s="389"/>
      <c r="BC42" s="389"/>
      <c r="BD42" s="351"/>
      <c r="BE42" s="351"/>
      <c r="BF42" s="395"/>
      <c r="BG42" s="416"/>
      <c r="BH42" s="417"/>
      <c r="BI42" s="417"/>
      <c r="BJ42" s="417"/>
      <c r="BK42" s="417"/>
      <c r="BL42" s="55"/>
      <c r="BM42" s="396" t="s">
        <v>162</v>
      </c>
      <c r="BN42" s="396"/>
      <c r="BO42" s="396"/>
      <c r="BP42" s="396"/>
      <c r="BQ42" s="396"/>
      <c r="BR42" s="396"/>
      <c r="BS42" s="396"/>
      <c r="BT42" s="396"/>
      <c r="BU42" s="397"/>
      <c r="BV42" s="350">
        <v>299</v>
      </c>
      <c r="BW42" s="389"/>
      <c r="BX42" s="389"/>
      <c r="BY42" s="389"/>
      <c r="BZ42" s="389"/>
      <c r="CA42" s="389"/>
      <c r="CB42" s="398"/>
      <c r="CD42" s="363" t="s">
        <v>163</v>
      </c>
      <c r="CE42" s="364"/>
      <c r="CF42" s="364"/>
      <c r="CG42" s="364"/>
      <c r="CH42" s="364"/>
      <c r="CI42" s="364"/>
      <c r="CJ42" s="364"/>
      <c r="CK42" s="364"/>
      <c r="CL42" s="364"/>
      <c r="CM42" s="364"/>
      <c r="CN42" s="364"/>
      <c r="CO42" s="364"/>
      <c r="CP42" s="364"/>
      <c r="CQ42" s="365"/>
      <c r="CR42" s="366">
        <v>3081421</v>
      </c>
      <c r="CS42" s="367"/>
      <c r="CT42" s="367"/>
      <c r="CU42" s="367"/>
      <c r="CV42" s="367"/>
      <c r="CW42" s="367"/>
      <c r="CX42" s="367"/>
      <c r="CY42" s="368"/>
      <c r="CZ42" s="369">
        <v>9.4</v>
      </c>
      <c r="DA42" s="370"/>
      <c r="DB42" s="370"/>
      <c r="DC42" s="371"/>
      <c r="DD42" s="372">
        <v>717993</v>
      </c>
      <c r="DE42" s="367"/>
      <c r="DF42" s="367"/>
      <c r="DG42" s="367"/>
      <c r="DH42" s="367"/>
      <c r="DI42" s="367"/>
      <c r="DJ42" s="367"/>
      <c r="DK42" s="368"/>
      <c r="DL42" s="373"/>
      <c r="DM42" s="374"/>
      <c r="DN42" s="374"/>
      <c r="DO42" s="374"/>
      <c r="DP42" s="374"/>
      <c r="DQ42" s="374"/>
      <c r="DR42" s="374"/>
      <c r="DS42" s="374"/>
      <c r="DT42" s="374"/>
      <c r="DU42" s="374"/>
      <c r="DV42" s="375"/>
      <c r="DW42" s="376"/>
      <c r="DX42" s="377"/>
      <c r="DY42" s="377"/>
      <c r="DZ42" s="377"/>
      <c r="EA42" s="377"/>
      <c r="EB42" s="377"/>
      <c r="EC42" s="378"/>
    </row>
    <row r="43" spans="2:133" ht="11.25" customHeight="1">
      <c r="B43" s="347" t="s">
        <v>164</v>
      </c>
      <c r="C43" s="348"/>
      <c r="D43" s="348"/>
      <c r="E43" s="348"/>
      <c r="F43" s="348"/>
      <c r="G43" s="348"/>
      <c r="H43" s="348"/>
      <c r="I43" s="348"/>
      <c r="J43" s="348"/>
      <c r="K43" s="348"/>
      <c r="L43" s="348"/>
      <c r="M43" s="348"/>
      <c r="N43" s="348"/>
      <c r="O43" s="348"/>
      <c r="P43" s="348"/>
      <c r="Q43" s="349"/>
      <c r="R43" s="350">
        <v>33329789</v>
      </c>
      <c r="S43" s="389"/>
      <c r="T43" s="389"/>
      <c r="U43" s="389"/>
      <c r="V43" s="389"/>
      <c r="W43" s="389"/>
      <c r="X43" s="389"/>
      <c r="Y43" s="390"/>
      <c r="Z43" s="391">
        <v>100</v>
      </c>
      <c r="AA43" s="391"/>
      <c r="AB43" s="391"/>
      <c r="AC43" s="391"/>
      <c r="AD43" s="392">
        <v>13859867</v>
      </c>
      <c r="AE43" s="392"/>
      <c r="AF43" s="392"/>
      <c r="AG43" s="392"/>
      <c r="AH43" s="392"/>
      <c r="AI43" s="392"/>
      <c r="AJ43" s="392"/>
      <c r="AK43" s="392"/>
      <c r="AL43" s="353">
        <v>100</v>
      </c>
      <c r="AM43" s="393"/>
      <c r="AN43" s="393"/>
      <c r="AO43" s="394"/>
      <c r="BV43" s="56"/>
      <c r="BW43" s="56"/>
      <c r="BX43" s="56"/>
      <c r="BY43" s="56"/>
      <c r="BZ43" s="56"/>
      <c r="CA43" s="56"/>
      <c r="CB43" s="56"/>
      <c r="CD43" s="363" t="s">
        <v>165</v>
      </c>
      <c r="CE43" s="364"/>
      <c r="CF43" s="364"/>
      <c r="CG43" s="364"/>
      <c r="CH43" s="364"/>
      <c r="CI43" s="364"/>
      <c r="CJ43" s="364"/>
      <c r="CK43" s="364"/>
      <c r="CL43" s="364"/>
      <c r="CM43" s="364"/>
      <c r="CN43" s="364"/>
      <c r="CO43" s="364"/>
      <c r="CP43" s="364"/>
      <c r="CQ43" s="365"/>
      <c r="CR43" s="366">
        <v>216634</v>
      </c>
      <c r="CS43" s="379"/>
      <c r="CT43" s="379"/>
      <c r="CU43" s="379"/>
      <c r="CV43" s="379"/>
      <c r="CW43" s="379"/>
      <c r="CX43" s="379"/>
      <c r="CY43" s="380"/>
      <c r="CZ43" s="369">
        <v>0.7</v>
      </c>
      <c r="DA43" s="381"/>
      <c r="DB43" s="381"/>
      <c r="DC43" s="382"/>
      <c r="DD43" s="372">
        <v>216634</v>
      </c>
      <c r="DE43" s="379"/>
      <c r="DF43" s="379"/>
      <c r="DG43" s="379"/>
      <c r="DH43" s="379"/>
      <c r="DI43" s="379"/>
      <c r="DJ43" s="379"/>
      <c r="DK43" s="380"/>
      <c r="DL43" s="373"/>
      <c r="DM43" s="374"/>
      <c r="DN43" s="374"/>
      <c r="DO43" s="374"/>
      <c r="DP43" s="374"/>
      <c r="DQ43" s="374"/>
      <c r="DR43" s="374"/>
      <c r="DS43" s="374"/>
      <c r="DT43" s="374"/>
      <c r="DU43" s="374"/>
      <c r="DV43" s="375"/>
      <c r="DW43" s="376"/>
      <c r="DX43" s="377"/>
      <c r="DY43" s="377"/>
      <c r="DZ43" s="377"/>
      <c r="EA43" s="377"/>
      <c r="EB43" s="377"/>
      <c r="EC43" s="378"/>
    </row>
    <row r="44" spans="2:133" ht="11.25" customHeight="1">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CD44" s="383" t="s">
        <v>111</v>
      </c>
      <c r="CE44" s="384"/>
      <c r="CF44" s="363" t="s">
        <v>166</v>
      </c>
      <c r="CG44" s="364"/>
      <c r="CH44" s="364"/>
      <c r="CI44" s="364"/>
      <c r="CJ44" s="364"/>
      <c r="CK44" s="364"/>
      <c r="CL44" s="364"/>
      <c r="CM44" s="364"/>
      <c r="CN44" s="364"/>
      <c r="CO44" s="364"/>
      <c r="CP44" s="364"/>
      <c r="CQ44" s="365"/>
      <c r="CR44" s="366">
        <v>3069016</v>
      </c>
      <c r="CS44" s="367"/>
      <c r="CT44" s="367"/>
      <c r="CU44" s="367"/>
      <c r="CV44" s="367"/>
      <c r="CW44" s="367"/>
      <c r="CX44" s="367"/>
      <c r="CY44" s="368"/>
      <c r="CZ44" s="369">
        <v>9.4</v>
      </c>
      <c r="DA44" s="370"/>
      <c r="DB44" s="370"/>
      <c r="DC44" s="371"/>
      <c r="DD44" s="372">
        <v>705588</v>
      </c>
      <c r="DE44" s="367"/>
      <c r="DF44" s="367"/>
      <c r="DG44" s="367"/>
      <c r="DH44" s="367"/>
      <c r="DI44" s="367"/>
      <c r="DJ44" s="367"/>
      <c r="DK44" s="368"/>
      <c r="DL44" s="373"/>
      <c r="DM44" s="374"/>
      <c r="DN44" s="374"/>
      <c r="DO44" s="374"/>
      <c r="DP44" s="374"/>
      <c r="DQ44" s="374"/>
      <c r="DR44" s="374"/>
      <c r="DS44" s="374"/>
      <c r="DT44" s="374"/>
      <c r="DU44" s="374"/>
      <c r="DV44" s="375"/>
      <c r="DW44" s="376"/>
      <c r="DX44" s="377"/>
      <c r="DY44" s="377"/>
      <c r="DZ44" s="377"/>
      <c r="EA44" s="377"/>
      <c r="EB44" s="377"/>
      <c r="EC44" s="378"/>
    </row>
    <row r="45" spans="2:133" ht="11.25" customHeight="1">
      <c r="B45" s="58" t="s">
        <v>167</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CD45" s="385"/>
      <c r="CE45" s="386"/>
      <c r="CF45" s="363" t="s">
        <v>168</v>
      </c>
      <c r="CG45" s="364"/>
      <c r="CH45" s="364"/>
      <c r="CI45" s="364"/>
      <c r="CJ45" s="364"/>
      <c r="CK45" s="364"/>
      <c r="CL45" s="364"/>
      <c r="CM45" s="364"/>
      <c r="CN45" s="364"/>
      <c r="CO45" s="364"/>
      <c r="CP45" s="364"/>
      <c r="CQ45" s="365"/>
      <c r="CR45" s="366">
        <v>1146040</v>
      </c>
      <c r="CS45" s="379"/>
      <c r="CT45" s="379"/>
      <c r="CU45" s="379"/>
      <c r="CV45" s="379"/>
      <c r="CW45" s="379"/>
      <c r="CX45" s="379"/>
      <c r="CY45" s="380"/>
      <c r="CZ45" s="369">
        <v>3.5</v>
      </c>
      <c r="DA45" s="381"/>
      <c r="DB45" s="381"/>
      <c r="DC45" s="382"/>
      <c r="DD45" s="372">
        <v>25866</v>
      </c>
      <c r="DE45" s="379"/>
      <c r="DF45" s="379"/>
      <c r="DG45" s="379"/>
      <c r="DH45" s="379"/>
      <c r="DI45" s="379"/>
      <c r="DJ45" s="379"/>
      <c r="DK45" s="380"/>
      <c r="DL45" s="373"/>
      <c r="DM45" s="374"/>
      <c r="DN45" s="374"/>
      <c r="DO45" s="374"/>
      <c r="DP45" s="374"/>
      <c r="DQ45" s="374"/>
      <c r="DR45" s="374"/>
      <c r="DS45" s="374"/>
      <c r="DT45" s="374"/>
      <c r="DU45" s="374"/>
      <c r="DV45" s="375"/>
      <c r="DW45" s="376"/>
      <c r="DX45" s="377"/>
      <c r="DY45" s="377"/>
      <c r="DZ45" s="377"/>
      <c r="EA45" s="377"/>
      <c r="EB45" s="377"/>
      <c r="EC45" s="378"/>
    </row>
    <row r="46" spans="2:133" ht="11.25" customHeight="1">
      <c r="B46" s="59" t="s">
        <v>169</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CD46" s="385"/>
      <c r="CE46" s="386"/>
      <c r="CF46" s="363" t="s">
        <v>170</v>
      </c>
      <c r="CG46" s="364"/>
      <c r="CH46" s="364"/>
      <c r="CI46" s="364"/>
      <c r="CJ46" s="364"/>
      <c r="CK46" s="364"/>
      <c r="CL46" s="364"/>
      <c r="CM46" s="364"/>
      <c r="CN46" s="364"/>
      <c r="CO46" s="364"/>
      <c r="CP46" s="364"/>
      <c r="CQ46" s="365"/>
      <c r="CR46" s="366">
        <v>1835663</v>
      </c>
      <c r="CS46" s="367"/>
      <c r="CT46" s="367"/>
      <c r="CU46" s="367"/>
      <c r="CV46" s="367"/>
      <c r="CW46" s="367"/>
      <c r="CX46" s="367"/>
      <c r="CY46" s="368"/>
      <c r="CZ46" s="369">
        <v>5.6</v>
      </c>
      <c r="DA46" s="370"/>
      <c r="DB46" s="370"/>
      <c r="DC46" s="371"/>
      <c r="DD46" s="372">
        <v>676504</v>
      </c>
      <c r="DE46" s="367"/>
      <c r="DF46" s="367"/>
      <c r="DG46" s="367"/>
      <c r="DH46" s="367"/>
      <c r="DI46" s="367"/>
      <c r="DJ46" s="367"/>
      <c r="DK46" s="368"/>
      <c r="DL46" s="373"/>
      <c r="DM46" s="374"/>
      <c r="DN46" s="374"/>
      <c r="DO46" s="374"/>
      <c r="DP46" s="374"/>
      <c r="DQ46" s="374"/>
      <c r="DR46" s="374"/>
      <c r="DS46" s="374"/>
      <c r="DT46" s="374"/>
      <c r="DU46" s="374"/>
      <c r="DV46" s="375"/>
      <c r="DW46" s="376"/>
      <c r="DX46" s="377"/>
      <c r="DY46" s="377"/>
      <c r="DZ46" s="377"/>
      <c r="EA46" s="377"/>
      <c r="EB46" s="377"/>
      <c r="EC46" s="378"/>
    </row>
    <row r="47" spans="2:133" ht="11.25" customHeight="1">
      <c r="B47" s="60" t="s">
        <v>171</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CD47" s="385"/>
      <c r="CE47" s="386"/>
      <c r="CF47" s="363" t="s">
        <v>172</v>
      </c>
      <c r="CG47" s="364"/>
      <c r="CH47" s="364"/>
      <c r="CI47" s="364"/>
      <c r="CJ47" s="364"/>
      <c r="CK47" s="364"/>
      <c r="CL47" s="364"/>
      <c r="CM47" s="364"/>
      <c r="CN47" s="364"/>
      <c r="CO47" s="364"/>
      <c r="CP47" s="364"/>
      <c r="CQ47" s="365"/>
      <c r="CR47" s="366">
        <v>12405</v>
      </c>
      <c r="CS47" s="379"/>
      <c r="CT47" s="379"/>
      <c r="CU47" s="379"/>
      <c r="CV47" s="379"/>
      <c r="CW47" s="379"/>
      <c r="CX47" s="379"/>
      <c r="CY47" s="380"/>
      <c r="CZ47" s="369">
        <v>0</v>
      </c>
      <c r="DA47" s="381"/>
      <c r="DB47" s="381"/>
      <c r="DC47" s="382"/>
      <c r="DD47" s="372">
        <v>12405</v>
      </c>
      <c r="DE47" s="379"/>
      <c r="DF47" s="379"/>
      <c r="DG47" s="379"/>
      <c r="DH47" s="379"/>
      <c r="DI47" s="379"/>
      <c r="DJ47" s="379"/>
      <c r="DK47" s="380"/>
      <c r="DL47" s="373"/>
      <c r="DM47" s="374"/>
      <c r="DN47" s="374"/>
      <c r="DO47" s="374"/>
      <c r="DP47" s="374"/>
      <c r="DQ47" s="374"/>
      <c r="DR47" s="374"/>
      <c r="DS47" s="374"/>
      <c r="DT47" s="374"/>
      <c r="DU47" s="374"/>
      <c r="DV47" s="375"/>
      <c r="DW47" s="376"/>
      <c r="DX47" s="377"/>
      <c r="DY47" s="377"/>
      <c r="DZ47" s="377"/>
      <c r="EA47" s="377"/>
      <c r="EB47" s="377"/>
      <c r="EC47" s="378"/>
    </row>
    <row r="48" spans="2:133" ht="10.8">
      <c r="B48" s="59"/>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CD48" s="387"/>
      <c r="CE48" s="388"/>
      <c r="CF48" s="363" t="s">
        <v>173</v>
      </c>
      <c r="CG48" s="364"/>
      <c r="CH48" s="364"/>
      <c r="CI48" s="364"/>
      <c r="CJ48" s="364"/>
      <c r="CK48" s="364"/>
      <c r="CL48" s="364"/>
      <c r="CM48" s="364"/>
      <c r="CN48" s="364"/>
      <c r="CO48" s="364"/>
      <c r="CP48" s="364"/>
      <c r="CQ48" s="365"/>
      <c r="CR48" s="366" t="s">
        <v>41</v>
      </c>
      <c r="CS48" s="367"/>
      <c r="CT48" s="367"/>
      <c r="CU48" s="367"/>
      <c r="CV48" s="367"/>
      <c r="CW48" s="367"/>
      <c r="CX48" s="367"/>
      <c r="CY48" s="368"/>
      <c r="CZ48" s="369" t="s">
        <v>41</v>
      </c>
      <c r="DA48" s="370"/>
      <c r="DB48" s="370"/>
      <c r="DC48" s="371"/>
      <c r="DD48" s="372" t="s">
        <v>41</v>
      </c>
      <c r="DE48" s="367"/>
      <c r="DF48" s="367"/>
      <c r="DG48" s="367"/>
      <c r="DH48" s="367"/>
      <c r="DI48" s="367"/>
      <c r="DJ48" s="367"/>
      <c r="DK48" s="368"/>
      <c r="DL48" s="373"/>
      <c r="DM48" s="374"/>
      <c r="DN48" s="374"/>
      <c r="DO48" s="374"/>
      <c r="DP48" s="374"/>
      <c r="DQ48" s="374"/>
      <c r="DR48" s="374"/>
      <c r="DS48" s="374"/>
      <c r="DT48" s="374"/>
      <c r="DU48" s="374"/>
      <c r="DV48" s="375"/>
      <c r="DW48" s="376"/>
      <c r="DX48" s="377"/>
      <c r="DY48" s="377"/>
      <c r="DZ48" s="377"/>
      <c r="EA48" s="377"/>
      <c r="EB48" s="377"/>
      <c r="EC48" s="378"/>
    </row>
    <row r="49" spans="2:133" ht="11.25" customHeight="1">
      <c r="B49" s="60"/>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CD49" s="347" t="s">
        <v>174</v>
      </c>
      <c r="CE49" s="348"/>
      <c r="CF49" s="348"/>
      <c r="CG49" s="348"/>
      <c r="CH49" s="348"/>
      <c r="CI49" s="348"/>
      <c r="CJ49" s="348"/>
      <c r="CK49" s="348"/>
      <c r="CL49" s="348"/>
      <c r="CM49" s="348"/>
      <c r="CN49" s="348"/>
      <c r="CO49" s="348"/>
      <c r="CP49" s="348"/>
      <c r="CQ49" s="349"/>
      <c r="CR49" s="350">
        <v>32649142</v>
      </c>
      <c r="CS49" s="351"/>
      <c r="CT49" s="351"/>
      <c r="CU49" s="351"/>
      <c r="CV49" s="351"/>
      <c r="CW49" s="351"/>
      <c r="CX49" s="351"/>
      <c r="CY49" s="352"/>
      <c r="CZ49" s="353">
        <v>100</v>
      </c>
      <c r="DA49" s="354"/>
      <c r="DB49" s="354"/>
      <c r="DC49" s="355"/>
      <c r="DD49" s="356">
        <v>16432536</v>
      </c>
      <c r="DE49" s="351"/>
      <c r="DF49" s="351"/>
      <c r="DG49" s="351"/>
      <c r="DH49" s="351"/>
      <c r="DI49" s="351"/>
      <c r="DJ49" s="351"/>
      <c r="DK49" s="352"/>
      <c r="DL49" s="357"/>
      <c r="DM49" s="358"/>
      <c r="DN49" s="358"/>
      <c r="DO49" s="358"/>
      <c r="DP49" s="358"/>
      <c r="DQ49" s="358"/>
      <c r="DR49" s="358"/>
      <c r="DS49" s="358"/>
      <c r="DT49" s="358"/>
      <c r="DU49" s="358"/>
      <c r="DV49" s="359"/>
      <c r="DW49" s="360"/>
      <c r="DX49" s="361"/>
      <c r="DY49" s="361"/>
      <c r="DZ49" s="361"/>
      <c r="EA49" s="361"/>
      <c r="EB49" s="361"/>
      <c r="EC49" s="362"/>
    </row>
  </sheetData>
  <sheetProtection algorithmName="SHA-512" hashValue="irB7gbMalL2uxCJhUbPV80BygwCHnf1ZFQs+h4TFO9yHcEcFp1eenKdigfsaLmjjFY+EOu+YArsGbbypwVZ9Qg==" saltValue="9l4y8DMBZGnELgO7Mrpi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109" customWidth="1"/>
    <col min="131" max="131" width="1.6640625" style="109" customWidth="1"/>
    <col min="132" max="16384" width="9" style="109" hidden="1"/>
  </cols>
  <sheetData>
    <row r="1" spans="1:131" s="67" customFormat="1" ht="11.25" customHeight="1" thickBot="1">
      <c r="A1" s="62"/>
      <c r="B1" s="62"/>
      <c r="C1" s="62"/>
      <c r="D1" s="62"/>
      <c r="E1" s="62"/>
      <c r="F1" s="62"/>
      <c r="G1" s="62"/>
      <c r="H1" s="62"/>
      <c r="I1" s="62"/>
      <c r="J1" s="62"/>
      <c r="K1" s="62"/>
      <c r="L1" s="62"/>
      <c r="M1" s="62"/>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4"/>
      <c r="DQ1" s="65"/>
      <c r="DR1" s="65"/>
      <c r="DS1" s="65"/>
      <c r="DT1" s="65"/>
      <c r="DU1" s="65"/>
      <c r="DV1" s="65"/>
      <c r="DW1" s="65"/>
      <c r="DX1" s="65"/>
      <c r="DY1" s="65"/>
      <c r="DZ1" s="65"/>
      <c r="EA1" s="66"/>
    </row>
    <row r="2" spans="1:131" s="71" customFormat="1" ht="26.25" customHeight="1" thickBot="1">
      <c r="A2" s="68" t="s">
        <v>175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00" t="s">
        <v>176</v>
      </c>
      <c r="DK2" s="901"/>
      <c r="DL2" s="901"/>
      <c r="DM2" s="901"/>
      <c r="DN2" s="901"/>
      <c r="DO2" s="902"/>
      <c r="DP2" s="69"/>
      <c r="DQ2" s="900" t="s">
        <v>177</v>
      </c>
      <c r="DR2" s="901"/>
      <c r="DS2" s="901"/>
      <c r="DT2" s="901"/>
      <c r="DU2" s="901"/>
      <c r="DV2" s="901"/>
      <c r="DW2" s="901"/>
      <c r="DX2" s="901"/>
      <c r="DY2" s="901"/>
      <c r="DZ2" s="902"/>
      <c r="EA2" s="70"/>
    </row>
    <row r="3" spans="1:131" s="67" customFormat="1" ht="11.2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6"/>
    </row>
    <row r="4" spans="1:131" s="75" customFormat="1" ht="26.25" customHeight="1" thickBot="1">
      <c r="A4" s="850" t="s">
        <v>178</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72"/>
      <c r="BA4" s="72"/>
      <c r="BB4" s="72"/>
      <c r="BC4" s="72"/>
      <c r="BD4" s="72"/>
      <c r="BE4" s="73"/>
      <c r="BF4" s="73"/>
      <c r="BG4" s="73"/>
      <c r="BH4" s="73"/>
      <c r="BI4" s="73"/>
      <c r="BJ4" s="73"/>
      <c r="BK4" s="73"/>
      <c r="BL4" s="73"/>
      <c r="BM4" s="73"/>
      <c r="BN4" s="73"/>
      <c r="BO4" s="73"/>
      <c r="BP4" s="73"/>
      <c r="BQ4" s="72" t="s">
        <v>179</v>
      </c>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4"/>
    </row>
    <row r="5" spans="1:131" s="75" customFormat="1" ht="26.25" customHeight="1">
      <c r="A5" s="790" t="s">
        <v>180</v>
      </c>
      <c r="B5" s="791"/>
      <c r="C5" s="791"/>
      <c r="D5" s="791"/>
      <c r="E5" s="791"/>
      <c r="F5" s="791"/>
      <c r="G5" s="791"/>
      <c r="H5" s="791"/>
      <c r="I5" s="791"/>
      <c r="J5" s="791"/>
      <c r="K5" s="791"/>
      <c r="L5" s="791"/>
      <c r="M5" s="791"/>
      <c r="N5" s="791"/>
      <c r="O5" s="791"/>
      <c r="P5" s="792"/>
      <c r="Q5" s="776" t="s">
        <v>181</v>
      </c>
      <c r="R5" s="777"/>
      <c r="S5" s="777"/>
      <c r="T5" s="777"/>
      <c r="U5" s="778"/>
      <c r="V5" s="776" t="s">
        <v>182</v>
      </c>
      <c r="W5" s="777"/>
      <c r="X5" s="777"/>
      <c r="Y5" s="777"/>
      <c r="Z5" s="778"/>
      <c r="AA5" s="776" t="s">
        <v>183</v>
      </c>
      <c r="AB5" s="777"/>
      <c r="AC5" s="777"/>
      <c r="AD5" s="777"/>
      <c r="AE5" s="777"/>
      <c r="AF5" s="903" t="s">
        <v>184</v>
      </c>
      <c r="AG5" s="777"/>
      <c r="AH5" s="777"/>
      <c r="AI5" s="777"/>
      <c r="AJ5" s="782"/>
      <c r="AK5" s="777" t="s">
        <v>185</v>
      </c>
      <c r="AL5" s="777"/>
      <c r="AM5" s="777"/>
      <c r="AN5" s="777"/>
      <c r="AO5" s="778"/>
      <c r="AP5" s="776" t="s">
        <v>186</v>
      </c>
      <c r="AQ5" s="777"/>
      <c r="AR5" s="777"/>
      <c r="AS5" s="777"/>
      <c r="AT5" s="778"/>
      <c r="AU5" s="776" t="s">
        <v>187</v>
      </c>
      <c r="AV5" s="777"/>
      <c r="AW5" s="777"/>
      <c r="AX5" s="777"/>
      <c r="AY5" s="782"/>
      <c r="AZ5" s="76"/>
      <c r="BA5" s="76"/>
      <c r="BB5" s="76"/>
      <c r="BC5" s="76"/>
      <c r="BD5" s="76"/>
      <c r="BE5" s="77"/>
      <c r="BF5" s="77"/>
      <c r="BG5" s="77"/>
      <c r="BH5" s="77"/>
      <c r="BI5" s="77"/>
      <c r="BJ5" s="77"/>
      <c r="BK5" s="77"/>
      <c r="BL5" s="77"/>
      <c r="BM5" s="77"/>
      <c r="BN5" s="77"/>
      <c r="BO5" s="77"/>
      <c r="BP5" s="77"/>
      <c r="BQ5" s="790" t="s">
        <v>188</v>
      </c>
      <c r="BR5" s="791"/>
      <c r="BS5" s="791"/>
      <c r="BT5" s="791"/>
      <c r="BU5" s="791"/>
      <c r="BV5" s="791"/>
      <c r="BW5" s="791"/>
      <c r="BX5" s="791"/>
      <c r="BY5" s="791"/>
      <c r="BZ5" s="791"/>
      <c r="CA5" s="791"/>
      <c r="CB5" s="791"/>
      <c r="CC5" s="791"/>
      <c r="CD5" s="791"/>
      <c r="CE5" s="791"/>
      <c r="CF5" s="791"/>
      <c r="CG5" s="792"/>
      <c r="CH5" s="776" t="s">
        <v>189</v>
      </c>
      <c r="CI5" s="777"/>
      <c r="CJ5" s="777"/>
      <c r="CK5" s="777"/>
      <c r="CL5" s="778"/>
      <c r="CM5" s="776" t="s">
        <v>190</v>
      </c>
      <c r="CN5" s="777"/>
      <c r="CO5" s="777"/>
      <c r="CP5" s="777"/>
      <c r="CQ5" s="778"/>
      <c r="CR5" s="776" t="s">
        <v>191</v>
      </c>
      <c r="CS5" s="777"/>
      <c r="CT5" s="777"/>
      <c r="CU5" s="777"/>
      <c r="CV5" s="778"/>
      <c r="CW5" s="776" t="s">
        <v>192</v>
      </c>
      <c r="CX5" s="777"/>
      <c r="CY5" s="777"/>
      <c r="CZ5" s="777"/>
      <c r="DA5" s="778"/>
      <c r="DB5" s="776" t="s">
        <v>193</v>
      </c>
      <c r="DC5" s="777"/>
      <c r="DD5" s="777"/>
      <c r="DE5" s="777"/>
      <c r="DF5" s="778"/>
      <c r="DG5" s="888" t="s">
        <v>194</v>
      </c>
      <c r="DH5" s="889"/>
      <c r="DI5" s="889"/>
      <c r="DJ5" s="889"/>
      <c r="DK5" s="890"/>
      <c r="DL5" s="888" t="s">
        <v>195</v>
      </c>
      <c r="DM5" s="889"/>
      <c r="DN5" s="889"/>
      <c r="DO5" s="889"/>
      <c r="DP5" s="890"/>
      <c r="DQ5" s="776" t="s">
        <v>196</v>
      </c>
      <c r="DR5" s="777"/>
      <c r="DS5" s="777"/>
      <c r="DT5" s="777"/>
      <c r="DU5" s="778"/>
      <c r="DV5" s="776" t="s">
        <v>187</v>
      </c>
      <c r="DW5" s="777"/>
      <c r="DX5" s="777"/>
      <c r="DY5" s="777"/>
      <c r="DZ5" s="782"/>
      <c r="EA5" s="74"/>
    </row>
    <row r="6" spans="1:131" s="75" customFormat="1" ht="26.25" customHeight="1" thickBot="1">
      <c r="A6" s="793"/>
      <c r="B6" s="794"/>
      <c r="C6" s="794"/>
      <c r="D6" s="794"/>
      <c r="E6" s="794"/>
      <c r="F6" s="794"/>
      <c r="G6" s="794"/>
      <c r="H6" s="794"/>
      <c r="I6" s="794"/>
      <c r="J6" s="794"/>
      <c r="K6" s="794"/>
      <c r="L6" s="794"/>
      <c r="M6" s="794"/>
      <c r="N6" s="794"/>
      <c r="O6" s="794"/>
      <c r="P6" s="795"/>
      <c r="Q6" s="779"/>
      <c r="R6" s="780"/>
      <c r="S6" s="780"/>
      <c r="T6" s="780"/>
      <c r="U6" s="781"/>
      <c r="V6" s="779"/>
      <c r="W6" s="780"/>
      <c r="X6" s="780"/>
      <c r="Y6" s="780"/>
      <c r="Z6" s="781"/>
      <c r="AA6" s="779"/>
      <c r="AB6" s="780"/>
      <c r="AC6" s="780"/>
      <c r="AD6" s="780"/>
      <c r="AE6" s="780"/>
      <c r="AF6" s="904"/>
      <c r="AG6" s="780"/>
      <c r="AH6" s="780"/>
      <c r="AI6" s="780"/>
      <c r="AJ6" s="783"/>
      <c r="AK6" s="780"/>
      <c r="AL6" s="780"/>
      <c r="AM6" s="780"/>
      <c r="AN6" s="780"/>
      <c r="AO6" s="781"/>
      <c r="AP6" s="779"/>
      <c r="AQ6" s="780"/>
      <c r="AR6" s="780"/>
      <c r="AS6" s="780"/>
      <c r="AT6" s="781"/>
      <c r="AU6" s="779"/>
      <c r="AV6" s="780"/>
      <c r="AW6" s="780"/>
      <c r="AX6" s="780"/>
      <c r="AY6" s="783"/>
      <c r="AZ6" s="72"/>
      <c r="BA6" s="72"/>
      <c r="BB6" s="72"/>
      <c r="BC6" s="72"/>
      <c r="BD6" s="72"/>
      <c r="BE6" s="73"/>
      <c r="BF6" s="73"/>
      <c r="BG6" s="73"/>
      <c r="BH6" s="73"/>
      <c r="BI6" s="73"/>
      <c r="BJ6" s="73"/>
      <c r="BK6" s="73"/>
      <c r="BL6" s="73"/>
      <c r="BM6" s="73"/>
      <c r="BN6" s="73"/>
      <c r="BO6" s="73"/>
      <c r="BP6" s="73"/>
      <c r="BQ6" s="793"/>
      <c r="BR6" s="794"/>
      <c r="BS6" s="794"/>
      <c r="BT6" s="794"/>
      <c r="BU6" s="794"/>
      <c r="BV6" s="794"/>
      <c r="BW6" s="794"/>
      <c r="BX6" s="794"/>
      <c r="BY6" s="794"/>
      <c r="BZ6" s="794"/>
      <c r="CA6" s="794"/>
      <c r="CB6" s="794"/>
      <c r="CC6" s="794"/>
      <c r="CD6" s="794"/>
      <c r="CE6" s="794"/>
      <c r="CF6" s="794"/>
      <c r="CG6" s="795"/>
      <c r="CH6" s="779"/>
      <c r="CI6" s="780"/>
      <c r="CJ6" s="780"/>
      <c r="CK6" s="780"/>
      <c r="CL6" s="781"/>
      <c r="CM6" s="779"/>
      <c r="CN6" s="780"/>
      <c r="CO6" s="780"/>
      <c r="CP6" s="780"/>
      <c r="CQ6" s="781"/>
      <c r="CR6" s="779"/>
      <c r="CS6" s="780"/>
      <c r="CT6" s="780"/>
      <c r="CU6" s="780"/>
      <c r="CV6" s="781"/>
      <c r="CW6" s="779"/>
      <c r="CX6" s="780"/>
      <c r="CY6" s="780"/>
      <c r="CZ6" s="780"/>
      <c r="DA6" s="781"/>
      <c r="DB6" s="779"/>
      <c r="DC6" s="780"/>
      <c r="DD6" s="780"/>
      <c r="DE6" s="780"/>
      <c r="DF6" s="781"/>
      <c r="DG6" s="891"/>
      <c r="DH6" s="892"/>
      <c r="DI6" s="892"/>
      <c r="DJ6" s="892"/>
      <c r="DK6" s="893"/>
      <c r="DL6" s="891"/>
      <c r="DM6" s="892"/>
      <c r="DN6" s="892"/>
      <c r="DO6" s="892"/>
      <c r="DP6" s="893"/>
      <c r="DQ6" s="779"/>
      <c r="DR6" s="780"/>
      <c r="DS6" s="780"/>
      <c r="DT6" s="780"/>
      <c r="DU6" s="781"/>
      <c r="DV6" s="779"/>
      <c r="DW6" s="780"/>
      <c r="DX6" s="780"/>
      <c r="DY6" s="780"/>
      <c r="DZ6" s="783"/>
      <c r="EA6" s="74"/>
    </row>
    <row r="7" spans="1:131" s="75" customFormat="1" ht="26.25" customHeight="1" thickTop="1">
      <c r="A7" s="78">
        <v>1</v>
      </c>
      <c r="B7" s="837" t="s">
        <v>197</v>
      </c>
      <c r="C7" s="838"/>
      <c r="D7" s="838"/>
      <c r="E7" s="838"/>
      <c r="F7" s="838"/>
      <c r="G7" s="838"/>
      <c r="H7" s="838"/>
      <c r="I7" s="838"/>
      <c r="J7" s="838"/>
      <c r="K7" s="838"/>
      <c r="L7" s="838"/>
      <c r="M7" s="838"/>
      <c r="N7" s="838"/>
      <c r="O7" s="838"/>
      <c r="P7" s="839"/>
      <c r="Q7" s="894">
        <v>33344</v>
      </c>
      <c r="R7" s="895"/>
      <c r="S7" s="895"/>
      <c r="T7" s="895"/>
      <c r="U7" s="895"/>
      <c r="V7" s="895">
        <v>32664</v>
      </c>
      <c r="W7" s="895"/>
      <c r="X7" s="895"/>
      <c r="Y7" s="895"/>
      <c r="Z7" s="895"/>
      <c r="AA7" s="895">
        <v>680</v>
      </c>
      <c r="AB7" s="895"/>
      <c r="AC7" s="895"/>
      <c r="AD7" s="895"/>
      <c r="AE7" s="896"/>
      <c r="AF7" s="897">
        <v>614</v>
      </c>
      <c r="AG7" s="898"/>
      <c r="AH7" s="898"/>
      <c r="AI7" s="898"/>
      <c r="AJ7" s="899"/>
      <c r="AK7" s="881">
        <v>303417</v>
      </c>
      <c r="AL7" s="882"/>
      <c r="AM7" s="882"/>
      <c r="AN7" s="882"/>
      <c r="AO7" s="882"/>
      <c r="AP7" s="882">
        <v>25806</v>
      </c>
      <c r="AQ7" s="882"/>
      <c r="AR7" s="882"/>
      <c r="AS7" s="882"/>
      <c r="AT7" s="882"/>
      <c r="AU7" s="883"/>
      <c r="AV7" s="883"/>
      <c r="AW7" s="883"/>
      <c r="AX7" s="883"/>
      <c r="AY7" s="884"/>
      <c r="AZ7" s="72"/>
      <c r="BA7" s="72"/>
      <c r="BB7" s="72"/>
      <c r="BC7" s="72"/>
      <c r="BD7" s="72"/>
      <c r="BE7" s="73"/>
      <c r="BF7" s="73"/>
      <c r="BG7" s="73"/>
      <c r="BH7" s="73"/>
      <c r="BI7" s="73"/>
      <c r="BJ7" s="73"/>
      <c r="BK7" s="73"/>
      <c r="BL7" s="73"/>
      <c r="BM7" s="73"/>
      <c r="BN7" s="73"/>
      <c r="BO7" s="73"/>
      <c r="BP7" s="73"/>
      <c r="BQ7" s="79">
        <v>1</v>
      </c>
      <c r="BR7" s="80"/>
      <c r="BS7" s="885" t="s">
        <v>198</v>
      </c>
      <c r="BT7" s="886"/>
      <c r="BU7" s="886"/>
      <c r="BV7" s="886"/>
      <c r="BW7" s="886"/>
      <c r="BX7" s="886"/>
      <c r="BY7" s="886"/>
      <c r="BZ7" s="886"/>
      <c r="CA7" s="886"/>
      <c r="CB7" s="886"/>
      <c r="CC7" s="886"/>
      <c r="CD7" s="886"/>
      <c r="CE7" s="886"/>
      <c r="CF7" s="886"/>
      <c r="CG7" s="887"/>
      <c r="CH7" s="878">
        <v>0</v>
      </c>
      <c r="CI7" s="879"/>
      <c r="CJ7" s="879"/>
      <c r="CK7" s="879"/>
      <c r="CL7" s="880"/>
      <c r="CM7" s="878">
        <v>70</v>
      </c>
      <c r="CN7" s="879"/>
      <c r="CO7" s="879"/>
      <c r="CP7" s="879"/>
      <c r="CQ7" s="880"/>
      <c r="CR7" s="878">
        <v>10</v>
      </c>
      <c r="CS7" s="879"/>
      <c r="CT7" s="879"/>
      <c r="CU7" s="879"/>
      <c r="CV7" s="880"/>
      <c r="CW7" s="878" t="s">
        <v>199</v>
      </c>
      <c r="CX7" s="879"/>
      <c r="CY7" s="879"/>
      <c r="CZ7" s="879"/>
      <c r="DA7" s="880"/>
      <c r="DB7" s="878" t="s">
        <v>199</v>
      </c>
      <c r="DC7" s="879"/>
      <c r="DD7" s="879"/>
      <c r="DE7" s="879"/>
      <c r="DF7" s="880"/>
      <c r="DG7" s="878" t="s">
        <v>199</v>
      </c>
      <c r="DH7" s="879"/>
      <c r="DI7" s="879"/>
      <c r="DJ7" s="879"/>
      <c r="DK7" s="880"/>
      <c r="DL7" s="878" t="s">
        <v>199</v>
      </c>
      <c r="DM7" s="879"/>
      <c r="DN7" s="879"/>
      <c r="DO7" s="879"/>
      <c r="DP7" s="880"/>
      <c r="DQ7" s="878" t="s">
        <v>199</v>
      </c>
      <c r="DR7" s="879"/>
      <c r="DS7" s="879"/>
      <c r="DT7" s="879"/>
      <c r="DU7" s="880"/>
      <c r="DV7" s="875"/>
      <c r="DW7" s="876"/>
      <c r="DX7" s="876"/>
      <c r="DY7" s="876"/>
      <c r="DZ7" s="877"/>
      <c r="EA7" s="74"/>
    </row>
    <row r="8" spans="1:131" s="75" customFormat="1" ht="26.25" customHeight="1">
      <c r="A8" s="81">
        <v>2</v>
      </c>
      <c r="B8" s="818"/>
      <c r="C8" s="819"/>
      <c r="D8" s="819"/>
      <c r="E8" s="819"/>
      <c r="F8" s="819"/>
      <c r="G8" s="819"/>
      <c r="H8" s="819"/>
      <c r="I8" s="819"/>
      <c r="J8" s="819"/>
      <c r="K8" s="819"/>
      <c r="L8" s="819"/>
      <c r="M8" s="819"/>
      <c r="N8" s="819"/>
      <c r="O8" s="819"/>
      <c r="P8" s="820"/>
      <c r="Q8" s="830"/>
      <c r="R8" s="831"/>
      <c r="S8" s="831"/>
      <c r="T8" s="831"/>
      <c r="U8" s="831"/>
      <c r="V8" s="831"/>
      <c r="W8" s="831"/>
      <c r="X8" s="831"/>
      <c r="Y8" s="831"/>
      <c r="Z8" s="831"/>
      <c r="AA8" s="831"/>
      <c r="AB8" s="831"/>
      <c r="AC8" s="831"/>
      <c r="AD8" s="831"/>
      <c r="AE8" s="832"/>
      <c r="AF8" s="824"/>
      <c r="AG8" s="825"/>
      <c r="AH8" s="825"/>
      <c r="AI8" s="825"/>
      <c r="AJ8" s="826"/>
      <c r="AK8" s="873"/>
      <c r="AL8" s="874"/>
      <c r="AM8" s="874"/>
      <c r="AN8" s="874"/>
      <c r="AO8" s="874"/>
      <c r="AP8" s="874"/>
      <c r="AQ8" s="874"/>
      <c r="AR8" s="874"/>
      <c r="AS8" s="874"/>
      <c r="AT8" s="874"/>
      <c r="AU8" s="871"/>
      <c r="AV8" s="871"/>
      <c r="AW8" s="871"/>
      <c r="AX8" s="871"/>
      <c r="AY8" s="872"/>
      <c r="AZ8" s="72"/>
      <c r="BA8" s="72"/>
      <c r="BB8" s="72"/>
      <c r="BC8" s="72"/>
      <c r="BD8" s="72"/>
      <c r="BE8" s="73"/>
      <c r="BF8" s="73"/>
      <c r="BG8" s="73"/>
      <c r="BH8" s="73"/>
      <c r="BI8" s="73"/>
      <c r="BJ8" s="73"/>
      <c r="BK8" s="73"/>
      <c r="BL8" s="73"/>
      <c r="BM8" s="73"/>
      <c r="BN8" s="73"/>
      <c r="BO8" s="73"/>
      <c r="BP8" s="73"/>
      <c r="BQ8" s="82">
        <v>2</v>
      </c>
      <c r="BR8" s="83"/>
      <c r="BS8" s="803"/>
      <c r="BT8" s="804"/>
      <c r="BU8" s="804"/>
      <c r="BV8" s="804"/>
      <c r="BW8" s="804"/>
      <c r="BX8" s="804"/>
      <c r="BY8" s="804"/>
      <c r="BZ8" s="804"/>
      <c r="CA8" s="804"/>
      <c r="CB8" s="804"/>
      <c r="CC8" s="804"/>
      <c r="CD8" s="804"/>
      <c r="CE8" s="804"/>
      <c r="CF8" s="804"/>
      <c r="CG8" s="805"/>
      <c r="CH8" s="784"/>
      <c r="CI8" s="785"/>
      <c r="CJ8" s="785"/>
      <c r="CK8" s="785"/>
      <c r="CL8" s="786"/>
      <c r="CM8" s="784"/>
      <c r="CN8" s="785"/>
      <c r="CO8" s="785"/>
      <c r="CP8" s="785"/>
      <c r="CQ8" s="786"/>
      <c r="CR8" s="784"/>
      <c r="CS8" s="785"/>
      <c r="CT8" s="785"/>
      <c r="CU8" s="785"/>
      <c r="CV8" s="786"/>
      <c r="CW8" s="784"/>
      <c r="CX8" s="785"/>
      <c r="CY8" s="785"/>
      <c r="CZ8" s="785"/>
      <c r="DA8" s="786"/>
      <c r="DB8" s="784"/>
      <c r="DC8" s="785"/>
      <c r="DD8" s="785"/>
      <c r="DE8" s="785"/>
      <c r="DF8" s="786"/>
      <c r="DG8" s="784"/>
      <c r="DH8" s="785"/>
      <c r="DI8" s="785"/>
      <c r="DJ8" s="785"/>
      <c r="DK8" s="786"/>
      <c r="DL8" s="784"/>
      <c r="DM8" s="785"/>
      <c r="DN8" s="785"/>
      <c r="DO8" s="785"/>
      <c r="DP8" s="786"/>
      <c r="DQ8" s="784"/>
      <c r="DR8" s="785"/>
      <c r="DS8" s="785"/>
      <c r="DT8" s="785"/>
      <c r="DU8" s="786"/>
      <c r="DV8" s="787"/>
      <c r="DW8" s="788"/>
      <c r="DX8" s="788"/>
      <c r="DY8" s="788"/>
      <c r="DZ8" s="789"/>
      <c r="EA8" s="74"/>
    </row>
    <row r="9" spans="1:131" s="75" customFormat="1" ht="26.25" customHeight="1">
      <c r="A9" s="81">
        <v>3</v>
      </c>
      <c r="B9" s="818"/>
      <c r="C9" s="819"/>
      <c r="D9" s="819"/>
      <c r="E9" s="819"/>
      <c r="F9" s="819"/>
      <c r="G9" s="819"/>
      <c r="H9" s="819"/>
      <c r="I9" s="819"/>
      <c r="J9" s="819"/>
      <c r="K9" s="819"/>
      <c r="L9" s="819"/>
      <c r="M9" s="819"/>
      <c r="N9" s="819"/>
      <c r="O9" s="819"/>
      <c r="P9" s="820"/>
      <c r="Q9" s="830"/>
      <c r="R9" s="831"/>
      <c r="S9" s="831"/>
      <c r="T9" s="831"/>
      <c r="U9" s="831"/>
      <c r="V9" s="831"/>
      <c r="W9" s="831"/>
      <c r="X9" s="831"/>
      <c r="Y9" s="831"/>
      <c r="Z9" s="831"/>
      <c r="AA9" s="831"/>
      <c r="AB9" s="831"/>
      <c r="AC9" s="831"/>
      <c r="AD9" s="831"/>
      <c r="AE9" s="832"/>
      <c r="AF9" s="824"/>
      <c r="AG9" s="825"/>
      <c r="AH9" s="825"/>
      <c r="AI9" s="825"/>
      <c r="AJ9" s="826"/>
      <c r="AK9" s="873"/>
      <c r="AL9" s="874"/>
      <c r="AM9" s="874"/>
      <c r="AN9" s="874"/>
      <c r="AO9" s="874"/>
      <c r="AP9" s="874"/>
      <c r="AQ9" s="874"/>
      <c r="AR9" s="874"/>
      <c r="AS9" s="874"/>
      <c r="AT9" s="874"/>
      <c r="AU9" s="871"/>
      <c r="AV9" s="871"/>
      <c r="AW9" s="871"/>
      <c r="AX9" s="871"/>
      <c r="AY9" s="872"/>
      <c r="AZ9" s="72"/>
      <c r="BA9" s="72"/>
      <c r="BB9" s="72"/>
      <c r="BC9" s="72"/>
      <c r="BD9" s="72"/>
      <c r="BE9" s="73"/>
      <c r="BF9" s="73"/>
      <c r="BG9" s="73"/>
      <c r="BH9" s="73"/>
      <c r="BI9" s="73"/>
      <c r="BJ9" s="73"/>
      <c r="BK9" s="73"/>
      <c r="BL9" s="73"/>
      <c r="BM9" s="73"/>
      <c r="BN9" s="73"/>
      <c r="BO9" s="73"/>
      <c r="BP9" s="73"/>
      <c r="BQ9" s="82">
        <v>3</v>
      </c>
      <c r="BR9" s="83"/>
      <c r="BS9" s="803"/>
      <c r="BT9" s="804"/>
      <c r="BU9" s="804"/>
      <c r="BV9" s="804"/>
      <c r="BW9" s="804"/>
      <c r="BX9" s="804"/>
      <c r="BY9" s="804"/>
      <c r="BZ9" s="804"/>
      <c r="CA9" s="804"/>
      <c r="CB9" s="804"/>
      <c r="CC9" s="804"/>
      <c r="CD9" s="804"/>
      <c r="CE9" s="804"/>
      <c r="CF9" s="804"/>
      <c r="CG9" s="805"/>
      <c r="CH9" s="784"/>
      <c r="CI9" s="785"/>
      <c r="CJ9" s="785"/>
      <c r="CK9" s="785"/>
      <c r="CL9" s="786"/>
      <c r="CM9" s="784"/>
      <c r="CN9" s="785"/>
      <c r="CO9" s="785"/>
      <c r="CP9" s="785"/>
      <c r="CQ9" s="786"/>
      <c r="CR9" s="784"/>
      <c r="CS9" s="785"/>
      <c r="CT9" s="785"/>
      <c r="CU9" s="785"/>
      <c r="CV9" s="786"/>
      <c r="CW9" s="784"/>
      <c r="CX9" s="785"/>
      <c r="CY9" s="785"/>
      <c r="CZ9" s="785"/>
      <c r="DA9" s="786"/>
      <c r="DB9" s="784"/>
      <c r="DC9" s="785"/>
      <c r="DD9" s="785"/>
      <c r="DE9" s="785"/>
      <c r="DF9" s="786"/>
      <c r="DG9" s="784"/>
      <c r="DH9" s="785"/>
      <c r="DI9" s="785"/>
      <c r="DJ9" s="785"/>
      <c r="DK9" s="786"/>
      <c r="DL9" s="784"/>
      <c r="DM9" s="785"/>
      <c r="DN9" s="785"/>
      <c r="DO9" s="785"/>
      <c r="DP9" s="786"/>
      <c r="DQ9" s="784"/>
      <c r="DR9" s="785"/>
      <c r="DS9" s="785"/>
      <c r="DT9" s="785"/>
      <c r="DU9" s="786"/>
      <c r="DV9" s="787"/>
      <c r="DW9" s="788"/>
      <c r="DX9" s="788"/>
      <c r="DY9" s="788"/>
      <c r="DZ9" s="789"/>
      <c r="EA9" s="74"/>
    </row>
    <row r="10" spans="1:131" s="75" customFormat="1" ht="26.25" customHeight="1">
      <c r="A10" s="81">
        <v>4</v>
      </c>
      <c r="B10" s="818"/>
      <c r="C10" s="819"/>
      <c r="D10" s="819"/>
      <c r="E10" s="819"/>
      <c r="F10" s="819"/>
      <c r="G10" s="819"/>
      <c r="H10" s="819"/>
      <c r="I10" s="819"/>
      <c r="J10" s="819"/>
      <c r="K10" s="819"/>
      <c r="L10" s="819"/>
      <c r="M10" s="819"/>
      <c r="N10" s="819"/>
      <c r="O10" s="819"/>
      <c r="P10" s="820"/>
      <c r="Q10" s="830"/>
      <c r="R10" s="831"/>
      <c r="S10" s="831"/>
      <c r="T10" s="831"/>
      <c r="U10" s="831"/>
      <c r="V10" s="831"/>
      <c r="W10" s="831"/>
      <c r="X10" s="831"/>
      <c r="Y10" s="831"/>
      <c r="Z10" s="831"/>
      <c r="AA10" s="831"/>
      <c r="AB10" s="831"/>
      <c r="AC10" s="831"/>
      <c r="AD10" s="831"/>
      <c r="AE10" s="832"/>
      <c r="AF10" s="824"/>
      <c r="AG10" s="825"/>
      <c r="AH10" s="825"/>
      <c r="AI10" s="825"/>
      <c r="AJ10" s="826"/>
      <c r="AK10" s="873"/>
      <c r="AL10" s="874"/>
      <c r="AM10" s="874"/>
      <c r="AN10" s="874"/>
      <c r="AO10" s="874"/>
      <c r="AP10" s="874"/>
      <c r="AQ10" s="874"/>
      <c r="AR10" s="874"/>
      <c r="AS10" s="874"/>
      <c r="AT10" s="874"/>
      <c r="AU10" s="871"/>
      <c r="AV10" s="871"/>
      <c r="AW10" s="871"/>
      <c r="AX10" s="871"/>
      <c r="AY10" s="872"/>
      <c r="AZ10" s="72"/>
      <c r="BA10" s="72"/>
      <c r="BB10" s="72"/>
      <c r="BC10" s="72"/>
      <c r="BD10" s="72"/>
      <c r="BE10" s="73"/>
      <c r="BF10" s="73"/>
      <c r="BG10" s="73"/>
      <c r="BH10" s="73"/>
      <c r="BI10" s="73"/>
      <c r="BJ10" s="73"/>
      <c r="BK10" s="73"/>
      <c r="BL10" s="73"/>
      <c r="BM10" s="73"/>
      <c r="BN10" s="73"/>
      <c r="BO10" s="73"/>
      <c r="BP10" s="73"/>
      <c r="BQ10" s="82">
        <v>4</v>
      </c>
      <c r="BR10" s="83"/>
      <c r="BS10" s="803"/>
      <c r="BT10" s="804"/>
      <c r="BU10" s="804"/>
      <c r="BV10" s="804"/>
      <c r="BW10" s="804"/>
      <c r="BX10" s="804"/>
      <c r="BY10" s="804"/>
      <c r="BZ10" s="804"/>
      <c r="CA10" s="804"/>
      <c r="CB10" s="804"/>
      <c r="CC10" s="804"/>
      <c r="CD10" s="804"/>
      <c r="CE10" s="804"/>
      <c r="CF10" s="804"/>
      <c r="CG10" s="805"/>
      <c r="CH10" s="784"/>
      <c r="CI10" s="785"/>
      <c r="CJ10" s="785"/>
      <c r="CK10" s="785"/>
      <c r="CL10" s="786"/>
      <c r="CM10" s="784"/>
      <c r="CN10" s="785"/>
      <c r="CO10" s="785"/>
      <c r="CP10" s="785"/>
      <c r="CQ10" s="786"/>
      <c r="CR10" s="784"/>
      <c r="CS10" s="785"/>
      <c r="CT10" s="785"/>
      <c r="CU10" s="785"/>
      <c r="CV10" s="786"/>
      <c r="CW10" s="784"/>
      <c r="CX10" s="785"/>
      <c r="CY10" s="785"/>
      <c r="CZ10" s="785"/>
      <c r="DA10" s="786"/>
      <c r="DB10" s="784"/>
      <c r="DC10" s="785"/>
      <c r="DD10" s="785"/>
      <c r="DE10" s="785"/>
      <c r="DF10" s="786"/>
      <c r="DG10" s="784"/>
      <c r="DH10" s="785"/>
      <c r="DI10" s="785"/>
      <c r="DJ10" s="785"/>
      <c r="DK10" s="786"/>
      <c r="DL10" s="784"/>
      <c r="DM10" s="785"/>
      <c r="DN10" s="785"/>
      <c r="DO10" s="785"/>
      <c r="DP10" s="786"/>
      <c r="DQ10" s="784"/>
      <c r="DR10" s="785"/>
      <c r="DS10" s="785"/>
      <c r="DT10" s="785"/>
      <c r="DU10" s="786"/>
      <c r="DV10" s="787"/>
      <c r="DW10" s="788"/>
      <c r="DX10" s="788"/>
      <c r="DY10" s="788"/>
      <c r="DZ10" s="789"/>
      <c r="EA10" s="74"/>
    </row>
    <row r="11" spans="1:131" s="75" customFormat="1" ht="26.25" customHeight="1">
      <c r="A11" s="81">
        <v>5</v>
      </c>
      <c r="B11" s="818"/>
      <c r="C11" s="819"/>
      <c r="D11" s="819"/>
      <c r="E11" s="819"/>
      <c r="F11" s="819"/>
      <c r="G11" s="819"/>
      <c r="H11" s="819"/>
      <c r="I11" s="819"/>
      <c r="J11" s="819"/>
      <c r="K11" s="819"/>
      <c r="L11" s="819"/>
      <c r="M11" s="819"/>
      <c r="N11" s="819"/>
      <c r="O11" s="819"/>
      <c r="P11" s="820"/>
      <c r="Q11" s="830"/>
      <c r="R11" s="831"/>
      <c r="S11" s="831"/>
      <c r="T11" s="831"/>
      <c r="U11" s="831"/>
      <c r="V11" s="831"/>
      <c r="W11" s="831"/>
      <c r="X11" s="831"/>
      <c r="Y11" s="831"/>
      <c r="Z11" s="831"/>
      <c r="AA11" s="831"/>
      <c r="AB11" s="831"/>
      <c r="AC11" s="831"/>
      <c r="AD11" s="831"/>
      <c r="AE11" s="832"/>
      <c r="AF11" s="824"/>
      <c r="AG11" s="825"/>
      <c r="AH11" s="825"/>
      <c r="AI11" s="825"/>
      <c r="AJ11" s="826"/>
      <c r="AK11" s="873"/>
      <c r="AL11" s="874"/>
      <c r="AM11" s="874"/>
      <c r="AN11" s="874"/>
      <c r="AO11" s="874"/>
      <c r="AP11" s="874"/>
      <c r="AQ11" s="874"/>
      <c r="AR11" s="874"/>
      <c r="AS11" s="874"/>
      <c r="AT11" s="874"/>
      <c r="AU11" s="871"/>
      <c r="AV11" s="871"/>
      <c r="AW11" s="871"/>
      <c r="AX11" s="871"/>
      <c r="AY11" s="872"/>
      <c r="AZ11" s="72"/>
      <c r="BA11" s="72"/>
      <c r="BB11" s="72"/>
      <c r="BC11" s="72"/>
      <c r="BD11" s="72"/>
      <c r="BE11" s="73"/>
      <c r="BF11" s="73"/>
      <c r="BG11" s="73"/>
      <c r="BH11" s="73"/>
      <c r="BI11" s="73"/>
      <c r="BJ11" s="73"/>
      <c r="BK11" s="73"/>
      <c r="BL11" s="73"/>
      <c r="BM11" s="73"/>
      <c r="BN11" s="73"/>
      <c r="BO11" s="73"/>
      <c r="BP11" s="73"/>
      <c r="BQ11" s="82">
        <v>5</v>
      </c>
      <c r="BR11" s="83"/>
      <c r="BS11" s="803"/>
      <c r="BT11" s="804"/>
      <c r="BU11" s="804"/>
      <c r="BV11" s="804"/>
      <c r="BW11" s="804"/>
      <c r="BX11" s="804"/>
      <c r="BY11" s="804"/>
      <c r="BZ11" s="804"/>
      <c r="CA11" s="804"/>
      <c r="CB11" s="804"/>
      <c r="CC11" s="804"/>
      <c r="CD11" s="804"/>
      <c r="CE11" s="804"/>
      <c r="CF11" s="804"/>
      <c r="CG11" s="805"/>
      <c r="CH11" s="784"/>
      <c r="CI11" s="785"/>
      <c r="CJ11" s="785"/>
      <c r="CK11" s="785"/>
      <c r="CL11" s="786"/>
      <c r="CM11" s="784"/>
      <c r="CN11" s="785"/>
      <c r="CO11" s="785"/>
      <c r="CP11" s="785"/>
      <c r="CQ11" s="786"/>
      <c r="CR11" s="784"/>
      <c r="CS11" s="785"/>
      <c r="CT11" s="785"/>
      <c r="CU11" s="785"/>
      <c r="CV11" s="786"/>
      <c r="CW11" s="784"/>
      <c r="CX11" s="785"/>
      <c r="CY11" s="785"/>
      <c r="CZ11" s="785"/>
      <c r="DA11" s="786"/>
      <c r="DB11" s="784"/>
      <c r="DC11" s="785"/>
      <c r="DD11" s="785"/>
      <c r="DE11" s="785"/>
      <c r="DF11" s="786"/>
      <c r="DG11" s="784"/>
      <c r="DH11" s="785"/>
      <c r="DI11" s="785"/>
      <c r="DJ11" s="785"/>
      <c r="DK11" s="786"/>
      <c r="DL11" s="784"/>
      <c r="DM11" s="785"/>
      <c r="DN11" s="785"/>
      <c r="DO11" s="785"/>
      <c r="DP11" s="786"/>
      <c r="DQ11" s="784"/>
      <c r="DR11" s="785"/>
      <c r="DS11" s="785"/>
      <c r="DT11" s="785"/>
      <c r="DU11" s="786"/>
      <c r="DV11" s="787"/>
      <c r="DW11" s="788"/>
      <c r="DX11" s="788"/>
      <c r="DY11" s="788"/>
      <c r="DZ11" s="789"/>
      <c r="EA11" s="74"/>
    </row>
    <row r="12" spans="1:131" s="75" customFormat="1" ht="26.25" customHeight="1">
      <c r="A12" s="81">
        <v>6</v>
      </c>
      <c r="B12" s="818"/>
      <c r="C12" s="819"/>
      <c r="D12" s="819"/>
      <c r="E12" s="819"/>
      <c r="F12" s="819"/>
      <c r="G12" s="819"/>
      <c r="H12" s="819"/>
      <c r="I12" s="819"/>
      <c r="J12" s="819"/>
      <c r="K12" s="819"/>
      <c r="L12" s="819"/>
      <c r="M12" s="819"/>
      <c r="N12" s="819"/>
      <c r="O12" s="819"/>
      <c r="P12" s="820"/>
      <c r="Q12" s="830"/>
      <c r="R12" s="831"/>
      <c r="S12" s="831"/>
      <c r="T12" s="831"/>
      <c r="U12" s="831"/>
      <c r="V12" s="831"/>
      <c r="W12" s="831"/>
      <c r="X12" s="831"/>
      <c r="Y12" s="831"/>
      <c r="Z12" s="831"/>
      <c r="AA12" s="831"/>
      <c r="AB12" s="831"/>
      <c r="AC12" s="831"/>
      <c r="AD12" s="831"/>
      <c r="AE12" s="832"/>
      <c r="AF12" s="824"/>
      <c r="AG12" s="825"/>
      <c r="AH12" s="825"/>
      <c r="AI12" s="825"/>
      <c r="AJ12" s="826"/>
      <c r="AK12" s="873"/>
      <c r="AL12" s="874"/>
      <c r="AM12" s="874"/>
      <c r="AN12" s="874"/>
      <c r="AO12" s="874"/>
      <c r="AP12" s="874"/>
      <c r="AQ12" s="874"/>
      <c r="AR12" s="874"/>
      <c r="AS12" s="874"/>
      <c r="AT12" s="874"/>
      <c r="AU12" s="871"/>
      <c r="AV12" s="871"/>
      <c r="AW12" s="871"/>
      <c r="AX12" s="871"/>
      <c r="AY12" s="872"/>
      <c r="AZ12" s="72"/>
      <c r="BA12" s="72"/>
      <c r="BB12" s="72"/>
      <c r="BC12" s="72"/>
      <c r="BD12" s="72"/>
      <c r="BE12" s="73"/>
      <c r="BF12" s="73"/>
      <c r="BG12" s="73"/>
      <c r="BH12" s="73"/>
      <c r="BI12" s="73"/>
      <c r="BJ12" s="73"/>
      <c r="BK12" s="73"/>
      <c r="BL12" s="73"/>
      <c r="BM12" s="73"/>
      <c r="BN12" s="73"/>
      <c r="BO12" s="73"/>
      <c r="BP12" s="73"/>
      <c r="BQ12" s="82">
        <v>6</v>
      </c>
      <c r="BR12" s="83"/>
      <c r="BS12" s="803"/>
      <c r="BT12" s="804"/>
      <c r="BU12" s="804"/>
      <c r="BV12" s="804"/>
      <c r="BW12" s="804"/>
      <c r="BX12" s="804"/>
      <c r="BY12" s="804"/>
      <c r="BZ12" s="804"/>
      <c r="CA12" s="804"/>
      <c r="CB12" s="804"/>
      <c r="CC12" s="804"/>
      <c r="CD12" s="804"/>
      <c r="CE12" s="804"/>
      <c r="CF12" s="804"/>
      <c r="CG12" s="805"/>
      <c r="CH12" s="784"/>
      <c r="CI12" s="785"/>
      <c r="CJ12" s="785"/>
      <c r="CK12" s="785"/>
      <c r="CL12" s="786"/>
      <c r="CM12" s="784"/>
      <c r="CN12" s="785"/>
      <c r="CO12" s="785"/>
      <c r="CP12" s="785"/>
      <c r="CQ12" s="786"/>
      <c r="CR12" s="784"/>
      <c r="CS12" s="785"/>
      <c r="CT12" s="785"/>
      <c r="CU12" s="785"/>
      <c r="CV12" s="786"/>
      <c r="CW12" s="784"/>
      <c r="CX12" s="785"/>
      <c r="CY12" s="785"/>
      <c r="CZ12" s="785"/>
      <c r="DA12" s="786"/>
      <c r="DB12" s="784"/>
      <c r="DC12" s="785"/>
      <c r="DD12" s="785"/>
      <c r="DE12" s="785"/>
      <c r="DF12" s="786"/>
      <c r="DG12" s="784"/>
      <c r="DH12" s="785"/>
      <c r="DI12" s="785"/>
      <c r="DJ12" s="785"/>
      <c r="DK12" s="786"/>
      <c r="DL12" s="784"/>
      <c r="DM12" s="785"/>
      <c r="DN12" s="785"/>
      <c r="DO12" s="785"/>
      <c r="DP12" s="786"/>
      <c r="DQ12" s="784"/>
      <c r="DR12" s="785"/>
      <c r="DS12" s="785"/>
      <c r="DT12" s="785"/>
      <c r="DU12" s="786"/>
      <c r="DV12" s="787"/>
      <c r="DW12" s="788"/>
      <c r="DX12" s="788"/>
      <c r="DY12" s="788"/>
      <c r="DZ12" s="789"/>
      <c r="EA12" s="74"/>
    </row>
    <row r="13" spans="1:131" s="75" customFormat="1" ht="26.25" customHeight="1">
      <c r="A13" s="81">
        <v>7</v>
      </c>
      <c r="B13" s="818"/>
      <c r="C13" s="819"/>
      <c r="D13" s="819"/>
      <c r="E13" s="819"/>
      <c r="F13" s="819"/>
      <c r="G13" s="819"/>
      <c r="H13" s="819"/>
      <c r="I13" s="819"/>
      <c r="J13" s="819"/>
      <c r="K13" s="819"/>
      <c r="L13" s="819"/>
      <c r="M13" s="819"/>
      <c r="N13" s="819"/>
      <c r="O13" s="819"/>
      <c r="P13" s="820"/>
      <c r="Q13" s="830"/>
      <c r="R13" s="831"/>
      <c r="S13" s="831"/>
      <c r="T13" s="831"/>
      <c r="U13" s="831"/>
      <c r="V13" s="831"/>
      <c r="W13" s="831"/>
      <c r="X13" s="831"/>
      <c r="Y13" s="831"/>
      <c r="Z13" s="831"/>
      <c r="AA13" s="831"/>
      <c r="AB13" s="831"/>
      <c r="AC13" s="831"/>
      <c r="AD13" s="831"/>
      <c r="AE13" s="832"/>
      <c r="AF13" s="824"/>
      <c r="AG13" s="825"/>
      <c r="AH13" s="825"/>
      <c r="AI13" s="825"/>
      <c r="AJ13" s="826"/>
      <c r="AK13" s="873"/>
      <c r="AL13" s="874"/>
      <c r="AM13" s="874"/>
      <c r="AN13" s="874"/>
      <c r="AO13" s="874"/>
      <c r="AP13" s="874"/>
      <c r="AQ13" s="874"/>
      <c r="AR13" s="874"/>
      <c r="AS13" s="874"/>
      <c r="AT13" s="874"/>
      <c r="AU13" s="871"/>
      <c r="AV13" s="871"/>
      <c r="AW13" s="871"/>
      <c r="AX13" s="871"/>
      <c r="AY13" s="872"/>
      <c r="AZ13" s="72"/>
      <c r="BA13" s="72"/>
      <c r="BB13" s="72"/>
      <c r="BC13" s="72"/>
      <c r="BD13" s="72"/>
      <c r="BE13" s="73"/>
      <c r="BF13" s="73"/>
      <c r="BG13" s="73"/>
      <c r="BH13" s="73"/>
      <c r="BI13" s="73"/>
      <c r="BJ13" s="73"/>
      <c r="BK13" s="73"/>
      <c r="BL13" s="73"/>
      <c r="BM13" s="73"/>
      <c r="BN13" s="73"/>
      <c r="BO13" s="73"/>
      <c r="BP13" s="73"/>
      <c r="BQ13" s="82">
        <v>7</v>
      </c>
      <c r="BR13" s="83"/>
      <c r="BS13" s="803"/>
      <c r="BT13" s="804"/>
      <c r="BU13" s="804"/>
      <c r="BV13" s="804"/>
      <c r="BW13" s="804"/>
      <c r="BX13" s="804"/>
      <c r="BY13" s="804"/>
      <c r="BZ13" s="804"/>
      <c r="CA13" s="804"/>
      <c r="CB13" s="804"/>
      <c r="CC13" s="804"/>
      <c r="CD13" s="804"/>
      <c r="CE13" s="804"/>
      <c r="CF13" s="804"/>
      <c r="CG13" s="805"/>
      <c r="CH13" s="784"/>
      <c r="CI13" s="785"/>
      <c r="CJ13" s="785"/>
      <c r="CK13" s="785"/>
      <c r="CL13" s="786"/>
      <c r="CM13" s="784"/>
      <c r="CN13" s="785"/>
      <c r="CO13" s="785"/>
      <c r="CP13" s="785"/>
      <c r="CQ13" s="786"/>
      <c r="CR13" s="784"/>
      <c r="CS13" s="785"/>
      <c r="CT13" s="785"/>
      <c r="CU13" s="785"/>
      <c r="CV13" s="786"/>
      <c r="CW13" s="784"/>
      <c r="CX13" s="785"/>
      <c r="CY13" s="785"/>
      <c r="CZ13" s="785"/>
      <c r="DA13" s="786"/>
      <c r="DB13" s="784"/>
      <c r="DC13" s="785"/>
      <c r="DD13" s="785"/>
      <c r="DE13" s="785"/>
      <c r="DF13" s="786"/>
      <c r="DG13" s="784"/>
      <c r="DH13" s="785"/>
      <c r="DI13" s="785"/>
      <c r="DJ13" s="785"/>
      <c r="DK13" s="786"/>
      <c r="DL13" s="784"/>
      <c r="DM13" s="785"/>
      <c r="DN13" s="785"/>
      <c r="DO13" s="785"/>
      <c r="DP13" s="786"/>
      <c r="DQ13" s="784"/>
      <c r="DR13" s="785"/>
      <c r="DS13" s="785"/>
      <c r="DT13" s="785"/>
      <c r="DU13" s="786"/>
      <c r="DV13" s="787"/>
      <c r="DW13" s="788"/>
      <c r="DX13" s="788"/>
      <c r="DY13" s="788"/>
      <c r="DZ13" s="789"/>
      <c r="EA13" s="74"/>
    </row>
    <row r="14" spans="1:131" s="75" customFormat="1" ht="26.25" customHeight="1">
      <c r="A14" s="81">
        <v>8</v>
      </c>
      <c r="B14" s="818"/>
      <c r="C14" s="819"/>
      <c r="D14" s="819"/>
      <c r="E14" s="819"/>
      <c r="F14" s="819"/>
      <c r="G14" s="819"/>
      <c r="H14" s="819"/>
      <c r="I14" s="819"/>
      <c r="J14" s="819"/>
      <c r="K14" s="819"/>
      <c r="L14" s="819"/>
      <c r="M14" s="819"/>
      <c r="N14" s="819"/>
      <c r="O14" s="819"/>
      <c r="P14" s="820"/>
      <c r="Q14" s="830"/>
      <c r="R14" s="831"/>
      <c r="S14" s="831"/>
      <c r="T14" s="831"/>
      <c r="U14" s="831"/>
      <c r="V14" s="831"/>
      <c r="W14" s="831"/>
      <c r="X14" s="831"/>
      <c r="Y14" s="831"/>
      <c r="Z14" s="831"/>
      <c r="AA14" s="831"/>
      <c r="AB14" s="831"/>
      <c r="AC14" s="831"/>
      <c r="AD14" s="831"/>
      <c r="AE14" s="832"/>
      <c r="AF14" s="824"/>
      <c r="AG14" s="825"/>
      <c r="AH14" s="825"/>
      <c r="AI14" s="825"/>
      <c r="AJ14" s="826"/>
      <c r="AK14" s="873"/>
      <c r="AL14" s="874"/>
      <c r="AM14" s="874"/>
      <c r="AN14" s="874"/>
      <c r="AO14" s="874"/>
      <c r="AP14" s="874"/>
      <c r="AQ14" s="874"/>
      <c r="AR14" s="874"/>
      <c r="AS14" s="874"/>
      <c r="AT14" s="874"/>
      <c r="AU14" s="871"/>
      <c r="AV14" s="871"/>
      <c r="AW14" s="871"/>
      <c r="AX14" s="871"/>
      <c r="AY14" s="872"/>
      <c r="AZ14" s="72"/>
      <c r="BA14" s="72"/>
      <c r="BB14" s="72"/>
      <c r="BC14" s="72"/>
      <c r="BD14" s="72"/>
      <c r="BE14" s="73"/>
      <c r="BF14" s="73"/>
      <c r="BG14" s="73"/>
      <c r="BH14" s="73"/>
      <c r="BI14" s="73"/>
      <c r="BJ14" s="73"/>
      <c r="BK14" s="73"/>
      <c r="BL14" s="73"/>
      <c r="BM14" s="73"/>
      <c r="BN14" s="73"/>
      <c r="BO14" s="73"/>
      <c r="BP14" s="73"/>
      <c r="BQ14" s="82">
        <v>8</v>
      </c>
      <c r="BR14" s="83"/>
      <c r="BS14" s="803"/>
      <c r="BT14" s="804"/>
      <c r="BU14" s="804"/>
      <c r="BV14" s="804"/>
      <c r="BW14" s="804"/>
      <c r="BX14" s="804"/>
      <c r="BY14" s="804"/>
      <c r="BZ14" s="804"/>
      <c r="CA14" s="804"/>
      <c r="CB14" s="804"/>
      <c r="CC14" s="804"/>
      <c r="CD14" s="804"/>
      <c r="CE14" s="804"/>
      <c r="CF14" s="804"/>
      <c r="CG14" s="805"/>
      <c r="CH14" s="784"/>
      <c r="CI14" s="785"/>
      <c r="CJ14" s="785"/>
      <c r="CK14" s="785"/>
      <c r="CL14" s="786"/>
      <c r="CM14" s="784"/>
      <c r="CN14" s="785"/>
      <c r="CO14" s="785"/>
      <c r="CP14" s="785"/>
      <c r="CQ14" s="786"/>
      <c r="CR14" s="784"/>
      <c r="CS14" s="785"/>
      <c r="CT14" s="785"/>
      <c r="CU14" s="785"/>
      <c r="CV14" s="786"/>
      <c r="CW14" s="784"/>
      <c r="CX14" s="785"/>
      <c r="CY14" s="785"/>
      <c r="CZ14" s="785"/>
      <c r="DA14" s="786"/>
      <c r="DB14" s="784"/>
      <c r="DC14" s="785"/>
      <c r="DD14" s="785"/>
      <c r="DE14" s="785"/>
      <c r="DF14" s="786"/>
      <c r="DG14" s="784"/>
      <c r="DH14" s="785"/>
      <c r="DI14" s="785"/>
      <c r="DJ14" s="785"/>
      <c r="DK14" s="786"/>
      <c r="DL14" s="784"/>
      <c r="DM14" s="785"/>
      <c r="DN14" s="785"/>
      <c r="DO14" s="785"/>
      <c r="DP14" s="786"/>
      <c r="DQ14" s="784"/>
      <c r="DR14" s="785"/>
      <c r="DS14" s="785"/>
      <c r="DT14" s="785"/>
      <c r="DU14" s="786"/>
      <c r="DV14" s="787"/>
      <c r="DW14" s="788"/>
      <c r="DX14" s="788"/>
      <c r="DY14" s="788"/>
      <c r="DZ14" s="789"/>
      <c r="EA14" s="74"/>
    </row>
    <row r="15" spans="1:131" s="75" customFormat="1" ht="26.25" customHeight="1">
      <c r="A15" s="81">
        <v>9</v>
      </c>
      <c r="B15" s="818"/>
      <c r="C15" s="819"/>
      <c r="D15" s="819"/>
      <c r="E15" s="819"/>
      <c r="F15" s="819"/>
      <c r="G15" s="819"/>
      <c r="H15" s="819"/>
      <c r="I15" s="819"/>
      <c r="J15" s="819"/>
      <c r="K15" s="819"/>
      <c r="L15" s="819"/>
      <c r="M15" s="819"/>
      <c r="N15" s="819"/>
      <c r="O15" s="819"/>
      <c r="P15" s="820"/>
      <c r="Q15" s="830"/>
      <c r="R15" s="831"/>
      <c r="S15" s="831"/>
      <c r="T15" s="831"/>
      <c r="U15" s="831"/>
      <c r="V15" s="831"/>
      <c r="W15" s="831"/>
      <c r="X15" s="831"/>
      <c r="Y15" s="831"/>
      <c r="Z15" s="831"/>
      <c r="AA15" s="831"/>
      <c r="AB15" s="831"/>
      <c r="AC15" s="831"/>
      <c r="AD15" s="831"/>
      <c r="AE15" s="832"/>
      <c r="AF15" s="824"/>
      <c r="AG15" s="825"/>
      <c r="AH15" s="825"/>
      <c r="AI15" s="825"/>
      <c r="AJ15" s="826"/>
      <c r="AK15" s="873"/>
      <c r="AL15" s="874"/>
      <c r="AM15" s="874"/>
      <c r="AN15" s="874"/>
      <c r="AO15" s="874"/>
      <c r="AP15" s="874"/>
      <c r="AQ15" s="874"/>
      <c r="AR15" s="874"/>
      <c r="AS15" s="874"/>
      <c r="AT15" s="874"/>
      <c r="AU15" s="871"/>
      <c r="AV15" s="871"/>
      <c r="AW15" s="871"/>
      <c r="AX15" s="871"/>
      <c r="AY15" s="872"/>
      <c r="AZ15" s="72"/>
      <c r="BA15" s="72"/>
      <c r="BB15" s="72"/>
      <c r="BC15" s="72"/>
      <c r="BD15" s="72"/>
      <c r="BE15" s="73"/>
      <c r="BF15" s="73"/>
      <c r="BG15" s="73"/>
      <c r="BH15" s="73"/>
      <c r="BI15" s="73"/>
      <c r="BJ15" s="73"/>
      <c r="BK15" s="73"/>
      <c r="BL15" s="73"/>
      <c r="BM15" s="73"/>
      <c r="BN15" s="73"/>
      <c r="BO15" s="73"/>
      <c r="BP15" s="73"/>
      <c r="BQ15" s="82">
        <v>9</v>
      </c>
      <c r="BR15" s="83"/>
      <c r="BS15" s="803"/>
      <c r="BT15" s="804"/>
      <c r="BU15" s="804"/>
      <c r="BV15" s="804"/>
      <c r="BW15" s="804"/>
      <c r="BX15" s="804"/>
      <c r="BY15" s="804"/>
      <c r="BZ15" s="804"/>
      <c r="CA15" s="804"/>
      <c r="CB15" s="804"/>
      <c r="CC15" s="804"/>
      <c r="CD15" s="804"/>
      <c r="CE15" s="804"/>
      <c r="CF15" s="804"/>
      <c r="CG15" s="805"/>
      <c r="CH15" s="784"/>
      <c r="CI15" s="785"/>
      <c r="CJ15" s="785"/>
      <c r="CK15" s="785"/>
      <c r="CL15" s="786"/>
      <c r="CM15" s="784"/>
      <c r="CN15" s="785"/>
      <c r="CO15" s="785"/>
      <c r="CP15" s="785"/>
      <c r="CQ15" s="786"/>
      <c r="CR15" s="784"/>
      <c r="CS15" s="785"/>
      <c r="CT15" s="785"/>
      <c r="CU15" s="785"/>
      <c r="CV15" s="786"/>
      <c r="CW15" s="784"/>
      <c r="CX15" s="785"/>
      <c r="CY15" s="785"/>
      <c r="CZ15" s="785"/>
      <c r="DA15" s="786"/>
      <c r="DB15" s="784"/>
      <c r="DC15" s="785"/>
      <c r="DD15" s="785"/>
      <c r="DE15" s="785"/>
      <c r="DF15" s="786"/>
      <c r="DG15" s="784"/>
      <c r="DH15" s="785"/>
      <c r="DI15" s="785"/>
      <c r="DJ15" s="785"/>
      <c r="DK15" s="786"/>
      <c r="DL15" s="784"/>
      <c r="DM15" s="785"/>
      <c r="DN15" s="785"/>
      <c r="DO15" s="785"/>
      <c r="DP15" s="786"/>
      <c r="DQ15" s="784"/>
      <c r="DR15" s="785"/>
      <c r="DS15" s="785"/>
      <c r="DT15" s="785"/>
      <c r="DU15" s="786"/>
      <c r="DV15" s="787"/>
      <c r="DW15" s="788"/>
      <c r="DX15" s="788"/>
      <c r="DY15" s="788"/>
      <c r="DZ15" s="789"/>
      <c r="EA15" s="74"/>
    </row>
    <row r="16" spans="1:131" s="75" customFormat="1" ht="26.25" customHeight="1">
      <c r="A16" s="81">
        <v>10</v>
      </c>
      <c r="B16" s="818"/>
      <c r="C16" s="819"/>
      <c r="D16" s="819"/>
      <c r="E16" s="819"/>
      <c r="F16" s="819"/>
      <c r="G16" s="819"/>
      <c r="H16" s="819"/>
      <c r="I16" s="819"/>
      <c r="J16" s="819"/>
      <c r="K16" s="819"/>
      <c r="L16" s="819"/>
      <c r="M16" s="819"/>
      <c r="N16" s="819"/>
      <c r="O16" s="819"/>
      <c r="P16" s="820"/>
      <c r="Q16" s="830"/>
      <c r="R16" s="831"/>
      <c r="S16" s="831"/>
      <c r="T16" s="831"/>
      <c r="U16" s="831"/>
      <c r="V16" s="831"/>
      <c r="W16" s="831"/>
      <c r="X16" s="831"/>
      <c r="Y16" s="831"/>
      <c r="Z16" s="831"/>
      <c r="AA16" s="831"/>
      <c r="AB16" s="831"/>
      <c r="AC16" s="831"/>
      <c r="AD16" s="831"/>
      <c r="AE16" s="832"/>
      <c r="AF16" s="824"/>
      <c r="AG16" s="825"/>
      <c r="AH16" s="825"/>
      <c r="AI16" s="825"/>
      <c r="AJ16" s="826"/>
      <c r="AK16" s="873"/>
      <c r="AL16" s="874"/>
      <c r="AM16" s="874"/>
      <c r="AN16" s="874"/>
      <c r="AO16" s="874"/>
      <c r="AP16" s="874"/>
      <c r="AQ16" s="874"/>
      <c r="AR16" s="874"/>
      <c r="AS16" s="874"/>
      <c r="AT16" s="874"/>
      <c r="AU16" s="871"/>
      <c r="AV16" s="871"/>
      <c r="AW16" s="871"/>
      <c r="AX16" s="871"/>
      <c r="AY16" s="872"/>
      <c r="AZ16" s="72"/>
      <c r="BA16" s="72"/>
      <c r="BB16" s="72"/>
      <c r="BC16" s="72"/>
      <c r="BD16" s="72"/>
      <c r="BE16" s="73"/>
      <c r="BF16" s="73"/>
      <c r="BG16" s="73"/>
      <c r="BH16" s="73"/>
      <c r="BI16" s="73"/>
      <c r="BJ16" s="73"/>
      <c r="BK16" s="73"/>
      <c r="BL16" s="73"/>
      <c r="BM16" s="73"/>
      <c r="BN16" s="73"/>
      <c r="BO16" s="73"/>
      <c r="BP16" s="73"/>
      <c r="BQ16" s="82">
        <v>10</v>
      </c>
      <c r="BR16" s="83"/>
      <c r="BS16" s="803"/>
      <c r="BT16" s="804"/>
      <c r="BU16" s="804"/>
      <c r="BV16" s="804"/>
      <c r="BW16" s="804"/>
      <c r="BX16" s="804"/>
      <c r="BY16" s="804"/>
      <c r="BZ16" s="804"/>
      <c r="CA16" s="804"/>
      <c r="CB16" s="804"/>
      <c r="CC16" s="804"/>
      <c r="CD16" s="804"/>
      <c r="CE16" s="804"/>
      <c r="CF16" s="804"/>
      <c r="CG16" s="805"/>
      <c r="CH16" s="784"/>
      <c r="CI16" s="785"/>
      <c r="CJ16" s="785"/>
      <c r="CK16" s="785"/>
      <c r="CL16" s="786"/>
      <c r="CM16" s="784"/>
      <c r="CN16" s="785"/>
      <c r="CO16" s="785"/>
      <c r="CP16" s="785"/>
      <c r="CQ16" s="786"/>
      <c r="CR16" s="784"/>
      <c r="CS16" s="785"/>
      <c r="CT16" s="785"/>
      <c r="CU16" s="785"/>
      <c r="CV16" s="786"/>
      <c r="CW16" s="784"/>
      <c r="CX16" s="785"/>
      <c r="CY16" s="785"/>
      <c r="CZ16" s="785"/>
      <c r="DA16" s="786"/>
      <c r="DB16" s="784"/>
      <c r="DC16" s="785"/>
      <c r="DD16" s="785"/>
      <c r="DE16" s="785"/>
      <c r="DF16" s="786"/>
      <c r="DG16" s="784"/>
      <c r="DH16" s="785"/>
      <c r="DI16" s="785"/>
      <c r="DJ16" s="785"/>
      <c r="DK16" s="786"/>
      <c r="DL16" s="784"/>
      <c r="DM16" s="785"/>
      <c r="DN16" s="785"/>
      <c r="DO16" s="785"/>
      <c r="DP16" s="786"/>
      <c r="DQ16" s="784"/>
      <c r="DR16" s="785"/>
      <c r="DS16" s="785"/>
      <c r="DT16" s="785"/>
      <c r="DU16" s="786"/>
      <c r="DV16" s="787"/>
      <c r="DW16" s="788"/>
      <c r="DX16" s="788"/>
      <c r="DY16" s="788"/>
      <c r="DZ16" s="789"/>
      <c r="EA16" s="74"/>
    </row>
    <row r="17" spans="1:131" s="75" customFormat="1" ht="26.25" customHeight="1">
      <c r="A17" s="81">
        <v>11</v>
      </c>
      <c r="B17" s="818"/>
      <c r="C17" s="819"/>
      <c r="D17" s="819"/>
      <c r="E17" s="819"/>
      <c r="F17" s="819"/>
      <c r="G17" s="819"/>
      <c r="H17" s="819"/>
      <c r="I17" s="819"/>
      <c r="J17" s="819"/>
      <c r="K17" s="819"/>
      <c r="L17" s="819"/>
      <c r="M17" s="819"/>
      <c r="N17" s="819"/>
      <c r="O17" s="819"/>
      <c r="P17" s="820"/>
      <c r="Q17" s="830"/>
      <c r="R17" s="831"/>
      <c r="S17" s="831"/>
      <c r="T17" s="831"/>
      <c r="U17" s="831"/>
      <c r="V17" s="831"/>
      <c r="W17" s="831"/>
      <c r="X17" s="831"/>
      <c r="Y17" s="831"/>
      <c r="Z17" s="831"/>
      <c r="AA17" s="831"/>
      <c r="AB17" s="831"/>
      <c r="AC17" s="831"/>
      <c r="AD17" s="831"/>
      <c r="AE17" s="832"/>
      <c r="AF17" s="824"/>
      <c r="AG17" s="825"/>
      <c r="AH17" s="825"/>
      <c r="AI17" s="825"/>
      <c r="AJ17" s="826"/>
      <c r="AK17" s="873"/>
      <c r="AL17" s="874"/>
      <c r="AM17" s="874"/>
      <c r="AN17" s="874"/>
      <c r="AO17" s="874"/>
      <c r="AP17" s="874"/>
      <c r="AQ17" s="874"/>
      <c r="AR17" s="874"/>
      <c r="AS17" s="874"/>
      <c r="AT17" s="874"/>
      <c r="AU17" s="871"/>
      <c r="AV17" s="871"/>
      <c r="AW17" s="871"/>
      <c r="AX17" s="871"/>
      <c r="AY17" s="872"/>
      <c r="AZ17" s="72"/>
      <c r="BA17" s="72"/>
      <c r="BB17" s="72"/>
      <c r="BC17" s="72"/>
      <c r="BD17" s="72"/>
      <c r="BE17" s="73"/>
      <c r="BF17" s="73"/>
      <c r="BG17" s="73"/>
      <c r="BH17" s="73"/>
      <c r="BI17" s="73"/>
      <c r="BJ17" s="73"/>
      <c r="BK17" s="73"/>
      <c r="BL17" s="73"/>
      <c r="BM17" s="73"/>
      <c r="BN17" s="73"/>
      <c r="BO17" s="73"/>
      <c r="BP17" s="73"/>
      <c r="BQ17" s="82">
        <v>11</v>
      </c>
      <c r="BR17" s="83"/>
      <c r="BS17" s="803"/>
      <c r="BT17" s="804"/>
      <c r="BU17" s="804"/>
      <c r="BV17" s="804"/>
      <c r="BW17" s="804"/>
      <c r="BX17" s="804"/>
      <c r="BY17" s="804"/>
      <c r="BZ17" s="804"/>
      <c r="CA17" s="804"/>
      <c r="CB17" s="804"/>
      <c r="CC17" s="804"/>
      <c r="CD17" s="804"/>
      <c r="CE17" s="804"/>
      <c r="CF17" s="804"/>
      <c r="CG17" s="805"/>
      <c r="CH17" s="784"/>
      <c r="CI17" s="785"/>
      <c r="CJ17" s="785"/>
      <c r="CK17" s="785"/>
      <c r="CL17" s="786"/>
      <c r="CM17" s="784"/>
      <c r="CN17" s="785"/>
      <c r="CO17" s="785"/>
      <c r="CP17" s="785"/>
      <c r="CQ17" s="786"/>
      <c r="CR17" s="784"/>
      <c r="CS17" s="785"/>
      <c r="CT17" s="785"/>
      <c r="CU17" s="785"/>
      <c r="CV17" s="786"/>
      <c r="CW17" s="784"/>
      <c r="CX17" s="785"/>
      <c r="CY17" s="785"/>
      <c r="CZ17" s="785"/>
      <c r="DA17" s="786"/>
      <c r="DB17" s="784"/>
      <c r="DC17" s="785"/>
      <c r="DD17" s="785"/>
      <c r="DE17" s="785"/>
      <c r="DF17" s="786"/>
      <c r="DG17" s="784"/>
      <c r="DH17" s="785"/>
      <c r="DI17" s="785"/>
      <c r="DJ17" s="785"/>
      <c r="DK17" s="786"/>
      <c r="DL17" s="784"/>
      <c r="DM17" s="785"/>
      <c r="DN17" s="785"/>
      <c r="DO17" s="785"/>
      <c r="DP17" s="786"/>
      <c r="DQ17" s="784"/>
      <c r="DR17" s="785"/>
      <c r="DS17" s="785"/>
      <c r="DT17" s="785"/>
      <c r="DU17" s="786"/>
      <c r="DV17" s="787"/>
      <c r="DW17" s="788"/>
      <c r="DX17" s="788"/>
      <c r="DY17" s="788"/>
      <c r="DZ17" s="789"/>
      <c r="EA17" s="74"/>
    </row>
    <row r="18" spans="1:131" s="75" customFormat="1" ht="26.25" customHeight="1">
      <c r="A18" s="81">
        <v>12</v>
      </c>
      <c r="B18" s="818"/>
      <c r="C18" s="819"/>
      <c r="D18" s="819"/>
      <c r="E18" s="819"/>
      <c r="F18" s="819"/>
      <c r="G18" s="819"/>
      <c r="H18" s="819"/>
      <c r="I18" s="819"/>
      <c r="J18" s="819"/>
      <c r="K18" s="819"/>
      <c r="L18" s="819"/>
      <c r="M18" s="819"/>
      <c r="N18" s="819"/>
      <c r="O18" s="819"/>
      <c r="P18" s="820"/>
      <c r="Q18" s="830"/>
      <c r="R18" s="831"/>
      <c r="S18" s="831"/>
      <c r="T18" s="831"/>
      <c r="U18" s="831"/>
      <c r="V18" s="831"/>
      <c r="W18" s="831"/>
      <c r="X18" s="831"/>
      <c r="Y18" s="831"/>
      <c r="Z18" s="831"/>
      <c r="AA18" s="831"/>
      <c r="AB18" s="831"/>
      <c r="AC18" s="831"/>
      <c r="AD18" s="831"/>
      <c r="AE18" s="832"/>
      <c r="AF18" s="824"/>
      <c r="AG18" s="825"/>
      <c r="AH18" s="825"/>
      <c r="AI18" s="825"/>
      <c r="AJ18" s="826"/>
      <c r="AK18" s="873"/>
      <c r="AL18" s="874"/>
      <c r="AM18" s="874"/>
      <c r="AN18" s="874"/>
      <c r="AO18" s="874"/>
      <c r="AP18" s="874"/>
      <c r="AQ18" s="874"/>
      <c r="AR18" s="874"/>
      <c r="AS18" s="874"/>
      <c r="AT18" s="874"/>
      <c r="AU18" s="871"/>
      <c r="AV18" s="871"/>
      <c r="AW18" s="871"/>
      <c r="AX18" s="871"/>
      <c r="AY18" s="872"/>
      <c r="AZ18" s="72"/>
      <c r="BA18" s="72"/>
      <c r="BB18" s="72"/>
      <c r="BC18" s="72"/>
      <c r="BD18" s="72"/>
      <c r="BE18" s="73"/>
      <c r="BF18" s="73"/>
      <c r="BG18" s="73"/>
      <c r="BH18" s="73"/>
      <c r="BI18" s="73"/>
      <c r="BJ18" s="73"/>
      <c r="BK18" s="73"/>
      <c r="BL18" s="73"/>
      <c r="BM18" s="73"/>
      <c r="BN18" s="73"/>
      <c r="BO18" s="73"/>
      <c r="BP18" s="73"/>
      <c r="BQ18" s="82">
        <v>12</v>
      </c>
      <c r="BR18" s="83"/>
      <c r="BS18" s="803"/>
      <c r="BT18" s="804"/>
      <c r="BU18" s="804"/>
      <c r="BV18" s="804"/>
      <c r="BW18" s="804"/>
      <c r="BX18" s="804"/>
      <c r="BY18" s="804"/>
      <c r="BZ18" s="804"/>
      <c r="CA18" s="804"/>
      <c r="CB18" s="804"/>
      <c r="CC18" s="804"/>
      <c r="CD18" s="804"/>
      <c r="CE18" s="804"/>
      <c r="CF18" s="804"/>
      <c r="CG18" s="805"/>
      <c r="CH18" s="784"/>
      <c r="CI18" s="785"/>
      <c r="CJ18" s="785"/>
      <c r="CK18" s="785"/>
      <c r="CL18" s="786"/>
      <c r="CM18" s="784"/>
      <c r="CN18" s="785"/>
      <c r="CO18" s="785"/>
      <c r="CP18" s="785"/>
      <c r="CQ18" s="786"/>
      <c r="CR18" s="784"/>
      <c r="CS18" s="785"/>
      <c r="CT18" s="785"/>
      <c r="CU18" s="785"/>
      <c r="CV18" s="786"/>
      <c r="CW18" s="784"/>
      <c r="CX18" s="785"/>
      <c r="CY18" s="785"/>
      <c r="CZ18" s="785"/>
      <c r="DA18" s="786"/>
      <c r="DB18" s="784"/>
      <c r="DC18" s="785"/>
      <c r="DD18" s="785"/>
      <c r="DE18" s="785"/>
      <c r="DF18" s="786"/>
      <c r="DG18" s="784"/>
      <c r="DH18" s="785"/>
      <c r="DI18" s="785"/>
      <c r="DJ18" s="785"/>
      <c r="DK18" s="786"/>
      <c r="DL18" s="784"/>
      <c r="DM18" s="785"/>
      <c r="DN18" s="785"/>
      <c r="DO18" s="785"/>
      <c r="DP18" s="786"/>
      <c r="DQ18" s="784"/>
      <c r="DR18" s="785"/>
      <c r="DS18" s="785"/>
      <c r="DT18" s="785"/>
      <c r="DU18" s="786"/>
      <c r="DV18" s="787"/>
      <c r="DW18" s="788"/>
      <c r="DX18" s="788"/>
      <c r="DY18" s="788"/>
      <c r="DZ18" s="789"/>
      <c r="EA18" s="74"/>
    </row>
    <row r="19" spans="1:131" s="75" customFormat="1" ht="26.25" customHeight="1">
      <c r="A19" s="81">
        <v>13</v>
      </c>
      <c r="B19" s="818"/>
      <c r="C19" s="819"/>
      <c r="D19" s="819"/>
      <c r="E19" s="819"/>
      <c r="F19" s="819"/>
      <c r="G19" s="819"/>
      <c r="H19" s="819"/>
      <c r="I19" s="819"/>
      <c r="J19" s="819"/>
      <c r="K19" s="819"/>
      <c r="L19" s="819"/>
      <c r="M19" s="819"/>
      <c r="N19" s="819"/>
      <c r="O19" s="819"/>
      <c r="P19" s="820"/>
      <c r="Q19" s="830"/>
      <c r="R19" s="831"/>
      <c r="S19" s="831"/>
      <c r="T19" s="831"/>
      <c r="U19" s="831"/>
      <c r="V19" s="831"/>
      <c r="W19" s="831"/>
      <c r="X19" s="831"/>
      <c r="Y19" s="831"/>
      <c r="Z19" s="831"/>
      <c r="AA19" s="831"/>
      <c r="AB19" s="831"/>
      <c r="AC19" s="831"/>
      <c r="AD19" s="831"/>
      <c r="AE19" s="832"/>
      <c r="AF19" s="824"/>
      <c r="AG19" s="825"/>
      <c r="AH19" s="825"/>
      <c r="AI19" s="825"/>
      <c r="AJ19" s="826"/>
      <c r="AK19" s="873"/>
      <c r="AL19" s="874"/>
      <c r="AM19" s="874"/>
      <c r="AN19" s="874"/>
      <c r="AO19" s="874"/>
      <c r="AP19" s="874"/>
      <c r="AQ19" s="874"/>
      <c r="AR19" s="874"/>
      <c r="AS19" s="874"/>
      <c r="AT19" s="874"/>
      <c r="AU19" s="871"/>
      <c r="AV19" s="871"/>
      <c r="AW19" s="871"/>
      <c r="AX19" s="871"/>
      <c r="AY19" s="872"/>
      <c r="AZ19" s="72"/>
      <c r="BA19" s="72"/>
      <c r="BB19" s="72"/>
      <c r="BC19" s="72"/>
      <c r="BD19" s="72"/>
      <c r="BE19" s="73"/>
      <c r="BF19" s="73"/>
      <c r="BG19" s="73"/>
      <c r="BH19" s="73"/>
      <c r="BI19" s="73"/>
      <c r="BJ19" s="73"/>
      <c r="BK19" s="73"/>
      <c r="BL19" s="73"/>
      <c r="BM19" s="73"/>
      <c r="BN19" s="73"/>
      <c r="BO19" s="73"/>
      <c r="BP19" s="73"/>
      <c r="BQ19" s="82">
        <v>13</v>
      </c>
      <c r="BR19" s="83"/>
      <c r="BS19" s="803"/>
      <c r="BT19" s="804"/>
      <c r="BU19" s="804"/>
      <c r="BV19" s="804"/>
      <c r="BW19" s="804"/>
      <c r="BX19" s="804"/>
      <c r="BY19" s="804"/>
      <c r="BZ19" s="804"/>
      <c r="CA19" s="804"/>
      <c r="CB19" s="804"/>
      <c r="CC19" s="804"/>
      <c r="CD19" s="804"/>
      <c r="CE19" s="804"/>
      <c r="CF19" s="804"/>
      <c r="CG19" s="805"/>
      <c r="CH19" s="784"/>
      <c r="CI19" s="785"/>
      <c r="CJ19" s="785"/>
      <c r="CK19" s="785"/>
      <c r="CL19" s="786"/>
      <c r="CM19" s="784"/>
      <c r="CN19" s="785"/>
      <c r="CO19" s="785"/>
      <c r="CP19" s="785"/>
      <c r="CQ19" s="786"/>
      <c r="CR19" s="784"/>
      <c r="CS19" s="785"/>
      <c r="CT19" s="785"/>
      <c r="CU19" s="785"/>
      <c r="CV19" s="786"/>
      <c r="CW19" s="784"/>
      <c r="CX19" s="785"/>
      <c r="CY19" s="785"/>
      <c r="CZ19" s="785"/>
      <c r="DA19" s="786"/>
      <c r="DB19" s="784"/>
      <c r="DC19" s="785"/>
      <c r="DD19" s="785"/>
      <c r="DE19" s="785"/>
      <c r="DF19" s="786"/>
      <c r="DG19" s="784"/>
      <c r="DH19" s="785"/>
      <c r="DI19" s="785"/>
      <c r="DJ19" s="785"/>
      <c r="DK19" s="786"/>
      <c r="DL19" s="784"/>
      <c r="DM19" s="785"/>
      <c r="DN19" s="785"/>
      <c r="DO19" s="785"/>
      <c r="DP19" s="786"/>
      <c r="DQ19" s="784"/>
      <c r="DR19" s="785"/>
      <c r="DS19" s="785"/>
      <c r="DT19" s="785"/>
      <c r="DU19" s="786"/>
      <c r="DV19" s="787"/>
      <c r="DW19" s="788"/>
      <c r="DX19" s="788"/>
      <c r="DY19" s="788"/>
      <c r="DZ19" s="789"/>
      <c r="EA19" s="74"/>
    </row>
    <row r="20" spans="1:131" s="75" customFormat="1" ht="26.25" customHeight="1">
      <c r="A20" s="81">
        <v>14</v>
      </c>
      <c r="B20" s="818"/>
      <c r="C20" s="819"/>
      <c r="D20" s="819"/>
      <c r="E20" s="819"/>
      <c r="F20" s="819"/>
      <c r="G20" s="819"/>
      <c r="H20" s="819"/>
      <c r="I20" s="819"/>
      <c r="J20" s="819"/>
      <c r="K20" s="819"/>
      <c r="L20" s="819"/>
      <c r="M20" s="819"/>
      <c r="N20" s="819"/>
      <c r="O20" s="819"/>
      <c r="P20" s="820"/>
      <c r="Q20" s="830"/>
      <c r="R20" s="831"/>
      <c r="S20" s="831"/>
      <c r="T20" s="831"/>
      <c r="U20" s="831"/>
      <c r="V20" s="831"/>
      <c r="W20" s="831"/>
      <c r="X20" s="831"/>
      <c r="Y20" s="831"/>
      <c r="Z20" s="831"/>
      <c r="AA20" s="831"/>
      <c r="AB20" s="831"/>
      <c r="AC20" s="831"/>
      <c r="AD20" s="831"/>
      <c r="AE20" s="832"/>
      <c r="AF20" s="824"/>
      <c r="AG20" s="825"/>
      <c r="AH20" s="825"/>
      <c r="AI20" s="825"/>
      <c r="AJ20" s="826"/>
      <c r="AK20" s="873"/>
      <c r="AL20" s="874"/>
      <c r="AM20" s="874"/>
      <c r="AN20" s="874"/>
      <c r="AO20" s="874"/>
      <c r="AP20" s="874"/>
      <c r="AQ20" s="874"/>
      <c r="AR20" s="874"/>
      <c r="AS20" s="874"/>
      <c r="AT20" s="874"/>
      <c r="AU20" s="871"/>
      <c r="AV20" s="871"/>
      <c r="AW20" s="871"/>
      <c r="AX20" s="871"/>
      <c r="AY20" s="872"/>
      <c r="AZ20" s="72"/>
      <c r="BA20" s="72"/>
      <c r="BB20" s="72"/>
      <c r="BC20" s="72"/>
      <c r="BD20" s="72"/>
      <c r="BE20" s="73"/>
      <c r="BF20" s="73"/>
      <c r="BG20" s="73"/>
      <c r="BH20" s="73"/>
      <c r="BI20" s="73"/>
      <c r="BJ20" s="73"/>
      <c r="BK20" s="73"/>
      <c r="BL20" s="73"/>
      <c r="BM20" s="73"/>
      <c r="BN20" s="73"/>
      <c r="BO20" s="73"/>
      <c r="BP20" s="73"/>
      <c r="BQ20" s="82">
        <v>14</v>
      </c>
      <c r="BR20" s="83"/>
      <c r="BS20" s="803"/>
      <c r="BT20" s="804"/>
      <c r="BU20" s="804"/>
      <c r="BV20" s="804"/>
      <c r="BW20" s="804"/>
      <c r="BX20" s="804"/>
      <c r="BY20" s="804"/>
      <c r="BZ20" s="804"/>
      <c r="CA20" s="804"/>
      <c r="CB20" s="804"/>
      <c r="CC20" s="804"/>
      <c r="CD20" s="804"/>
      <c r="CE20" s="804"/>
      <c r="CF20" s="804"/>
      <c r="CG20" s="805"/>
      <c r="CH20" s="784"/>
      <c r="CI20" s="785"/>
      <c r="CJ20" s="785"/>
      <c r="CK20" s="785"/>
      <c r="CL20" s="786"/>
      <c r="CM20" s="784"/>
      <c r="CN20" s="785"/>
      <c r="CO20" s="785"/>
      <c r="CP20" s="785"/>
      <c r="CQ20" s="786"/>
      <c r="CR20" s="784"/>
      <c r="CS20" s="785"/>
      <c r="CT20" s="785"/>
      <c r="CU20" s="785"/>
      <c r="CV20" s="786"/>
      <c r="CW20" s="784"/>
      <c r="CX20" s="785"/>
      <c r="CY20" s="785"/>
      <c r="CZ20" s="785"/>
      <c r="DA20" s="786"/>
      <c r="DB20" s="784"/>
      <c r="DC20" s="785"/>
      <c r="DD20" s="785"/>
      <c r="DE20" s="785"/>
      <c r="DF20" s="786"/>
      <c r="DG20" s="784"/>
      <c r="DH20" s="785"/>
      <c r="DI20" s="785"/>
      <c r="DJ20" s="785"/>
      <c r="DK20" s="786"/>
      <c r="DL20" s="784"/>
      <c r="DM20" s="785"/>
      <c r="DN20" s="785"/>
      <c r="DO20" s="785"/>
      <c r="DP20" s="786"/>
      <c r="DQ20" s="784"/>
      <c r="DR20" s="785"/>
      <c r="DS20" s="785"/>
      <c r="DT20" s="785"/>
      <c r="DU20" s="786"/>
      <c r="DV20" s="787"/>
      <c r="DW20" s="788"/>
      <c r="DX20" s="788"/>
      <c r="DY20" s="788"/>
      <c r="DZ20" s="789"/>
      <c r="EA20" s="74"/>
    </row>
    <row r="21" spans="1:131" s="75" customFormat="1" ht="26.25" customHeight="1" thickBot="1">
      <c r="A21" s="81">
        <v>15</v>
      </c>
      <c r="B21" s="818"/>
      <c r="C21" s="819"/>
      <c r="D21" s="819"/>
      <c r="E21" s="819"/>
      <c r="F21" s="819"/>
      <c r="G21" s="819"/>
      <c r="H21" s="819"/>
      <c r="I21" s="819"/>
      <c r="J21" s="819"/>
      <c r="K21" s="819"/>
      <c r="L21" s="819"/>
      <c r="M21" s="819"/>
      <c r="N21" s="819"/>
      <c r="O21" s="819"/>
      <c r="P21" s="820"/>
      <c r="Q21" s="830"/>
      <c r="R21" s="831"/>
      <c r="S21" s="831"/>
      <c r="T21" s="831"/>
      <c r="U21" s="831"/>
      <c r="V21" s="831"/>
      <c r="W21" s="831"/>
      <c r="X21" s="831"/>
      <c r="Y21" s="831"/>
      <c r="Z21" s="831"/>
      <c r="AA21" s="831"/>
      <c r="AB21" s="831"/>
      <c r="AC21" s="831"/>
      <c r="AD21" s="831"/>
      <c r="AE21" s="832"/>
      <c r="AF21" s="824"/>
      <c r="AG21" s="825"/>
      <c r="AH21" s="825"/>
      <c r="AI21" s="825"/>
      <c r="AJ21" s="826"/>
      <c r="AK21" s="873"/>
      <c r="AL21" s="874"/>
      <c r="AM21" s="874"/>
      <c r="AN21" s="874"/>
      <c r="AO21" s="874"/>
      <c r="AP21" s="874"/>
      <c r="AQ21" s="874"/>
      <c r="AR21" s="874"/>
      <c r="AS21" s="874"/>
      <c r="AT21" s="874"/>
      <c r="AU21" s="871"/>
      <c r="AV21" s="871"/>
      <c r="AW21" s="871"/>
      <c r="AX21" s="871"/>
      <c r="AY21" s="872"/>
      <c r="AZ21" s="72"/>
      <c r="BA21" s="72"/>
      <c r="BB21" s="72"/>
      <c r="BC21" s="72"/>
      <c r="BD21" s="72"/>
      <c r="BE21" s="73"/>
      <c r="BF21" s="73"/>
      <c r="BG21" s="73"/>
      <c r="BH21" s="73"/>
      <c r="BI21" s="73"/>
      <c r="BJ21" s="73"/>
      <c r="BK21" s="73"/>
      <c r="BL21" s="73"/>
      <c r="BM21" s="73"/>
      <c r="BN21" s="73"/>
      <c r="BO21" s="73"/>
      <c r="BP21" s="73"/>
      <c r="BQ21" s="82">
        <v>15</v>
      </c>
      <c r="BR21" s="83"/>
      <c r="BS21" s="803"/>
      <c r="BT21" s="804"/>
      <c r="BU21" s="804"/>
      <c r="BV21" s="804"/>
      <c r="BW21" s="804"/>
      <c r="BX21" s="804"/>
      <c r="BY21" s="804"/>
      <c r="BZ21" s="804"/>
      <c r="CA21" s="804"/>
      <c r="CB21" s="804"/>
      <c r="CC21" s="804"/>
      <c r="CD21" s="804"/>
      <c r="CE21" s="804"/>
      <c r="CF21" s="804"/>
      <c r="CG21" s="805"/>
      <c r="CH21" s="784"/>
      <c r="CI21" s="785"/>
      <c r="CJ21" s="785"/>
      <c r="CK21" s="785"/>
      <c r="CL21" s="786"/>
      <c r="CM21" s="784"/>
      <c r="CN21" s="785"/>
      <c r="CO21" s="785"/>
      <c r="CP21" s="785"/>
      <c r="CQ21" s="786"/>
      <c r="CR21" s="784"/>
      <c r="CS21" s="785"/>
      <c r="CT21" s="785"/>
      <c r="CU21" s="785"/>
      <c r="CV21" s="786"/>
      <c r="CW21" s="784"/>
      <c r="CX21" s="785"/>
      <c r="CY21" s="785"/>
      <c r="CZ21" s="785"/>
      <c r="DA21" s="786"/>
      <c r="DB21" s="784"/>
      <c r="DC21" s="785"/>
      <c r="DD21" s="785"/>
      <c r="DE21" s="785"/>
      <c r="DF21" s="786"/>
      <c r="DG21" s="784"/>
      <c r="DH21" s="785"/>
      <c r="DI21" s="785"/>
      <c r="DJ21" s="785"/>
      <c r="DK21" s="786"/>
      <c r="DL21" s="784"/>
      <c r="DM21" s="785"/>
      <c r="DN21" s="785"/>
      <c r="DO21" s="785"/>
      <c r="DP21" s="786"/>
      <c r="DQ21" s="784"/>
      <c r="DR21" s="785"/>
      <c r="DS21" s="785"/>
      <c r="DT21" s="785"/>
      <c r="DU21" s="786"/>
      <c r="DV21" s="787"/>
      <c r="DW21" s="788"/>
      <c r="DX21" s="788"/>
      <c r="DY21" s="788"/>
      <c r="DZ21" s="789"/>
      <c r="EA21" s="74"/>
    </row>
    <row r="22" spans="1:131" s="75" customFormat="1" ht="26.25" customHeight="1">
      <c r="A22" s="81">
        <v>16</v>
      </c>
      <c r="B22" s="818"/>
      <c r="C22" s="819"/>
      <c r="D22" s="819"/>
      <c r="E22" s="819"/>
      <c r="F22" s="819"/>
      <c r="G22" s="819"/>
      <c r="H22" s="819"/>
      <c r="I22" s="819"/>
      <c r="J22" s="819"/>
      <c r="K22" s="819"/>
      <c r="L22" s="819"/>
      <c r="M22" s="819"/>
      <c r="N22" s="819"/>
      <c r="O22" s="819"/>
      <c r="P22" s="820"/>
      <c r="Q22" s="868"/>
      <c r="R22" s="869"/>
      <c r="S22" s="869"/>
      <c r="T22" s="869"/>
      <c r="U22" s="869"/>
      <c r="V22" s="869"/>
      <c r="W22" s="869"/>
      <c r="X22" s="869"/>
      <c r="Y22" s="869"/>
      <c r="Z22" s="869"/>
      <c r="AA22" s="869"/>
      <c r="AB22" s="869"/>
      <c r="AC22" s="869"/>
      <c r="AD22" s="869"/>
      <c r="AE22" s="870"/>
      <c r="AF22" s="824"/>
      <c r="AG22" s="825"/>
      <c r="AH22" s="825"/>
      <c r="AI22" s="825"/>
      <c r="AJ22" s="826"/>
      <c r="AK22" s="864"/>
      <c r="AL22" s="865"/>
      <c r="AM22" s="865"/>
      <c r="AN22" s="865"/>
      <c r="AO22" s="865"/>
      <c r="AP22" s="865"/>
      <c r="AQ22" s="865"/>
      <c r="AR22" s="865"/>
      <c r="AS22" s="865"/>
      <c r="AT22" s="865"/>
      <c r="AU22" s="866"/>
      <c r="AV22" s="866"/>
      <c r="AW22" s="866"/>
      <c r="AX22" s="866"/>
      <c r="AY22" s="867"/>
      <c r="AZ22" s="816" t="s">
        <v>200</v>
      </c>
      <c r="BA22" s="816"/>
      <c r="BB22" s="816"/>
      <c r="BC22" s="816"/>
      <c r="BD22" s="817"/>
      <c r="BE22" s="73"/>
      <c r="BF22" s="73"/>
      <c r="BG22" s="73"/>
      <c r="BH22" s="73"/>
      <c r="BI22" s="73"/>
      <c r="BJ22" s="73"/>
      <c r="BK22" s="73"/>
      <c r="BL22" s="73"/>
      <c r="BM22" s="73"/>
      <c r="BN22" s="73"/>
      <c r="BO22" s="73"/>
      <c r="BP22" s="73"/>
      <c r="BQ22" s="82">
        <v>16</v>
      </c>
      <c r="BR22" s="83"/>
      <c r="BS22" s="803"/>
      <c r="BT22" s="804"/>
      <c r="BU22" s="804"/>
      <c r="BV22" s="804"/>
      <c r="BW22" s="804"/>
      <c r="BX22" s="804"/>
      <c r="BY22" s="804"/>
      <c r="BZ22" s="804"/>
      <c r="CA22" s="804"/>
      <c r="CB22" s="804"/>
      <c r="CC22" s="804"/>
      <c r="CD22" s="804"/>
      <c r="CE22" s="804"/>
      <c r="CF22" s="804"/>
      <c r="CG22" s="805"/>
      <c r="CH22" s="784"/>
      <c r="CI22" s="785"/>
      <c r="CJ22" s="785"/>
      <c r="CK22" s="785"/>
      <c r="CL22" s="786"/>
      <c r="CM22" s="784"/>
      <c r="CN22" s="785"/>
      <c r="CO22" s="785"/>
      <c r="CP22" s="785"/>
      <c r="CQ22" s="786"/>
      <c r="CR22" s="784"/>
      <c r="CS22" s="785"/>
      <c r="CT22" s="785"/>
      <c r="CU22" s="785"/>
      <c r="CV22" s="786"/>
      <c r="CW22" s="784"/>
      <c r="CX22" s="785"/>
      <c r="CY22" s="785"/>
      <c r="CZ22" s="785"/>
      <c r="DA22" s="786"/>
      <c r="DB22" s="784"/>
      <c r="DC22" s="785"/>
      <c r="DD22" s="785"/>
      <c r="DE22" s="785"/>
      <c r="DF22" s="786"/>
      <c r="DG22" s="784"/>
      <c r="DH22" s="785"/>
      <c r="DI22" s="785"/>
      <c r="DJ22" s="785"/>
      <c r="DK22" s="786"/>
      <c r="DL22" s="784"/>
      <c r="DM22" s="785"/>
      <c r="DN22" s="785"/>
      <c r="DO22" s="785"/>
      <c r="DP22" s="786"/>
      <c r="DQ22" s="784"/>
      <c r="DR22" s="785"/>
      <c r="DS22" s="785"/>
      <c r="DT22" s="785"/>
      <c r="DU22" s="786"/>
      <c r="DV22" s="787"/>
      <c r="DW22" s="788"/>
      <c r="DX22" s="788"/>
      <c r="DY22" s="788"/>
      <c r="DZ22" s="789"/>
      <c r="EA22" s="74"/>
    </row>
    <row r="23" spans="1:131" s="75" customFormat="1" ht="26.25" customHeight="1" thickBot="1">
      <c r="A23" s="84" t="s">
        <v>201</v>
      </c>
      <c r="B23" s="725" t="s">
        <v>202</v>
      </c>
      <c r="C23" s="726"/>
      <c r="D23" s="726"/>
      <c r="E23" s="726"/>
      <c r="F23" s="726"/>
      <c r="G23" s="726"/>
      <c r="H23" s="726"/>
      <c r="I23" s="726"/>
      <c r="J23" s="726"/>
      <c r="K23" s="726"/>
      <c r="L23" s="726"/>
      <c r="M23" s="726"/>
      <c r="N23" s="726"/>
      <c r="O23" s="726"/>
      <c r="P23" s="727"/>
      <c r="Q23" s="855"/>
      <c r="R23" s="856"/>
      <c r="S23" s="856"/>
      <c r="T23" s="856"/>
      <c r="U23" s="856"/>
      <c r="V23" s="856"/>
      <c r="W23" s="856"/>
      <c r="X23" s="856"/>
      <c r="Y23" s="856"/>
      <c r="Z23" s="856"/>
      <c r="AA23" s="856"/>
      <c r="AB23" s="856"/>
      <c r="AC23" s="856"/>
      <c r="AD23" s="856"/>
      <c r="AE23" s="857"/>
      <c r="AF23" s="858">
        <v>614</v>
      </c>
      <c r="AG23" s="856"/>
      <c r="AH23" s="856"/>
      <c r="AI23" s="856"/>
      <c r="AJ23" s="859"/>
      <c r="AK23" s="860"/>
      <c r="AL23" s="861"/>
      <c r="AM23" s="861"/>
      <c r="AN23" s="861"/>
      <c r="AO23" s="861"/>
      <c r="AP23" s="856"/>
      <c r="AQ23" s="856"/>
      <c r="AR23" s="856"/>
      <c r="AS23" s="856"/>
      <c r="AT23" s="856"/>
      <c r="AU23" s="862"/>
      <c r="AV23" s="862"/>
      <c r="AW23" s="862"/>
      <c r="AX23" s="862"/>
      <c r="AY23" s="863"/>
      <c r="AZ23" s="852" t="s">
        <v>41</v>
      </c>
      <c r="BA23" s="853"/>
      <c r="BB23" s="853"/>
      <c r="BC23" s="853"/>
      <c r="BD23" s="854"/>
      <c r="BE23" s="73"/>
      <c r="BF23" s="73"/>
      <c r="BG23" s="73"/>
      <c r="BH23" s="73"/>
      <c r="BI23" s="73"/>
      <c r="BJ23" s="73"/>
      <c r="BK23" s="73"/>
      <c r="BL23" s="73"/>
      <c r="BM23" s="73"/>
      <c r="BN23" s="73"/>
      <c r="BO23" s="73"/>
      <c r="BP23" s="73"/>
      <c r="BQ23" s="82">
        <v>17</v>
      </c>
      <c r="BR23" s="83"/>
      <c r="BS23" s="803"/>
      <c r="BT23" s="804"/>
      <c r="BU23" s="804"/>
      <c r="BV23" s="804"/>
      <c r="BW23" s="804"/>
      <c r="BX23" s="804"/>
      <c r="BY23" s="804"/>
      <c r="BZ23" s="804"/>
      <c r="CA23" s="804"/>
      <c r="CB23" s="804"/>
      <c r="CC23" s="804"/>
      <c r="CD23" s="804"/>
      <c r="CE23" s="804"/>
      <c r="CF23" s="804"/>
      <c r="CG23" s="805"/>
      <c r="CH23" s="784"/>
      <c r="CI23" s="785"/>
      <c r="CJ23" s="785"/>
      <c r="CK23" s="785"/>
      <c r="CL23" s="786"/>
      <c r="CM23" s="784"/>
      <c r="CN23" s="785"/>
      <c r="CO23" s="785"/>
      <c r="CP23" s="785"/>
      <c r="CQ23" s="786"/>
      <c r="CR23" s="784"/>
      <c r="CS23" s="785"/>
      <c r="CT23" s="785"/>
      <c r="CU23" s="785"/>
      <c r="CV23" s="786"/>
      <c r="CW23" s="784"/>
      <c r="CX23" s="785"/>
      <c r="CY23" s="785"/>
      <c r="CZ23" s="785"/>
      <c r="DA23" s="786"/>
      <c r="DB23" s="784"/>
      <c r="DC23" s="785"/>
      <c r="DD23" s="785"/>
      <c r="DE23" s="785"/>
      <c r="DF23" s="786"/>
      <c r="DG23" s="784"/>
      <c r="DH23" s="785"/>
      <c r="DI23" s="785"/>
      <c r="DJ23" s="785"/>
      <c r="DK23" s="786"/>
      <c r="DL23" s="784"/>
      <c r="DM23" s="785"/>
      <c r="DN23" s="785"/>
      <c r="DO23" s="785"/>
      <c r="DP23" s="786"/>
      <c r="DQ23" s="784"/>
      <c r="DR23" s="785"/>
      <c r="DS23" s="785"/>
      <c r="DT23" s="785"/>
      <c r="DU23" s="786"/>
      <c r="DV23" s="787"/>
      <c r="DW23" s="788"/>
      <c r="DX23" s="788"/>
      <c r="DY23" s="788"/>
      <c r="DZ23" s="789"/>
      <c r="EA23" s="74"/>
    </row>
    <row r="24" spans="1:131" s="75" customFormat="1" ht="26.25" customHeight="1">
      <c r="A24" s="851" t="s">
        <v>203</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72"/>
      <c r="BA24" s="72"/>
      <c r="BB24" s="72"/>
      <c r="BC24" s="72"/>
      <c r="BD24" s="72"/>
      <c r="BE24" s="73"/>
      <c r="BF24" s="73"/>
      <c r="BG24" s="73"/>
      <c r="BH24" s="73"/>
      <c r="BI24" s="73"/>
      <c r="BJ24" s="73"/>
      <c r="BK24" s="73"/>
      <c r="BL24" s="73"/>
      <c r="BM24" s="73"/>
      <c r="BN24" s="73"/>
      <c r="BO24" s="73"/>
      <c r="BP24" s="73"/>
      <c r="BQ24" s="82">
        <v>18</v>
      </c>
      <c r="BR24" s="83"/>
      <c r="BS24" s="803"/>
      <c r="BT24" s="804"/>
      <c r="BU24" s="804"/>
      <c r="BV24" s="804"/>
      <c r="BW24" s="804"/>
      <c r="BX24" s="804"/>
      <c r="BY24" s="804"/>
      <c r="BZ24" s="804"/>
      <c r="CA24" s="804"/>
      <c r="CB24" s="804"/>
      <c r="CC24" s="804"/>
      <c r="CD24" s="804"/>
      <c r="CE24" s="804"/>
      <c r="CF24" s="804"/>
      <c r="CG24" s="805"/>
      <c r="CH24" s="784"/>
      <c r="CI24" s="785"/>
      <c r="CJ24" s="785"/>
      <c r="CK24" s="785"/>
      <c r="CL24" s="786"/>
      <c r="CM24" s="784"/>
      <c r="CN24" s="785"/>
      <c r="CO24" s="785"/>
      <c r="CP24" s="785"/>
      <c r="CQ24" s="786"/>
      <c r="CR24" s="784"/>
      <c r="CS24" s="785"/>
      <c r="CT24" s="785"/>
      <c r="CU24" s="785"/>
      <c r="CV24" s="786"/>
      <c r="CW24" s="784"/>
      <c r="CX24" s="785"/>
      <c r="CY24" s="785"/>
      <c r="CZ24" s="785"/>
      <c r="DA24" s="786"/>
      <c r="DB24" s="784"/>
      <c r="DC24" s="785"/>
      <c r="DD24" s="785"/>
      <c r="DE24" s="785"/>
      <c r="DF24" s="786"/>
      <c r="DG24" s="784"/>
      <c r="DH24" s="785"/>
      <c r="DI24" s="785"/>
      <c r="DJ24" s="785"/>
      <c r="DK24" s="786"/>
      <c r="DL24" s="784"/>
      <c r="DM24" s="785"/>
      <c r="DN24" s="785"/>
      <c r="DO24" s="785"/>
      <c r="DP24" s="786"/>
      <c r="DQ24" s="784"/>
      <c r="DR24" s="785"/>
      <c r="DS24" s="785"/>
      <c r="DT24" s="785"/>
      <c r="DU24" s="786"/>
      <c r="DV24" s="787"/>
      <c r="DW24" s="788"/>
      <c r="DX24" s="788"/>
      <c r="DY24" s="788"/>
      <c r="DZ24" s="789"/>
      <c r="EA24" s="74"/>
    </row>
    <row r="25" spans="1:131" s="67" customFormat="1" ht="26.25" customHeight="1" thickBot="1">
      <c r="A25" s="850" t="s">
        <v>204</v>
      </c>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72"/>
      <c r="BK25" s="72"/>
      <c r="BL25" s="72"/>
      <c r="BM25" s="72"/>
      <c r="BN25" s="72"/>
      <c r="BO25" s="85"/>
      <c r="BP25" s="85"/>
      <c r="BQ25" s="82">
        <v>19</v>
      </c>
      <c r="BR25" s="83"/>
      <c r="BS25" s="803"/>
      <c r="BT25" s="804"/>
      <c r="BU25" s="804"/>
      <c r="BV25" s="804"/>
      <c r="BW25" s="804"/>
      <c r="BX25" s="804"/>
      <c r="BY25" s="804"/>
      <c r="BZ25" s="804"/>
      <c r="CA25" s="804"/>
      <c r="CB25" s="804"/>
      <c r="CC25" s="804"/>
      <c r="CD25" s="804"/>
      <c r="CE25" s="804"/>
      <c r="CF25" s="804"/>
      <c r="CG25" s="805"/>
      <c r="CH25" s="784"/>
      <c r="CI25" s="785"/>
      <c r="CJ25" s="785"/>
      <c r="CK25" s="785"/>
      <c r="CL25" s="786"/>
      <c r="CM25" s="784"/>
      <c r="CN25" s="785"/>
      <c r="CO25" s="785"/>
      <c r="CP25" s="785"/>
      <c r="CQ25" s="786"/>
      <c r="CR25" s="784"/>
      <c r="CS25" s="785"/>
      <c r="CT25" s="785"/>
      <c r="CU25" s="785"/>
      <c r="CV25" s="786"/>
      <c r="CW25" s="784"/>
      <c r="CX25" s="785"/>
      <c r="CY25" s="785"/>
      <c r="CZ25" s="785"/>
      <c r="DA25" s="786"/>
      <c r="DB25" s="784"/>
      <c r="DC25" s="785"/>
      <c r="DD25" s="785"/>
      <c r="DE25" s="785"/>
      <c r="DF25" s="786"/>
      <c r="DG25" s="784"/>
      <c r="DH25" s="785"/>
      <c r="DI25" s="785"/>
      <c r="DJ25" s="785"/>
      <c r="DK25" s="786"/>
      <c r="DL25" s="784"/>
      <c r="DM25" s="785"/>
      <c r="DN25" s="785"/>
      <c r="DO25" s="785"/>
      <c r="DP25" s="786"/>
      <c r="DQ25" s="784"/>
      <c r="DR25" s="785"/>
      <c r="DS25" s="785"/>
      <c r="DT25" s="785"/>
      <c r="DU25" s="786"/>
      <c r="DV25" s="787"/>
      <c r="DW25" s="788"/>
      <c r="DX25" s="788"/>
      <c r="DY25" s="788"/>
      <c r="DZ25" s="789"/>
      <c r="EA25" s="66"/>
    </row>
    <row r="26" spans="1:131" s="67" customFormat="1" ht="26.25" customHeight="1">
      <c r="A26" s="790" t="s">
        <v>180</v>
      </c>
      <c r="B26" s="791"/>
      <c r="C26" s="791"/>
      <c r="D26" s="791"/>
      <c r="E26" s="791"/>
      <c r="F26" s="791"/>
      <c r="G26" s="791"/>
      <c r="H26" s="791"/>
      <c r="I26" s="791"/>
      <c r="J26" s="791"/>
      <c r="K26" s="791"/>
      <c r="L26" s="791"/>
      <c r="M26" s="791"/>
      <c r="N26" s="791"/>
      <c r="O26" s="791"/>
      <c r="P26" s="792"/>
      <c r="Q26" s="776" t="s">
        <v>205</v>
      </c>
      <c r="R26" s="777"/>
      <c r="S26" s="777"/>
      <c r="T26" s="777"/>
      <c r="U26" s="778"/>
      <c r="V26" s="776" t="s">
        <v>206</v>
      </c>
      <c r="W26" s="777"/>
      <c r="X26" s="777"/>
      <c r="Y26" s="777"/>
      <c r="Z26" s="778"/>
      <c r="AA26" s="776" t="s">
        <v>207</v>
      </c>
      <c r="AB26" s="777"/>
      <c r="AC26" s="777"/>
      <c r="AD26" s="777"/>
      <c r="AE26" s="777"/>
      <c r="AF26" s="846" t="s">
        <v>208</v>
      </c>
      <c r="AG26" s="797"/>
      <c r="AH26" s="797"/>
      <c r="AI26" s="797"/>
      <c r="AJ26" s="847"/>
      <c r="AK26" s="777" t="s">
        <v>209</v>
      </c>
      <c r="AL26" s="777"/>
      <c r="AM26" s="777"/>
      <c r="AN26" s="777"/>
      <c r="AO26" s="778"/>
      <c r="AP26" s="776" t="s">
        <v>210</v>
      </c>
      <c r="AQ26" s="777"/>
      <c r="AR26" s="777"/>
      <c r="AS26" s="777"/>
      <c r="AT26" s="778"/>
      <c r="AU26" s="776" t="s">
        <v>211</v>
      </c>
      <c r="AV26" s="777"/>
      <c r="AW26" s="777"/>
      <c r="AX26" s="777"/>
      <c r="AY26" s="778"/>
      <c r="AZ26" s="776" t="s">
        <v>212</v>
      </c>
      <c r="BA26" s="777"/>
      <c r="BB26" s="777"/>
      <c r="BC26" s="777"/>
      <c r="BD26" s="778"/>
      <c r="BE26" s="776" t="s">
        <v>187</v>
      </c>
      <c r="BF26" s="777"/>
      <c r="BG26" s="777"/>
      <c r="BH26" s="777"/>
      <c r="BI26" s="782"/>
      <c r="BJ26" s="72"/>
      <c r="BK26" s="72"/>
      <c r="BL26" s="72"/>
      <c r="BM26" s="72"/>
      <c r="BN26" s="72"/>
      <c r="BO26" s="85"/>
      <c r="BP26" s="85"/>
      <c r="BQ26" s="82">
        <v>20</v>
      </c>
      <c r="BR26" s="83"/>
      <c r="BS26" s="803"/>
      <c r="BT26" s="804"/>
      <c r="BU26" s="804"/>
      <c r="BV26" s="804"/>
      <c r="BW26" s="804"/>
      <c r="BX26" s="804"/>
      <c r="BY26" s="804"/>
      <c r="BZ26" s="804"/>
      <c r="CA26" s="804"/>
      <c r="CB26" s="804"/>
      <c r="CC26" s="804"/>
      <c r="CD26" s="804"/>
      <c r="CE26" s="804"/>
      <c r="CF26" s="804"/>
      <c r="CG26" s="805"/>
      <c r="CH26" s="784"/>
      <c r="CI26" s="785"/>
      <c r="CJ26" s="785"/>
      <c r="CK26" s="785"/>
      <c r="CL26" s="786"/>
      <c r="CM26" s="784"/>
      <c r="CN26" s="785"/>
      <c r="CO26" s="785"/>
      <c r="CP26" s="785"/>
      <c r="CQ26" s="786"/>
      <c r="CR26" s="784"/>
      <c r="CS26" s="785"/>
      <c r="CT26" s="785"/>
      <c r="CU26" s="785"/>
      <c r="CV26" s="786"/>
      <c r="CW26" s="784"/>
      <c r="CX26" s="785"/>
      <c r="CY26" s="785"/>
      <c r="CZ26" s="785"/>
      <c r="DA26" s="786"/>
      <c r="DB26" s="784"/>
      <c r="DC26" s="785"/>
      <c r="DD26" s="785"/>
      <c r="DE26" s="785"/>
      <c r="DF26" s="786"/>
      <c r="DG26" s="784"/>
      <c r="DH26" s="785"/>
      <c r="DI26" s="785"/>
      <c r="DJ26" s="785"/>
      <c r="DK26" s="786"/>
      <c r="DL26" s="784"/>
      <c r="DM26" s="785"/>
      <c r="DN26" s="785"/>
      <c r="DO26" s="785"/>
      <c r="DP26" s="786"/>
      <c r="DQ26" s="784"/>
      <c r="DR26" s="785"/>
      <c r="DS26" s="785"/>
      <c r="DT26" s="785"/>
      <c r="DU26" s="786"/>
      <c r="DV26" s="787"/>
      <c r="DW26" s="788"/>
      <c r="DX26" s="788"/>
      <c r="DY26" s="788"/>
      <c r="DZ26" s="789"/>
      <c r="EA26" s="66"/>
    </row>
    <row r="27" spans="1:131" s="67" customFormat="1" ht="26.25" customHeight="1" thickBot="1">
      <c r="A27" s="793"/>
      <c r="B27" s="794"/>
      <c r="C27" s="794"/>
      <c r="D27" s="794"/>
      <c r="E27" s="794"/>
      <c r="F27" s="794"/>
      <c r="G27" s="794"/>
      <c r="H27" s="794"/>
      <c r="I27" s="794"/>
      <c r="J27" s="794"/>
      <c r="K27" s="794"/>
      <c r="L27" s="794"/>
      <c r="M27" s="794"/>
      <c r="N27" s="794"/>
      <c r="O27" s="794"/>
      <c r="P27" s="795"/>
      <c r="Q27" s="779"/>
      <c r="R27" s="780"/>
      <c r="S27" s="780"/>
      <c r="T27" s="780"/>
      <c r="U27" s="781"/>
      <c r="V27" s="779"/>
      <c r="W27" s="780"/>
      <c r="X27" s="780"/>
      <c r="Y27" s="780"/>
      <c r="Z27" s="781"/>
      <c r="AA27" s="779"/>
      <c r="AB27" s="780"/>
      <c r="AC27" s="780"/>
      <c r="AD27" s="780"/>
      <c r="AE27" s="780"/>
      <c r="AF27" s="848"/>
      <c r="AG27" s="800"/>
      <c r="AH27" s="800"/>
      <c r="AI27" s="800"/>
      <c r="AJ27" s="849"/>
      <c r="AK27" s="780"/>
      <c r="AL27" s="780"/>
      <c r="AM27" s="780"/>
      <c r="AN27" s="780"/>
      <c r="AO27" s="781"/>
      <c r="AP27" s="779"/>
      <c r="AQ27" s="780"/>
      <c r="AR27" s="780"/>
      <c r="AS27" s="780"/>
      <c r="AT27" s="781"/>
      <c r="AU27" s="779"/>
      <c r="AV27" s="780"/>
      <c r="AW27" s="780"/>
      <c r="AX27" s="780"/>
      <c r="AY27" s="781"/>
      <c r="AZ27" s="779"/>
      <c r="BA27" s="780"/>
      <c r="BB27" s="780"/>
      <c r="BC27" s="780"/>
      <c r="BD27" s="781"/>
      <c r="BE27" s="779"/>
      <c r="BF27" s="780"/>
      <c r="BG27" s="780"/>
      <c r="BH27" s="780"/>
      <c r="BI27" s="783"/>
      <c r="BJ27" s="72"/>
      <c r="BK27" s="72"/>
      <c r="BL27" s="72"/>
      <c r="BM27" s="72"/>
      <c r="BN27" s="72"/>
      <c r="BO27" s="85"/>
      <c r="BP27" s="85"/>
      <c r="BQ27" s="82">
        <v>21</v>
      </c>
      <c r="BR27" s="83"/>
      <c r="BS27" s="803"/>
      <c r="BT27" s="804"/>
      <c r="BU27" s="804"/>
      <c r="BV27" s="804"/>
      <c r="BW27" s="804"/>
      <c r="BX27" s="804"/>
      <c r="BY27" s="804"/>
      <c r="BZ27" s="804"/>
      <c r="CA27" s="804"/>
      <c r="CB27" s="804"/>
      <c r="CC27" s="804"/>
      <c r="CD27" s="804"/>
      <c r="CE27" s="804"/>
      <c r="CF27" s="804"/>
      <c r="CG27" s="805"/>
      <c r="CH27" s="784"/>
      <c r="CI27" s="785"/>
      <c r="CJ27" s="785"/>
      <c r="CK27" s="785"/>
      <c r="CL27" s="786"/>
      <c r="CM27" s="784"/>
      <c r="CN27" s="785"/>
      <c r="CO27" s="785"/>
      <c r="CP27" s="785"/>
      <c r="CQ27" s="786"/>
      <c r="CR27" s="784"/>
      <c r="CS27" s="785"/>
      <c r="CT27" s="785"/>
      <c r="CU27" s="785"/>
      <c r="CV27" s="786"/>
      <c r="CW27" s="784"/>
      <c r="CX27" s="785"/>
      <c r="CY27" s="785"/>
      <c r="CZ27" s="785"/>
      <c r="DA27" s="786"/>
      <c r="DB27" s="784"/>
      <c r="DC27" s="785"/>
      <c r="DD27" s="785"/>
      <c r="DE27" s="785"/>
      <c r="DF27" s="786"/>
      <c r="DG27" s="784"/>
      <c r="DH27" s="785"/>
      <c r="DI27" s="785"/>
      <c r="DJ27" s="785"/>
      <c r="DK27" s="786"/>
      <c r="DL27" s="784"/>
      <c r="DM27" s="785"/>
      <c r="DN27" s="785"/>
      <c r="DO27" s="785"/>
      <c r="DP27" s="786"/>
      <c r="DQ27" s="784"/>
      <c r="DR27" s="785"/>
      <c r="DS27" s="785"/>
      <c r="DT27" s="785"/>
      <c r="DU27" s="786"/>
      <c r="DV27" s="787"/>
      <c r="DW27" s="788"/>
      <c r="DX27" s="788"/>
      <c r="DY27" s="788"/>
      <c r="DZ27" s="789"/>
      <c r="EA27" s="66"/>
    </row>
    <row r="28" spans="1:131" s="67" customFormat="1" ht="26.25" customHeight="1" thickTop="1">
      <c r="A28" s="86">
        <v>1</v>
      </c>
      <c r="B28" s="837" t="s">
        <v>213</v>
      </c>
      <c r="C28" s="838"/>
      <c r="D28" s="838"/>
      <c r="E28" s="838"/>
      <c r="F28" s="838"/>
      <c r="G28" s="838"/>
      <c r="H28" s="838"/>
      <c r="I28" s="838"/>
      <c r="J28" s="838"/>
      <c r="K28" s="838"/>
      <c r="L28" s="838"/>
      <c r="M28" s="838"/>
      <c r="N28" s="838"/>
      <c r="O28" s="838"/>
      <c r="P28" s="839"/>
      <c r="Q28" s="840">
        <v>6849</v>
      </c>
      <c r="R28" s="841"/>
      <c r="S28" s="841"/>
      <c r="T28" s="841"/>
      <c r="U28" s="841"/>
      <c r="V28" s="841">
        <v>6739</v>
      </c>
      <c r="W28" s="841"/>
      <c r="X28" s="841"/>
      <c r="Y28" s="841"/>
      <c r="Z28" s="841"/>
      <c r="AA28" s="841">
        <v>109</v>
      </c>
      <c r="AB28" s="841"/>
      <c r="AC28" s="841"/>
      <c r="AD28" s="841"/>
      <c r="AE28" s="842"/>
      <c r="AF28" s="843">
        <v>109</v>
      </c>
      <c r="AG28" s="841"/>
      <c r="AH28" s="841"/>
      <c r="AI28" s="841"/>
      <c r="AJ28" s="844"/>
      <c r="AK28" s="845">
        <v>398</v>
      </c>
      <c r="AL28" s="833"/>
      <c r="AM28" s="833"/>
      <c r="AN28" s="833"/>
      <c r="AO28" s="833"/>
      <c r="AP28" s="833"/>
      <c r="AQ28" s="833"/>
      <c r="AR28" s="833"/>
      <c r="AS28" s="833"/>
      <c r="AT28" s="833"/>
      <c r="AU28" s="833"/>
      <c r="AV28" s="833"/>
      <c r="AW28" s="833"/>
      <c r="AX28" s="833"/>
      <c r="AY28" s="833"/>
      <c r="AZ28" s="834"/>
      <c r="BA28" s="834"/>
      <c r="BB28" s="834"/>
      <c r="BC28" s="834"/>
      <c r="BD28" s="834"/>
      <c r="BE28" s="835"/>
      <c r="BF28" s="835"/>
      <c r="BG28" s="835"/>
      <c r="BH28" s="835"/>
      <c r="BI28" s="836"/>
      <c r="BJ28" s="72"/>
      <c r="BK28" s="72"/>
      <c r="BL28" s="72"/>
      <c r="BM28" s="72"/>
      <c r="BN28" s="72"/>
      <c r="BO28" s="85"/>
      <c r="BP28" s="85"/>
      <c r="BQ28" s="82">
        <v>22</v>
      </c>
      <c r="BR28" s="83"/>
      <c r="BS28" s="803"/>
      <c r="BT28" s="804"/>
      <c r="BU28" s="804"/>
      <c r="BV28" s="804"/>
      <c r="BW28" s="804"/>
      <c r="BX28" s="804"/>
      <c r="BY28" s="804"/>
      <c r="BZ28" s="804"/>
      <c r="CA28" s="804"/>
      <c r="CB28" s="804"/>
      <c r="CC28" s="804"/>
      <c r="CD28" s="804"/>
      <c r="CE28" s="804"/>
      <c r="CF28" s="804"/>
      <c r="CG28" s="805"/>
      <c r="CH28" s="784"/>
      <c r="CI28" s="785"/>
      <c r="CJ28" s="785"/>
      <c r="CK28" s="785"/>
      <c r="CL28" s="786"/>
      <c r="CM28" s="784"/>
      <c r="CN28" s="785"/>
      <c r="CO28" s="785"/>
      <c r="CP28" s="785"/>
      <c r="CQ28" s="786"/>
      <c r="CR28" s="784"/>
      <c r="CS28" s="785"/>
      <c r="CT28" s="785"/>
      <c r="CU28" s="785"/>
      <c r="CV28" s="786"/>
      <c r="CW28" s="784"/>
      <c r="CX28" s="785"/>
      <c r="CY28" s="785"/>
      <c r="CZ28" s="785"/>
      <c r="DA28" s="786"/>
      <c r="DB28" s="784"/>
      <c r="DC28" s="785"/>
      <c r="DD28" s="785"/>
      <c r="DE28" s="785"/>
      <c r="DF28" s="786"/>
      <c r="DG28" s="784"/>
      <c r="DH28" s="785"/>
      <c r="DI28" s="785"/>
      <c r="DJ28" s="785"/>
      <c r="DK28" s="786"/>
      <c r="DL28" s="784"/>
      <c r="DM28" s="785"/>
      <c r="DN28" s="785"/>
      <c r="DO28" s="785"/>
      <c r="DP28" s="786"/>
      <c r="DQ28" s="784"/>
      <c r="DR28" s="785"/>
      <c r="DS28" s="785"/>
      <c r="DT28" s="785"/>
      <c r="DU28" s="786"/>
      <c r="DV28" s="787"/>
      <c r="DW28" s="788"/>
      <c r="DX28" s="788"/>
      <c r="DY28" s="788"/>
      <c r="DZ28" s="789"/>
      <c r="EA28" s="66"/>
    </row>
    <row r="29" spans="1:131" s="67" customFormat="1" ht="26.25" customHeight="1">
      <c r="A29" s="86">
        <v>2</v>
      </c>
      <c r="B29" s="818" t="s">
        <v>214</v>
      </c>
      <c r="C29" s="819"/>
      <c r="D29" s="819"/>
      <c r="E29" s="819"/>
      <c r="F29" s="819"/>
      <c r="G29" s="819"/>
      <c r="H29" s="819"/>
      <c r="I29" s="819"/>
      <c r="J29" s="819"/>
      <c r="K29" s="819"/>
      <c r="L29" s="819"/>
      <c r="M29" s="819"/>
      <c r="N29" s="819"/>
      <c r="O29" s="819"/>
      <c r="P29" s="820"/>
      <c r="Q29" s="830">
        <v>5788</v>
      </c>
      <c r="R29" s="831"/>
      <c r="S29" s="831"/>
      <c r="T29" s="831"/>
      <c r="U29" s="831"/>
      <c r="V29" s="831">
        <v>5618</v>
      </c>
      <c r="W29" s="831"/>
      <c r="X29" s="831"/>
      <c r="Y29" s="831"/>
      <c r="Z29" s="831"/>
      <c r="AA29" s="831">
        <v>169</v>
      </c>
      <c r="AB29" s="831"/>
      <c r="AC29" s="831"/>
      <c r="AD29" s="831"/>
      <c r="AE29" s="832"/>
      <c r="AF29" s="824">
        <v>169</v>
      </c>
      <c r="AG29" s="825"/>
      <c r="AH29" s="825"/>
      <c r="AI29" s="825"/>
      <c r="AJ29" s="826"/>
      <c r="AK29" s="761">
        <v>1090</v>
      </c>
      <c r="AL29" s="752"/>
      <c r="AM29" s="752"/>
      <c r="AN29" s="752"/>
      <c r="AO29" s="752"/>
      <c r="AP29" s="752"/>
      <c r="AQ29" s="752"/>
      <c r="AR29" s="752"/>
      <c r="AS29" s="752"/>
      <c r="AT29" s="752"/>
      <c r="AU29" s="752"/>
      <c r="AV29" s="752"/>
      <c r="AW29" s="752"/>
      <c r="AX29" s="752"/>
      <c r="AY29" s="752"/>
      <c r="AZ29" s="829"/>
      <c r="BA29" s="829"/>
      <c r="BB29" s="829"/>
      <c r="BC29" s="829"/>
      <c r="BD29" s="829"/>
      <c r="BE29" s="813"/>
      <c r="BF29" s="813"/>
      <c r="BG29" s="813"/>
      <c r="BH29" s="813"/>
      <c r="BI29" s="814"/>
      <c r="BJ29" s="72"/>
      <c r="BK29" s="72"/>
      <c r="BL29" s="72"/>
      <c r="BM29" s="72"/>
      <c r="BN29" s="72"/>
      <c r="BO29" s="85"/>
      <c r="BP29" s="85"/>
      <c r="BQ29" s="82">
        <v>23</v>
      </c>
      <c r="BR29" s="83"/>
      <c r="BS29" s="803"/>
      <c r="BT29" s="804"/>
      <c r="BU29" s="804"/>
      <c r="BV29" s="804"/>
      <c r="BW29" s="804"/>
      <c r="BX29" s="804"/>
      <c r="BY29" s="804"/>
      <c r="BZ29" s="804"/>
      <c r="CA29" s="804"/>
      <c r="CB29" s="804"/>
      <c r="CC29" s="804"/>
      <c r="CD29" s="804"/>
      <c r="CE29" s="804"/>
      <c r="CF29" s="804"/>
      <c r="CG29" s="805"/>
      <c r="CH29" s="784"/>
      <c r="CI29" s="785"/>
      <c r="CJ29" s="785"/>
      <c r="CK29" s="785"/>
      <c r="CL29" s="786"/>
      <c r="CM29" s="784"/>
      <c r="CN29" s="785"/>
      <c r="CO29" s="785"/>
      <c r="CP29" s="785"/>
      <c r="CQ29" s="786"/>
      <c r="CR29" s="784"/>
      <c r="CS29" s="785"/>
      <c r="CT29" s="785"/>
      <c r="CU29" s="785"/>
      <c r="CV29" s="786"/>
      <c r="CW29" s="784"/>
      <c r="CX29" s="785"/>
      <c r="CY29" s="785"/>
      <c r="CZ29" s="785"/>
      <c r="DA29" s="786"/>
      <c r="DB29" s="784"/>
      <c r="DC29" s="785"/>
      <c r="DD29" s="785"/>
      <c r="DE29" s="785"/>
      <c r="DF29" s="786"/>
      <c r="DG29" s="784"/>
      <c r="DH29" s="785"/>
      <c r="DI29" s="785"/>
      <c r="DJ29" s="785"/>
      <c r="DK29" s="786"/>
      <c r="DL29" s="784"/>
      <c r="DM29" s="785"/>
      <c r="DN29" s="785"/>
      <c r="DO29" s="785"/>
      <c r="DP29" s="786"/>
      <c r="DQ29" s="784"/>
      <c r="DR29" s="785"/>
      <c r="DS29" s="785"/>
      <c r="DT29" s="785"/>
      <c r="DU29" s="786"/>
      <c r="DV29" s="787"/>
      <c r="DW29" s="788"/>
      <c r="DX29" s="788"/>
      <c r="DY29" s="788"/>
      <c r="DZ29" s="789"/>
      <c r="EA29" s="66"/>
    </row>
    <row r="30" spans="1:131" s="67" customFormat="1" ht="26.25" customHeight="1">
      <c r="A30" s="86">
        <v>3</v>
      </c>
      <c r="B30" s="818" t="s">
        <v>215</v>
      </c>
      <c r="C30" s="819"/>
      <c r="D30" s="819"/>
      <c r="E30" s="819"/>
      <c r="F30" s="819"/>
      <c r="G30" s="819"/>
      <c r="H30" s="819"/>
      <c r="I30" s="819"/>
      <c r="J30" s="819"/>
      <c r="K30" s="819"/>
      <c r="L30" s="819"/>
      <c r="M30" s="819"/>
      <c r="N30" s="819"/>
      <c r="O30" s="819"/>
      <c r="P30" s="820"/>
      <c r="Q30" s="830">
        <v>1089</v>
      </c>
      <c r="R30" s="831"/>
      <c r="S30" s="831"/>
      <c r="T30" s="831"/>
      <c r="U30" s="831"/>
      <c r="V30" s="831">
        <v>1079</v>
      </c>
      <c r="W30" s="831"/>
      <c r="X30" s="831"/>
      <c r="Y30" s="831"/>
      <c r="Z30" s="831"/>
      <c r="AA30" s="831">
        <v>9</v>
      </c>
      <c r="AB30" s="831"/>
      <c r="AC30" s="831"/>
      <c r="AD30" s="831"/>
      <c r="AE30" s="832"/>
      <c r="AF30" s="824">
        <v>9</v>
      </c>
      <c r="AG30" s="825"/>
      <c r="AH30" s="825"/>
      <c r="AI30" s="825"/>
      <c r="AJ30" s="826"/>
      <c r="AK30" s="761">
        <v>210</v>
      </c>
      <c r="AL30" s="752"/>
      <c r="AM30" s="752"/>
      <c r="AN30" s="752"/>
      <c r="AO30" s="752"/>
      <c r="AP30" s="752"/>
      <c r="AQ30" s="752"/>
      <c r="AR30" s="752"/>
      <c r="AS30" s="752"/>
      <c r="AT30" s="752"/>
      <c r="AU30" s="752"/>
      <c r="AV30" s="752"/>
      <c r="AW30" s="752"/>
      <c r="AX30" s="752"/>
      <c r="AY30" s="752"/>
      <c r="AZ30" s="829"/>
      <c r="BA30" s="829"/>
      <c r="BB30" s="829"/>
      <c r="BC30" s="829"/>
      <c r="BD30" s="829"/>
      <c r="BE30" s="813"/>
      <c r="BF30" s="813"/>
      <c r="BG30" s="813"/>
      <c r="BH30" s="813"/>
      <c r="BI30" s="814"/>
      <c r="BJ30" s="72"/>
      <c r="BK30" s="72"/>
      <c r="BL30" s="72"/>
      <c r="BM30" s="72"/>
      <c r="BN30" s="72"/>
      <c r="BO30" s="85"/>
      <c r="BP30" s="85"/>
      <c r="BQ30" s="82">
        <v>24</v>
      </c>
      <c r="BR30" s="83"/>
      <c r="BS30" s="803"/>
      <c r="BT30" s="804"/>
      <c r="BU30" s="804"/>
      <c r="BV30" s="804"/>
      <c r="BW30" s="804"/>
      <c r="BX30" s="804"/>
      <c r="BY30" s="804"/>
      <c r="BZ30" s="804"/>
      <c r="CA30" s="804"/>
      <c r="CB30" s="804"/>
      <c r="CC30" s="804"/>
      <c r="CD30" s="804"/>
      <c r="CE30" s="804"/>
      <c r="CF30" s="804"/>
      <c r="CG30" s="805"/>
      <c r="CH30" s="784"/>
      <c r="CI30" s="785"/>
      <c r="CJ30" s="785"/>
      <c r="CK30" s="785"/>
      <c r="CL30" s="786"/>
      <c r="CM30" s="784"/>
      <c r="CN30" s="785"/>
      <c r="CO30" s="785"/>
      <c r="CP30" s="785"/>
      <c r="CQ30" s="786"/>
      <c r="CR30" s="784"/>
      <c r="CS30" s="785"/>
      <c r="CT30" s="785"/>
      <c r="CU30" s="785"/>
      <c r="CV30" s="786"/>
      <c r="CW30" s="784"/>
      <c r="CX30" s="785"/>
      <c r="CY30" s="785"/>
      <c r="CZ30" s="785"/>
      <c r="DA30" s="786"/>
      <c r="DB30" s="784"/>
      <c r="DC30" s="785"/>
      <c r="DD30" s="785"/>
      <c r="DE30" s="785"/>
      <c r="DF30" s="786"/>
      <c r="DG30" s="784"/>
      <c r="DH30" s="785"/>
      <c r="DI30" s="785"/>
      <c r="DJ30" s="785"/>
      <c r="DK30" s="786"/>
      <c r="DL30" s="784"/>
      <c r="DM30" s="785"/>
      <c r="DN30" s="785"/>
      <c r="DO30" s="785"/>
      <c r="DP30" s="786"/>
      <c r="DQ30" s="784"/>
      <c r="DR30" s="785"/>
      <c r="DS30" s="785"/>
      <c r="DT30" s="785"/>
      <c r="DU30" s="786"/>
      <c r="DV30" s="787"/>
      <c r="DW30" s="788"/>
      <c r="DX30" s="788"/>
      <c r="DY30" s="788"/>
      <c r="DZ30" s="789"/>
      <c r="EA30" s="66"/>
    </row>
    <row r="31" spans="1:131" s="67" customFormat="1" ht="26.25" customHeight="1">
      <c r="A31" s="86">
        <v>4</v>
      </c>
      <c r="B31" s="818" t="s">
        <v>216</v>
      </c>
      <c r="C31" s="819"/>
      <c r="D31" s="819"/>
      <c r="E31" s="819"/>
      <c r="F31" s="819"/>
      <c r="G31" s="819"/>
      <c r="H31" s="819"/>
      <c r="I31" s="819"/>
      <c r="J31" s="819"/>
      <c r="K31" s="819"/>
      <c r="L31" s="819"/>
      <c r="M31" s="819"/>
      <c r="N31" s="819"/>
      <c r="O31" s="819"/>
      <c r="P31" s="820"/>
      <c r="Q31" s="830">
        <v>1577</v>
      </c>
      <c r="R31" s="831"/>
      <c r="S31" s="831"/>
      <c r="T31" s="831"/>
      <c r="U31" s="831"/>
      <c r="V31" s="831">
        <v>1550</v>
      </c>
      <c r="W31" s="831"/>
      <c r="X31" s="831"/>
      <c r="Y31" s="831"/>
      <c r="Z31" s="831"/>
      <c r="AA31" s="831">
        <v>26</v>
      </c>
      <c r="AB31" s="831"/>
      <c r="AC31" s="831"/>
      <c r="AD31" s="831"/>
      <c r="AE31" s="832"/>
      <c r="AF31" s="824">
        <v>26</v>
      </c>
      <c r="AG31" s="825"/>
      <c r="AH31" s="825"/>
      <c r="AI31" s="825"/>
      <c r="AJ31" s="826"/>
      <c r="AK31" s="761">
        <v>527</v>
      </c>
      <c r="AL31" s="752"/>
      <c r="AM31" s="752"/>
      <c r="AN31" s="752"/>
      <c r="AO31" s="752"/>
      <c r="AP31" s="752">
        <v>5778</v>
      </c>
      <c r="AQ31" s="752"/>
      <c r="AR31" s="752"/>
      <c r="AS31" s="752"/>
      <c r="AT31" s="752"/>
      <c r="AU31" s="752">
        <v>3293</v>
      </c>
      <c r="AV31" s="752"/>
      <c r="AW31" s="752"/>
      <c r="AX31" s="752"/>
      <c r="AY31" s="752"/>
      <c r="AZ31" s="829"/>
      <c r="BA31" s="829"/>
      <c r="BB31" s="829"/>
      <c r="BC31" s="829"/>
      <c r="BD31" s="829"/>
      <c r="BE31" s="813" t="s">
        <v>217</v>
      </c>
      <c r="BF31" s="813"/>
      <c r="BG31" s="813"/>
      <c r="BH31" s="813"/>
      <c r="BI31" s="814"/>
      <c r="BJ31" s="72"/>
      <c r="BK31" s="72"/>
      <c r="BL31" s="72"/>
      <c r="BM31" s="72"/>
      <c r="BN31" s="72"/>
      <c r="BO31" s="85"/>
      <c r="BP31" s="85"/>
      <c r="BQ31" s="82">
        <v>25</v>
      </c>
      <c r="BR31" s="83"/>
      <c r="BS31" s="803"/>
      <c r="BT31" s="804"/>
      <c r="BU31" s="804"/>
      <c r="BV31" s="804"/>
      <c r="BW31" s="804"/>
      <c r="BX31" s="804"/>
      <c r="BY31" s="804"/>
      <c r="BZ31" s="804"/>
      <c r="CA31" s="804"/>
      <c r="CB31" s="804"/>
      <c r="CC31" s="804"/>
      <c r="CD31" s="804"/>
      <c r="CE31" s="804"/>
      <c r="CF31" s="804"/>
      <c r="CG31" s="805"/>
      <c r="CH31" s="784"/>
      <c r="CI31" s="785"/>
      <c r="CJ31" s="785"/>
      <c r="CK31" s="785"/>
      <c r="CL31" s="786"/>
      <c r="CM31" s="784"/>
      <c r="CN31" s="785"/>
      <c r="CO31" s="785"/>
      <c r="CP31" s="785"/>
      <c r="CQ31" s="786"/>
      <c r="CR31" s="784"/>
      <c r="CS31" s="785"/>
      <c r="CT31" s="785"/>
      <c r="CU31" s="785"/>
      <c r="CV31" s="786"/>
      <c r="CW31" s="784"/>
      <c r="CX31" s="785"/>
      <c r="CY31" s="785"/>
      <c r="CZ31" s="785"/>
      <c r="DA31" s="786"/>
      <c r="DB31" s="784"/>
      <c r="DC31" s="785"/>
      <c r="DD31" s="785"/>
      <c r="DE31" s="785"/>
      <c r="DF31" s="786"/>
      <c r="DG31" s="784"/>
      <c r="DH31" s="785"/>
      <c r="DI31" s="785"/>
      <c r="DJ31" s="785"/>
      <c r="DK31" s="786"/>
      <c r="DL31" s="784"/>
      <c r="DM31" s="785"/>
      <c r="DN31" s="785"/>
      <c r="DO31" s="785"/>
      <c r="DP31" s="786"/>
      <c r="DQ31" s="784"/>
      <c r="DR31" s="785"/>
      <c r="DS31" s="785"/>
      <c r="DT31" s="785"/>
      <c r="DU31" s="786"/>
      <c r="DV31" s="787"/>
      <c r="DW31" s="788"/>
      <c r="DX31" s="788"/>
      <c r="DY31" s="788"/>
      <c r="DZ31" s="789"/>
      <c r="EA31" s="66"/>
    </row>
    <row r="32" spans="1:131" s="67" customFormat="1" ht="26.25" customHeight="1">
      <c r="A32" s="86">
        <v>5</v>
      </c>
      <c r="B32" s="818"/>
      <c r="C32" s="819"/>
      <c r="D32" s="819"/>
      <c r="E32" s="819"/>
      <c r="F32" s="819"/>
      <c r="G32" s="819"/>
      <c r="H32" s="819"/>
      <c r="I32" s="819"/>
      <c r="J32" s="819"/>
      <c r="K32" s="819"/>
      <c r="L32" s="819"/>
      <c r="M32" s="819"/>
      <c r="N32" s="819"/>
      <c r="O32" s="819"/>
      <c r="P32" s="820"/>
      <c r="Q32" s="830"/>
      <c r="R32" s="831"/>
      <c r="S32" s="831"/>
      <c r="T32" s="831"/>
      <c r="U32" s="831"/>
      <c r="V32" s="831"/>
      <c r="W32" s="831"/>
      <c r="X32" s="831"/>
      <c r="Y32" s="831"/>
      <c r="Z32" s="831"/>
      <c r="AA32" s="831"/>
      <c r="AB32" s="831"/>
      <c r="AC32" s="831"/>
      <c r="AD32" s="831"/>
      <c r="AE32" s="832"/>
      <c r="AF32" s="824"/>
      <c r="AG32" s="825"/>
      <c r="AH32" s="825"/>
      <c r="AI32" s="825"/>
      <c r="AJ32" s="826"/>
      <c r="AK32" s="761"/>
      <c r="AL32" s="752"/>
      <c r="AM32" s="752"/>
      <c r="AN32" s="752"/>
      <c r="AO32" s="752"/>
      <c r="AP32" s="752"/>
      <c r="AQ32" s="752"/>
      <c r="AR32" s="752"/>
      <c r="AS32" s="752"/>
      <c r="AT32" s="752"/>
      <c r="AU32" s="752"/>
      <c r="AV32" s="752"/>
      <c r="AW32" s="752"/>
      <c r="AX32" s="752"/>
      <c r="AY32" s="752"/>
      <c r="AZ32" s="829"/>
      <c r="BA32" s="829"/>
      <c r="BB32" s="829"/>
      <c r="BC32" s="829"/>
      <c r="BD32" s="829"/>
      <c r="BE32" s="813"/>
      <c r="BF32" s="813"/>
      <c r="BG32" s="813"/>
      <c r="BH32" s="813"/>
      <c r="BI32" s="814"/>
      <c r="BJ32" s="72"/>
      <c r="BK32" s="72"/>
      <c r="BL32" s="72"/>
      <c r="BM32" s="72"/>
      <c r="BN32" s="72"/>
      <c r="BO32" s="85"/>
      <c r="BP32" s="85"/>
      <c r="BQ32" s="82">
        <v>26</v>
      </c>
      <c r="BR32" s="83"/>
      <c r="BS32" s="803"/>
      <c r="BT32" s="804"/>
      <c r="BU32" s="804"/>
      <c r="BV32" s="804"/>
      <c r="BW32" s="804"/>
      <c r="BX32" s="804"/>
      <c r="BY32" s="804"/>
      <c r="BZ32" s="804"/>
      <c r="CA32" s="804"/>
      <c r="CB32" s="804"/>
      <c r="CC32" s="804"/>
      <c r="CD32" s="804"/>
      <c r="CE32" s="804"/>
      <c r="CF32" s="804"/>
      <c r="CG32" s="805"/>
      <c r="CH32" s="784"/>
      <c r="CI32" s="785"/>
      <c r="CJ32" s="785"/>
      <c r="CK32" s="785"/>
      <c r="CL32" s="786"/>
      <c r="CM32" s="784"/>
      <c r="CN32" s="785"/>
      <c r="CO32" s="785"/>
      <c r="CP32" s="785"/>
      <c r="CQ32" s="786"/>
      <c r="CR32" s="784"/>
      <c r="CS32" s="785"/>
      <c r="CT32" s="785"/>
      <c r="CU32" s="785"/>
      <c r="CV32" s="786"/>
      <c r="CW32" s="784"/>
      <c r="CX32" s="785"/>
      <c r="CY32" s="785"/>
      <c r="CZ32" s="785"/>
      <c r="DA32" s="786"/>
      <c r="DB32" s="784"/>
      <c r="DC32" s="785"/>
      <c r="DD32" s="785"/>
      <c r="DE32" s="785"/>
      <c r="DF32" s="786"/>
      <c r="DG32" s="784"/>
      <c r="DH32" s="785"/>
      <c r="DI32" s="785"/>
      <c r="DJ32" s="785"/>
      <c r="DK32" s="786"/>
      <c r="DL32" s="784"/>
      <c r="DM32" s="785"/>
      <c r="DN32" s="785"/>
      <c r="DO32" s="785"/>
      <c r="DP32" s="786"/>
      <c r="DQ32" s="784"/>
      <c r="DR32" s="785"/>
      <c r="DS32" s="785"/>
      <c r="DT32" s="785"/>
      <c r="DU32" s="786"/>
      <c r="DV32" s="787"/>
      <c r="DW32" s="788"/>
      <c r="DX32" s="788"/>
      <c r="DY32" s="788"/>
      <c r="DZ32" s="789"/>
      <c r="EA32" s="66"/>
    </row>
    <row r="33" spans="1:131" s="67" customFormat="1" ht="26.25" customHeight="1">
      <c r="A33" s="86">
        <v>6</v>
      </c>
      <c r="B33" s="818"/>
      <c r="C33" s="819"/>
      <c r="D33" s="819"/>
      <c r="E33" s="819"/>
      <c r="F33" s="819"/>
      <c r="G33" s="819"/>
      <c r="H33" s="819"/>
      <c r="I33" s="819"/>
      <c r="J33" s="819"/>
      <c r="K33" s="819"/>
      <c r="L33" s="819"/>
      <c r="M33" s="819"/>
      <c r="N33" s="819"/>
      <c r="O33" s="819"/>
      <c r="P33" s="820"/>
      <c r="Q33" s="830"/>
      <c r="R33" s="831"/>
      <c r="S33" s="831"/>
      <c r="T33" s="831"/>
      <c r="U33" s="831"/>
      <c r="V33" s="831"/>
      <c r="W33" s="831"/>
      <c r="X33" s="831"/>
      <c r="Y33" s="831"/>
      <c r="Z33" s="831"/>
      <c r="AA33" s="831"/>
      <c r="AB33" s="831"/>
      <c r="AC33" s="831"/>
      <c r="AD33" s="831"/>
      <c r="AE33" s="832"/>
      <c r="AF33" s="824"/>
      <c r="AG33" s="825"/>
      <c r="AH33" s="825"/>
      <c r="AI33" s="825"/>
      <c r="AJ33" s="826"/>
      <c r="AK33" s="761"/>
      <c r="AL33" s="752"/>
      <c r="AM33" s="752"/>
      <c r="AN33" s="752"/>
      <c r="AO33" s="752"/>
      <c r="AP33" s="752"/>
      <c r="AQ33" s="752"/>
      <c r="AR33" s="752"/>
      <c r="AS33" s="752"/>
      <c r="AT33" s="752"/>
      <c r="AU33" s="752"/>
      <c r="AV33" s="752"/>
      <c r="AW33" s="752"/>
      <c r="AX33" s="752"/>
      <c r="AY33" s="752"/>
      <c r="AZ33" s="829"/>
      <c r="BA33" s="829"/>
      <c r="BB33" s="829"/>
      <c r="BC33" s="829"/>
      <c r="BD33" s="829"/>
      <c r="BE33" s="813"/>
      <c r="BF33" s="813"/>
      <c r="BG33" s="813"/>
      <c r="BH33" s="813"/>
      <c r="BI33" s="814"/>
      <c r="BJ33" s="72"/>
      <c r="BK33" s="72"/>
      <c r="BL33" s="72"/>
      <c r="BM33" s="72"/>
      <c r="BN33" s="72"/>
      <c r="BO33" s="85"/>
      <c r="BP33" s="85"/>
      <c r="BQ33" s="82">
        <v>27</v>
      </c>
      <c r="BR33" s="83"/>
      <c r="BS33" s="803"/>
      <c r="BT33" s="804"/>
      <c r="BU33" s="804"/>
      <c r="BV33" s="804"/>
      <c r="BW33" s="804"/>
      <c r="BX33" s="804"/>
      <c r="BY33" s="804"/>
      <c r="BZ33" s="804"/>
      <c r="CA33" s="804"/>
      <c r="CB33" s="804"/>
      <c r="CC33" s="804"/>
      <c r="CD33" s="804"/>
      <c r="CE33" s="804"/>
      <c r="CF33" s="804"/>
      <c r="CG33" s="805"/>
      <c r="CH33" s="784"/>
      <c r="CI33" s="785"/>
      <c r="CJ33" s="785"/>
      <c r="CK33" s="785"/>
      <c r="CL33" s="786"/>
      <c r="CM33" s="784"/>
      <c r="CN33" s="785"/>
      <c r="CO33" s="785"/>
      <c r="CP33" s="785"/>
      <c r="CQ33" s="786"/>
      <c r="CR33" s="784"/>
      <c r="CS33" s="785"/>
      <c r="CT33" s="785"/>
      <c r="CU33" s="785"/>
      <c r="CV33" s="786"/>
      <c r="CW33" s="784"/>
      <c r="CX33" s="785"/>
      <c r="CY33" s="785"/>
      <c r="CZ33" s="785"/>
      <c r="DA33" s="786"/>
      <c r="DB33" s="784"/>
      <c r="DC33" s="785"/>
      <c r="DD33" s="785"/>
      <c r="DE33" s="785"/>
      <c r="DF33" s="786"/>
      <c r="DG33" s="784"/>
      <c r="DH33" s="785"/>
      <c r="DI33" s="785"/>
      <c r="DJ33" s="785"/>
      <c r="DK33" s="786"/>
      <c r="DL33" s="784"/>
      <c r="DM33" s="785"/>
      <c r="DN33" s="785"/>
      <c r="DO33" s="785"/>
      <c r="DP33" s="786"/>
      <c r="DQ33" s="784"/>
      <c r="DR33" s="785"/>
      <c r="DS33" s="785"/>
      <c r="DT33" s="785"/>
      <c r="DU33" s="786"/>
      <c r="DV33" s="787"/>
      <c r="DW33" s="788"/>
      <c r="DX33" s="788"/>
      <c r="DY33" s="788"/>
      <c r="DZ33" s="789"/>
      <c r="EA33" s="66"/>
    </row>
    <row r="34" spans="1:131" s="67" customFormat="1" ht="26.25" customHeight="1">
      <c r="A34" s="86">
        <v>7</v>
      </c>
      <c r="B34" s="818"/>
      <c r="C34" s="819"/>
      <c r="D34" s="819"/>
      <c r="E34" s="819"/>
      <c r="F34" s="819"/>
      <c r="G34" s="819"/>
      <c r="H34" s="819"/>
      <c r="I34" s="819"/>
      <c r="J34" s="819"/>
      <c r="K34" s="819"/>
      <c r="L34" s="819"/>
      <c r="M34" s="819"/>
      <c r="N34" s="819"/>
      <c r="O34" s="819"/>
      <c r="P34" s="820"/>
      <c r="Q34" s="830"/>
      <c r="R34" s="831"/>
      <c r="S34" s="831"/>
      <c r="T34" s="831"/>
      <c r="U34" s="831"/>
      <c r="V34" s="831"/>
      <c r="W34" s="831"/>
      <c r="X34" s="831"/>
      <c r="Y34" s="831"/>
      <c r="Z34" s="831"/>
      <c r="AA34" s="831"/>
      <c r="AB34" s="831"/>
      <c r="AC34" s="831"/>
      <c r="AD34" s="831"/>
      <c r="AE34" s="832"/>
      <c r="AF34" s="824"/>
      <c r="AG34" s="825"/>
      <c r="AH34" s="825"/>
      <c r="AI34" s="825"/>
      <c r="AJ34" s="826"/>
      <c r="AK34" s="761"/>
      <c r="AL34" s="752"/>
      <c r="AM34" s="752"/>
      <c r="AN34" s="752"/>
      <c r="AO34" s="752"/>
      <c r="AP34" s="752"/>
      <c r="AQ34" s="752"/>
      <c r="AR34" s="752"/>
      <c r="AS34" s="752"/>
      <c r="AT34" s="752"/>
      <c r="AU34" s="752"/>
      <c r="AV34" s="752"/>
      <c r="AW34" s="752"/>
      <c r="AX34" s="752"/>
      <c r="AY34" s="752"/>
      <c r="AZ34" s="829"/>
      <c r="BA34" s="829"/>
      <c r="BB34" s="829"/>
      <c r="BC34" s="829"/>
      <c r="BD34" s="829"/>
      <c r="BE34" s="813"/>
      <c r="BF34" s="813"/>
      <c r="BG34" s="813"/>
      <c r="BH34" s="813"/>
      <c r="BI34" s="814"/>
      <c r="BJ34" s="72"/>
      <c r="BK34" s="72"/>
      <c r="BL34" s="72"/>
      <c r="BM34" s="72"/>
      <c r="BN34" s="72"/>
      <c r="BO34" s="85"/>
      <c r="BP34" s="85"/>
      <c r="BQ34" s="82">
        <v>28</v>
      </c>
      <c r="BR34" s="83"/>
      <c r="BS34" s="803"/>
      <c r="BT34" s="804"/>
      <c r="BU34" s="804"/>
      <c r="BV34" s="804"/>
      <c r="BW34" s="804"/>
      <c r="BX34" s="804"/>
      <c r="BY34" s="804"/>
      <c r="BZ34" s="804"/>
      <c r="CA34" s="804"/>
      <c r="CB34" s="804"/>
      <c r="CC34" s="804"/>
      <c r="CD34" s="804"/>
      <c r="CE34" s="804"/>
      <c r="CF34" s="804"/>
      <c r="CG34" s="805"/>
      <c r="CH34" s="784"/>
      <c r="CI34" s="785"/>
      <c r="CJ34" s="785"/>
      <c r="CK34" s="785"/>
      <c r="CL34" s="786"/>
      <c r="CM34" s="784"/>
      <c r="CN34" s="785"/>
      <c r="CO34" s="785"/>
      <c r="CP34" s="785"/>
      <c r="CQ34" s="786"/>
      <c r="CR34" s="784"/>
      <c r="CS34" s="785"/>
      <c r="CT34" s="785"/>
      <c r="CU34" s="785"/>
      <c r="CV34" s="786"/>
      <c r="CW34" s="784"/>
      <c r="CX34" s="785"/>
      <c r="CY34" s="785"/>
      <c r="CZ34" s="785"/>
      <c r="DA34" s="786"/>
      <c r="DB34" s="784"/>
      <c r="DC34" s="785"/>
      <c r="DD34" s="785"/>
      <c r="DE34" s="785"/>
      <c r="DF34" s="786"/>
      <c r="DG34" s="784"/>
      <c r="DH34" s="785"/>
      <c r="DI34" s="785"/>
      <c r="DJ34" s="785"/>
      <c r="DK34" s="786"/>
      <c r="DL34" s="784"/>
      <c r="DM34" s="785"/>
      <c r="DN34" s="785"/>
      <c r="DO34" s="785"/>
      <c r="DP34" s="786"/>
      <c r="DQ34" s="784"/>
      <c r="DR34" s="785"/>
      <c r="DS34" s="785"/>
      <c r="DT34" s="785"/>
      <c r="DU34" s="786"/>
      <c r="DV34" s="787"/>
      <c r="DW34" s="788"/>
      <c r="DX34" s="788"/>
      <c r="DY34" s="788"/>
      <c r="DZ34" s="789"/>
      <c r="EA34" s="66"/>
    </row>
    <row r="35" spans="1:131" s="67" customFormat="1" ht="26.25" customHeight="1">
      <c r="A35" s="86">
        <v>8</v>
      </c>
      <c r="B35" s="818"/>
      <c r="C35" s="819"/>
      <c r="D35" s="819"/>
      <c r="E35" s="819"/>
      <c r="F35" s="819"/>
      <c r="G35" s="819"/>
      <c r="H35" s="819"/>
      <c r="I35" s="819"/>
      <c r="J35" s="819"/>
      <c r="K35" s="819"/>
      <c r="L35" s="819"/>
      <c r="M35" s="819"/>
      <c r="N35" s="819"/>
      <c r="O35" s="819"/>
      <c r="P35" s="820"/>
      <c r="Q35" s="830"/>
      <c r="R35" s="831"/>
      <c r="S35" s="831"/>
      <c r="T35" s="831"/>
      <c r="U35" s="831"/>
      <c r="V35" s="831"/>
      <c r="W35" s="831"/>
      <c r="X35" s="831"/>
      <c r="Y35" s="831"/>
      <c r="Z35" s="831"/>
      <c r="AA35" s="831"/>
      <c r="AB35" s="831"/>
      <c r="AC35" s="831"/>
      <c r="AD35" s="831"/>
      <c r="AE35" s="832"/>
      <c r="AF35" s="824"/>
      <c r="AG35" s="825"/>
      <c r="AH35" s="825"/>
      <c r="AI35" s="825"/>
      <c r="AJ35" s="826"/>
      <c r="AK35" s="761"/>
      <c r="AL35" s="752"/>
      <c r="AM35" s="752"/>
      <c r="AN35" s="752"/>
      <c r="AO35" s="752"/>
      <c r="AP35" s="752"/>
      <c r="AQ35" s="752"/>
      <c r="AR35" s="752"/>
      <c r="AS35" s="752"/>
      <c r="AT35" s="752"/>
      <c r="AU35" s="752"/>
      <c r="AV35" s="752"/>
      <c r="AW35" s="752"/>
      <c r="AX35" s="752"/>
      <c r="AY35" s="752"/>
      <c r="AZ35" s="829"/>
      <c r="BA35" s="829"/>
      <c r="BB35" s="829"/>
      <c r="BC35" s="829"/>
      <c r="BD35" s="829"/>
      <c r="BE35" s="813"/>
      <c r="BF35" s="813"/>
      <c r="BG35" s="813"/>
      <c r="BH35" s="813"/>
      <c r="BI35" s="814"/>
      <c r="BJ35" s="72"/>
      <c r="BK35" s="72"/>
      <c r="BL35" s="72"/>
      <c r="BM35" s="72"/>
      <c r="BN35" s="72"/>
      <c r="BO35" s="85"/>
      <c r="BP35" s="85"/>
      <c r="BQ35" s="82">
        <v>29</v>
      </c>
      <c r="BR35" s="83"/>
      <c r="BS35" s="803"/>
      <c r="BT35" s="804"/>
      <c r="BU35" s="804"/>
      <c r="BV35" s="804"/>
      <c r="BW35" s="804"/>
      <c r="BX35" s="804"/>
      <c r="BY35" s="804"/>
      <c r="BZ35" s="804"/>
      <c r="CA35" s="804"/>
      <c r="CB35" s="804"/>
      <c r="CC35" s="804"/>
      <c r="CD35" s="804"/>
      <c r="CE35" s="804"/>
      <c r="CF35" s="804"/>
      <c r="CG35" s="805"/>
      <c r="CH35" s="784"/>
      <c r="CI35" s="785"/>
      <c r="CJ35" s="785"/>
      <c r="CK35" s="785"/>
      <c r="CL35" s="786"/>
      <c r="CM35" s="784"/>
      <c r="CN35" s="785"/>
      <c r="CO35" s="785"/>
      <c r="CP35" s="785"/>
      <c r="CQ35" s="786"/>
      <c r="CR35" s="784"/>
      <c r="CS35" s="785"/>
      <c r="CT35" s="785"/>
      <c r="CU35" s="785"/>
      <c r="CV35" s="786"/>
      <c r="CW35" s="784"/>
      <c r="CX35" s="785"/>
      <c r="CY35" s="785"/>
      <c r="CZ35" s="785"/>
      <c r="DA35" s="786"/>
      <c r="DB35" s="784"/>
      <c r="DC35" s="785"/>
      <c r="DD35" s="785"/>
      <c r="DE35" s="785"/>
      <c r="DF35" s="786"/>
      <c r="DG35" s="784"/>
      <c r="DH35" s="785"/>
      <c r="DI35" s="785"/>
      <c r="DJ35" s="785"/>
      <c r="DK35" s="786"/>
      <c r="DL35" s="784"/>
      <c r="DM35" s="785"/>
      <c r="DN35" s="785"/>
      <c r="DO35" s="785"/>
      <c r="DP35" s="786"/>
      <c r="DQ35" s="784"/>
      <c r="DR35" s="785"/>
      <c r="DS35" s="785"/>
      <c r="DT35" s="785"/>
      <c r="DU35" s="786"/>
      <c r="DV35" s="787"/>
      <c r="DW35" s="788"/>
      <c r="DX35" s="788"/>
      <c r="DY35" s="788"/>
      <c r="DZ35" s="789"/>
      <c r="EA35" s="66"/>
    </row>
    <row r="36" spans="1:131" s="67" customFormat="1" ht="26.25" customHeight="1">
      <c r="A36" s="86">
        <v>9</v>
      </c>
      <c r="B36" s="818"/>
      <c r="C36" s="819"/>
      <c r="D36" s="819"/>
      <c r="E36" s="819"/>
      <c r="F36" s="819"/>
      <c r="G36" s="819"/>
      <c r="H36" s="819"/>
      <c r="I36" s="819"/>
      <c r="J36" s="819"/>
      <c r="K36" s="819"/>
      <c r="L36" s="819"/>
      <c r="M36" s="819"/>
      <c r="N36" s="819"/>
      <c r="O36" s="819"/>
      <c r="P36" s="820"/>
      <c r="Q36" s="830"/>
      <c r="R36" s="831"/>
      <c r="S36" s="831"/>
      <c r="T36" s="831"/>
      <c r="U36" s="831"/>
      <c r="V36" s="831"/>
      <c r="W36" s="831"/>
      <c r="X36" s="831"/>
      <c r="Y36" s="831"/>
      <c r="Z36" s="831"/>
      <c r="AA36" s="831"/>
      <c r="AB36" s="831"/>
      <c r="AC36" s="831"/>
      <c r="AD36" s="831"/>
      <c r="AE36" s="832"/>
      <c r="AF36" s="824"/>
      <c r="AG36" s="825"/>
      <c r="AH36" s="825"/>
      <c r="AI36" s="825"/>
      <c r="AJ36" s="826"/>
      <c r="AK36" s="761"/>
      <c r="AL36" s="752"/>
      <c r="AM36" s="752"/>
      <c r="AN36" s="752"/>
      <c r="AO36" s="752"/>
      <c r="AP36" s="752"/>
      <c r="AQ36" s="752"/>
      <c r="AR36" s="752"/>
      <c r="AS36" s="752"/>
      <c r="AT36" s="752"/>
      <c r="AU36" s="752"/>
      <c r="AV36" s="752"/>
      <c r="AW36" s="752"/>
      <c r="AX36" s="752"/>
      <c r="AY36" s="752"/>
      <c r="AZ36" s="829"/>
      <c r="BA36" s="829"/>
      <c r="BB36" s="829"/>
      <c r="BC36" s="829"/>
      <c r="BD36" s="829"/>
      <c r="BE36" s="813"/>
      <c r="BF36" s="813"/>
      <c r="BG36" s="813"/>
      <c r="BH36" s="813"/>
      <c r="BI36" s="814"/>
      <c r="BJ36" s="72"/>
      <c r="BK36" s="72"/>
      <c r="BL36" s="72"/>
      <c r="BM36" s="72"/>
      <c r="BN36" s="72"/>
      <c r="BO36" s="85"/>
      <c r="BP36" s="85"/>
      <c r="BQ36" s="82">
        <v>30</v>
      </c>
      <c r="BR36" s="83"/>
      <c r="BS36" s="803"/>
      <c r="BT36" s="804"/>
      <c r="BU36" s="804"/>
      <c r="BV36" s="804"/>
      <c r="BW36" s="804"/>
      <c r="BX36" s="804"/>
      <c r="BY36" s="804"/>
      <c r="BZ36" s="804"/>
      <c r="CA36" s="804"/>
      <c r="CB36" s="804"/>
      <c r="CC36" s="804"/>
      <c r="CD36" s="804"/>
      <c r="CE36" s="804"/>
      <c r="CF36" s="804"/>
      <c r="CG36" s="805"/>
      <c r="CH36" s="784"/>
      <c r="CI36" s="785"/>
      <c r="CJ36" s="785"/>
      <c r="CK36" s="785"/>
      <c r="CL36" s="786"/>
      <c r="CM36" s="784"/>
      <c r="CN36" s="785"/>
      <c r="CO36" s="785"/>
      <c r="CP36" s="785"/>
      <c r="CQ36" s="786"/>
      <c r="CR36" s="784"/>
      <c r="CS36" s="785"/>
      <c r="CT36" s="785"/>
      <c r="CU36" s="785"/>
      <c r="CV36" s="786"/>
      <c r="CW36" s="784"/>
      <c r="CX36" s="785"/>
      <c r="CY36" s="785"/>
      <c r="CZ36" s="785"/>
      <c r="DA36" s="786"/>
      <c r="DB36" s="784"/>
      <c r="DC36" s="785"/>
      <c r="DD36" s="785"/>
      <c r="DE36" s="785"/>
      <c r="DF36" s="786"/>
      <c r="DG36" s="784"/>
      <c r="DH36" s="785"/>
      <c r="DI36" s="785"/>
      <c r="DJ36" s="785"/>
      <c r="DK36" s="786"/>
      <c r="DL36" s="784"/>
      <c r="DM36" s="785"/>
      <c r="DN36" s="785"/>
      <c r="DO36" s="785"/>
      <c r="DP36" s="786"/>
      <c r="DQ36" s="784"/>
      <c r="DR36" s="785"/>
      <c r="DS36" s="785"/>
      <c r="DT36" s="785"/>
      <c r="DU36" s="786"/>
      <c r="DV36" s="787"/>
      <c r="DW36" s="788"/>
      <c r="DX36" s="788"/>
      <c r="DY36" s="788"/>
      <c r="DZ36" s="789"/>
      <c r="EA36" s="66"/>
    </row>
    <row r="37" spans="1:131" s="67" customFormat="1" ht="26.25" customHeight="1">
      <c r="A37" s="86">
        <v>10</v>
      </c>
      <c r="B37" s="818"/>
      <c r="C37" s="819"/>
      <c r="D37" s="819"/>
      <c r="E37" s="819"/>
      <c r="F37" s="819"/>
      <c r="G37" s="819"/>
      <c r="H37" s="819"/>
      <c r="I37" s="819"/>
      <c r="J37" s="819"/>
      <c r="K37" s="819"/>
      <c r="L37" s="819"/>
      <c r="M37" s="819"/>
      <c r="N37" s="819"/>
      <c r="O37" s="819"/>
      <c r="P37" s="820"/>
      <c r="Q37" s="830"/>
      <c r="R37" s="831"/>
      <c r="S37" s="831"/>
      <c r="T37" s="831"/>
      <c r="U37" s="831"/>
      <c r="V37" s="831"/>
      <c r="W37" s="831"/>
      <c r="X37" s="831"/>
      <c r="Y37" s="831"/>
      <c r="Z37" s="831"/>
      <c r="AA37" s="831"/>
      <c r="AB37" s="831"/>
      <c r="AC37" s="831"/>
      <c r="AD37" s="831"/>
      <c r="AE37" s="832"/>
      <c r="AF37" s="824"/>
      <c r="AG37" s="825"/>
      <c r="AH37" s="825"/>
      <c r="AI37" s="825"/>
      <c r="AJ37" s="826"/>
      <c r="AK37" s="761"/>
      <c r="AL37" s="752"/>
      <c r="AM37" s="752"/>
      <c r="AN37" s="752"/>
      <c r="AO37" s="752"/>
      <c r="AP37" s="752"/>
      <c r="AQ37" s="752"/>
      <c r="AR37" s="752"/>
      <c r="AS37" s="752"/>
      <c r="AT37" s="752"/>
      <c r="AU37" s="752"/>
      <c r="AV37" s="752"/>
      <c r="AW37" s="752"/>
      <c r="AX37" s="752"/>
      <c r="AY37" s="752"/>
      <c r="AZ37" s="829"/>
      <c r="BA37" s="829"/>
      <c r="BB37" s="829"/>
      <c r="BC37" s="829"/>
      <c r="BD37" s="829"/>
      <c r="BE37" s="813"/>
      <c r="BF37" s="813"/>
      <c r="BG37" s="813"/>
      <c r="BH37" s="813"/>
      <c r="BI37" s="814"/>
      <c r="BJ37" s="72"/>
      <c r="BK37" s="72"/>
      <c r="BL37" s="72"/>
      <c r="BM37" s="72"/>
      <c r="BN37" s="72"/>
      <c r="BO37" s="85"/>
      <c r="BP37" s="85"/>
      <c r="BQ37" s="82">
        <v>31</v>
      </c>
      <c r="BR37" s="83"/>
      <c r="BS37" s="803"/>
      <c r="BT37" s="804"/>
      <c r="BU37" s="804"/>
      <c r="BV37" s="804"/>
      <c r="BW37" s="804"/>
      <c r="BX37" s="804"/>
      <c r="BY37" s="804"/>
      <c r="BZ37" s="804"/>
      <c r="CA37" s="804"/>
      <c r="CB37" s="804"/>
      <c r="CC37" s="804"/>
      <c r="CD37" s="804"/>
      <c r="CE37" s="804"/>
      <c r="CF37" s="804"/>
      <c r="CG37" s="805"/>
      <c r="CH37" s="784"/>
      <c r="CI37" s="785"/>
      <c r="CJ37" s="785"/>
      <c r="CK37" s="785"/>
      <c r="CL37" s="786"/>
      <c r="CM37" s="784"/>
      <c r="CN37" s="785"/>
      <c r="CO37" s="785"/>
      <c r="CP37" s="785"/>
      <c r="CQ37" s="786"/>
      <c r="CR37" s="784"/>
      <c r="CS37" s="785"/>
      <c r="CT37" s="785"/>
      <c r="CU37" s="785"/>
      <c r="CV37" s="786"/>
      <c r="CW37" s="784"/>
      <c r="CX37" s="785"/>
      <c r="CY37" s="785"/>
      <c r="CZ37" s="785"/>
      <c r="DA37" s="786"/>
      <c r="DB37" s="784"/>
      <c r="DC37" s="785"/>
      <c r="DD37" s="785"/>
      <c r="DE37" s="785"/>
      <c r="DF37" s="786"/>
      <c r="DG37" s="784"/>
      <c r="DH37" s="785"/>
      <c r="DI37" s="785"/>
      <c r="DJ37" s="785"/>
      <c r="DK37" s="786"/>
      <c r="DL37" s="784"/>
      <c r="DM37" s="785"/>
      <c r="DN37" s="785"/>
      <c r="DO37" s="785"/>
      <c r="DP37" s="786"/>
      <c r="DQ37" s="784"/>
      <c r="DR37" s="785"/>
      <c r="DS37" s="785"/>
      <c r="DT37" s="785"/>
      <c r="DU37" s="786"/>
      <c r="DV37" s="787"/>
      <c r="DW37" s="788"/>
      <c r="DX37" s="788"/>
      <c r="DY37" s="788"/>
      <c r="DZ37" s="789"/>
      <c r="EA37" s="66"/>
    </row>
    <row r="38" spans="1:131" s="67" customFormat="1" ht="26.25" customHeight="1">
      <c r="A38" s="86">
        <v>11</v>
      </c>
      <c r="B38" s="818"/>
      <c r="C38" s="819"/>
      <c r="D38" s="819"/>
      <c r="E38" s="819"/>
      <c r="F38" s="819"/>
      <c r="G38" s="819"/>
      <c r="H38" s="819"/>
      <c r="I38" s="819"/>
      <c r="J38" s="819"/>
      <c r="K38" s="819"/>
      <c r="L38" s="819"/>
      <c r="M38" s="819"/>
      <c r="N38" s="819"/>
      <c r="O38" s="819"/>
      <c r="P38" s="820"/>
      <c r="Q38" s="830"/>
      <c r="R38" s="831"/>
      <c r="S38" s="831"/>
      <c r="T38" s="831"/>
      <c r="U38" s="831"/>
      <c r="V38" s="831"/>
      <c r="W38" s="831"/>
      <c r="X38" s="831"/>
      <c r="Y38" s="831"/>
      <c r="Z38" s="831"/>
      <c r="AA38" s="831"/>
      <c r="AB38" s="831"/>
      <c r="AC38" s="831"/>
      <c r="AD38" s="831"/>
      <c r="AE38" s="832"/>
      <c r="AF38" s="824"/>
      <c r="AG38" s="825"/>
      <c r="AH38" s="825"/>
      <c r="AI38" s="825"/>
      <c r="AJ38" s="826"/>
      <c r="AK38" s="761"/>
      <c r="AL38" s="752"/>
      <c r="AM38" s="752"/>
      <c r="AN38" s="752"/>
      <c r="AO38" s="752"/>
      <c r="AP38" s="752"/>
      <c r="AQ38" s="752"/>
      <c r="AR38" s="752"/>
      <c r="AS38" s="752"/>
      <c r="AT38" s="752"/>
      <c r="AU38" s="752"/>
      <c r="AV38" s="752"/>
      <c r="AW38" s="752"/>
      <c r="AX38" s="752"/>
      <c r="AY38" s="752"/>
      <c r="AZ38" s="829"/>
      <c r="BA38" s="829"/>
      <c r="BB38" s="829"/>
      <c r="BC38" s="829"/>
      <c r="BD38" s="829"/>
      <c r="BE38" s="813"/>
      <c r="BF38" s="813"/>
      <c r="BG38" s="813"/>
      <c r="BH38" s="813"/>
      <c r="BI38" s="814"/>
      <c r="BJ38" s="72"/>
      <c r="BK38" s="72"/>
      <c r="BL38" s="72"/>
      <c r="BM38" s="72"/>
      <c r="BN38" s="72"/>
      <c r="BO38" s="85"/>
      <c r="BP38" s="85"/>
      <c r="BQ38" s="82">
        <v>32</v>
      </c>
      <c r="BR38" s="83"/>
      <c r="BS38" s="803"/>
      <c r="BT38" s="804"/>
      <c r="BU38" s="804"/>
      <c r="BV38" s="804"/>
      <c r="BW38" s="804"/>
      <c r="BX38" s="804"/>
      <c r="BY38" s="804"/>
      <c r="BZ38" s="804"/>
      <c r="CA38" s="804"/>
      <c r="CB38" s="804"/>
      <c r="CC38" s="804"/>
      <c r="CD38" s="804"/>
      <c r="CE38" s="804"/>
      <c r="CF38" s="804"/>
      <c r="CG38" s="805"/>
      <c r="CH38" s="784"/>
      <c r="CI38" s="785"/>
      <c r="CJ38" s="785"/>
      <c r="CK38" s="785"/>
      <c r="CL38" s="786"/>
      <c r="CM38" s="784"/>
      <c r="CN38" s="785"/>
      <c r="CO38" s="785"/>
      <c r="CP38" s="785"/>
      <c r="CQ38" s="786"/>
      <c r="CR38" s="784"/>
      <c r="CS38" s="785"/>
      <c r="CT38" s="785"/>
      <c r="CU38" s="785"/>
      <c r="CV38" s="786"/>
      <c r="CW38" s="784"/>
      <c r="CX38" s="785"/>
      <c r="CY38" s="785"/>
      <c r="CZ38" s="785"/>
      <c r="DA38" s="786"/>
      <c r="DB38" s="784"/>
      <c r="DC38" s="785"/>
      <c r="DD38" s="785"/>
      <c r="DE38" s="785"/>
      <c r="DF38" s="786"/>
      <c r="DG38" s="784"/>
      <c r="DH38" s="785"/>
      <c r="DI38" s="785"/>
      <c r="DJ38" s="785"/>
      <c r="DK38" s="786"/>
      <c r="DL38" s="784"/>
      <c r="DM38" s="785"/>
      <c r="DN38" s="785"/>
      <c r="DO38" s="785"/>
      <c r="DP38" s="786"/>
      <c r="DQ38" s="784"/>
      <c r="DR38" s="785"/>
      <c r="DS38" s="785"/>
      <c r="DT38" s="785"/>
      <c r="DU38" s="786"/>
      <c r="DV38" s="787"/>
      <c r="DW38" s="788"/>
      <c r="DX38" s="788"/>
      <c r="DY38" s="788"/>
      <c r="DZ38" s="789"/>
      <c r="EA38" s="66"/>
    </row>
    <row r="39" spans="1:131" s="67" customFormat="1" ht="26.25" customHeight="1">
      <c r="A39" s="86">
        <v>12</v>
      </c>
      <c r="B39" s="818"/>
      <c r="C39" s="819"/>
      <c r="D39" s="819"/>
      <c r="E39" s="819"/>
      <c r="F39" s="819"/>
      <c r="G39" s="819"/>
      <c r="H39" s="819"/>
      <c r="I39" s="819"/>
      <c r="J39" s="819"/>
      <c r="K39" s="819"/>
      <c r="L39" s="819"/>
      <c r="M39" s="819"/>
      <c r="N39" s="819"/>
      <c r="O39" s="819"/>
      <c r="P39" s="820"/>
      <c r="Q39" s="830"/>
      <c r="R39" s="831"/>
      <c r="S39" s="831"/>
      <c r="T39" s="831"/>
      <c r="U39" s="831"/>
      <c r="V39" s="831"/>
      <c r="W39" s="831"/>
      <c r="X39" s="831"/>
      <c r="Y39" s="831"/>
      <c r="Z39" s="831"/>
      <c r="AA39" s="831"/>
      <c r="AB39" s="831"/>
      <c r="AC39" s="831"/>
      <c r="AD39" s="831"/>
      <c r="AE39" s="832"/>
      <c r="AF39" s="824"/>
      <c r="AG39" s="825"/>
      <c r="AH39" s="825"/>
      <c r="AI39" s="825"/>
      <c r="AJ39" s="826"/>
      <c r="AK39" s="761"/>
      <c r="AL39" s="752"/>
      <c r="AM39" s="752"/>
      <c r="AN39" s="752"/>
      <c r="AO39" s="752"/>
      <c r="AP39" s="752"/>
      <c r="AQ39" s="752"/>
      <c r="AR39" s="752"/>
      <c r="AS39" s="752"/>
      <c r="AT39" s="752"/>
      <c r="AU39" s="752"/>
      <c r="AV39" s="752"/>
      <c r="AW39" s="752"/>
      <c r="AX39" s="752"/>
      <c r="AY39" s="752"/>
      <c r="AZ39" s="829"/>
      <c r="BA39" s="829"/>
      <c r="BB39" s="829"/>
      <c r="BC39" s="829"/>
      <c r="BD39" s="829"/>
      <c r="BE39" s="813"/>
      <c r="BF39" s="813"/>
      <c r="BG39" s="813"/>
      <c r="BH39" s="813"/>
      <c r="BI39" s="814"/>
      <c r="BJ39" s="72"/>
      <c r="BK39" s="72"/>
      <c r="BL39" s="72"/>
      <c r="BM39" s="72"/>
      <c r="BN39" s="72"/>
      <c r="BO39" s="85"/>
      <c r="BP39" s="85"/>
      <c r="BQ39" s="82">
        <v>33</v>
      </c>
      <c r="BR39" s="83"/>
      <c r="BS39" s="803"/>
      <c r="BT39" s="804"/>
      <c r="BU39" s="804"/>
      <c r="BV39" s="804"/>
      <c r="BW39" s="804"/>
      <c r="BX39" s="804"/>
      <c r="BY39" s="804"/>
      <c r="BZ39" s="804"/>
      <c r="CA39" s="804"/>
      <c r="CB39" s="804"/>
      <c r="CC39" s="804"/>
      <c r="CD39" s="804"/>
      <c r="CE39" s="804"/>
      <c r="CF39" s="804"/>
      <c r="CG39" s="805"/>
      <c r="CH39" s="784"/>
      <c r="CI39" s="785"/>
      <c r="CJ39" s="785"/>
      <c r="CK39" s="785"/>
      <c r="CL39" s="786"/>
      <c r="CM39" s="784"/>
      <c r="CN39" s="785"/>
      <c r="CO39" s="785"/>
      <c r="CP39" s="785"/>
      <c r="CQ39" s="786"/>
      <c r="CR39" s="784"/>
      <c r="CS39" s="785"/>
      <c r="CT39" s="785"/>
      <c r="CU39" s="785"/>
      <c r="CV39" s="786"/>
      <c r="CW39" s="784"/>
      <c r="CX39" s="785"/>
      <c r="CY39" s="785"/>
      <c r="CZ39" s="785"/>
      <c r="DA39" s="786"/>
      <c r="DB39" s="784"/>
      <c r="DC39" s="785"/>
      <c r="DD39" s="785"/>
      <c r="DE39" s="785"/>
      <c r="DF39" s="786"/>
      <c r="DG39" s="784"/>
      <c r="DH39" s="785"/>
      <c r="DI39" s="785"/>
      <c r="DJ39" s="785"/>
      <c r="DK39" s="786"/>
      <c r="DL39" s="784"/>
      <c r="DM39" s="785"/>
      <c r="DN39" s="785"/>
      <c r="DO39" s="785"/>
      <c r="DP39" s="786"/>
      <c r="DQ39" s="784"/>
      <c r="DR39" s="785"/>
      <c r="DS39" s="785"/>
      <c r="DT39" s="785"/>
      <c r="DU39" s="786"/>
      <c r="DV39" s="787"/>
      <c r="DW39" s="788"/>
      <c r="DX39" s="788"/>
      <c r="DY39" s="788"/>
      <c r="DZ39" s="789"/>
      <c r="EA39" s="66"/>
    </row>
    <row r="40" spans="1:131" s="67" customFormat="1" ht="26.25" customHeight="1">
      <c r="A40" s="81">
        <v>13</v>
      </c>
      <c r="B40" s="818"/>
      <c r="C40" s="819"/>
      <c r="D40" s="819"/>
      <c r="E40" s="819"/>
      <c r="F40" s="819"/>
      <c r="G40" s="819"/>
      <c r="H40" s="819"/>
      <c r="I40" s="819"/>
      <c r="J40" s="819"/>
      <c r="K40" s="819"/>
      <c r="L40" s="819"/>
      <c r="M40" s="819"/>
      <c r="N40" s="819"/>
      <c r="O40" s="819"/>
      <c r="P40" s="820"/>
      <c r="Q40" s="830"/>
      <c r="R40" s="831"/>
      <c r="S40" s="831"/>
      <c r="T40" s="831"/>
      <c r="U40" s="831"/>
      <c r="V40" s="831"/>
      <c r="W40" s="831"/>
      <c r="X40" s="831"/>
      <c r="Y40" s="831"/>
      <c r="Z40" s="831"/>
      <c r="AA40" s="831"/>
      <c r="AB40" s="831"/>
      <c r="AC40" s="831"/>
      <c r="AD40" s="831"/>
      <c r="AE40" s="832"/>
      <c r="AF40" s="824"/>
      <c r="AG40" s="825"/>
      <c r="AH40" s="825"/>
      <c r="AI40" s="825"/>
      <c r="AJ40" s="826"/>
      <c r="AK40" s="761"/>
      <c r="AL40" s="752"/>
      <c r="AM40" s="752"/>
      <c r="AN40" s="752"/>
      <c r="AO40" s="752"/>
      <c r="AP40" s="752"/>
      <c r="AQ40" s="752"/>
      <c r="AR40" s="752"/>
      <c r="AS40" s="752"/>
      <c r="AT40" s="752"/>
      <c r="AU40" s="752"/>
      <c r="AV40" s="752"/>
      <c r="AW40" s="752"/>
      <c r="AX40" s="752"/>
      <c r="AY40" s="752"/>
      <c r="AZ40" s="829"/>
      <c r="BA40" s="829"/>
      <c r="BB40" s="829"/>
      <c r="BC40" s="829"/>
      <c r="BD40" s="829"/>
      <c r="BE40" s="813"/>
      <c r="BF40" s="813"/>
      <c r="BG40" s="813"/>
      <c r="BH40" s="813"/>
      <c r="BI40" s="814"/>
      <c r="BJ40" s="72"/>
      <c r="BK40" s="72"/>
      <c r="BL40" s="72"/>
      <c r="BM40" s="72"/>
      <c r="BN40" s="72"/>
      <c r="BO40" s="85"/>
      <c r="BP40" s="85"/>
      <c r="BQ40" s="82">
        <v>34</v>
      </c>
      <c r="BR40" s="83"/>
      <c r="BS40" s="803"/>
      <c r="BT40" s="804"/>
      <c r="BU40" s="804"/>
      <c r="BV40" s="804"/>
      <c r="BW40" s="804"/>
      <c r="BX40" s="804"/>
      <c r="BY40" s="804"/>
      <c r="BZ40" s="804"/>
      <c r="CA40" s="804"/>
      <c r="CB40" s="804"/>
      <c r="CC40" s="804"/>
      <c r="CD40" s="804"/>
      <c r="CE40" s="804"/>
      <c r="CF40" s="804"/>
      <c r="CG40" s="805"/>
      <c r="CH40" s="784"/>
      <c r="CI40" s="785"/>
      <c r="CJ40" s="785"/>
      <c r="CK40" s="785"/>
      <c r="CL40" s="786"/>
      <c r="CM40" s="784"/>
      <c r="CN40" s="785"/>
      <c r="CO40" s="785"/>
      <c r="CP40" s="785"/>
      <c r="CQ40" s="786"/>
      <c r="CR40" s="784"/>
      <c r="CS40" s="785"/>
      <c r="CT40" s="785"/>
      <c r="CU40" s="785"/>
      <c r="CV40" s="786"/>
      <c r="CW40" s="784"/>
      <c r="CX40" s="785"/>
      <c r="CY40" s="785"/>
      <c r="CZ40" s="785"/>
      <c r="DA40" s="786"/>
      <c r="DB40" s="784"/>
      <c r="DC40" s="785"/>
      <c r="DD40" s="785"/>
      <c r="DE40" s="785"/>
      <c r="DF40" s="786"/>
      <c r="DG40" s="784"/>
      <c r="DH40" s="785"/>
      <c r="DI40" s="785"/>
      <c r="DJ40" s="785"/>
      <c r="DK40" s="786"/>
      <c r="DL40" s="784"/>
      <c r="DM40" s="785"/>
      <c r="DN40" s="785"/>
      <c r="DO40" s="785"/>
      <c r="DP40" s="786"/>
      <c r="DQ40" s="784"/>
      <c r="DR40" s="785"/>
      <c r="DS40" s="785"/>
      <c r="DT40" s="785"/>
      <c r="DU40" s="786"/>
      <c r="DV40" s="787"/>
      <c r="DW40" s="788"/>
      <c r="DX40" s="788"/>
      <c r="DY40" s="788"/>
      <c r="DZ40" s="789"/>
      <c r="EA40" s="66"/>
    </row>
    <row r="41" spans="1:131" s="67" customFormat="1" ht="26.25" customHeight="1">
      <c r="A41" s="81">
        <v>14</v>
      </c>
      <c r="B41" s="818"/>
      <c r="C41" s="819"/>
      <c r="D41" s="819"/>
      <c r="E41" s="819"/>
      <c r="F41" s="819"/>
      <c r="G41" s="819"/>
      <c r="H41" s="819"/>
      <c r="I41" s="819"/>
      <c r="J41" s="819"/>
      <c r="K41" s="819"/>
      <c r="L41" s="819"/>
      <c r="M41" s="819"/>
      <c r="N41" s="819"/>
      <c r="O41" s="819"/>
      <c r="P41" s="820"/>
      <c r="Q41" s="830"/>
      <c r="R41" s="831"/>
      <c r="S41" s="831"/>
      <c r="T41" s="831"/>
      <c r="U41" s="831"/>
      <c r="V41" s="831"/>
      <c r="W41" s="831"/>
      <c r="X41" s="831"/>
      <c r="Y41" s="831"/>
      <c r="Z41" s="831"/>
      <c r="AA41" s="831"/>
      <c r="AB41" s="831"/>
      <c r="AC41" s="831"/>
      <c r="AD41" s="831"/>
      <c r="AE41" s="832"/>
      <c r="AF41" s="824"/>
      <c r="AG41" s="825"/>
      <c r="AH41" s="825"/>
      <c r="AI41" s="825"/>
      <c r="AJ41" s="826"/>
      <c r="AK41" s="761"/>
      <c r="AL41" s="752"/>
      <c r="AM41" s="752"/>
      <c r="AN41" s="752"/>
      <c r="AO41" s="752"/>
      <c r="AP41" s="752"/>
      <c r="AQ41" s="752"/>
      <c r="AR41" s="752"/>
      <c r="AS41" s="752"/>
      <c r="AT41" s="752"/>
      <c r="AU41" s="752"/>
      <c r="AV41" s="752"/>
      <c r="AW41" s="752"/>
      <c r="AX41" s="752"/>
      <c r="AY41" s="752"/>
      <c r="AZ41" s="829"/>
      <c r="BA41" s="829"/>
      <c r="BB41" s="829"/>
      <c r="BC41" s="829"/>
      <c r="BD41" s="829"/>
      <c r="BE41" s="813"/>
      <c r="BF41" s="813"/>
      <c r="BG41" s="813"/>
      <c r="BH41" s="813"/>
      <c r="BI41" s="814"/>
      <c r="BJ41" s="72"/>
      <c r="BK41" s="72"/>
      <c r="BL41" s="72"/>
      <c r="BM41" s="72"/>
      <c r="BN41" s="72"/>
      <c r="BO41" s="85"/>
      <c r="BP41" s="85"/>
      <c r="BQ41" s="82">
        <v>35</v>
      </c>
      <c r="BR41" s="83"/>
      <c r="BS41" s="803"/>
      <c r="BT41" s="804"/>
      <c r="BU41" s="804"/>
      <c r="BV41" s="804"/>
      <c r="BW41" s="804"/>
      <c r="BX41" s="804"/>
      <c r="BY41" s="804"/>
      <c r="BZ41" s="804"/>
      <c r="CA41" s="804"/>
      <c r="CB41" s="804"/>
      <c r="CC41" s="804"/>
      <c r="CD41" s="804"/>
      <c r="CE41" s="804"/>
      <c r="CF41" s="804"/>
      <c r="CG41" s="805"/>
      <c r="CH41" s="784"/>
      <c r="CI41" s="785"/>
      <c r="CJ41" s="785"/>
      <c r="CK41" s="785"/>
      <c r="CL41" s="786"/>
      <c r="CM41" s="784"/>
      <c r="CN41" s="785"/>
      <c r="CO41" s="785"/>
      <c r="CP41" s="785"/>
      <c r="CQ41" s="786"/>
      <c r="CR41" s="784"/>
      <c r="CS41" s="785"/>
      <c r="CT41" s="785"/>
      <c r="CU41" s="785"/>
      <c r="CV41" s="786"/>
      <c r="CW41" s="784"/>
      <c r="CX41" s="785"/>
      <c r="CY41" s="785"/>
      <c r="CZ41" s="785"/>
      <c r="DA41" s="786"/>
      <c r="DB41" s="784"/>
      <c r="DC41" s="785"/>
      <c r="DD41" s="785"/>
      <c r="DE41" s="785"/>
      <c r="DF41" s="786"/>
      <c r="DG41" s="784"/>
      <c r="DH41" s="785"/>
      <c r="DI41" s="785"/>
      <c r="DJ41" s="785"/>
      <c r="DK41" s="786"/>
      <c r="DL41" s="784"/>
      <c r="DM41" s="785"/>
      <c r="DN41" s="785"/>
      <c r="DO41" s="785"/>
      <c r="DP41" s="786"/>
      <c r="DQ41" s="784"/>
      <c r="DR41" s="785"/>
      <c r="DS41" s="785"/>
      <c r="DT41" s="785"/>
      <c r="DU41" s="786"/>
      <c r="DV41" s="787"/>
      <c r="DW41" s="788"/>
      <c r="DX41" s="788"/>
      <c r="DY41" s="788"/>
      <c r="DZ41" s="789"/>
      <c r="EA41" s="66"/>
    </row>
    <row r="42" spans="1:131" s="67" customFormat="1" ht="26.25" customHeight="1">
      <c r="A42" s="81">
        <v>15</v>
      </c>
      <c r="B42" s="818"/>
      <c r="C42" s="819"/>
      <c r="D42" s="819"/>
      <c r="E42" s="819"/>
      <c r="F42" s="819"/>
      <c r="G42" s="819"/>
      <c r="H42" s="819"/>
      <c r="I42" s="819"/>
      <c r="J42" s="819"/>
      <c r="K42" s="819"/>
      <c r="L42" s="819"/>
      <c r="M42" s="819"/>
      <c r="N42" s="819"/>
      <c r="O42" s="819"/>
      <c r="P42" s="820"/>
      <c r="Q42" s="830"/>
      <c r="R42" s="831"/>
      <c r="S42" s="831"/>
      <c r="T42" s="831"/>
      <c r="U42" s="831"/>
      <c r="V42" s="831"/>
      <c r="W42" s="831"/>
      <c r="X42" s="831"/>
      <c r="Y42" s="831"/>
      <c r="Z42" s="831"/>
      <c r="AA42" s="831"/>
      <c r="AB42" s="831"/>
      <c r="AC42" s="831"/>
      <c r="AD42" s="831"/>
      <c r="AE42" s="832"/>
      <c r="AF42" s="824"/>
      <c r="AG42" s="825"/>
      <c r="AH42" s="825"/>
      <c r="AI42" s="825"/>
      <c r="AJ42" s="826"/>
      <c r="AK42" s="761"/>
      <c r="AL42" s="752"/>
      <c r="AM42" s="752"/>
      <c r="AN42" s="752"/>
      <c r="AO42" s="752"/>
      <c r="AP42" s="752"/>
      <c r="AQ42" s="752"/>
      <c r="AR42" s="752"/>
      <c r="AS42" s="752"/>
      <c r="AT42" s="752"/>
      <c r="AU42" s="752"/>
      <c r="AV42" s="752"/>
      <c r="AW42" s="752"/>
      <c r="AX42" s="752"/>
      <c r="AY42" s="752"/>
      <c r="AZ42" s="829"/>
      <c r="BA42" s="829"/>
      <c r="BB42" s="829"/>
      <c r="BC42" s="829"/>
      <c r="BD42" s="829"/>
      <c r="BE42" s="813"/>
      <c r="BF42" s="813"/>
      <c r="BG42" s="813"/>
      <c r="BH42" s="813"/>
      <c r="BI42" s="814"/>
      <c r="BJ42" s="72"/>
      <c r="BK42" s="72"/>
      <c r="BL42" s="72"/>
      <c r="BM42" s="72"/>
      <c r="BN42" s="72"/>
      <c r="BO42" s="85"/>
      <c r="BP42" s="85"/>
      <c r="BQ42" s="82">
        <v>36</v>
      </c>
      <c r="BR42" s="83"/>
      <c r="BS42" s="803"/>
      <c r="BT42" s="804"/>
      <c r="BU42" s="804"/>
      <c r="BV42" s="804"/>
      <c r="BW42" s="804"/>
      <c r="BX42" s="804"/>
      <c r="BY42" s="804"/>
      <c r="BZ42" s="804"/>
      <c r="CA42" s="804"/>
      <c r="CB42" s="804"/>
      <c r="CC42" s="804"/>
      <c r="CD42" s="804"/>
      <c r="CE42" s="804"/>
      <c r="CF42" s="804"/>
      <c r="CG42" s="805"/>
      <c r="CH42" s="784"/>
      <c r="CI42" s="785"/>
      <c r="CJ42" s="785"/>
      <c r="CK42" s="785"/>
      <c r="CL42" s="786"/>
      <c r="CM42" s="784"/>
      <c r="CN42" s="785"/>
      <c r="CO42" s="785"/>
      <c r="CP42" s="785"/>
      <c r="CQ42" s="786"/>
      <c r="CR42" s="784"/>
      <c r="CS42" s="785"/>
      <c r="CT42" s="785"/>
      <c r="CU42" s="785"/>
      <c r="CV42" s="786"/>
      <c r="CW42" s="784"/>
      <c r="CX42" s="785"/>
      <c r="CY42" s="785"/>
      <c r="CZ42" s="785"/>
      <c r="DA42" s="786"/>
      <c r="DB42" s="784"/>
      <c r="DC42" s="785"/>
      <c r="DD42" s="785"/>
      <c r="DE42" s="785"/>
      <c r="DF42" s="786"/>
      <c r="DG42" s="784"/>
      <c r="DH42" s="785"/>
      <c r="DI42" s="785"/>
      <c r="DJ42" s="785"/>
      <c r="DK42" s="786"/>
      <c r="DL42" s="784"/>
      <c r="DM42" s="785"/>
      <c r="DN42" s="785"/>
      <c r="DO42" s="785"/>
      <c r="DP42" s="786"/>
      <c r="DQ42" s="784"/>
      <c r="DR42" s="785"/>
      <c r="DS42" s="785"/>
      <c r="DT42" s="785"/>
      <c r="DU42" s="786"/>
      <c r="DV42" s="787"/>
      <c r="DW42" s="788"/>
      <c r="DX42" s="788"/>
      <c r="DY42" s="788"/>
      <c r="DZ42" s="789"/>
      <c r="EA42" s="66"/>
    </row>
    <row r="43" spans="1:131" s="67" customFormat="1" ht="26.25" customHeight="1">
      <c r="A43" s="81">
        <v>16</v>
      </c>
      <c r="B43" s="818"/>
      <c r="C43" s="819"/>
      <c r="D43" s="819"/>
      <c r="E43" s="819"/>
      <c r="F43" s="819"/>
      <c r="G43" s="819"/>
      <c r="H43" s="819"/>
      <c r="I43" s="819"/>
      <c r="J43" s="819"/>
      <c r="K43" s="819"/>
      <c r="L43" s="819"/>
      <c r="M43" s="819"/>
      <c r="N43" s="819"/>
      <c r="O43" s="819"/>
      <c r="P43" s="820"/>
      <c r="Q43" s="830"/>
      <c r="R43" s="831"/>
      <c r="S43" s="831"/>
      <c r="T43" s="831"/>
      <c r="U43" s="831"/>
      <c r="V43" s="831"/>
      <c r="W43" s="831"/>
      <c r="X43" s="831"/>
      <c r="Y43" s="831"/>
      <c r="Z43" s="831"/>
      <c r="AA43" s="831"/>
      <c r="AB43" s="831"/>
      <c r="AC43" s="831"/>
      <c r="AD43" s="831"/>
      <c r="AE43" s="832"/>
      <c r="AF43" s="824"/>
      <c r="AG43" s="825"/>
      <c r="AH43" s="825"/>
      <c r="AI43" s="825"/>
      <c r="AJ43" s="826"/>
      <c r="AK43" s="761"/>
      <c r="AL43" s="752"/>
      <c r="AM43" s="752"/>
      <c r="AN43" s="752"/>
      <c r="AO43" s="752"/>
      <c r="AP43" s="752"/>
      <c r="AQ43" s="752"/>
      <c r="AR43" s="752"/>
      <c r="AS43" s="752"/>
      <c r="AT43" s="752"/>
      <c r="AU43" s="752"/>
      <c r="AV43" s="752"/>
      <c r="AW43" s="752"/>
      <c r="AX43" s="752"/>
      <c r="AY43" s="752"/>
      <c r="AZ43" s="829"/>
      <c r="BA43" s="829"/>
      <c r="BB43" s="829"/>
      <c r="BC43" s="829"/>
      <c r="BD43" s="829"/>
      <c r="BE43" s="813"/>
      <c r="BF43" s="813"/>
      <c r="BG43" s="813"/>
      <c r="BH43" s="813"/>
      <c r="BI43" s="814"/>
      <c r="BJ43" s="72"/>
      <c r="BK43" s="72"/>
      <c r="BL43" s="72"/>
      <c r="BM43" s="72"/>
      <c r="BN43" s="72"/>
      <c r="BO43" s="85"/>
      <c r="BP43" s="85"/>
      <c r="BQ43" s="82">
        <v>37</v>
      </c>
      <c r="BR43" s="83"/>
      <c r="BS43" s="803"/>
      <c r="BT43" s="804"/>
      <c r="BU43" s="804"/>
      <c r="BV43" s="804"/>
      <c r="BW43" s="804"/>
      <c r="BX43" s="804"/>
      <c r="BY43" s="804"/>
      <c r="BZ43" s="804"/>
      <c r="CA43" s="804"/>
      <c r="CB43" s="804"/>
      <c r="CC43" s="804"/>
      <c r="CD43" s="804"/>
      <c r="CE43" s="804"/>
      <c r="CF43" s="804"/>
      <c r="CG43" s="805"/>
      <c r="CH43" s="784"/>
      <c r="CI43" s="785"/>
      <c r="CJ43" s="785"/>
      <c r="CK43" s="785"/>
      <c r="CL43" s="786"/>
      <c r="CM43" s="784"/>
      <c r="CN43" s="785"/>
      <c r="CO43" s="785"/>
      <c r="CP43" s="785"/>
      <c r="CQ43" s="786"/>
      <c r="CR43" s="784"/>
      <c r="CS43" s="785"/>
      <c r="CT43" s="785"/>
      <c r="CU43" s="785"/>
      <c r="CV43" s="786"/>
      <c r="CW43" s="784"/>
      <c r="CX43" s="785"/>
      <c r="CY43" s="785"/>
      <c r="CZ43" s="785"/>
      <c r="DA43" s="786"/>
      <c r="DB43" s="784"/>
      <c r="DC43" s="785"/>
      <c r="DD43" s="785"/>
      <c r="DE43" s="785"/>
      <c r="DF43" s="786"/>
      <c r="DG43" s="784"/>
      <c r="DH43" s="785"/>
      <c r="DI43" s="785"/>
      <c r="DJ43" s="785"/>
      <c r="DK43" s="786"/>
      <c r="DL43" s="784"/>
      <c r="DM43" s="785"/>
      <c r="DN43" s="785"/>
      <c r="DO43" s="785"/>
      <c r="DP43" s="786"/>
      <c r="DQ43" s="784"/>
      <c r="DR43" s="785"/>
      <c r="DS43" s="785"/>
      <c r="DT43" s="785"/>
      <c r="DU43" s="786"/>
      <c r="DV43" s="787"/>
      <c r="DW43" s="788"/>
      <c r="DX43" s="788"/>
      <c r="DY43" s="788"/>
      <c r="DZ43" s="789"/>
      <c r="EA43" s="66"/>
    </row>
    <row r="44" spans="1:131" s="67" customFormat="1" ht="26.25" customHeight="1">
      <c r="A44" s="81">
        <v>17</v>
      </c>
      <c r="B44" s="818"/>
      <c r="C44" s="819"/>
      <c r="D44" s="819"/>
      <c r="E44" s="819"/>
      <c r="F44" s="819"/>
      <c r="G44" s="819"/>
      <c r="H44" s="819"/>
      <c r="I44" s="819"/>
      <c r="J44" s="819"/>
      <c r="K44" s="819"/>
      <c r="L44" s="819"/>
      <c r="M44" s="819"/>
      <c r="N44" s="819"/>
      <c r="O44" s="819"/>
      <c r="P44" s="820"/>
      <c r="Q44" s="830"/>
      <c r="R44" s="831"/>
      <c r="S44" s="831"/>
      <c r="T44" s="831"/>
      <c r="U44" s="831"/>
      <c r="V44" s="831"/>
      <c r="W44" s="831"/>
      <c r="X44" s="831"/>
      <c r="Y44" s="831"/>
      <c r="Z44" s="831"/>
      <c r="AA44" s="831"/>
      <c r="AB44" s="831"/>
      <c r="AC44" s="831"/>
      <c r="AD44" s="831"/>
      <c r="AE44" s="832"/>
      <c r="AF44" s="824"/>
      <c r="AG44" s="825"/>
      <c r="AH44" s="825"/>
      <c r="AI44" s="825"/>
      <c r="AJ44" s="826"/>
      <c r="AK44" s="761"/>
      <c r="AL44" s="752"/>
      <c r="AM44" s="752"/>
      <c r="AN44" s="752"/>
      <c r="AO44" s="752"/>
      <c r="AP44" s="752"/>
      <c r="AQ44" s="752"/>
      <c r="AR44" s="752"/>
      <c r="AS44" s="752"/>
      <c r="AT44" s="752"/>
      <c r="AU44" s="752"/>
      <c r="AV44" s="752"/>
      <c r="AW44" s="752"/>
      <c r="AX44" s="752"/>
      <c r="AY44" s="752"/>
      <c r="AZ44" s="829"/>
      <c r="BA44" s="829"/>
      <c r="BB44" s="829"/>
      <c r="BC44" s="829"/>
      <c r="BD44" s="829"/>
      <c r="BE44" s="813"/>
      <c r="BF44" s="813"/>
      <c r="BG44" s="813"/>
      <c r="BH44" s="813"/>
      <c r="BI44" s="814"/>
      <c r="BJ44" s="72"/>
      <c r="BK44" s="72"/>
      <c r="BL44" s="72"/>
      <c r="BM44" s="72"/>
      <c r="BN44" s="72"/>
      <c r="BO44" s="85"/>
      <c r="BP44" s="85"/>
      <c r="BQ44" s="82">
        <v>38</v>
      </c>
      <c r="BR44" s="83"/>
      <c r="BS44" s="803"/>
      <c r="BT44" s="804"/>
      <c r="BU44" s="804"/>
      <c r="BV44" s="804"/>
      <c r="BW44" s="804"/>
      <c r="BX44" s="804"/>
      <c r="BY44" s="804"/>
      <c r="BZ44" s="804"/>
      <c r="CA44" s="804"/>
      <c r="CB44" s="804"/>
      <c r="CC44" s="804"/>
      <c r="CD44" s="804"/>
      <c r="CE44" s="804"/>
      <c r="CF44" s="804"/>
      <c r="CG44" s="805"/>
      <c r="CH44" s="784"/>
      <c r="CI44" s="785"/>
      <c r="CJ44" s="785"/>
      <c r="CK44" s="785"/>
      <c r="CL44" s="786"/>
      <c r="CM44" s="784"/>
      <c r="CN44" s="785"/>
      <c r="CO44" s="785"/>
      <c r="CP44" s="785"/>
      <c r="CQ44" s="786"/>
      <c r="CR44" s="784"/>
      <c r="CS44" s="785"/>
      <c r="CT44" s="785"/>
      <c r="CU44" s="785"/>
      <c r="CV44" s="786"/>
      <c r="CW44" s="784"/>
      <c r="CX44" s="785"/>
      <c r="CY44" s="785"/>
      <c r="CZ44" s="785"/>
      <c r="DA44" s="786"/>
      <c r="DB44" s="784"/>
      <c r="DC44" s="785"/>
      <c r="DD44" s="785"/>
      <c r="DE44" s="785"/>
      <c r="DF44" s="786"/>
      <c r="DG44" s="784"/>
      <c r="DH44" s="785"/>
      <c r="DI44" s="785"/>
      <c r="DJ44" s="785"/>
      <c r="DK44" s="786"/>
      <c r="DL44" s="784"/>
      <c r="DM44" s="785"/>
      <c r="DN44" s="785"/>
      <c r="DO44" s="785"/>
      <c r="DP44" s="786"/>
      <c r="DQ44" s="784"/>
      <c r="DR44" s="785"/>
      <c r="DS44" s="785"/>
      <c r="DT44" s="785"/>
      <c r="DU44" s="786"/>
      <c r="DV44" s="787"/>
      <c r="DW44" s="788"/>
      <c r="DX44" s="788"/>
      <c r="DY44" s="788"/>
      <c r="DZ44" s="789"/>
      <c r="EA44" s="66"/>
    </row>
    <row r="45" spans="1:131" s="67" customFormat="1" ht="26.25" customHeight="1">
      <c r="A45" s="81">
        <v>18</v>
      </c>
      <c r="B45" s="818"/>
      <c r="C45" s="819"/>
      <c r="D45" s="819"/>
      <c r="E45" s="819"/>
      <c r="F45" s="819"/>
      <c r="G45" s="819"/>
      <c r="H45" s="819"/>
      <c r="I45" s="819"/>
      <c r="J45" s="819"/>
      <c r="K45" s="819"/>
      <c r="L45" s="819"/>
      <c r="M45" s="819"/>
      <c r="N45" s="819"/>
      <c r="O45" s="819"/>
      <c r="P45" s="820"/>
      <c r="Q45" s="830"/>
      <c r="R45" s="831"/>
      <c r="S45" s="831"/>
      <c r="T45" s="831"/>
      <c r="U45" s="831"/>
      <c r="V45" s="831"/>
      <c r="W45" s="831"/>
      <c r="X45" s="831"/>
      <c r="Y45" s="831"/>
      <c r="Z45" s="831"/>
      <c r="AA45" s="831"/>
      <c r="AB45" s="831"/>
      <c r="AC45" s="831"/>
      <c r="AD45" s="831"/>
      <c r="AE45" s="832"/>
      <c r="AF45" s="824"/>
      <c r="AG45" s="825"/>
      <c r="AH45" s="825"/>
      <c r="AI45" s="825"/>
      <c r="AJ45" s="826"/>
      <c r="AK45" s="761"/>
      <c r="AL45" s="752"/>
      <c r="AM45" s="752"/>
      <c r="AN45" s="752"/>
      <c r="AO45" s="752"/>
      <c r="AP45" s="752"/>
      <c r="AQ45" s="752"/>
      <c r="AR45" s="752"/>
      <c r="AS45" s="752"/>
      <c r="AT45" s="752"/>
      <c r="AU45" s="752"/>
      <c r="AV45" s="752"/>
      <c r="AW45" s="752"/>
      <c r="AX45" s="752"/>
      <c r="AY45" s="752"/>
      <c r="AZ45" s="829"/>
      <c r="BA45" s="829"/>
      <c r="BB45" s="829"/>
      <c r="BC45" s="829"/>
      <c r="BD45" s="829"/>
      <c r="BE45" s="813"/>
      <c r="BF45" s="813"/>
      <c r="BG45" s="813"/>
      <c r="BH45" s="813"/>
      <c r="BI45" s="814"/>
      <c r="BJ45" s="72"/>
      <c r="BK45" s="72"/>
      <c r="BL45" s="72"/>
      <c r="BM45" s="72"/>
      <c r="BN45" s="72"/>
      <c r="BO45" s="85"/>
      <c r="BP45" s="85"/>
      <c r="BQ45" s="82">
        <v>39</v>
      </c>
      <c r="BR45" s="83"/>
      <c r="BS45" s="803"/>
      <c r="BT45" s="804"/>
      <c r="BU45" s="804"/>
      <c r="BV45" s="804"/>
      <c r="BW45" s="804"/>
      <c r="BX45" s="804"/>
      <c r="BY45" s="804"/>
      <c r="BZ45" s="804"/>
      <c r="CA45" s="804"/>
      <c r="CB45" s="804"/>
      <c r="CC45" s="804"/>
      <c r="CD45" s="804"/>
      <c r="CE45" s="804"/>
      <c r="CF45" s="804"/>
      <c r="CG45" s="805"/>
      <c r="CH45" s="784"/>
      <c r="CI45" s="785"/>
      <c r="CJ45" s="785"/>
      <c r="CK45" s="785"/>
      <c r="CL45" s="786"/>
      <c r="CM45" s="784"/>
      <c r="CN45" s="785"/>
      <c r="CO45" s="785"/>
      <c r="CP45" s="785"/>
      <c r="CQ45" s="786"/>
      <c r="CR45" s="784"/>
      <c r="CS45" s="785"/>
      <c r="CT45" s="785"/>
      <c r="CU45" s="785"/>
      <c r="CV45" s="786"/>
      <c r="CW45" s="784"/>
      <c r="CX45" s="785"/>
      <c r="CY45" s="785"/>
      <c r="CZ45" s="785"/>
      <c r="DA45" s="786"/>
      <c r="DB45" s="784"/>
      <c r="DC45" s="785"/>
      <c r="DD45" s="785"/>
      <c r="DE45" s="785"/>
      <c r="DF45" s="786"/>
      <c r="DG45" s="784"/>
      <c r="DH45" s="785"/>
      <c r="DI45" s="785"/>
      <c r="DJ45" s="785"/>
      <c r="DK45" s="786"/>
      <c r="DL45" s="784"/>
      <c r="DM45" s="785"/>
      <c r="DN45" s="785"/>
      <c r="DO45" s="785"/>
      <c r="DP45" s="786"/>
      <c r="DQ45" s="784"/>
      <c r="DR45" s="785"/>
      <c r="DS45" s="785"/>
      <c r="DT45" s="785"/>
      <c r="DU45" s="786"/>
      <c r="DV45" s="787"/>
      <c r="DW45" s="788"/>
      <c r="DX45" s="788"/>
      <c r="DY45" s="788"/>
      <c r="DZ45" s="789"/>
      <c r="EA45" s="66"/>
    </row>
    <row r="46" spans="1:131" s="67" customFormat="1" ht="26.25" customHeight="1">
      <c r="A46" s="81">
        <v>19</v>
      </c>
      <c r="B46" s="818"/>
      <c r="C46" s="819"/>
      <c r="D46" s="819"/>
      <c r="E46" s="819"/>
      <c r="F46" s="819"/>
      <c r="G46" s="819"/>
      <c r="H46" s="819"/>
      <c r="I46" s="819"/>
      <c r="J46" s="819"/>
      <c r="K46" s="819"/>
      <c r="L46" s="819"/>
      <c r="M46" s="819"/>
      <c r="N46" s="819"/>
      <c r="O46" s="819"/>
      <c r="P46" s="820"/>
      <c r="Q46" s="830"/>
      <c r="R46" s="831"/>
      <c r="S46" s="831"/>
      <c r="T46" s="831"/>
      <c r="U46" s="831"/>
      <c r="V46" s="831"/>
      <c r="W46" s="831"/>
      <c r="X46" s="831"/>
      <c r="Y46" s="831"/>
      <c r="Z46" s="831"/>
      <c r="AA46" s="831"/>
      <c r="AB46" s="831"/>
      <c r="AC46" s="831"/>
      <c r="AD46" s="831"/>
      <c r="AE46" s="832"/>
      <c r="AF46" s="824"/>
      <c r="AG46" s="825"/>
      <c r="AH46" s="825"/>
      <c r="AI46" s="825"/>
      <c r="AJ46" s="826"/>
      <c r="AK46" s="761"/>
      <c r="AL46" s="752"/>
      <c r="AM46" s="752"/>
      <c r="AN46" s="752"/>
      <c r="AO46" s="752"/>
      <c r="AP46" s="752"/>
      <c r="AQ46" s="752"/>
      <c r="AR46" s="752"/>
      <c r="AS46" s="752"/>
      <c r="AT46" s="752"/>
      <c r="AU46" s="752"/>
      <c r="AV46" s="752"/>
      <c r="AW46" s="752"/>
      <c r="AX46" s="752"/>
      <c r="AY46" s="752"/>
      <c r="AZ46" s="829"/>
      <c r="BA46" s="829"/>
      <c r="BB46" s="829"/>
      <c r="BC46" s="829"/>
      <c r="BD46" s="829"/>
      <c r="BE46" s="813"/>
      <c r="BF46" s="813"/>
      <c r="BG46" s="813"/>
      <c r="BH46" s="813"/>
      <c r="BI46" s="814"/>
      <c r="BJ46" s="72"/>
      <c r="BK46" s="72"/>
      <c r="BL46" s="72"/>
      <c r="BM46" s="72"/>
      <c r="BN46" s="72"/>
      <c r="BO46" s="85"/>
      <c r="BP46" s="85"/>
      <c r="BQ46" s="82">
        <v>40</v>
      </c>
      <c r="BR46" s="83"/>
      <c r="BS46" s="803"/>
      <c r="BT46" s="804"/>
      <c r="BU46" s="804"/>
      <c r="BV46" s="804"/>
      <c r="BW46" s="804"/>
      <c r="BX46" s="804"/>
      <c r="BY46" s="804"/>
      <c r="BZ46" s="804"/>
      <c r="CA46" s="804"/>
      <c r="CB46" s="804"/>
      <c r="CC46" s="804"/>
      <c r="CD46" s="804"/>
      <c r="CE46" s="804"/>
      <c r="CF46" s="804"/>
      <c r="CG46" s="805"/>
      <c r="CH46" s="784"/>
      <c r="CI46" s="785"/>
      <c r="CJ46" s="785"/>
      <c r="CK46" s="785"/>
      <c r="CL46" s="786"/>
      <c r="CM46" s="784"/>
      <c r="CN46" s="785"/>
      <c r="CO46" s="785"/>
      <c r="CP46" s="785"/>
      <c r="CQ46" s="786"/>
      <c r="CR46" s="784"/>
      <c r="CS46" s="785"/>
      <c r="CT46" s="785"/>
      <c r="CU46" s="785"/>
      <c r="CV46" s="786"/>
      <c r="CW46" s="784"/>
      <c r="CX46" s="785"/>
      <c r="CY46" s="785"/>
      <c r="CZ46" s="785"/>
      <c r="DA46" s="786"/>
      <c r="DB46" s="784"/>
      <c r="DC46" s="785"/>
      <c r="DD46" s="785"/>
      <c r="DE46" s="785"/>
      <c r="DF46" s="786"/>
      <c r="DG46" s="784"/>
      <c r="DH46" s="785"/>
      <c r="DI46" s="785"/>
      <c r="DJ46" s="785"/>
      <c r="DK46" s="786"/>
      <c r="DL46" s="784"/>
      <c r="DM46" s="785"/>
      <c r="DN46" s="785"/>
      <c r="DO46" s="785"/>
      <c r="DP46" s="786"/>
      <c r="DQ46" s="784"/>
      <c r="DR46" s="785"/>
      <c r="DS46" s="785"/>
      <c r="DT46" s="785"/>
      <c r="DU46" s="786"/>
      <c r="DV46" s="787"/>
      <c r="DW46" s="788"/>
      <c r="DX46" s="788"/>
      <c r="DY46" s="788"/>
      <c r="DZ46" s="789"/>
      <c r="EA46" s="66"/>
    </row>
    <row r="47" spans="1:131" s="67" customFormat="1" ht="26.25" customHeight="1">
      <c r="A47" s="81">
        <v>20</v>
      </c>
      <c r="B47" s="818"/>
      <c r="C47" s="819"/>
      <c r="D47" s="819"/>
      <c r="E47" s="819"/>
      <c r="F47" s="819"/>
      <c r="G47" s="819"/>
      <c r="H47" s="819"/>
      <c r="I47" s="819"/>
      <c r="J47" s="819"/>
      <c r="K47" s="819"/>
      <c r="L47" s="819"/>
      <c r="M47" s="819"/>
      <c r="N47" s="819"/>
      <c r="O47" s="819"/>
      <c r="P47" s="820"/>
      <c r="Q47" s="830"/>
      <c r="R47" s="831"/>
      <c r="S47" s="831"/>
      <c r="T47" s="831"/>
      <c r="U47" s="831"/>
      <c r="V47" s="831"/>
      <c r="W47" s="831"/>
      <c r="X47" s="831"/>
      <c r="Y47" s="831"/>
      <c r="Z47" s="831"/>
      <c r="AA47" s="831"/>
      <c r="AB47" s="831"/>
      <c r="AC47" s="831"/>
      <c r="AD47" s="831"/>
      <c r="AE47" s="832"/>
      <c r="AF47" s="824"/>
      <c r="AG47" s="825"/>
      <c r="AH47" s="825"/>
      <c r="AI47" s="825"/>
      <c r="AJ47" s="826"/>
      <c r="AK47" s="761"/>
      <c r="AL47" s="752"/>
      <c r="AM47" s="752"/>
      <c r="AN47" s="752"/>
      <c r="AO47" s="752"/>
      <c r="AP47" s="752"/>
      <c r="AQ47" s="752"/>
      <c r="AR47" s="752"/>
      <c r="AS47" s="752"/>
      <c r="AT47" s="752"/>
      <c r="AU47" s="752"/>
      <c r="AV47" s="752"/>
      <c r="AW47" s="752"/>
      <c r="AX47" s="752"/>
      <c r="AY47" s="752"/>
      <c r="AZ47" s="829"/>
      <c r="BA47" s="829"/>
      <c r="BB47" s="829"/>
      <c r="BC47" s="829"/>
      <c r="BD47" s="829"/>
      <c r="BE47" s="813"/>
      <c r="BF47" s="813"/>
      <c r="BG47" s="813"/>
      <c r="BH47" s="813"/>
      <c r="BI47" s="814"/>
      <c r="BJ47" s="72"/>
      <c r="BK47" s="72"/>
      <c r="BL47" s="72"/>
      <c r="BM47" s="72"/>
      <c r="BN47" s="72"/>
      <c r="BO47" s="85"/>
      <c r="BP47" s="85"/>
      <c r="BQ47" s="82">
        <v>41</v>
      </c>
      <c r="BR47" s="83"/>
      <c r="BS47" s="803"/>
      <c r="BT47" s="804"/>
      <c r="BU47" s="804"/>
      <c r="BV47" s="804"/>
      <c r="BW47" s="804"/>
      <c r="BX47" s="804"/>
      <c r="BY47" s="804"/>
      <c r="BZ47" s="804"/>
      <c r="CA47" s="804"/>
      <c r="CB47" s="804"/>
      <c r="CC47" s="804"/>
      <c r="CD47" s="804"/>
      <c r="CE47" s="804"/>
      <c r="CF47" s="804"/>
      <c r="CG47" s="805"/>
      <c r="CH47" s="784"/>
      <c r="CI47" s="785"/>
      <c r="CJ47" s="785"/>
      <c r="CK47" s="785"/>
      <c r="CL47" s="786"/>
      <c r="CM47" s="784"/>
      <c r="CN47" s="785"/>
      <c r="CO47" s="785"/>
      <c r="CP47" s="785"/>
      <c r="CQ47" s="786"/>
      <c r="CR47" s="784"/>
      <c r="CS47" s="785"/>
      <c r="CT47" s="785"/>
      <c r="CU47" s="785"/>
      <c r="CV47" s="786"/>
      <c r="CW47" s="784"/>
      <c r="CX47" s="785"/>
      <c r="CY47" s="785"/>
      <c r="CZ47" s="785"/>
      <c r="DA47" s="786"/>
      <c r="DB47" s="784"/>
      <c r="DC47" s="785"/>
      <c r="DD47" s="785"/>
      <c r="DE47" s="785"/>
      <c r="DF47" s="786"/>
      <c r="DG47" s="784"/>
      <c r="DH47" s="785"/>
      <c r="DI47" s="785"/>
      <c r="DJ47" s="785"/>
      <c r="DK47" s="786"/>
      <c r="DL47" s="784"/>
      <c r="DM47" s="785"/>
      <c r="DN47" s="785"/>
      <c r="DO47" s="785"/>
      <c r="DP47" s="786"/>
      <c r="DQ47" s="784"/>
      <c r="DR47" s="785"/>
      <c r="DS47" s="785"/>
      <c r="DT47" s="785"/>
      <c r="DU47" s="786"/>
      <c r="DV47" s="787"/>
      <c r="DW47" s="788"/>
      <c r="DX47" s="788"/>
      <c r="DY47" s="788"/>
      <c r="DZ47" s="789"/>
      <c r="EA47" s="66"/>
    </row>
    <row r="48" spans="1:131" s="67" customFormat="1" ht="26.25" customHeight="1">
      <c r="A48" s="81">
        <v>21</v>
      </c>
      <c r="B48" s="818"/>
      <c r="C48" s="819"/>
      <c r="D48" s="819"/>
      <c r="E48" s="819"/>
      <c r="F48" s="819"/>
      <c r="G48" s="819"/>
      <c r="H48" s="819"/>
      <c r="I48" s="819"/>
      <c r="J48" s="819"/>
      <c r="K48" s="819"/>
      <c r="L48" s="819"/>
      <c r="M48" s="819"/>
      <c r="N48" s="819"/>
      <c r="O48" s="819"/>
      <c r="P48" s="820"/>
      <c r="Q48" s="830"/>
      <c r="R48" s="831"/>
      <c r="S48" s="831"/>
      <c r="T48" s="831"/>
      <c r="U48" s="831"/>
      <c r="V48" s="831"/>
      <c r="W48" s="831"/>
      <c r="X48" s="831"/>
      <c r="Y48" s="831"/>
      <c r="Z48" s="831"/>
      <c r="AA48" s="831"/>
      <c r="AB48" s="831"/>
      <c r="AC48" s="831"/>
      <c r="AD48" s="831"/>
      <c r="AE48" s="832"/>
      <c r="AF48" s="824"/>
      <c r="AG48" s="825"/>
      <c r="AH48" s="825"/>
      <c r="AI48" s="825"/>
      <c r="AJ48" s="826"/>
      <c r="AK48" s="761"/>
      <c r="AL48" s="752"/>
      <c r="AM48" s="752"/>
      <c r="AN48" s="752"/>
      <c r="AO48" s="752"/>
      <c r="AP48" s="752"/>
      <c r="AQ48" s="752"/>
      <c r="AR48" s="752"/>
      <c r="AS48" s="752"/>
      <c r="AT48" s="752"/>
      <c r="AU48" s="752"/>
      <c r="AV48" s="752"/>
      <c r="AW48" s="752"/>
      <c r="AX48" s="752"/>
      <c r="AY48" s="752"/>
      <c r="AZ48" s="829"/>
      <c r="BA48" s="829"/>
      <c r="BB48" s="829"/>
      <c r="BC48" s="829"/>
      <c r="BD48" s="829"/>
      <c r="BE48" s="813"/>
      <c r="BF48" s="813"/>
      <c r="BG48" s="813"/>
      <c r="BH48" s="813"/>
      <c r="BI48" s="814"/>
      <c r="BJ48" s="72"/>
      <c r="BK48" s="72"/>
      <c r="BL48" s="72"/>
      <c r="BM48" s="72"/>
      <c r="BN48" s="72"/>
      <c r="BO48" s="85"/>
      <c r="BP48" s="85"/>
      <c r="BQ48" s="82">
        <v>42</v>
      </c>
      <c r="BR48" s="83"/>
      <c r="BS48" s="803"/>
      <c r="BT48" s="804"/>
      <c r="BU48" s="804"/>
      <c r="BV48" s="804"/>
      <c r="BW48" s="804"/>
      <c r="BX48" s="804"/>
      <c r="BY48" s="804"/>
      <c r="BZ48" s="804"/>
      <c r="CA48" s="804"/>
      <c r="CB48" s="804"/>
      <c r="CC48" s="804"/>
      <c r="CD48" s="804"/>
      <c r="CE48" s="804"/>
      <c r="CF48" s="804"/>
      <c r="CG48" s="805"/>
      <c r="CH48" s="784"/>
      <c r="CI48" s="785"/>
      <c r="CJ48" s="785"/>
      <c r="CK48" s="785"/>
      <c r="CL48" s="786"/>
      <c r="CM48" s="784"/>
      <c r="CN48" s="785"/>
      <c r="CO48" s="785"/>
      <c r="CP48" s="785"/>
      <c r="CQ48" s="786"/>
      <c r="CR48" s="784"/>
      <c r="CS48" s="785"/>
      <c r="CT48" s="785"/>
      <c r="CU48" s="785"/>
      <c r="CV48" s="786"/>
      <c r="CW48" s="784"/>
      <c r="CX48" s="785"/>
      <c r="CY48" s="785"/>
      <c r="CZ48" s="785"/>
      <c r="DA48" s="786"/>
      <c r="DB48" s="784"/>
      <c r="DC48" s="785"/>
      <c r="DD48" s="785"/>
      <c r="DE48" s="785"/>
      <c r="DF48" s="786"/>
      <c r="DG48" s="784"/>
      <c r="DH48" s="785"/>
      <c r="DI48" s="785"/>
      <c r="DJ48" s="785"/>
      <c r="DK48" s="786"/>
      <c r="DL48" s="784"/>
      <c r="DM48" s="785"/>
      <c r="DN48" s="785"/>
      <c r="DO48" s="785"/>
      <c r="DP48" s="786"/>
      <c r="DQ48" s="784"/>
      <c r="DR48" s="785"/>
      <c r="DS48" s="785"/>
      <c r="DT48" s="785"/>
      <c r="DU48" s="786"/>
      <c r="DV48" s="787"/>
      <c r="DW48" s="788"/>
      <c r="DX48" s="788"/>
      <c r="DY48" s="788"/>
      <c r="DZ48" s="789"/>
      <c r="EA48" s="66"/>
    </row>
    <row r="49" spans="1:131" s="67" customFormat="1" ht="26.25" customHeight="1">
      <c r="A49" s="81">
        <v>22</v>
      </c>
      <c r="B49" s="818"/>
      <c r="C49" s="819"/>
      <c r="D49" s="819"/>
      <c r="E49" s="819"/>
      <c r="F49" s="819"/>
      <c r="G49" s="819"/>
      <c r="H49" s="819"/>
      <c r="I49" s="819"/>
      <c r="J49" s="819"/>
      <c r="K49" s="819"/>
      <c r="L49" s="819"/>
      <c r="M49" s="819"/>
      <c r="N49" s="819"/>
      <c r="O49" s="819"/>
      <c r="P49" s="820"/>
      <c r="Q49" s="830"/>
      <c r="R49" s="831"/>
      <c r="S49" s="831"/>
      <c r="T49" s="831"/>
      <c r="U49" s="831"/>
      <c r="V49" s="831"/>
      <c r="W49" s="831"/>
      <c r="X49" s="831"/>
      <c r="Y49" s="831"/>
      <c r="Z49" s="831"/>
      <c r="AA49" s="831"/>
      <c r="AB49" s="831"/>
      <c r="AC49" s="831"/>
      <c r="AD49" s="831"/>
      <c r="AE49" s="832"/>
      <c r="AF49" s="824"/>
      <c r="AG49" s="825"/>
      <c r="AH49" s="825"/>
      <c r="AI49" s="825"/>
      <c r="AJ49" s="826"/>
      <c r="AK49" s="761"/>
      <c r="AL49" s="752"/>
      <c r="AM49" s="752"/>
      <c r="AN49" s="752"/>
      <c r="AO49" s="752"/>
      <c r="AP49" s="752"/>
      <c r="AQ49" s="752"/>
      <c r="AR49" s="752"/>
      <c r="AS49" s="752"/>
      <c r="AT49" s="752"/>
      <c r="AU49" s="752"/>
      <c r="AV49" s="752"/>
      <c r="AW49" s="752"/>
      <c r="AX49" s="752"/>
      <c r="AY49" s="752"/>
      <c r="AZ49" s="829"/>
      <c r="BA49" s="829"/>
      <c r="BB49" s="829"/>
      <c r="BC49" s="829"/>
      <c r="BD49" s="829"/>
      <c r="BE49" s="813"/>
      <c r="BF49" s="813"/>
      <c r="BG49" s="813"/>
      <c r="BH49" s="813"/>
      <c r="BI49" s="814"/>
      <c r="BJ49" s="72"/>
      <c r="BK49" s="72"/>
      <c r="BL49" s="72"/>
      <c r="BM49" s="72"/>
      <c r="BN49" s="72"/>
      <c r="BO49" s="85"/>
      <c r="BP49" s="85"/>
      <c r="BQ49" s="82">
        <v>43</v>
      </c>
      <c r="BR49" s="83"/>
      <c r="BS49" s="803"/>
      <c r="BT49" s="804"/>
      <c r="BU49" s="804"/>
      <c r="BV49" s="804"/>
      <c r="BW49" s="804"/>
      <c r="BX49" s="804"/>
      <c r="BY49" s="804"/>
      <c r="BZ49" s="804"/>
      <c r="CA49" s="804"/>
      <c r="CB49" s="804"/>
      <c r="CC49" s="804"/>
      <c r="CD49" s="804"/>
      <c r="CE49" s="804"/>
      <c r="CF49" s="804"/>
      <c r="CG49" s="805"/>
      <c r="CH49" s="784"/>
      <c r="CI49" s="785"/>
      <c r="CJ49" s="785"/>
      <c r="CK49" s="785"/>
      <c r="CL49" s="786"/>
      <c r="CM49" s="784"/>
      <c r="CN49" s="785"/>
      <c r="CO49" s="785"/>
      <c r="CP49" s="785"/>
      <c r="CQ49" s="786"/>
      <c r="CR49" s="784"/>
      <c r="CS49" s="785"/>
      <c r="CT49" s="785"/>
      <c r="CU49" s="785"/>
      <c r="CV49" s="786"/>
      <c r="CW49" s="784"/>
      <c r="CX49" s="785"/>
      <c r="CY49" s="785"/>
      <c r="CZ49" s="785"/>
      <c r="DA49" s="786"/>
      <c r="DB49" s="784"/>
      <c r="DC49" s="785"/>
      <c r="DD49" s="785"/>
      <c r="DE49" s="785"/>
      <c r="DF49" s="786"/>
      <c r="DG49" s="784"/>
      <c r="DH49" s="785"/>
      <c r="DI49" s="785"/>
      <c r="DJ49" s="785"/>
      <c r="DK49" s="786"/>
      <c r="DL49" s="784"/>
      <c r="DM49" s="785"/>
      <c r="DN49" s="785"/>
      <c r="DO49" s="785"/>
      <c r="DP49" s="786"/>
      <c r="DQ49" s="784"/>
      <c r="DR49" s="785"/>
      <c r="DS49" s="785"/>
      <c r="DT49" s="785"/>
      <c r="DU49" s="786"/>
      <c r="DV49" s="787"/>
      <c r="DW49" s="788"/>
      <c r="DX49" s="788"/>
      <c r="DY49" s="788"/>
      <c r="DZ49" s="789"/>
      <c r="EA49" s="66"/>
    </row>
    <row r="50" spans="1:131" s="67" customFormat="1" ht="26.25" customHeight="1">
      <c r="A50" s="81">
        <v>23</v>
      </c>
      <c r="B50" s="818"/>
      <c r="C50" s="819"/>
      <c r="D50" s="819"/>
      <c r="E50" s="819"/>
      <c r="F50" s="819"/>
      <c r="G50" s="819"/>
      <c r="H50" s="819"/>
      <c r="I50" s="819"/>
      <c r="J50" s="819"/>
      <c r="K50" s="819"/>
      <c r="L50" s="819"/>
      <c r="M50" s="819"/>
      <c r="N50" s="819"/>
      <c r="O50" s="819"/>
      <c r="P50" s="820"/>
      <c r="Q50" s="821"/>
      <c r="R50" s="822"/>
      <c r="S50" s="822"/>
      <c r="T50" s="822"/>
      <c r="U50" s="822"/>
      <c r="V50" s="822"/>
      <c r="W50" s="822"/>
      <c r="X50" s="822"/>
      <c r="Y50" s="822"/>
      <c r="Z50" s="822"/>
      <c r="AA50" s="822"/>
      <c r="AB50" s="822"/>
      <c r="AC50" s="822"/>
      <c r="AD50" s="822"/>
      <c r="AE50" s="823"/>
      <c r="AF50" s="824"/>
      <c r="AG50" s="825"/>
      <c r="AH50" s="825"/>
      <c r="AI50" s="825"/>
      <c r="AJ50" s="826"/>
      <c r="AK50" s="827"/>
      <c r="AL50" s="822"/>
      <c r="AM50" s="822"/>
      <c r="AN50" s="822"/>
      <c r="AO50" s="822"/>
      <c r="AP50" s="822"/>
      <c r="AQ50" s="822"/>
      <c r="AR50" s="822"/>
      <c r="AS50" s="822"/>
      <c r="AT50" s="822"/>
      <c r="AU50" s="822"/>
      <c r="AV50" s="822"/>
      <c r="AW50" s="822"/>
      <c r="AX50" s="822"/>
      <c r="AY50" s="822"/>
      <c r="AZ50" s="828"/>
      <c r="BA50" s="828"/>
      <c r="BB50" s="828"/>
      <c r="BC50" s="828"/>
      <c r="BD50" s="828"/>
      <c r="BE50" s="813"/>
      <c r="BF50" s="813"/>
      <c r="BG50" s="813"/>
      <c r="BH50" s="813"/>
      <c r="BI50" s="814"/>
      <c r="BJ50" s="72"/>
      <c r="BK50" s="72"/>
      <c r="BL50" s="72"/>
      <c r="BM50" s="72"/>
      <c r="BN50" s="72"/>
      <c r="BO50" s="85"/>
      <c r="BP50" s="85"/>
      <c r="BQ50" s="82">
        <v>44</v>
      </c>
      <c r="BR50" s="83"/>
      <c r="BS50" s="803"/>
      <c r="BT50" s="804"/>
      <c r="BU50" s="804"/>
      <c r="BV50" s="804"/>
      <c r="BW50" s="804"/>
      <c r="BX50" s="804"/>
      <c r="BY50" s="804"/>
      <c r="BZ50" s="804"/>
      <c r="CA50" s="804"/>
      <c r="CB50" s="804"/>
      <c r="CC50" s="804"/>
      <c r="CD50" s="804"/>
      <c r="CE50" s="804"/>
      <c r="CF50" s="804"/>
      <c r="CG50" s="805"/>
      <c r="CH50" s="784"/>
      <c r="CI50" s="785"/>
      <c r="CJ50" s="785"/>
      <c r="CK50" s="785"/>
      <c r="CL50" s="786"/>
      <c r="CM50" s="784"/>
      <c r="CN50" s="785"/>
      <c r="CO50" s="785"/>
      <c r="CP50" s="785"/>
      <c r="CQ50" s="786"/>
      <c r="CR50" s="784"/>
      <c r="CS50" s="785"/>
      <c r="CT50" s="785"/>
      <c r="CU50" s="785"/>
      <c r="CV50" s="786"/>
      <c r="CW50" s="784"/>
      <c r="CX50" s="785"/>
      <c r="CY50" s="785"/>
      <c r="CZ50" s="785"/>
      <c r="DA50" s="786"/>
      <c r="DB50" s="784"/>
      <c r="DC50" s="785"/>
      <c r="DD50" s="785"/>
      <c r="DE50" s="785"/>
      <c r="DF50" s="786"/>
      <c r="DG50" s="784"/>
      <c r="DH50" s="785"/>
      <c r="DI50" s="785"/>
      <c r="DJ50" s="785"/>
      <c r="DK50" s="786"/>
      <c r="DL50" s="784"/>
      <c r="DM50" s="785"/>
      <c r="DN50" s="785"/>
      <c r="DO50" s="785"/>
      <c r="DP50" s="786"/>
      <c r="DQ50" s="784"/>
      <c r="DR50" s="785"/>
      <c r="DS50" s="785"/>
      <c r="DT50" s="785"/>
      <c r="DU50" s="786"/>
      <c r="DV50" s="787"/>
      <c r="DW50" s="788"/>
      <c r="DX50" s="788"/>
      <c r="DY50" s="788"/>
      <c r="DZ50" s="789"/>
      <c r="EA50" s="66"/>
    </row>
    <row r="51" spans="1:131" s="67" customFormat="1" ht="26.25" customHeight="1">
      <c r="A51" s="81">
        <v>24</v>
      </c>
      <c r="B51" s="818"/>
      <c r="C51" s="819"/>
      <c r="D51" s="819"/>
      <c r="E51" s="819"/>
      <c r="F51" s="819"/>
      <c r="G51" s="819"/>
      <c r="H51" s="819"/>
      <c r="I51" s="819"/>
      <c r="J51" s="819"/>
      <c r="K51" s="819"/>
      <c r="L51" s="819"/>
      <c r="M51" s="819"/>
      <c r="N51" s="819"/>
      <c r="O51" s="819"/>
      <c r="P51" s="820"/>
      <c r="Q51" s="821"/>
      <c r="R51" s="822"/>
      <c r="S51" s="822"/>
      <c r="T51" s="822"/>
      <c r="U51" s="822"/>
      <c r="V51" s="822"/>
      <c r="W51" s="822"/>
      <c r="X51" s="822"/>
      <c r="Y51" s="822"/>
      <c r="Z51" s="822"/>
      <c r="AA51" s="822"/>
      <c r="AB51" s="822"/>
      <c r="AC51" s="822"/>
      <c r="AD51" s="822"/>
      <c r="AE51" s="823"/>
      <c r="AF51" s="824"/>
      <c r="AG51" s="825"/>
      <c r="AH51" s="825"/>
      <c r="AI51" s="825"/>
      <c r="AJ51" s="826"/>
      <c r="AK51" s="827"/>
      <c r="AL51" s="822"/>
      <c r="AM51" s="822"/>
      <c r="AN51" s="822"/>
      <c r="AO51" s="822"/>
      <c r="AP51" s="822"/>
      <c r="AQ51" s="822"/>
      <c r="AR51" s="822"/>
      <c r="AS51" s="822"/>
      <c r="AT51" s="822"/>
      <c r="AU51" s="822"/>
      <c r="AV51" s="822"/>
      <c r="AW51" s="822"/>
      <c r="AX51" s="822"/>
      <c r="AY51" s="822"/>
      <c r="AZ51" s="828"/>
      <c r="BA51" s="828"/>
      <c r="BB51" s="828"/>
      <c r="BC51" s="828"/>
      <c r="BD51" s="828"/>
      <c r="BE51" s="813"/>
      <c r="BF51" s="813"/>
      <c r="BG51" s="813"/>
      <c r="BH51" s="813"/>
      <c r="BI51" s="814"/>
      <c r="BJ51" s="72"/>
      <c r="BK51" s="72"/>
      <c r="BL51" s="72"/>
      <c r="BM51" s="72"/>
      <c r="BN51" s="72"/>
      <c r="BO51" s="85"/>
      <c r="BP51" s="85"/>
      <c r="BQ51" s="82">
        <v>45</v>
      </c>
      <c r="BR51" s="83"/>
      <c r="BS51" s="803"/>
      <c r="BT51" s="804"/>
      <c r="BU51" s="804"/>
      <c r="BV51" s="804"/>
      <c r="BW51" s="804"/>
      <c r="BX51" s="804"/>
      <c r="BY51" s="804"/>
      <c r="BZ51" s="804"/>
      <c r="CA51" s="804"/>
      <c r="CB51" s="804"/>
      <c r="CC51" s="804"/>
      <c r="CD51" s="804"/>
      <c r="CE51" s="804"/>
      <c r="CF51" s="804"/>
      <c r="CG51" s="805"/>
      <c r="CH51" s="784"/>
      <c r="CI51" s="785"/>
      <c r="CJ51" s="785"/>
      <c r="CK51" s="785"/>
      <c r="CL51" s="786"/>
      <c r="CM51" s="784"/>
      <c r="CN51" s="785"/>
      <c r="CO51" s="785"/>
      <c r="CP51" s="785"/>
      <c r="CQ51" s="786"/>
      <c r="CR51" s="784"/>
      <c r="CS51" s="785"/>
      <c r="CT51" s="785"/>
      <c r="CU51" s="785"/>
      <c r="CV51" s="786"/>
      <c r="CW51" s="784"/>
      <c r="CX51" s="785"/>
      <c r="CY51" s="785"/>
      <c r="CZ51" s="785"/>
      <c r="DA51" s="786"/>
      <c r="DB51" s="784"/>
      <c r="DC51" s="785"/>
      <c r="DD51" s="785"/>
      <c r="DE51" s="785"/>
      <c r="DF51" s="786"/>
      <c r="DG51" s="784"/>
      <c r="DH51" s="785"/>
      <c r="DI51" s="785"/>
      <c r="DJ51" s="785"/>
      <c r="DK51" s="786"/>
      <c r="DL51" s="784"/>
      <c r="DM51" s="785"/>
      <c r="DN51" s="785"/>
      <c r="DO51" s="785"/>
      <c r="DP51" s="786"/>
      <c r="DQ51" s="784"/>
      <c r="DR51" s="785"/>
      <c r="DS51" s="785"/>
      <c r="DT51" s="785"/>
      <c r="DU51" s="786"/>
      <c r="DV51" s="787"/>
      <c r="DW51" s="788"/>
      <c r="DX51" s="788"/>
      <c r="DY51" s="788"/>
      <c r="DZ51" s="789"/>
      <c r="EA51" s="66"/>
    </row>
    <row r="52" spans="1:131" s="67" customFormat="1" ht="26.25" customHeight="1">
      <c r="A52" s="81">
        <v>25</v>
      </c>
      <c r="B52" s="818"/>
      <c r="C52" s="819"/>
      <c r="D52" s="819"/>
      <c r="E52" s="819"/>
      <c r="F52" s="819"/>
      <c r="G52" s="819"/>
      <c r="H52" s="819"/>
      <c r="I52" s="819"/>
      <c r="J52" s="819"/>
      <c r="K52" s="819"/>
      <c r="L52" s="819"/>
      <c r="M52" s="819"/>
      <c r="N52" s="819"/>
      <c r="O52" s="819"/>
      <c r="P52" s="820"/>
      <c r="Q52" s="821"/>
      <c r="R52" s="822"/>
      <c r="S52" s="822"/>
      <c r="T52" s="822"/>
      <c r="U52" s="822"/>
      <c r="V52" s="822"/>
      <c r="W52" s="822"/>
      <c r="X52" s="822"/>
      <c r="Y52" s="822"/>
      <c r="Z52" s="822"/>
      <c r="AA52" s="822"/>
      <c r="AB52" s="822"/>
      <c r="AC52" s="822"/>
      <c r="AD52" s="822"/>
      <c r="AE52" s="823"/>
      <c r="AF52" s="824"/>
      <c r="AG52" s="825"/>
      <c r="AH52" s="825"/>
      <c r="AI52" s="825"/>
      <c r="AJ52" s="826"/>
      <c r="AK52" s="827"/>
      <c r="AL52" s="822"/>
      <c r="AM52" s="822"/>
      <c r="AN52" s="822"/>
      <c r="AO52" s="822"/>
      <c r="AP52" s="822"/>
      <c r="AQ52" s="822"/>
      <c r="AR52" s="822"/>
      <c r="AS52" s="822"/>
      <c r="AT52" s="822"/>
      <c r="AU52" s="822"/>
      <c r="AV52" s="822"/>
      <c r="AW52" s="822"/>
      <c r="AX52" s="822"/>
      <c r="AY52" s="822"/>
      <c r="AZ52" s="828"/>
      <c r="BA52" s="828"/>
      <c r="BB52" s="828"/>
      <c r="BC52" s="828"/>
      <c r="BD52" s="828"/>
      <c r="BE52" s="813"/>
      <c r="BF52" s="813"/>
      <c r="BG52" s="813"/>
      <c r="BH52" s="813"/>
      <c r="BI52" s="814"/>
      <c r="BJ52" s="72"/>
      <c r="BK52" s="72"/>
      <c r="BL52" s="72"/>
      <c r="BM52" s="72"/>
      <c r="BN52" s="72"/>
      <c r="BO52" s="85"/>
      <c r="BP52" s="85"/>
      <c r="BQ52" s="82">
        <v>46</v>
      </c>
      <c r="BR52" s="83"/>
      <c r="BS52" s="803"/>
      <c r="BT52" s="804"/>
      <c r="BU52" s="804"/>
      <c r="BV52" s="804"/>
      <c r="BW52" s="804"/>
      <c r="BX52" s="804"/>
      <c r="BY52" s="804"/>
      <c r="BZ52" s="804"/>
      <c r="CA52" s="804"/>
      <c r="CB52" s="804"/>
      <c r="CC52" s="804"/>
      <c r="CD52" s="804"/>
      <c r="CE52" s="804"/>
      <c r="CF52" s="804"/>
      <c r="CG52" s="805"/>
      <c r="CH52" s="784"/>
      <c r="CI52" s="785"/>
      <c r="CJ52" s="785"/>
      <c r="CK52" s="785"/>
      <c r="CL52" s="786"/>
      <c r="CM52" s="784"/>
      <c r="CN52" s="785"/>
      <c r="CO52" s="785"/>
      <c r="CP52" s="785"/>
      <c r="CQ52" s="786"/>
      <c r="CR52" s="784"/>
      <c r="CS52" s="785"/>
      <c r="CT52" s="785"/>
      <c r="CU52" s="785"/>
      <c r="CV52" s="786"/>
      <c r="CW52" s="784"/>
      <c r="CX52" s="785"/>
      <c r="CY52" s="785"/>
      <c r="CZ52" s="785"/>
      <c r="DA52" s="786"/>
      <c r="DB52" s="784"/>
      <c r="DC52" s="785"/>
      <c r="DD52" s="785"/>
      <c r="DE52" s="785"/>
      <c r="DF52" s="786"/>
      <c r="DG52" s="784"/>
      <c r="DH52" s="785"/>
      <c r="DI52" s="785"/>
      <c r="DJ52" s="785"/>
      <c r="DK52" s="786"/>
      <c r="DL52" s="784"/>
      <c r="DM52" s="785"/>
      <c r="DN52" s="785"/>
      <c r="DO52" s="785"/>
      <c r="DP52" s="786"/>
      <c r="DQ52" s="784"/>
      <c r="DR52" s="785"/>
      <c r="DS52" s="785"/>
      <c r="DT52" s="785"/>
      <c r="DU52" s="786"/>
      <c r="DV52" s="787"/>
      <c r="DW52" s="788"/>
      <c r="DX52" s="788"/>
      <c r="DY52" s="788"/>
      <c r="DZ52" s="789"/>
      <c r="EA52" s="66"/>
    </row>
    <row r="53" spans="1:131" s="67" customFormat="1" ht="26.25" customHeight="1">
      <c r="A53" s="81">
        <v>26</v>
      </c>
      <c r="B53" s="818"/>
      <c r="C53" s="819"/>
      <c r="D53" s="819"/>
      <c r="E53" s="819"/>
      <c r="F53" s="819"/>
      <c r="G53" s="819"/>
      <c r="H53" s="819"/>
      <c r="I53" s="819"/>
      <c r="J53" s="819"/>
      <c r="K53" s="819"/>
      <c r="L53" s="819"/>
      <c r="M53" s="819"/>
      <c r="N53" s="819"/>
      <c r="O53" s="819"/>
      <c r="P53" s="820"/>
      <c r="Q53" s="821"/>
      <c r="R53" s="822"/>
      <c r="S53" s="822"/>
      <c r="T53" s="822"/>
      <c r="U53" s="822"/>
      <c r="V53" s="822"/>
      <c r="W53" s="822"/>
      <c r="X53" s="822"/>
      <c r="Y53" s="822"/>
      <c r="Z53" s="822"/>
      <c r="AA53" s="822"/>
      <c r="AB53" s="822"/>
      <c r="AC53" s="822"/>
      <c r="AD53" s="822"/>
      <c r="AE53" s="823"/>
      <c r="AF53" s="824"/>
      <c r="AG53" s="825"/>
      <c r="AH53" s="825"/>
      <c r="AI53" s="825"/>
      <c r="AJ53" s="826"/>
      <c r="AK53" s="827"/>
      <c r="AL53" s="822"/>
      <c r="AM53" s="822"/>
      <c r="AN53" s="822"/>
      <c r="AO53" s="822"/>
      <c r="AP53" s="822"/>
      <c r="AQ53" s="822"/>
      <c r="AR53" s="822"/>
      <c r="AS53" s="822"/>
      <c r="AT53" s="822"/>
      <c r="AU53" s="822"/>
      <c r="AV53" s="822"/>
      <c r="AW53" s="822"/>
      <c r="AX53" s="822"/>
      <c r="AY53" s="822"/>
      <c r="AZ53" s="828"/>
      <c r="BA53" s="828"/>
      <c r="BB53" s="828"/>
      <c r="BC53" s="828"/>
      <c r="BD53" s="828"/>
      <c r="BE53" s="813"/>
      <c r="BF53" s="813"/>
      <c r="BG53" s="813"/>
      <c r="BH53" s="813"/>
      <c r="BI53" s="814"/>
      <c r="BJ53" s="72"/>
      <c r="BK53" s="72"/>
      <c r="BL53" s="72"/>
      <c r="BM53" s="72"/>
      <c r="BN53" s="72"/>
      <c r="BO53" s="85"/>
      <c r="BP53" s="85"/>
      <c r="BQ53" s="82">
        <v>47</v>
      </c>
      <c r="BR53" s="83"/>
      <c r="BS53" s="803"/>
      <c r="BT53" s="804"/>
      <c r="BU53" s="804"/>
      <c r="BV53" s="804"/>
      <c r="BW53" s="804"/>
      <c r="BX53" s="804"/>
      <c r="BY53" s="804"/>
      <c r="BZ53" s="804"/>
      <c r="CA53" s="804"/>
      <c r="CB53" s="804"/>
      <c r="CC53" s="804"/>
      <c r="CD53" s="804"/>
      <c r="CE53" s="804"/>
      <c r="CF53" s="804"/>
      <c r="CG53" s="805"/>
      <c r="CH53" s="784"/>
      <c r="CI53" s="785"/>
      <c r="CJ53" s="785"/>
      <c r="CK53" s="785"/>
      <c r="CL53" s="786"/>
      <c r="CM53" s="784"/>
      <c r="CN53" s="785"/>
      <c r="CO53" s="785"/>
      <c r="CP53" s="785"/>
      <c r="CQ53" s="786"/>
      <c r="CR53" s="784"/>
      <c r="CS53" s="785"/>
      <c r="CT53" s="785"/>
      <c r="CU53" s="785"/>
      <c r="CV53" s="786"/>
      <c r="CW53" s="784"/>
      <c r="CX53" s="785"/>
      <c r="CY53" s="785"/>
      <c r="CZ53" s="785"/>
      <c r="DA53" s="786"/>
      <c r="DB53" s="784"/>
      <c r="DC53" s="785"/>
      <c r="DD53" s="785"/>
      <c r="DE53" s="785"/>
      <c r="DF53" s="786"/>
      <c r="DG53" s="784"/>
      <c r="DH53" s="785"/>
      <c r="DI53" s="785"/>
      <c r="DJ53" s="785"/>
      <c r="DK53" s="786"/>
      <c r="DL53" s="784"/>
      <c r="DM53" s="785"/>
      <c r="DN53" s="785"/>
      <c r="DO53" s="785"/>
      <c r="DP53" s="786"/>
      <c r="DQ53" s="784"/>
      <c r="DR53" s="785"/>
      <c r="DS53" s="785"/>
      <c r="DT53" s="785"/>
      <c r="DU53" s="786"/>
      <c r="DV53" s="787"/>
      <c r="DW53" s="788"/>
      <c r="DX53" s="788"/>
      <c r="DY53" s="788"/>
      <c r="DZ53" s="789"/>
      <c r="EA53" s="66"/>
    </row>
    <row r="54" spans="1:131" s="67" customFormat="1" ht="26.25" customHeight="1">
      <c r="A54" s="81">
        <v>27</v>
      </c>
      <c r="B54" s="818"/>
      <c r="C54" s="819"/>
      <c r="D54" s="819"/>
      <c r="E54" s="819"/>
      <c r="F54" s="819"/>
      <c r="G54" s="819"/>
      <c r="H54" s="819"/>
      <c r="I54" s="819"/>
      <c r="J54" s="819"/>
      <c r="K54" s="819"/>
      <c r="L54" s="819"/>
      <c r="M54" s="819"/>
      <c r="N54" s="819"/>
      <c r="O54" s="819"/>
      <c r="P54" s="820"/>
      <c r="Q54" s="821"/>
      <c r="R54" s="822"/>
      <c r="S54" s="822"/>
      <c r="T54" s="822"/>
      <c r="U54" s="822"/>
      <c r="V54" s="822"/>
      <c r="W54" s="822"/>
      <c r="X54" s="822"/>
      <c r="Y54" s="822"/>
      <c r="Z54" s="822"/>
      <c r="AA54" s="822"/>
      <c r="AB54" s="822"/>
      <c r="AC54" s="822"/>
      <c r="AD54" s="822"/>
      <c r="AE54" s="823"/>
      <c r="AF54" s="824"/>
      <c r="AG54" s="825"/>
      <c r="AH54" s="825"/>
      <c r="AI54" s="825"/>
      <c r="AJ54" s="826"/>
      <c r="AK54" s="827"/>
      <c r="AL54" s="822"/>
      <c r="AM54" s="822"/>
      <c r="AN54" s="822"/>
      <c r="AO54" s="822"/>
      <c r="AP54" s="822"/>
      <c r="AQ54" s="822"/>
      <c r="AR54" s="822"/>
      <c r="AS54" s="822"/>
      <c r="AT54" s="822"/>
      <c r="AU54" s="822"/>
      <c r="AV54" s="822"/>
      <c r="AW54" s="822"/>
      <c r="AX54" s="822"/>
      <c r="AY54" s="822"/>
      <c r="AZ54" s="828"/>
      <c r="BA54" s="828"/>
      <c r="BB54" s="828"/>
      <c r="BC54" s="828"/>
      <c r="BD54" s="828"/>
      <c r="BE54" s="813"/>
      <c r="BF54" s="813"/>
      <c r="BG54" s="813"/>
      <c r="BH54" s="813"/>
      <c r="BI54" s="814"/>
      <c r="BJ54" s="72"/>
      <c r="BK54" s="72"/>
      <c r="BL54" s="72"/>
      <c r="BM54" s="72"/>
      <c r="BN54" s="72"/>
      <c r="BO54" s="85"/>
      <c r="BP54" s="85"/>
      <c r="BQ54" s="82">
        <v>48</v>
      </c>
      <c r="BR54" s="83"/>
      <c r="BS54" s="803"/>
      <c r="BT54" s="804"/>
      <c r="BU54" s="804"/>
      <c r="BV54" s="804"/>
      <c r="BW54" s="804"/>
      <c r="BX54" s="804"/>
      <c r="BY54" s="804"/>
      <c r="BZ54" s="804"/>
      <c r="CA54" s="804"/>
      <c r="CB54" s="804"/>
      <c r="CC54" s="804"/>
      <c r="CD54" s="804"/>
      <c r="CE54" s="804"/>
      <c r="CF54" s="804"/>
      <c r="CG54" s="805"/>
      <c r="CH54" s="784"/>
      <c r="CI54" s="785"/>
      <c r="CJ54" s="785"/>
      <c r="CK54" s="785"/>
      <c r="CL54" s="786"/>
      <c r="CM54" s="784"/>
      <c r="CN54" s="785"/>
      <c r="CO54" s="785"/>
      <c r="CP54" s="785"/>
      <c r="CQ54" s="786"/>
      <c r="CR54" s="784"/>
      <c r="CS54" s="785"/>
      <c r="CT54" s="785"/>
      <c r="CU54" s="785"/>
      <c r="CV54" s="786"/>
      <c r="CW54" s="784"/>
      <c r="CX54" s="785"/>
      <c r="CY54" s="785"/>
      <c r="CZ54" s="785"/>
      <c r="DA54" s="786"/>
      <c r="DB54" s="784"/>
      <c r="DC54" s="785"/>
      <c r="DD54" s="785"/>
      <c r="DE54" s="785"/>
      <c r="DF54" s="786"/>
      <c r="DG54" s="784"/>
      <c r="DH54" s="785"/>
      <c r="DI54" s="785"/>
      <c r="DJ54" s="785"/>
      <c r="DK54" s="786"/>
      <c r="DL54" s="784"/>
      <c r="DM54" s="785"/>
      <c r="DN54" s="785"/>
      <c r="DO54" s="785"/>
      <c r="DP54" s="786"/>
      <c r="DQ54" s="784"/>
      <c r="DR54" s="785"/>
      <c r="DS54" s="785"/>
      <c r="DT54" s="785"/>
      <c r="DU54" s="786"/>
      <c r="DV54" s="787"/>
      <c r="DW54" s="788"/>
      <c r="DX54" s="788"/>
      <c r="DY54" s="788"/>
      <c r="DZ54" s="789"/>
      <c r="EA54" s="66"/>
    </row>
    <row r="55" spans="1:131" s="67" customFormat="1" ht="26.25" customHeight="1">
      <c r="A55" s="81">
        <v>28</v>
      </c>
      <c r="B55" s="818"/>
      <c r="C55" s="819"/>
      <c r="D55" s="819"/>
      <c r="E55" s="819"/>
      <c r="F55" s="819"/>
      <c r="G55" s="819"/>
      <c r="H55" s="819"/>
      <c r="I55" s="819"/>
      <c r="J55" s="819"/>
      <c r="K55" s="819"/>
      <c r="L55" s="819"/>
      <c r="M55" s="819"/>
      <c r="N55" s="819"/>
      <c r="O55" s="819"/>
      <c r="P55" s="820"/>
      <c r="Q55" s="821"/>
      <c r="R55" s="822"/>
      <c r="S55" s="822"/>
      <c r="T55" s="822"/>
      <c r="U55" s="822"/>
      <c r="V55" s="822"/>
      <c r="W55" s="822"/>
      <c r="X55" s="822"/>
      <c r="Y55" s="822"/>
      <c r="Z55" s="822"/>
      <c r="AA55" s="822"/>
      <c r="AB55" s="822"/>
      <c r="AC55" s="822"/>
      <c r="AD55" s="822"/>
      <c r="AE55" s="823"/>
      <c r="AF55" s="824"/>
      <c r="AG55" s="825"/>
      <c r="AH55" s="825"/>
      <c r="AI55" s="825"/>
      <c r="AJ55" s="826"/>
      <c r="AK55" s="827"/>
      <c r="AL55" s="822"/>
      <c r="AM55" s="822"/>
      <c r="AN55" s="822"/>
      <c r="AO55" s="822"/>
      <c r="AP55" s="822"/>
      <c r="AQ55" s="822"/>
      <c r="AR55" s="822"/>
      <c r="AS55" s="822"/>
      <c r="AT55" s="822"/>
      <c r="AU55" s="822"/>
      <c r="AV55" s="822"/>
      <c r="AW55" s="822"/>
      <c r="AX55" s="822"/>
      <c r="AY55" s="822"/>
      <c r="AZ55" s="828"/>
      <c r="BA55" s="828"/>
      <c r="BB55" s="828"/>
      <c r="BC55" s="828"/>
      <c r="BD55" s="828"/>
      <c r="BE55" s="813"/>
      <c r="BF55" s="813"/>
      <c r="BG55" s="813"/>
      <c r="BH55" s="813"/>
      <c r="BI55" s="814"/>
      <c r="BJ55" s="72"/>
      <c r="BK55" s="72"/>
      <c r="BL55" s="72"/>
      <c r="BM55" s="72"/>
      <c r="BN55" s="72"/>
      <c r="BO55" s="85"/>
      <c r="BP55" s="85"/>
      <c r="BQ55" s="82">
        <v>49</v>
      </c>
      <c r="BR55" s="83"/>
      <c r="BS55" s="803"/>
      <c r="BT55" s="804"/>
      <c r="BU55" s="804"/>
      <c r="BV55" s="804"/>
      <c r="BW55" s="804"/>
      <c r="BX55" s="804"/>
      <c r="BY55" s="804"/>
      <c r="BZ55" s="804"/>
      <c r="CA55" s="804"/>
      <c r="CB55" s="804"/>
      <c r="CC55" s="804"/>
      <c r="CD55" s="804"/>
      <c r="CE55" s="804"/>
      <c r="CF55" s="804"/>
      <c r="CG55" s="805"/>
      <c r="CH55" s="784"/>
      <c r="CI55" s="785"/>
      <c r="CJ55" s="785"/>
      <c r="CK55" s="785"/>
      <c r="CL55" s="786"/>
      <c r="CM55" s="784"/>
      <c r="CN55" s="785"/>
      <c r="CO55" s="785"/>
      <c r="CP55" s="785"/>
      <c r="CQ55" s="786"/>
      <c r="CR55" s="784"/>
      <c r="CS55" s="785"/>
      <c r="CT55" s="785"/>
      <c r="CU55" s="785"/>
      <c r="CV55" s="786"/>
      <c r="CW55" s="784"/>
      <c r="CX55" s="785"/>
      <c r="CY55" s="785"/>
      <c r="CZ55" s="785"/>
      <c r="DA55" s="786"/>
      <c r="DB55" s="784"/>
      <c r="DC55" s="785"/>
      <c r="DD55" s="785"/>
      <c r="DE55" s="785"/>
      <c r="DF55" s="786"/>
      <c r="DG55" s="784"/>
      <c r="DH55" s="785"/>
      <c r="DI55" s="785"/>
      <c r="DJ55" s="785"/>
      <c r="DK55" s="786"/>
      <c r="DL55" s="784"/>
      <c r="DM55" s="785"/>
      <c r="DN55" s="785"/>
      <c r="DO55" s="785"/>
      <c r="DP55" s="786"/>
      <c r="DQ55" s="784"/>
      <c r="DR55" s="785"/>
      <c r="DS55" s="785"/>
      <c r="DT55" s="785"/>
      <c r="DU55" s="786"/>
      <c r="DV55" s="787"/>
      <c r="DW55" s="788"/>
      <c r="DX55" s="788"/>
      <c r="DY55" s="788"/>
      <c r="DZ55" s="789"/>
      <c r="EA55" s="66"/>
    </row>
    <row r="56" spans="1:131" s="67" customFormat="1" ht="26.25" customHeight="1">
      <c r="A56" s="81">
        <v>29</v>
      </c>
      <c r="B56" s="818"/>
      <c r="C56" s="819"/>
      <c r="D56" s="819"/>
      <c r="E56" s="819"/>
      <c r="F56" s="819"/>
      <c r="G56" s="819"/>
      <c r="H56" s="819"/>
      <c r="I56" s="819"/>
      <c r="J56" s="819"/>
      <c r="K56" s="819"/>
      <c r="L56" s="819"/>
      <c r="M56" s="819"/>
      <c r="N56" s="819"/>
      <c r="O56" s="819"/>
      <c r="P56" s="820"/>
      <c r="Q56" s="821"/>
      <c r="R56" s="822"/>
      <c r="S56" s="822"/>
      <c r="T56" s="822"/>
      <c r="U56" s="822"/>
      <c r="V56" s="822"/>
      <c r="W56" s="822"/>
      <c r="X56" s="822"/>
      <c r="Y56" s="822"/>
      <c r="Z56" s="822"/>
      <c r="AA56" s="822"/>
      <c r="AB56" s="822"/>
      <c r="AC56" s="822"/>
      <c r="AD56" s="822"/>
      <c r="AE56" s="823"/>
      <c r="AF56" s="824"/>
      <c r="AG56" s="825"/>
      <c r="AH56" s="825"/>
      <c r="AI56" s="825"/>
      <c r="AJ56" s="826"/>
      <c r="AK56" s="827"/>
      <c r="AL56" s="822"/>
      <c r="AM56" s="822"/>
      <c r="AN56" s="822"/>
      <c r="AO56" s="822"/>
      <c r="AP56" s="822"/>
      <c r="AQ56" s="822"/>
      <c r="AR56" s="822"/>
      <c r="AS56" s="822"/>
      <c r="AT56" s="822"/>
      <c r="AU56" s="822"/>
      <c r="AV56" s="822"/>
      <c r="AW56" s="822"/>
      <c r="AX56" s="822"/>
      <c r="AY56" s="822"/>
      <c r="AZ56" s="828"/>
      <c r="BA56" s="828"/>
      <c r="BB56" s="828"/>
      <c r="BC56" s="828"/>
      <c r="BD56" s="828"/>
      <c r="BE56" s="813"/>
      <c r="BF56" s="813"/>
      <c r="BG56" s="813"/>
      <c r="BH56" s="813"/>
      <c r="BI56" s="814"/>
      <c r="BJ56" s="72"/>
      <c r="BK56" s="72"/>
      <c r="BL56" s="72"/>
      <c r="BM56" s="72"/>
      <c r="BN56" s="72"/>
      <c r="BO56" s="85"/>
      <c r="BP56" s="85"/>
      <c r="BQ56" s="82">
        <v>50</v>
      </c>
      <c r="BR56" s="83"/>
      <c r="BS56" s="803"/>
      <c r="BT56" s="804"/>
      <c r="BU56" s="804"/>
      <c r="BV56" s="804"/>
      <c r="BW56" s="804"/>
      <c r="BX56" s="804"/>
      <c r="BY56" s="804"/>
      <c r="BZ56" s="804"/>
      <c r="CA56" s="804"/>
      <c r="CB56" s="804"/>
      <c r="CC56" s="804"/>
      <c r="CD56" s="804"/>
      <c r="CE56" s="804"/>
      <c r="CF56" s="804"/>
      <c r="CG56" s="805"/>
      <c r="CH56" s="784"/>
      <c r="CI56" s="785"/>
      <c r="CJ56" s="785"/>
      <c r="CK56" s="785"/>
      <c r="CL56" s="786"/>
      <c r="CM56" s="784"/>
      <c r="CN56" s="785"/>
      <c r="CO56" s="785"/>
      <c r="CP56" s="785"/>
      <c r="CQ56" s="786"/>
      <c r="CR56" s="784"/>
      <c r="CS56" s="785"/>
      <c r="CT56" s="785"/>
      <c r="CU56" s="785"/>
      <c r="CV56" s="786"/>
      <c r="CW56" s="784"/>
      <c r="CX56" s="785"/>
      <c r="CY56" s="785"/>
      <c r="CZ56" s="785"/>
      <c r="DA56" s="786"/>
      <c r="DB56" s="784"/>
      <c r="DC56" s="785"/>
      <c r="DD56" s="785"/>
      <c r="DE56" s="785"/>
      <c r="DF56" s="786"/>
      <c r="DG56" s="784"/>
      <c r="DH56" s="785"/>
      <c r="DI56" s="785"/>
      <c r="DJ56" s="785"/>
      <c r="DK56" s="786"/>
      <c r="DL56" s="784"/>
      <c r="DM56" s="785"/>
      <c r="DN56" s="785"/>
      <c r="DO56" s="785"/>
      <c r="DP56" s="786"/>
      <c r="DQ56" s="784"/>
      <c r="DR56" s="785"/>
      <c r="DS56" s="785"/>
      <c r="DT56" s="785"/>
      <c r="DU56" s="786"/>
      <c r="DV56" s="787"/>
      <c r="DW56" s="788"/>
      <c r="DX56" s="788"/>
      <c r="DY56" s="788"/>
      <c r="DZ56" s="789"/>
      <c r="EA56" s="66"/>
    </row>
    <row r="57" spans="1:131" s="67" customFormat="1" ht="26.25" customHeight="1">
      <c r="A57" s="81">
        <v>30</v>
      </c>
      <c r="B57" s="818"/>
      <c r="C57" s="819"/>
      <c r="D57" s="819"/>
      <c r="E57" s="819"/>
      <c r="F57" s="819"/>
      <c r="G57" s="819"/>
      <c r="H57" s="819"/>
      <c r="I57" s="819"/>
      <c r="J57" s="819"/>
      <c r="K57" s="819"/>
      <c r="L57" s="819"/>
      <c r="M57" s="819"/>
      <c r="N57" s="819"/>
      <c r="O57" s="819"/>
      <c r="P57" s="820"/>
      <c r="Q57" s="821"/>
      <c r="R57" s="822"/>
      <c r="S57" s="822"/>
      <c r="T57" s="822"/>
      <c r="U57" s="822"/>
      <c r="V57" s="822"/>
      <c r="W57" s="822"/>
      <c r="X57" s="822"/>
      <c r="Y57" s="822"/>
      <c r="Z57" s="822"/>
      <c r="AA57" s="822"/>
      <c r="AB57" s="822"/>
      <c r="AC57" s="822"/>
      <c r="AD57" s="822"/>
      <c r="AE57" s="823"/>
      <c r="AF57" s="824"/>
      <c r="AG57" s="825"/>
      <c r="AH57" s="825"/>
      <c r="AI57" s="825"/>
      <c r="AJ57" s="826"/>
      <c r="AK57" s="827"/>
      <c r="AL57" s="822"/>
      <c r="AM57" s="822"/>
      <c r="AN57" s="822"/>
      <c r="AO57" s="822"/>
      <c r="AP57" s="822"/>
      <c r="AQ57" s="822"/>
      <c r="AR57" s="822"/>
      <c r="AS57" s="822"/>
      <c r="AT57" s="822"/>
      <c r="AU57" s="822"/>
      <c r="AV57" s="822"/>
      <c r="AW57" s="822"/>
      <c r="AX57" s="822"/>
      <c r="AY57" s="822"/>
      <c r="AZ57" s="828"/>
      <c r="BA57" s="828"/>
      <c r="BB57" s="828"/>
      <c r="BC57" s="828"/>
      <c r="BD57" s="828"/>
      <c r="BE57" s="813"/>
      <c r="BF57" s="813"/>
      <c r="BG57" s="813"/>
      <c r="BH57" s="813"/>
      <c r="BI57" s="814"/>
      <c r="BJ57" s="72"/>
      <c r="BK57" s="72"/>
      <c r="BL57" s="72"/>
      <c r="BM57" s="72"/>
      <c r="BN57" s="72"/>
      <c r="BO57" s="85"/>
      <c r="BP57" s="85"/>
      <c r="BQ57" s="82">
        <v>51</v>
      </c>
      <c r="BR57" s="83"/>
      <c r="BS57" s="803"/>
      <c r="BT57" s="804"/>
      <c r="BU57" s="804"/>
      <c r="BV57" s="804"/>
      <c r="BW57" s="804"/>
      <c r="BX57" s="804"/>
      <c r="BY57" s="804"/>
      <c r="BZ57" s="804"/>
      <c r="CA57" s="804"/>
      <c r="CB57" s="804"/>
      <c r="CC57" s="804"/>
      <c r="CD57" s="804"/>
      <c r="CE57" s="804"/>
      <c r="CF57" s="804"/>
      <c r="CG57" s="805"/>
      <c r="CH57" s="784"/>
      <c r="CI57" s="785"/>
      <c r="CJ57" s="785"/>
      <c r="CK57" s="785"/>
      <c r="CL57" s="786"/>
      <c r="CM57" s="784"/>
      <c r="CN57" s="785"/>
      <c r="CO57" s="785"/>
      <c r="CP57" s="785"/>
      <c r="CQ57" s="786"/>
      <c r="CR57" s="784"/>
      <c r="CS57" s="785"/>
      <c r="CT57" s="785"/>
      <c r="CU57" s="785"/>
      <c r="CV57" s="786"/>
      <c r="CW57" s="784"/>
      <c r="CX57" s="785"/>
      <c r="CY57" s="785"/>
      <c r="CZ57" s="785"/>
      <c r="DA57" s="786"/>
      <c r="DB57" s="784"/>
      <c r="DC57" s="785"/>
      <c r="DD57" s="785"/>
      <c r="DE57" s="785"/>
      <c r="DF57" s="786"/>
      <c r="DG57" s="784"/>
      <c r="DH57" s="785"/>
      <c r="DI57" s="785"/>
      <c r="DJ57" s="785"/>
      <c r="DK57" s="786"/>
      <c r="DL57" s="784"/>
      <c r="DM57" s="785"/>
      <c r="DN57" s="785"/>
      <c r="DO57" s="785"/>
      <c r="DP57" s="786"/>
      <c r="DQ57" s="784"/>
      <c r="DR57" s="785"/>
      <c r="DS57" s="785"/>
      <c r="DT57" s="785"/>
      <c r="DU57" s="786"/>
      <c r="DV57" s="787"/>
      <c r="DW57" s="788"/>
      <c r="DX57" s="788"/>
      <c r="DY57" s="788"/>
      <c r="DZ57" s="789"/>
      <c r="EA57" s="66"/>
    </row>
    <row r="58" spans="1:131" s="67" customFormat="1" ht="26.25" customHeight="1">
      <c r="A58" s="81">
        <v>31</v>
      </c>
      <c r="B58" s="818"/>
      <c r="C58" s="819"/>
      <c r="D58" s="819"/>
      <c r="E58" s="819"/>
      <c r="F58" s="819"/>
      <c r="G58" s="819"/>
      <c r="H58" s="819"/>
      <c r="I58" s="819"/>
      <c r="J58" s="819"/>
      <c r="K58" s="819"/>
      <c r="L58" s="819"/>
      <c r="M58" s="819"/>
      <c r="N58" s="819"/>
      <c r="O58" s="819"/>
      <c r="P58" s="820"/>
      <c r="Q58" s="821"/>
      <c r="R58" s="822"/>
      <c r="S58" s="822"/>
      <c r="T58" s="822"/>
      <c r="U58" s="822"/>
      <c r="V58" s="822"/>
      <c r="W58" s="822"/>
      <c r="X58" s="822"/>
      <c r="Y58" s="822"/>
      <c r="Z58" s="822"/>
      <c r="AA58" s="822"/>
      <c r="AB58" s="822"/>
      <c r="AC58" s="822"/>
      <c r="AD58" s="822"/>
      <c r="AE58" s="823"/>
      <c r="AF58" s="824"/>
      <c r="AG58" s="825"/>
      <c r="AH58" s="825"/>
      <c r="AI58" s="825"/>
      <c r="AJ58" s="826"/>
      <c r="AK58" s="827"/>
      <c r="AL58" s="822"/>
      <c r="AM58" s="822"/>
      <c r="AN58" s="822"/>
      <c r="AO58" s="822"/>
      <c r="AP58" s="822"/>
      <c r="AQ58" s="822"/>
      <c r="AR58" s="822"/>
      <c r="AS58" s="822"/>
      <c r="AT58" s="822"/>
      <c r="AU58" s="822"/>
      <c r="AV58" s="822"/>
      <c r="AW58" s="822"/>
      <c r="AX58" s="822"/>
      <c r="AY58" s="822"/>
      <c r="AZ58" s="828"/>
      <c r="BA58" s="828"/>
      <c r="BB58" s="828"/>
      <c r="BC58" s="828"/>
      <c r="BD58" s="828"/>
      <c r="BE58" s="813"/>
      <c r="BF58" s="813"/>
      <c r="BG58" s="813"/>
      <c r="BH58" s="813"/>
      <c r="BI58" s="814"/>
      <c r="BJ58" s="72"/>
      <c r="BK58" s="72"/>
      <c r="BL58" s="72"/>
      <c r="BM58" s="72"/>
      <c r="BN58" s="72"/>
      <c r="BO58" s="85"/>
      <c r="BP58" s="85"/>
      <c r="BQ58" s="82">
        <v>52</v>
      </c>
      <c r="BR58" s="83"/>
      <c r="BS58" s="803"/>
      <c r="BT58" s="804"/>
      <c r="BU58" s="804"/>
      <c r="BV58" s="804"/>
      <c r="BW58" s="804"/>
      <c r="BX58" s="804"/>
      <c r="BY58" s="804"/>
      <c r="BZ58" s="804"/>
      <c r="CA58" s="804"/>
      <c r="CB58" s="804"/>
      <c r="CC58" s="804"/>
      <c r="CD58" s="804"/>
      <c r="CE58" s="804"/>
      <c r="CF58" s="804"/>
      <c r="CG58" s="805"/>
      <c r="CH58" s="784"/>
      <c r="CI58" s="785"/>
      <c r="CJ58" s="785"/>
      <c r="CK58" s="785"/>
      <c r="CL58" s="786"/>
      <c r="CM58" s="784"/>
      <c r="CN58" s="785"/>
      <c r="CO58" s="785"/>
      <c r="CP58" s="785"/>
      <c r="CQ58" s="786"/>
      <c r="CR58" s="784"/>
      <c r="CS58" s="785"/>
      <c r="CT58" s="785"/>
      <c r="CU58" s="785"/>
      <c r="CV58" s="786"/>
      <c r="CW58" s="784"/>
      <c r="CX58" s="785"/>
      <c r="CY58" s="785"/>
      <c r="CZ58" s="785"/>
      <c r="DA58" s="786"/>
      <c r="DB58" s="784"/>
      <c r="DC58" s="785"/>
      <c r="DD58" s="785"/>
      <c r="DE58" s="785"/>
      <c r="DF58" s="786"/>
      <c r="DG58" s="784"/>
      <c r="DH58" s="785"/>
      <c r="DI58" s="785"/>
      <c r="DJ58" s="785"/>
      <c r="DK58" s="786"/>
      <c r="DL58" s="784"/>
      <c r="DM58" s="785"/>
      <c r="DN58" s="785"/>
      <c r="DO58" s="785"/>
      <c r="DP58" s="786"/>
      <c r="DQ58" s="784"/>
      <c r="DR58" s="785"/>
      <c r="DS58" s="785"/>
      <c r="DT58" s="785"/>
      <c r="DU58" s="786"/>
      <c r="DV58" s="787"/>
      <c r="DW58" s="788"/>
      <c r="DX58" s="788"/>
      <c r="DY58" s="788"/>
      <c r="DZ58" s="789"/>
      <c r="EA58" s="66"/>
    </row>
    <row r="59" spans="1:131" s="67" customFormat="1" ht="26.25" customHeight="1">
      <c r="A59" s="81">
        <v>32</v>
      </c>
      <c r="B59" s="818"/>
      <c r="C59" s="819"/>
      <c r="D59" s="819"/>
      <c r="E59" s="819"/>
      <c r="F59" s="819"/>
      <c r="G59" s="819"/>
      <c r="H59" s="819"/>
      <c r="I59" s="819"/>
      <c r="J59" s="819"/>
      <c r="K59" s="819"/>
      <c r="L59" s="819"/>
      <c r="M59" s="819"/>
      <c r="N59" s="819"/>
      <c r="O59" s="819"/>
      <c r="P59" s="820"/>
      <c r="Q59" s="821"/>
      <c r="R59" s="822"/>
      <c r="S59" s="822"/>
      <c r="T59" s="822"/>
      <c r="U59" s="822"/>
      <c r="V59" s="822"/>
      <c r="W59" s="822"/>
      <c r="X59" s="822"/>
      <c r="Y59" s="822"/>
      <c r="Z59" s="822"/>
      <c r="AA59" s="822"/>
      <c r="AB59" s="822"/>
      <c r="AC59" s="822"/>
      <c r="AD59" s="822"/>
      <c r="AE59" s="823"/>
      <c r="AF59" s="824"/>
      <c r="AG59" s="825"/>
      <c r="AH59" s="825"/>
      <c r="AI59" s="825"/>
      <c r="AJ59" s="826"/>
      <c r="AK59" s="827"/>
      <c r="AL59" s="822"/>
      <c r="AM59" s="822"/>
      <c r="AN59" s="822"/>
      <c r="AO59" s="822"/>
      <c r="AP59" s="822"/>
      <c r="AQ59" s="822"/>
      <c r="AR59" s="822"/>
      <c r="AS59" s="822"/>
      <c r="AT59" s="822"/>
      <c r="AU59" s="822"/>
      <c r="AV59" s="822"/>
      <c r="AW59" s="822"/>
      <c r="AX59" s="822"/>
      <c r="AY59" s="822"/>
      <c r="AZ59" s="828"/>
      <c r="BA59" s="828"/>
      <c r="BB59" s="828"/>
      <c r="BC59" s="828"/>
      <c r="BD59" s="828"/>
      <c r="BE59" s="813"/>
      <c r="BF59" s="813"/>
      <c r="BG59" s="813"/>
      <c r="BH59" s="813"/>
      <c r="BI59" s="814"/>
      <c r="BJ59" s="72"/>
      <c r="BK59" s="72"/>
      <c r="BL59" s="72"/>
      <c r="BM59" s="72"/>
      <c r="BN59" s="72"/>
      <c r="BO59" s="85"/>
      <c r="BP59" s="85"/>
      <c r="BQ59" s="82">
        <v>53</v>
      </c>
      <c r="BR59" s="83"/>
      <c r="BS59" s="803"/>
      <c r="BT59" s="804"/>
      <c r="BU59" s="804"/>
      <c r="BV59" s="804"/>
      <c r="BW59" s="804"/>
      <c r="BX59" s="804"/>
      <c r="BY59" s="804"/>
      <c r="BZ59" s="804"/>
      <c r="CA59" s="804"/>
      <c r="CB59" s="804"/>
      <c r="CC59" s="804"/>
      <c r="CD59" s="804"/>
      <c r="CE59" s="804"/>
      <c r="CF59" s="804"/>
      <c r="CG59" s="805"/>
      <c r="CH59" s="784"/>
      <c r="CI59" s="785"/>
      <c r="CJ59" s="785"/>
      <c r="CK59" s="785"/>
      <c r="CL59" s="786"/>
      <c r="CM59" s="784"/>
      <c r="CN59" s="785"/>
      <c r="CO59" s="785"/>
      <c r="CP59" s="785"/>
      <c r="CQ59" s="786"/>
      <c r="CR59" s="784"/>
      <c r="CS59" s="785"/>
      <c r="CT59" s="785"/>
      <c r="CU59" s="785"/>
      <c r="CV59" s="786"/>
      <c r="CW59" s="784"/>
      <c r="CX59" s="785"/>
      <c r="CY59" s="785"/>
      <c r="CZ59" s="785"/>
      <c r="DA59" s="786"/>
      <c r="DB59" s="784"/>
      <c r="DC59" s="785"/>
      <c r="DD59" s="785"/>
      <c r="DE59" s="785"/>
      <c r="DF59" s="786"/>
      <c r="DG59" s="784"/>
      <c r="DH59" s="785"/>
      <c r="DI59" s="785"/>
      <c r="DJ59" s="785"/>
      <c r="DK59" s="786"/>
      <c r="DL59" s="784"/>
      <c r="DM59" s="785"/>
      <c r="DN59" s="785"/>
      <c r="DO59" s="785"/>
      <c r="DP59" s="786"/>
      <c r="DQ59" s="784"/>
      <c r="DR59" s="785"/>
      <c r="DS59" s="785"/>
      <c r="DT59" s="785"/>
      <c r="DU59" s="786"/>
      <c r="DV59" s="787"/>
      <c r="DW59" s="788"/>
      <c r="DX59" s="788"/>
      <c r="DY59" s="788"/>
      <c r="DZ59" s="789"/>
      <c r="EA59" s="66"/>
    </row>
    <row r="60" spans="1:131" s="67" customFormat="1" ht="26.25" customHeight="1">
      <c r="A60" s="81">
        <v>33</v>
      </c>
      <c r="B60" s="818"/>
      <c r="C60" s="819"/>
      <c r="D60" s="819"/>
      <c r="E60" s="819"/>
      <c r="F60" s="819"/>
      <c r="G60" s="819"/>
      <c r="H60" s="819"/>
      <c r="I60" s="819"/>
      <c r="J60" s="819"/>
      <c r="K60" s="819"/>
      <c r="L60" s="819"/>
      <c r="M60" s="819"/>
      <c r="N60" s="819"/>
      <c r="O60" s="819"/>
      <c r="P60" s="820"/>
      <c r="Q60" s="821"/>
      <c r="R60" s="822"/>
      <c r="S60" s="822"/>
      <c r="T60" s="822"/>
      <c r="U60" s="822"/>
      <c r="V60" s="822"/>
      <c r="W60" s="822"/>
      <c r="X60" s="822"/>
      <c r="Y60" s="822"/>
      <c r="Z60" s="822"/>
      <c r="AA60" s="822"/>
      <c r="AB60" s="822"/>
      <c r="AC60" s="822"/>
      <c r="AD60" s="822"/>
      <c r="AE60" s="823"/>
      <c r="AF60" s="824"/>
      <c r="AG60" s="825"/>
      <c r="AH60" s="825"/>
      <c r="AI60" s="825"/>
      <c r="AJ60" s="826"/>
      <c r="AK60" s="827"/>
      <c r="AL60" s="822"/>
      <c r="AM60" s="822"/>
      <c r="AN60" s="822"/>
      <c r="AO60" s="822"/>
      <c r="AP60" s="822"/>
      <c r="AQ60" s="822"/>
      <c r="AR60" s="822"/>
      <c r="AS60" s="822"/>
      <c r="AT60" s="822"/>
      <c r="AU60" s="822"/>
      <c r="AV60" s="822"/>
      <c r="AW60" s="822"/>
      <c r="AX60" s="822"/>
      <c r="AY60" s="822"/>
      <c r="AZ60" s="828"/>
      <c r="BA60" s="828"/>
      <c r="BB60" s="828"/>
      <c r="BC60" s="828"/>
      <c r="BD60" s="828"/>
      <c r="BE60" s="813"/>
      <c r="BF60" s="813"/>
      <c r="BG60" s="813"/>
      <c r="BH60" s="813"/>
      <c r="BI60" s="814"/>
      <c r="BJ60" s="72"/>
      <c r="BK60" s="72"/>
      <c r="BL60" s="72"/>
      <c r="BM60" s="72"/>
      <c r="BN60" s="72"/>
      <c r="BO60" s="85"/>
      <c r="BP60" s="85"/>
      <c r="BQ60" s="82">
        <v>54</v>
      </c>
      <c r="BR60" s="83"/>
      <c r="BS60" s="803"/>
      <c r="BT60" s="804"/>
      <c r="BU60" s="804"/>
      <c r="BV60" s="804"/>
      <c r="BW60" s="804"/>
      <c r="BX60" s="804"/>
      <c r="BY60" s="804"/>
      <c r="BZ60" s="804"/>
      <c r="CA60" s="804"/>
      <c r="CB60" s="804"/>
      <c r="CC60" s="804"/>
      <c r="CD60" s="804"/>
      <c r="CE60" s="804"/>
      <c r="CF60" s="804"/>
      <c r="CG60" s="805"/>
      <c r="CH60" s="784"/>
      <c r="CI60" s="785"/>
      <c r="CJ60" s="785"/>
      <c r="CK60" s="785"/>
      <c r="CL60" s="786"/>
      <c r="CM60" s="784"/>
      <c r="CN60" s="785"/>
      <c r="CO60" s="785"/>
      <c r="CP60" s="785"/>
      <c r="CQ60" s="786"/>
      <c r="CR60" s="784"/>
      <c r="CS60" s="785"/>
      <c r="CT60" s="785"/>
      <c r="CU60" s="785"/>
      <c r="CV60" s="786"/>
      <c r="CW60" s="784"/>
      <c r="CX60" s="785"/>
      <c r="CY60" s="785"/>
      <c r="CZ60" s="785"/>
      <c r="DA60" s="786"/>
      <c r="DB60" s="784"/>
      <c r="DC60" s="785"/>
      <c r="DD60" s="785"/>
      <c r="DE60" s="785"/>
      <c r="DF60" s="786"/>
      <c r="DG60" s="784"/>
      <c r="DH60" s="785"/>
      <c r="DI60" s="785"/>
      <c r="DJ60" s="785"/>
      <c r="DK60" s="786"/>
      <c r="DL60" s="784"/>
      <c r="DM60" s="785"/>
      <c r="DN60" s="785"/>
      <c r="DO60" s="785"/>
      <c r="DP60" s="786"/>
      <c r="DQ60" s="784"/>
      <c r="DR60" s="785"/>
      <c r="DS60" s="785"/>
      <c r="DT60" s="785"/>
      <c r="DU60" s="786"/>
      <c r="DV60" s="787"/>
      <c r="DW60" s="788"/>
      <c r="DX60" s="788"/>
      <c r="DY60" s="788"/>
      <c r="DZ60" s="789"/>
      <c r="EA60" s="66"/>
    </row>
    <row r="61" spans="1:131" s="67" customFormat="1" ht="26.25" customHeight="1" thickBot="1">
      <c r="A61" s="81">
        <v>34</v>
      </c>
      <c r="B61" s="818"/>
      <c r="C61" s="819"/>
      <c r="D61" s="819"/>
      <c r="E61" s="819"/>
      <c r="F61" s="819"/>
      <c r="G61" s="819"/>
      <c r="H61" s="819"/>
      <c r="I61" s="819"/>
      <c r="J61" s="819"/>
      <c r="K61" s="819"/>
      <c r="L61" s="819"/>
      <c r="M61" s="819"/>
      <c r="N61" s="819"/>
      <c r="O61" s="819"/>
      <c r="P61" s="820"/>
      <c r="Q61" s="821"/>
      <c r="R61" s="822"/>
      <c r="S61" s="822"/>
      <c r="T61" s="822"/>
      <c r="U61" s="822"/>
      <c r="V61" s="822"/>
      <c r="W61" s="822"/>
      <c r="X61" s="822"/>
      <c r="Y61" s="822"/>
      <c r="Z61" s="822"/>
      <c r="AA61" s="822"/>
      <c r="AB61" s="822"/>
      <c r="AC61" s="822"/>
      <c r="AD61" s="822"/>
      <c r="AE61" s="823"/>
      <c r="AF61" s="824"/>
      <c r="AG61" s="825"/>
      <c r="AH61" s="825"/>
      <c r="AI61" s="825"/>
      <c r="AJ61" s="826"/>
      <c r="AK61" s="827"/>
      <c r="AL61" s="822"/>
      <c r="AM61" s="822"/>
      <c r="AN61" s="822"/>
      <c r="AO61" s="822"/>
      <c r="AP61" s="822"/>
      <c r="AQ61" s="822"/>
      <c r="AR61" s="822"/>
      <c r="AS61" s="822"/>
      <c r="AT61" s="822"/>
      <c r="AU61" s="822"/>
      <c r="AV61" s="822"/>
      <c r="AW61" s="822"/>
      <c r="AX61" s="822"/>
      <c r="AY61" s="822"/>
      <c r="AZ61" s="828"/>
      <c r="BA61" s="828"/>
      <c r="BB61" s="828"/>
      <c r="BC61" s="828"/>
      <c r="BD61" s="828"/>
      <c r="BE61" s="813"/>
      <c r="BF61" s="813"/>
      <c r="BG61" s="813"/>
      <c r="BH61" s="813"/>
      <c r="BI61" s="814"/>
      <c r="BJ61" s="72"/>
      <c r="BK61" s="72"/>
      <c r="BL61" s="72"/>
      <c r="BM61" s="72"/>
      <c r="BN61" s="72"/>
      <c r="BO61" s="85"/>
      <c r="BP61" s="85"/>
      <c r="BQ61" s="82">
        <v>55</v>
      </c>
      <c r="BR61" s="83"/>
      <c r="BS61" s="803"/>
      <c r="BT61" s="804"/>
      <c r="BU61" s="804"/>
      <c r="BV61" s="804"/>
      <c r="BW61" s="804"/>
      <c r="BX61" s="804"/>
      <c r="BY61" s="804"/>
      <c r="BZ61" s="804"/>
      <c r="CA61" s="804"/>
      <c r="CB61" s="804"/>
      <c r="CC61" s="804"/>
      <c r="CD61" s="804"/>
      <c r="CE61" s="804"/>
      <c r="CF61" s="804"/>
      <c r="CG61" s="805"/>
      <c r="CH61" s="784"/>
      <c r="CI61" s="785"/>
      <c r="CJ61" s="785"/>
      <c r="CK61" s="785"/>
      <c r="CL61" s="786"/>
      <c r="CM61" s="784"/>
      <c r="CN61" s="785"/>
      <c r="CO61" s="785"/>
      <c r="CP61" s="785"/>
      <c r="CQ61" s="786"/>
      <c r="CR61" s="784"/>
      <c r="CS61" s="785"/>
      <c r="CT61" s="785"/>
      <c r="CU61" s="785"/>
      <c r="CV61" s="786"/>
      <c r="CW61" s="784"/>
      <c r="CX61" s="785"/>
      <c r="CY61" s="785"/>
      <c r="CZ61" s="785"/>
      <c r="DA61" s="786"/>
      <c r="DB61" s="784"/>
      <c r="DC61" s="785"/>
      <c r="DD61" s="785"/>
      <c r="DE61" s="785"/>
      <c r="DF61" s="786"/>
      <c r="DG61" s="784"/>
      <c r="DH61" s="785"/>
      <c r="DI61" s="785"/>
      <c r="DJ61" s="785"/>
      <c r="DK61" s="786"/>
      <c r="DL61" s="784"/>
      <c r="DM61" s="785"/>
      <c r="DN61" s="785"/>
      <c r="DO61" s="785"/>
      <c r="DP61" s="786"/>
      <c r="DQ61" s="784"/>
      <c r="DR61" s="785"/>
      <c r="DS61" s="785"/>
      <c r="DT61" s="785"/>
      <c r="DU61" s="786"/>
      <c r="DV61" s="787"/>
      <c r="DW61" s="788"/>
      <c r="DX61" s="788"/>
      <c r="DY61" s="788"/>
      <c r="DZ61" s="789"/>
      <c r="EA61" s="66"/>
    </row>
    <row r="62" spans="1:131" s="67" customFormat="1" ht="26.25" customHeight="1">
      <c r="A62" s="81">
        <v>35</v>
      </c>
      <c r="B62" s="818"/>
      <c r="C62" s="819"/>
      <c r="D62" s="819"/>
      <c r="E62" s="819"/>
      <c r="F62" s="819"/>
      <c r="G62" s="819"/>
      <c r="H62" s="819"/>
      <c r="I62" s="819"/>
      <c r="J62" s="819"/>
      <c r="K62" s="819"/>
      <c r="L62" s="819"/>
      <c r="M62" s="819"/>
      <c r="N62" s="819"/>
      <c r="O62" s="819"/>
      <c r="P62" s="820"/>
      <c r="Q62" s="821"/>
      <c r="R62" s="822"/>
      <c r="S62" s="822"/>
      <c r="T62" s="822"/>
      <c r="U62" s="822"/>
      <c r="V62" s="822"/>
      <c r="W62" s="822"/>
      <c r="X62" s="822"/>
      <c r="Y62" s="822"/>
      <c r="Z62" s="822"/>
      <c r="AA62" s="822"/>
      <c r="AB62" s="822"/>
      <c r="AC62" s="822"/>
      <c r="AD62" s="822"/>
      <c r="AE62" s="823"/>
      <c r="AF62" s="824"/>
      <c r="AG62" s="825"/>
      <c r="AH62" s="825"/>
      <c r="AI62" s="825"/>
      <c r="AJ62" s="826"/>
      <c r="AK62" s="827"/>
      <c r="AL62" s="822"/>
      <c r="AM62" s="822"/>
      <c r="AN62" s="822"/>
      <c r="AO62" s="822"/>
      <c r="AP62" s="822"/>
      <c r="AQ62" s="822"/>
      <c r="AR62" s="822"/>
      <c r="AS62" s="822"/>
      <c r="AT62" s="822"/>
      <c r="AU62" s="822"/>
      <c r="AV62" s="822"/>
      <c r="AW62" s="822"/>
      <c r="AX62" s="822"/>
      <c r="AY62" s="822"/>
      <c r="AZ62" s="828"/>
      <c r="BA62" s="828"/>
      <c r="BB62" s="828"/>
      <c r="BC62" s="828"/>
      <c r="BD62" s="828"/>
      <c r="BE62" s="813"/>
      <c r="BF62" s="813"/>
      <c r="BG62" s="813"/>
      <c r="BH62" s="813"/>
      <c r="BI62" s="814"/>
      <c r="BJ62" s="815" t="s">
        <v>218</v>
      </c>
      <c r="BK62" s="816"/>
      <c r="BL62" s="816"/>
      <c r="BM62" s="816"/>
      <c r="BN62" s="817"/>
      <c r="BO62" s="85"/>
      <c r="BP62" s="85"/>
      <c r="BQ62" s="82">
        <v>56</v>
      </c>
      <c r="BR62" s="83"/>
      <c r="BS62" s="803"/>
      <c r="BT62" s="804"/>
      <c r="BU62" s="804"/>
      <c r="BV62" s="804"/>
      <c r="BW62" s="804"/>
      <c r="BX62" s="804"/>
      <c r="BY62" s="804"/>
      <c r="BZ62" s="804"/>
      <c r="CA62" s="804"/>
      <c r="CB62" s="804"/>
      <c r="CC62" s="804"/>
      <c r="CD62" s="804"/>
      <c r="CE62" s="804"/>
      <c r="CF62" s="804"/>
      <c r="CG62" s="805"/>
      <c r="CH62" s="784"/>
      <c r="CI62" s="785"/>
      <c r="CJ62" s="785"/>
      <c r="CK62" s="785"/>
      <c r="CL62" s="786"/>
      <c r="CM62" s="784"/>
      <c r="CN62" s="785"/>
      <c r="CO62" s="785"/>
      <c r="CP62" s="785"/>
      <c r="CQ62" s="786"/>
      <c r="CR62" s="784"/>
      <c r="CS62" s="785"/>
      <c r="CT62" s="785"/>
      <c r="CU62" s="785"/>
      <c r="CV62" s="786"/>
      <c r="CW62" s="784"/>
      <c r="CX62" s="785"/>
      <c r="CY62" s="785"/>
      <c r="CZ62" s="785"/>
      <c r="DA62" s="786"/>
      <c r="DB62" s="784"/>
      <c r="DC62" s="785"/>
      <c r="DD62" s="785"/>
      <c r="DE62" s="785"/>
      <c r="DF62" s="786"/>
      <c r="DG62" s="784"/>
      <c r="DH62" s="785"/>
      <c r="DI62" s="785"/>
      <c r="DJ62" s="785"/>
      <c r="DK62" s="786"/>
      <c r="DL62" s="784"/>
      <c r="DM62" s="785"/>
      <c r="DN62" s="785"/>
      <c r="DO62" s="785"/>
      <c r="DP62" s="786"/>
      <c r="DQ62" s="784"/>
      <c r="DR62" s="785"/>
      <c r="DS62" s="785"/>
      <c r="DT62" s="785"/>
      <c r="DU62" s="786"/>
      <c r="DV62" s="787"/>
      <c r="DW62" s="788"/>
      <c r="DX62" s="788"/>
      <c r="DY62" s="788"/>
      <c r="DZ62" s="789"/>
      <c r="EA62" s="66"/>
    </row>
    <row r="63" spans="1:131" s="67" customFormat="1" ht="26.25" customHeight="1" thickBot="1">
      <c r="A63" s="84" t="s">
        <v>201</v>
      </c>
      <c r="B63" s="725" t="s">
        <v>219</v>
      </c>
      <c r="C63" s="726"/>
      <c r="D63" s="726"/>
      <c r="E63" s="726"/>
      <c r="F63" s="726"/>
      <c r="G63" s="726"/>
      <c r="H63" s="726"/>
      <c r="I63" s="726"/>
      <c r="J63" s="726"/>
      <c r="K63" s="726"/>
      <c r="L63" s="726"/>
      <c r="M63" s="726"/>
      <c r="N63" s="726"/>
      <c r="O63" s="726"/>
      <c r="P63" s="727"/>
      <c r="Q63" s="743"/>
      <c r="R63" s="744"/>
      <c r="S63" s="744"/>
      <c r="T63" s="744"/>
      <c r="U63" s="744"/>
      <c r="V63" s="744"/>
      <c r="W63" s="744"/>
      <c r="X63" s="744"/>
      <c r="Y63" s="744"/>
      <c r="Z63" s="744"/>
      <c r="AA63" s="744"/>
      <c r="AB63" s="744"/>
      <c r="AC63" s="744"/>
      <c r="AD63" s="744"/>
      <c r="AE63" s="809"/>
      <c r="AF63" s="810">
        <v>314</v>
      </c>
      <c r="AG63" s="740"/>
      <c r="AH63" s="740"/>
      <c r="AI63" s="740"/>
      <c r="AJ63" s="811"/>
      <c r="AK63" s="812"/>
      <c r="AL63" s="744"/>
      <c r="AM63" s="744"/>
      <c r="AN63" s="744"/>
      <c r="AO63" s="744"/>
      <c r="AP63" s="740"/>
      <c r="AQ63" s="740"/>
      <c r="AR63" s="740"/>
      <c r="AS63" s="740"/>
      <c r="AT63" s="740"/>
      <c r="AU63" s="740"/>
      <c r="AV63" s="740"/>
      <c r="AW63" s="740"/>
      <c r="AX63" s="740"/>
      <c r="AY63" s="740"/>
      <c r="AZ63" s="806"/>
      <c r="BA63" s="806"/>
      <c r="BB63" s="806"/>
      <c r="BC63" s="806"/>
      <c r="BD63" s="806"/>
      <c r="BE63" s="741"/>
      <c r="BF63" s="741"/>
      <c r="BG63" s="741"/>
      <c r="BH63" s="741"/>
      <c r="BI63" s="742"/>
      <c r="BJ63" s="807" t="s">
        <v>41</v>
      </c>
      <c r="BK63" s="732"/>
      <c r="BL63" s="732"/>
      <c r="BM63" s="732"/>
      <c r="BN63" s="808"/>
      <c r="BO63" s="85"/>
      <c r="BP63" s="85"/>
      <c r="BQ63" s="82">
        <v>57</v>
      </c>
      <c r="BR63" s="83"/>
      <c r="BS63" s="803"/>
      <c r="BT63" s="804"/>
      <c r="BU63" s="804"/>
      <c r="BV63" s="804"/>
      <c r="BW63" s="804"/>
      <c r="BX63" s="804"/>
      <c r="BY63" s="804"/>
      <c r="BZ63" s="804"/>
      <c r="CA63" s="804"/>
      <c r="CB63" s="804"/>
      <c r="CC63" s="804"/>
      <c r="CD63" s="804"/>
      <c r="CE63" s="804"/>
      <c r="CF63" s="804"/>
      <c r="CG63" s="805"/>
      <c r="CH63" s="784"/>
      <c r="CI63" s="785"/>
      <c r="CJ63" s="785"/>
      <c r="CK63" s="785"/>
      <c r="CL63" s="786"/>
      <c r="CM63" s="784"/>
      <c r="CN63" s="785"/>
      <c r="CO63" s="785"/>
      <c r="CP63" s="785"/>
      <c r="CQ63" s="786"/>
      <c r="CR63" s="784"/>
      <c r="CS63" s="785"/>
      <c r="CT63" s="785"/>
      <c r="CU63" s="785"/>
      <c r="CV63" s="786"/>
      <c r="CW63" s="784"/>
      <c r="CX63" s="785"/>
      <c r="CY63" s="785"/>
      <c r="CZ63" s="785"/>
      <c r="DA63" s="786"/>
      <c r="DB63" s="784"/>
      <c r="DC63" s="785"/>
      <c r="DD63" s="785"/>
      <c r="DE63" s="785"/>
      <c r="DF63" s="786"/>
      <c r="DG63" s="784"/>
      <c r="DH63" s="785"/>
      <c r="DI63" s="785"/>
      <c r="DJ63" s="785"/>
      <c r="DK63" s="786"/>
      <c r="DL63" s="784"/>
      <c r="DM63" s="785"/>
      <c r="DN63" s="785"/>
      <c r="DO63" s="785"/>
      <c r="DP63" s="786"/>
      <c r="DQ63" s="784"/>
      <c r="DR63" s="785"/>
      <c r="DS63" s="785"/>
      <c r="DT63" s="785"/>
      <c r="DU63" s="786"/>
      <c r="DV63" s="787"/>
      <c r="DW63" s="788"/>
      <c r="DX63" s="788"/>
      <c r="DY63" s="788"/>
      <c r="DZ63" s="789"/>
      <c r="EA63" s="66"/>
    </row>
    <row r="64" spans="1:131" s="67" customFormat="1" ht="26.2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2">
        <v>58</v>
      </c>
      <c r="BR64" s="83"/>
      <c r="BS64" s="803"/>
      <c r="BT64" s="804"/>
      <c r="BU64" s="804"/>
      <c r="BV64" s="804"/>
      <c r="BW64" s="804"/>
      <c r="BX64" s="804"/>
      <c r="BY64" s="804"/>
      <c r="BZ64" s="804"/>
      <c r="CA64" s="804"/>
      <c r="CB64" s="804"/>
      <c r="CC64" s="804"/>
      <c r="CD64" s="804"/>
      <c r="CE64" s="804"/>
      <c r="CF64" s="804"/>
      <c r="CG64" s="805"/>
      <c r="CH64" s="784"/>
      <c r="CI64" s="785"/>
      <c r="CJ64" s="785"/>
      <c r="CK64" s="785"/>
      <c r="CL64" s="786"/>
      <c r="CM64" s="784"/>
      <c r="CN64" s="785"/>
      <c r="CO64" s="785"/>
      <c r="CP64" s="785"/>
      <c r="CQ64" s="786"/>
      <c r="CR64" s="784"/>
      <c r="CS64" s="785"/>
      <c r="CT64" s="785"/>
      <c r="CU64" s="785"/>
      <c r="CV64" s="786"/>
      <c r="CW64" s="784"/>
      <c r="CX64" s="785"/>
      <c r="CY64" s="785"/>
      <c r="CZ64" s="785"/>
      <c r="DA64" s="786"/>
      <c r="DB64" s="784"/>
      <c r="DC64" s="785"/>
      <c r="DD64" s="785"/>
      <c r="DE64" s="785"/>
      <c r="DF64" s="786"/>
      <c r="DG64" s="784"/>
      <c r="DH64" s="785"/>
      <c r="DI64" s="785"/>
      <c r="DJ64" s="785"/>
      <c r="DK64" s="786"/>
      <c r="DL64" s="784"/>
      <c r="DM64" s="785"/>
      <c r="DN64" s="785"/>
      <c r="DO64" s="785"/>
      <c r="DP64" s="786"/>
      <c r="DQ64" s="784"/>
      <c r="DR64" s="785"/>
      <c r="DS64" s="785"/>
      <c r="DT64" s="785"/>
      <c r="DU64" s="786"/>
      <c r="DV64" s="787"/>
      <c r="DW64" s="788"/>
      <c r="DX64" s="788"/>
      <c r="DY64" s="788"/>
      <c r="DZ64" s="789"/>
      <c r="EA64" s="66"/>
    </row>
    <row r="65" spans="1:131" s="67" customFormat="1" ht="26.25" customHeight="1" thickBot="1">
      <c r="A65" s="72" t="s">
        <v>220</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85"/>
      <c r="BF65" s="85"/>
      <c r="BG65" s="85"/>
      <c r="BH65" s="85"/>
      <c r="BI65" s="85"/>
      <c r="BJ65" s="85"/>
      <c r="BK65" s="85"/>
      <c r="BL65" s="85"/>
      <c r="BM65" s="85"/>
      <c r="BN65" s="85"/>
      <c r="BO65" s="85"/>
      <c r="BP65" s="85"/>
      <c r="BQ65" s="82">
        <v>59</v>
      </c>
      <c r="BR65" s="83"/>
      <c r="BS65" s="803"/>
      <c r="BT65" s="804"/>
      <c r="BU65" s="804"/>
      <c r="BV65" s="804"/>
      <c r="BW65" s="804"/>
      <c r="BX65" s="804"/>
      <c r="BY65" s="804"/>
      <c r="BZ65" s="804"/>
      <c r="CA65" s="804"/>
      <c r="CB65" s="804"/>
      <c r="CC65" s="804"/>
      <c r="CD65" s="804"/>
      <c r="CE65" s="804"/>
      <c r="CF65" s="804"/>
      <c r="CG65" s="805"/>
      <c r="CH65" s="784"/>
      <c r="CI65" s="785"/>
      <c r="CJ65" s="785"/>
      <c r="CK65" s="785"/>
      <c r="CL65" s="786"/>
      <c r="CM65" s="784"/>
      <c r="CN65" s="785"/>
      <c r="CO65" s="785"/>
      <c r="CP65" s="785"/>
      <c r="CQ65" s="786"/>
      <c r="CR65" s="784"/>
      <c r="CS65" s="785"/>
      <c r="CT65" s="785"/>
      <c r="CU65" s="785"/>
      <c r="CV65" s="786"/>
      <c r="CW65" s="784"/>
      <c r="CX65" s="785"/>
      <c r="CY65" s="785"/>
      <c r="CZ65" s="785"/>
      <c r="DA65" s="786"/>
      <c r="DB65" s="784"/>
      <c r="DC65" s="785"/>
      <c r="DD65" s="785"/>
      <c r="DE65" s="785"/>
      <c r="DF65" s="786"/>
      <c r="DG65" s="784"/>
      <c r="DH65" s="785"/>
      <c r="DI65" s="785"/>
      <c r="DJ65" s="785"/>
      <c r="DK65" s="786"/>
      <c r="DL65" s="784"/>
      <c r="DM65" s="785"/>
      <c r="DN65" s="785"/>
      <c r="DO65" s="785"/>
      <c r="DP65" s="786"/>
      <c r="DQ65" s="784"/>
      <c r="DR65" s="785"/>
      <c r="DS65" s="785"/>
      <c r="DT65" s="785"/>
      <c r="DU65" s="786"/>
      <c r="DV65" s="787"/>
      <c r="DW65" s="788"/>
      <c r="DX65" s="788"/>
      <c r="DY65" s="788"/>
      <c r="DZ65" s="789"/>
      <c r="EA65" s="66"/>
    </row>
    <row r="66" spans="1:131" s="67" customFormat="1" ht="26.25" customHeight="1">
      <c r="A66" s="790" t="s">
        <v>221</v>
      </c>
      <c r="B66" s="791"/>
      <c r="C66" s="791"/>
      <c r="D66" s="791"/>
      <c r="E66" s="791"/>
      <c r="F66" s="791"/>
      <c r="G66" s="791"/>
      <c r="H66" s="791"/>
      <c r="I66" s="791"/>
      <c r="J66" s="791"/>
      <c r="K66" s="791"/>
      <c r="L66" s="791"/>
      <c r="M66" s="791"/>
      <c r="N66" s="791"/>
      <c r="O66" s="791"/>
      <c r="P66" s="792"/>
      <c r="Q66" s="776" t="s">
        <v>205</v>
      </c>
      <c r="R66" s="777"/>
      <c r="S66" s="777"/>
      <c r="T66" s="777"/>
      <c r="U66" s="778"/>
      <c r="V66" s="776" t="s">
        <v>206</v>
      </c>
      <c r="W66" s="777"/>
      <c r="X66" s="777"/>
      <c r="Y66" s="777"/>
      <c r="Z66" s="778"/>
      <c r="AA66" s="776" t="s">
        <v>207</v>
      </c>
      <c r="AB66" s="777"/>
      <c r="AC66" s="777"/>
      <c r="AD66" s="777"/>
      <c r="AE66" s="778"/>
      <c r="AF66" s="796" t="s">
        <v>208</v>
      </c>
      <c r="AG66" s="797"/>
      <c r="AH66" s="797"/>
      <c r="AI66" s="797"/>
      <c r="AJ66" s="798"/>
      <c r="AK66" s="776" t="s">
        <v>209</v>
      </c>
      <c r="AL66" s="791"/>
      <c r="AM66" s="791"/>
      <c r="AN66" s="791"/>
      <c r="AO66" s="792"/>
      <c r="AP66" s="776" t="s">
        <v>210</v>
      </c>
      <c r="AQ66" s="777"/>
      <c r="AR66" s="777"/>
      <c r="AS66" s="777"/>
      <c r="AT66" s="778"/>
      <c r="AU66" s="776" t="s">
        <v>222</v>
      </c>
      <c r="AV66" s="777"/>
      <c r="AW66" s="777"/>
      <c r="AX66" s="777"/>
      <c r="AY66" s="778"/>
      <c r="AZ66" s="776" t="s">
        <v>187</v>
      </c>
      <c r="BA66" s="777"/>
      <c r="BB66" s="777"/>
      <c r="BC66" s="777"/>
      <c r="BD66" s="782"/>
      <c r="BE66" s="85"/>
      <c r="BF66" s="85"/>
      <c r="BG66" s="85"/>
      <c r="BH66" s="85"/>
      <c r="BI66" s="85"/>
      <c r="BJ66" s="85"/>
      <c r="BK66" s="85"/>
      <c r="BL66" s="85"/>
      <c r="BM66" s="85"/>
      <c r="BN66" s="85"/>
      <c r="BO66" s="85"/>
      <c r="BP66" s="85"/>
      <c r="BQ66" s="82">
        <v>60</v>
      </c>
      <c r="BR66" s="87"/>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22"/>
      <c r="DW66" s="723"/>
      <c r="DX66" s="723"/>
      <c r="DY66" s="723"/>
      <c r="DZ66" s="724"/>
      <c r="EA66" s="66"/>
    </row>
    <row r="67" spans="1:131" s="67" customFormat="1" ht="26.25" customHeight="1" thickBot="1">
      <c r="A67" s="793"/>
      <c r="B67" s="794"/>
      <c r="C67" s="794"/>
      <c r="D67" s="794"/>
      <c r="E67" s="794"/>
      <c r="F67" s="794"/>
      <c r="G67" s="794"/>
      <c r="H67" s="794"/>
      <c r="I67" s="794"/>
      <c r="J67" s="794"/>
      <c r="K67" s="794"/>
      <c r="L67" s="794"/>
      <c r="M67" s="794"/>
      <c r="N67" s="794"/>
      <c r="O67" s="794"/>
      <c r="P67" s="795"/>
      <c r="Q67" s="779"/>
      <c r="R67" s="780"/>
      <c r="S67" s="780"/>
      <c r="T67" s="780"/>
      <c r="U67" s="781"/>
      <c r="V67" s="779"/>
      <c r="W67" s="780"/>
      <c r="X67" s="780"/>
      <c r="Y67" s="780"/>
      <c r="Z67" s="781"/>
      <c r="AA67" s="779"/>
      <c r="AB67" s="780"/>
      <c r="AC67" s="780"/>
      <c r="AD67" s="780"/>
      <c r="AE67" s="781"/>
      <c r="AF67" s="799"/>
      <c r="AG67" s="800"/>
      <c r="AH67" s="800"/>
      <c r="AI67" s="800"/>
      <c r="AJ67" s="801"/>
      <c r="AK67" s="802"/>
      <c r="AL67" s="794"/>
      <c r="AM67" s="794"/>
      <c r="AN67" s="794"/>
      <c r="AO67" s="795"/>
      <c r="AP67" s="779"/>
      <c r="AQ67" s="780"/>
      <c r="AR67" s="780"/>
      <c r="AS67" s="780"/>
      <c r="AT67" s="781"/>
      <c r="AU67" s="779"/>
      <c r="AV67" s="780"/>
      <c r="AW67" s="780"/>
      <c r="AX67" s="780"/>
      <c r="AY67" s="781"/>
      <c r="AZ67" s="779"/>
      <c r="BA67" s="780"/>
      <c r="BB67" s="780"/>
      <c r="BC67" s="780"/>
      <c r="BD67" s="783"/>
      <c r="BE67" s="85"/>
      <c r="BF67" s="85"/>
      <c r="BG67" s="85"/>
      <c r="BH67" s="85"/>
      <c r="BI67" s="85"/>
      <c r="BJ67" s="85"/>
      <c r="BK67" s="85"/>
      <c r="BL67" s="85"/>
      <c r="BM67" s="85"/>
      <c r="BN67" s="85"/>
      <c r="BO67" s="85"/>
      <c r="BP67" s="85"/>
      <c r="BQ67" s="82">
        <v>61</v>
      </c>
      <c r="BR67" s="87"/>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22"/>
      <c r="DW67" s="723"/>
      <c r="DX67" s="723"/>
      <c r="DY67" s="723"/>
      <c r="DZ67" s="724"/>
      <c r="EA67" s="66"/>
    </row>
    <row r="68" spans="1:131" s="67" customFormat="1" ht="26.25" customHeight="1" thickTop="1">
      <c r="A68" s="78">
        <v>1</v>
      </c>
      <c r="B68" s="772" t="s">
        <v>223</v>
      </c>
      <c r="C68" s="773"/>
      <c r="D68" s="773"/>
      <c r="E68" s="773"/>
      <c r="F68" s="773"/>
      <c r="G68" s="773"/>
      <c r="H68" s="773"/>
      <c r="I68" s="773"/>
      <c r="J68" s="773"/>
      <c r="K68" s="773"/>
      <c r="L68" s="773"/>
      <c r="M68" s="773"/>
      <c r="N68" s="773"/>
      <c r="O68" s="773"/>
      <c r="P68" s="774"/>
      <c r="Q68" s="775">
        <v>1662</v>
      </c>
      <c r="R68" s="770"/>
      <c r="S68" s="770"/>
      <c r="T68" s="770"/>
      <c r="U68" s="771"/>
      <c r="V68" s="769">
        <v>1628</v>
      </c>
      <c r="W68" s="770"/>
      <c r="X68" s="770"/>
      <c r="Y68" s="770"/>
      <c r="Z68" s="771"/>
      <c r="AA68" s="769">
        <v>35</v>
      </c>
      <c r="AB68" s="770"/>
      <c r="AC68" s="770"/>
      <c r="AD68" s="770"/>
      <c r="AE68" s="771"/>
      <c r="AF68" s="769">
        <v>35</v>
      </c>
      <c r="AG68" s="770"/>
      <c r="AH68" s="770"/>
      <c r="AI68" s="770"/>
      <c r="AJ68" s="771"/>
      <c r="AK68" s="769" t="s">
        <v>199</v>
      </c>
      <c r="AL68" s="770"/>
      <c r="AM68" s="770"/>
      <c r="AN68" s="770"/>
      <c r="AO68" s="771"/>
      <c r="AP68" s="769" t="s">
        <v>199</v>
      </c>
      <c r="AQ68" s="770"/>
      <c r="AR68" s="770"/>
      <c r="AS68" s="770"/>
      <c r="AT68" s="771"/>
      <c r="AU68" s="769" t="s">
        <v>199</v>
      </c>
      <c r="AV68" s="770"/>
      <c r="AW68" s="770"/>
      <c r="AX68" s="770"/>
      <c r="AY68" s="771"/>
      <c r="AZ68" s="753" t="s">
        <v>224</v>
      </c>
      <c r="BA68" s="753"/>
      <c r="BB68" s="753"/>
      <c r="BC68" s="753"/>
      <c r="BD68" s="754"/>
      <c r="BE68" s="85"/>
      <c r="BF68" s="85"/>
      <c r="BG68" s="85"/>
      <c r="BH68" s="85"/>
      <c r="BI68" s="85"/>
      <c r="BJ68" s="85"/>
      <c r="BK68" s="85"/>
      <c r="BL68" s="85"/>
      <c r="BM68" s="85"/>
      <c r="BN68" s="85"/>
      <c r="BO68" s="85"/>
      <c r="BP68" s="85"/>
      <c r="BQ68" s="82">
        <v>62</v>
      </c>
      <c r="BR68" s="87"/>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22"/>
      <c r="DW68" s="723"/>
      <c r="DX68" s="723"/>
      <c r="DY68" s="723"/>
      <c r="DZ68" s="724"/>
      <c r="EA68" s="66"/>
    </row>
    <row r="69" spans="1:131" s="67" customFormat="1" ht="26.25" customHeight="1">
      <c r="A69" s="81">
        <v>2</v>
      </c>
      <c r="B69" s="766" t="s">
        <v>223</v>
      </c>
      <c r="C69" s="767"/>
      <c r="D69" s="767"/>
      <c r="E69" s="767"/>
      <c r="F69" s="767"/>
      <c r="G69" s="767"/>
      <c r="H69" s="767"/>
      <c r="I69" s="767"/>
      <c r="J69" s="767"/>
      <c r="K69" s="767"/>
      <c r="L69" s="767"/>
      <c r="M69" s="767"/>
      <c r="N69" s="767"/>
      <c r="O69" s="767"/>
      <c r="P69" s="768"/>
      <c r="Q69" s="759">
        <v>778014</v>
      </c>
      <c r="R69" s="760"/>
      <c r="S69" s="760"/>
      <c r="T69" s="760"/>
      <c r="U69" s="761"/>
      <c r="V69" s="762">
        <v>737977</v>
      </c>
      <c r="W69" s="760"/>
      <c r="X69" s="760"/>
      <c r="Y69" s="760"/>
      <c r="Z69" s="761"/>
      <c r="AA69" s="762">
        <v>40037</v>
      </c>
      <c r="AB69" s="760"/>
      <c r="AC69" s="760"/>
      <c r="AD69" s="760"/>
      <c r="AE69" s="761"/>
      <c r="AF69" s="762">
        <v>40037</v>
      </c>
      <c r="AG69" s="760"/>
      <c r="AH69" s="760"/>
      <c r="AI69" s="760"/>
      <c r="AJ69" s="761"/>
      <c r="AK69" s="762">
        <v>7130</v>
      </c>
      <c r="AL69" s="760"/>
      <c r="AM69" s="760"/>
      <c r="AN69" s="760"/>
      <c r="AO69" s="761"/>
      <c r="AP69" s="762" t="s">
        <v>199</v>
      </c>
      <c r="AQ69" s="760"/>
      <c r="AR69" s="760"/>
      <c r="AS69" s="760"/>
      <c r="AT69" s="761"/>
      <c r="AU69" s="762" t="s">
        <v>199</v>
      </c>
      <c r="AV69" s="760"/>
      <c r="AW69" s="760"/>
      <c r="AX69" s="760"/>
      <c r="AY69" s="761"/>
      <c r="AZ69" s="753" t="s">
        <v>225</v>
      </c>
      <c r="BA69" s="753"/>
      <c r="BB69" s="753"/>
      <c r="BC69" s="753"/>
      <c r="BD69" s="754"/>
      <c r="BE69" s="85"/>
      <c r="BF69" s="85"/>
      <c r="BG69" s="85"/>
      <c r="BH69" s="85"/>
      <c r="BI69" s="85"/>
      <c r="BJ69" s="85"/>
      <c r="BK69" s="85"/>
      <c r="BL69" s="85"/>
      <c r="BM69" s="85"/>
      <c r="BN69" s="85"/>
      <c r="BO69" s="85"/>
      <c r="BP69" s="85"/>
      <c r="BQ69" s="82">
        <v>63</v>
      </c>
      <c r="BR69" s="87"/>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22"/>
      <c r="DW69" s="723"/>
      <c r="DX69" s="723"/>
      <c r="DY69" s="723"/>
      <c r="DZ69" s="724"/>
      <c r="EA69" s="66"/>
    </row>
    <row r="70" spans="1:131" s="67" customFormat="1" ht="26.25" customHeight="1">
      <c r="A70" s="81">
        <v>3</v>
      </c>
      <c r="B70" s="766" t="s">
        <v>226</v>
      </c>
      <c r="C70" s="767"/>
      <c r="D70" s="767"/>
      <c r="E70" s="767"/>
      <c r="F70" s="767"/>
      <c r="G70" s="767"/>
      <c r="H70" s="767"/>
      <c r="I70" s="767"/>
      <c r="J70" s="767"/>
      <c r="K70" s="767"/>
      <c r="L70" s="767"/>
      <c r="M70" s="767"/>
      <c r="N70" s="767"/>
      <c r="O70" s="767"/>
      <c r="P70" s="768"/>
      <c r="Q70" s="759">
        <v>23332</v>
      </c>
      <c r="R70" s="760"/>
      <c r="S70" s="760"/>
      <c r="T70" s="760"/>
      <c r="U70" s="761"/>
      <c r="V70" s="762">
        <v>22338</v>
      </c>
      <c r="W70" s="760"/>
      <c r="X70" s="760"/>
      <c r="Y70" s="760"/>
      <c r="Z70" s="761"/>
      <c r="AA70" s="762">
        <v>994</v>
      </c>
      <c r="AB70" s="760"/>
      <c r="AC70" s="760"/>
      <c r="AD70" s="760"/>
      <c r="AE70" s="761"/>
      <c r="AF70" s="762">
        <v>994</v>
      </c>
      <c r="AG70" s="760"/>
      <c r="AH70" s="760"/>
      <c r="AI70" s="760"/>
      <c r="AJ70" s="761"/>
      <c r="AK70" s="762">
        <v>28</v>
      </c>
      <c r="AL70" s="760"/>
      <c r="AM70" s="760"/>
      <c r="AN70" s="760"/>
      <c r="AO70" s="761"/>
      <c r="AP70" s="762" t="s">
        <v>199</v>
      </c>
      <c r="AQ70" s="760"/>
      <c r="AR70" s="760"/>
      <c r="AS70" s="760"/>
      <c r="AT70" s="761"/>
      <c r="AU70" s="762" t="s">
        <v>199</v>
      </c>
      <c r="AV70" s="760"/>
      <c r="AW70" s="760"/>
      <c r="AX70" s="760"/>
      <c r="AY70" s="761"/>
      <c r="AZ70" s="753" t="s">
        <v>227</v>
      </c>
      <c r="BA70" s="753"/>
      <c r="BB70" s="753"/>
      <c r="BC70" s="753"/>
      <c r="BD70" s="754"/>
      <c r="BE70" s="85"/>
      <c r="BF70" s="85"/>
      <c r="BG70" s="85"/>
      <c r="BH70" s="85"/>
      <c r="BI70" s="85"/>
      <c r="BJ70" s="85"/>
      <c r="BK70" s="85"/>
      <c r="BL70" s="85"/>
      <c r="BM70" s="85"/>
      <c r="BN70" s="85"/>
      <c r="BO70" s="85"/>
      <c r="BP70" s="85"/>
      <c r="BQ70" s="82">
        <v>64</v>
      </c>
      <c r="BR70" s="87"/>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22"/>
      <c r="DW70" s="723"/>
      <c r="DX70" s="723"/>
      <c r="DY70" s="723"/>
      <c r="DZ70" s="724"/>
      <c r="EA70" s="66"/>
    </row>
    <row r="71" spans="1:131" s="67" customFormat="1" ht="26.25" customHeight="1">
      <c r="A71" s="81">
        <v>4</v>
      </c>
      <c r="B71" s="766" t="s">
        <v>226</v>
      </c>
      <c r="C71" s="767"/>
      <c r="D71" s="767"/>
      <c r="E71" s="767"/>
      <c r="F71" s="767"/>
      <c r="G71" s="767"/>
      <c r="H71" s="767"/>
      <c r="I71" s="767"/>
      <c r="J71" s="767"/>
      <c r="K71" s="767"/>
      <c r="L71" s="767"/>
      <c r="M71" s="767"/>
      <c r="N71" s="767"/>
      <c r="O71" s="767"/>
      <c r="P71" s="768"/>
      <c r="Q71" s="759">
        <v>284</v>
      </c>
      <c r="R71" s="760"/>
      <c r="S71" s="760"/>
      <c r="T71" s="760"/>
      <c r="U71" s="761"/>
      <c r="V71" s="762">
        <v>122</v>
      </c>
      <c r="W71" s="760"/>
      <c r="X71" s="760"/>
      <c r="Y71" s="760"/>
      <c r="Z71" s="761"/>
      <c r="AA71" s="762">
        <v>162</v>
      </c>
      <c r="AB71" s="760"/>
      <c r="AC71" s="760"/>
      <c r="AD71" s="760"/>
      <c r="AE71" s="761"/>
      <c r="AF71" s="762">
        <v>162</v>
      </c>
      <c r="AG71" s="760"/>
      <c r="AH71" s="760"/>
      <c r="AI71" s="760"/>
      <c r="AJ71" s="761"/>
      <c r="AK71" s="762" t="s">
        <v>199</v>
      </c>
      <c r="AL71" s="760"/>
      <c r="AM71" s="760"/>
      <c r="AN71" s="760"/>
      <c r="AO71" s="761"/>
      <c r="AP71" s="762" t="s">
        <v>199</v>
      </c>
      <c r="AQ71" s="760"/>
      <c r="AR71" s="760"/>
      <c r="AS71" s="760"/>
      <c r="AT71" s="761"/>
      <c r="AU71" s="762" t="s">
        <v>199</v>
      </c>
      <c r="AV71" s="760"/>
      <c r="AW71" s="760"/>
      <c r="AX71" s="760"/>
      <c r="AY71" s="761"/>
      <c r="AZ71" s="753" t="s">
        <v>228</v>
      </c>
      <c r="BA71" s="753"/>
      <c r="BB71" s="753"/>
      <c r="BC71" s="753"/>
      <c r="BD71" s="754"/>
      <c r="BE71" s="85"/>
      <c r="BF71" s="85"/>
      <c r="BG71" s="85"/>
      <c r="BH71" s="85"/>
      <c r="BI71" s="85"/>
      <c r="BJ71" s="85"/>
      <c r="BK71" s="85"/>
      <c r="BL71" s="85"/>
      <c r="BM71" s="85"/>
      <c r="BN71" s="85"/>
      <c r="BO71" s="85"/>
      <c r="BP71" s="85"/>
      <c r="BQ71" s="82">
        <v>65</v>
      </c>
      <c r="BR71" s="87"/>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22"/>
      <c r="DW71" s="723"/>
      <c r="DX71" s="723"/>
      <c r="DY71" s="723"/>
      <c r="DZ71" s="724"/>
      <c r="EA71" s="66"/>
    </row>
    <row r="72" spans="1:131" s="67" customFormat="1" ht="26.25" customHeight="1">
      <c r="A72" s="81">
        <v>5</v>
      </c>
      <c r="B72" s="766" t="s">
        <v>229</v>
      </c>
      <c r="C72" s="767"/>
      <c r="D72" s="767"/>
      <c r="E72" s="767"/>
      <c r="F72" s="767"/>
      <c r="G72" s="767"/>
      <c r="H72" s="767"/>
      <c r="I72" s="767"/>
      <c r="J72" s="767"/>
      <c r="K72" s="767"/>
      <c r="L72" s="767"/>
      <c r="M72" s="767"/>
      <c r="N72" s="767"/>
      <c r="O72" s="767"/>
      <c r="P72" s="768"/>
      <c r="Q72" s="759">
        <v>313</v>
      </c>
      <c r="R72" s="760"/>
      <c r="S72" s="760"/>
      <c r="T72" s="760"/>
      <c r="U72" s="761"/>
      <c r="V72" s="762">
        <v>295</v>
      </c>
      <c r="W72" s="760"/>
      <c r="X72" s="760"/>
      <c r="Y72" s="760"/>
      <c r="Z72" s="761"/>
      <c r="AA72" s="762">
        <v>18</v>
      </c>
      <c r="AB72" s="760"/>
      <c r="AC72" s="760"/>
      <c r="AD72" s="760"/>
      <c r="AE72" s="761"/>
      <c r="AF72" s="762">
        <v>18</v>
      </c>
      <c r="AG72" s="760"/>
      <c r="AH72" s="760"/>
      <c r="AI72" s="760"/>
      <c r="AJ72" s="761"/>
      <c r="AK72" s="762">
        <v>12</v>
      </c>
      <c r="AL72" s="760"/>
      <c r="AM72" s="760"/>
      <c r="AN72" s="760"/>
      <c r="AO72" s="761"/>
      <c r="AP72" s="762" t="s">
        <v>199</v>
      </c>
      <c r="AQ72" s="760"/>
      <c r="AR72" s="760"/>
      <c r="AS72" s="760"/>
      <c r="AT72" s="761"/>
      <c r="AU72" s="762" t="s">
        <v>199</v>
      </c>
      <c r="AV72" s="760"/>
      <c r="AW72" s="760"/>
      <c r="AX72" s="760"/>
      <c r="AY72" s="761"/>
      <c r="AZ72" s="763"/>
      <c r="BA72" s="764"/>
      <c r="BB72" s="764"/>
      <c r="BC72" s="764"/>
      <c r="BD72" s="765"/>
      <c r="BE72" s="85"/>
      <c r="BF72" s="85"/>
      <c r="BG72" s="85"/>
      <c r="BH72" s="85"/>
      <c r="BI72" s="85"/>
      <c r="BJ72" s="85"/>
      <c r="BK72" s="85"/>
      <c r="BL72" s="85"/>
      <c r="BM72" s="85"/>
      <c r="BN72" s="85"/>
      <c r="BO72" s="85"/>
      <c r="BP72" s="85"/>
      <c r="BQ72" s="82">
        <v>66</v>
      </c>
      <c r="BR72" s="87"/>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22"/>
      <c r="DW72" s="723"/>
      <c r="DX72" s="723"/>
      <c r="DY72" s="723"/>
      <c r="DZ72" s="724"/>
      <c r="EA72" s="66"/>
    </row>
    <row r="73" spans="1:131" s="67" customFormat="1" ht="26.25" customHeight="1">
      <c r="A73" s="81">
        <v>6</v>
      </c>
      <c r="B73" s="766" t="s">
        <v>230</v>
      </c>
      <c r="C73" s="767"/>
      <c r="D73" s="767"/>
      <c r="E73" s="767"/>
      <c r="F73" s="767"/>
      <c r="G73" s="767"/>
      <c r="H73" s="767"/>
      <c r="I73" s="767"/>
      <c r="J73" s="767"/>
      <c r="K73" s="767"/>
      <c r="L73" s="767"/>
      <c r="M73" s="767"/>
      <c r="N73" s="767"/>
      <c r="O73" s="767"/>
      <c r="P73" s="768"/>
      <c r="Q73" s="759">
        <v>309</v>
      </c>
      <c r="R73" s="760"/>
      <c r="S73" s="760"/>
      <c r="T73" s="760"/>
      <c r="U73" s="761"/>
      <c r="V73" s="762">
        <v>280</v>
      </c>
      <c r="W73" s="760"/>
      <c r="X73" s="760"/>
      <c r="Y73" s="760"/>
      <c r="Z73" s="761"/>
      <c r="AA73" s="762">
        <v>30</v>
      </c>
      <c r="AB73" s="760"/>
      <c r="AC73" s="760"/>
      <c r="AD73" s="760"/>
      <c r="AE73" s="761"/>
      <c r="AF73" s="762">
        <v>30</v>
      </c>
      <c r="AG73" s="760"/>
      <c r="AH73" s="760"/>
      <c r="AI73" s="760"/>
      <c r="AJ73" s="761"/>
      <c r="AK73" s="762">
        <v>0</v>
      </c>
      <c r="AL73" s="760"/>
      <c r="AM73" s="760"/>
      <c r="AN73" s="760"/>
      <c r="AO73" s="761"/>
      <c r="AP73" s="762">
        <v>0</v>
      </c>
      <c r="AQ73" s="760"/>
      <c r="AR73" s="760"/>
      <c r="AS73" s="760"/>
      <c r="AT73" s="761"/>
      <c r="AU73" s="762">
        <v>0</v>
      </c>
      <c r="AV73" s="760"/>
      <c r="AW73" s="760"/>
      <c r="AX73" s="760"/>
      <c r="AY73" s="761"/>
      <c r="AZ73" s="763"/>
      <c r="BA73" s="764"/>
      <c r="BB73" s="764"/>
      <c r="BC73" s="764"/>
      <c r="BD73" s="765"/>
      <c r="BE73" s="85"/>
      <c r="BF73" s="85"/>
      <c r="BG73" s="85"/>
      <c r="BH73" s="85"/>
      <c r="BI73" s="85"/>
      <c r="BJ73" s="85"/>
      <c r="BK73" s="85"/>
      <c r="BL73" s="85"/>
      <c r="BM73" s="85"/>
      <c r="BN73" s="85"/>
      <c r="BO73" s="85"/>
      <c r="BP73" s="85"/>
      <c r="BQ73" s="82">
        <v>67</v>
      </c>
      <c r="BR73" s="87"/>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22"/>
      <c r="DW73" s="723"/>
      <c r="DX73" s="723"/>
      <c r="DY73" s="723"/>
      <c r="DZ73" s="724"/>
      <c r="EA73" s="66"/>
    </row>
    <row r="74" spans="1:131" s="67" customFormat="1" ht="26.25" customHeight="1">
      <c r="A74" s="81">
        <v>7</v>
      </c>
      <c r="B74" s="755" t="s">
        <v>231</v>
      </c>
      <c r="C74" s="756"/>
      <c r="D74" s="756"/>
      <c r="E74" s="756"/>
      <c r="F74" s="756"/>
      <c r="G74" s="756"/>
      <c r="H74" s="756"/>
      <c r="I74" s="756"/>
      <c r="J74" s="756"/>
      <c r="K74" s="756"/>
      <c r="L74" s="756"/>
      <c r="M74" s="756"/>
      <c r="N74" s="756"/>
      <c r="O74" s="756"/>
      <c r="P74" s="757"/>
      <c r="Q74" s="759">
        <v>2885</v>
      </c>
      <c r="R74" s="760"/>
      <c r="S74" s="760"/>
      <c r="T74" s="760"/>
      <c r="U74" s="761"/>
      <c r="V74" s="762">
        <v>2596</v>
      </c>
      <c r="W74" s="760"/>
      <c r="X74" s="760"/>
      <c r="Y74" s="760"/>
      <c r="Z74" s="761"/>
      <c r="AA74" s="762">
        <v>289</v>
      </c>
      <c r="AB74" s="760"/>
      <c r="AC74" s="760"/>
      <c r="AD74" s="760"/>
      <c r="AE74" s="761"/>
      <c r="AF74" s="762">
        <v>2241</v>
      </c>
      <c r="AG74" s="760"/>
      <c r="AH74" s="760"/>
      <c r="AI74" s="760"/>
      <c r="AJ74" s="761"/>
      <c r="AK74" s="762">
        <v>10</v>
      </c>
      <c r="AL74" s="760"/>
      <c r="AM74" s="760"/>
      <c r="AN74" s="760"/>
      <c r="AO74" s="761"/>
      <c r="AP74" s="762">
        <v>437</v>
      </c>
      <c r="AQ74" s="760"/>
      <c r="AR74" s="760"/>
      <c r="AS74" s="760"/>
      <c r="AT74" s="761"/>
      <c r="AU74" s="762">
        <v>1</v>
      </c>
      <c r="AV74" s="760"/>
      <c r="AW74" s="760"/>
      <c r="AX74" s="760"/>
      <c r="AY74" s="761"/>
      <c r="AZ74" s="763" t="s">
        <v>232</v>
      </c>
      <c r="BA74" s="764"/>
      <c r="BB74" s="764"/>
      <c r="BC74" s="764"/>
      <c r="BD74" s="765"/>
      <c r="BE74" s="85"/>
      <c r="BF74" s="85"/>
      <c r="BG74" s="85"/>
      <c r="BH74" s="85"/>
      <c r="BI74" s="85"/>
      <c r="BJ74" s="85"/>
      <c r="BK74" s="85"/>
      <c r="BL74" s="85"/>
      <c r="BM74" s="85"/>
      <c r="BN74" s="85"/>
      <c r="BO74" s="85"/>
      <c r="BP74" s="85"/>
      <c r="BQ74" s="82">
        <v>68</v>
      </c>
      <c r="BR74" s="87"/>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22"/>
      <c r="DW74" s="723"/>
      <c r="DX74" s="723"/>
      <c r="DY74" s="723"/>
      <c r="DZ74" s="724"/>
      <c r="EA74" s="66"/>
    </row>
    <row r="75" spans="1:131" s="67" customFormat="1" ht="26.25" customHeight="1">
      <c r="A75" s="81">
        <v>8</v>
      </c>
      <c r="B75" s="755" t="s">
        <v>233</v>
      </c>
      <c r="C75" s="756"/>
      <c r="D75" s="756"/>
      <c r="E75" s="756"/>
      <c r="F75" s="756"/>
      <c r="G75" s="756"/>
      <c r="H75" s="756"/>
      <c r="I75" s="756"/>
      <c r="J75" s="756"/>
      <c r="K75" s="756"/>
      <c r="L75" s="756"/>
      <c r="M75" s="756"/>
      <c r="N75" s="756"/>
      <c r="O75" s="756"/>
      <c r="P75" s="757"/>
      <c r="Q75" s="759">
        <v>4053</v>
      </c>
      <c r="R75" s="760"/>
      <c r="S75" s="760"/>
      <c r="T75" s="760"/>
      <c r="U75" s="761"/>
      <c r="V75" s="762">
        <v>3863</v>
      </c>
      <c r="W75" s="760"/>
      <c r="X75" s="760"/>
      <c r="Y75" s="760"/>
      <c r="Z75" s="761"/>
      <c r="AA75" s="762">
        <v>190</v>
      </c>
      <c r="AB75" s="760"/>
      <c r="AC75" s="760"/>
      <c r="AD75" s="760"/>
      <c r="AE75" s="761"/>
      <c r="AF75" s="762">
        <v>71</v>
      </c>
      <c r="AG75" s="760"/>
      <c r="AH75" s="760"/>
      <c r="AI75" s="760"/>
      <c r="AJ75" s="761"/>
      <c r="AK75" s="762">
        <v>14</v>
      </c>
      <c r="AL75" s="760"/>
      <c r="AM75" s="760"/>
      <c r="AN75" s="760"/>
      <c r="AO75" s="761"/>
      <c r="AP75" s="762">
        <v>733</v>
      </c>
      <c r="AQ75" s="760"/>
      <c r="AR75" s="760"/>
      <c r="AS75" s="760"/>
      <c r="AT75" s="761"/>
      <c r="AU75" s="762">
        <v>101</v>
      </c>
      <c r="AV75" s="760"/>
      <c r="AW75" s="760"/>
      <c r="AX75" s="760"/>
      <c r="AY75" s="761"/>
      <c r="AZ75" s="753" t="s">
        <v>224</v>
      </c>
      <c r="BA75" s="753"/>
      <c r="BB75" s="753"/>
      <c r="BC75" s="753"/>
      <c r="BD75" s="754"/>
      <c r="BE75" s="85"/>
      <c r="BF75" s="85"/>
      <c r="BG75" s="85"/>
      <c r="BH75" s="85"/>
      <c r="BI75" s="85"/>
      <c r="BJ75" s="85"/>
      <c r="BK75" s="85"/>
      <c r="BL75" s="85"/>
      <c r="BM75" s="85"/>
      <c r="BN75" s="85"/>
      <c r="BO75" s="85"/>
      <c r="BP75" s="85"/>
      <c r="BQ75" s="82">
        <v>69</v>
      </c>
      <c r="BR75" s="87"/>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22"/>
      <c r="DW75" s="723"/>
      <c r="DX75" s="723"/>
      <c r="DY75" s="723"/>
      <c r="DZ75" s="724"/>
      <c r="EA75" s="66"/>
    </row>
    <row r="76" spans="1:131" s="67" customFormat="1" ht="26.25" customHeight="1">
      <c r="A76" s="81">
        <v>9</v>
      </c>
      <c r="B76" s="755" t="s">
        <v>233</v>
      </c>
      <c r="C76" s="756"/>
      <c r="D76" s="756"/>
      <c r="E76" s="756"/>
      <c r="F76" s="756"/>
      <c r="G76" s="756"/>
      <c r="H76" s="756"/>
      <c r="I76" s="756"/>
      <c r="J76" s="756"/>
      <c r="K76" s="756"/>
      <c r="L76" s="756"/>
      <c r="M76" s="756"/>
      <c r="N76" s="756"/>
      <c r="O76" s="756"/>
      <c r="P76" s="757"/>
      <c r="Q76" s="759">
        <v>109</v>
      </c>
      <c r="R76" s="760"/>
      <c r="S76" s="760"/>
      <c r="T76" s="760"/>
      <c r="U76" s="761"/>
      <c r="V76" s="762">
        <v>208</v>
      </c>
      <c r="W76" s="760"/>
      <c r="X76" s="760"/>
      <c r="Y76" s="760"/>
      <c r="Z76" s="761"/>
      <c r="AA76" s="762">
        <v>-99</v>
      </c>
      <c r="AB76" s="760"/>
      <c r="AC76" s="760"/>
      <c r="AD76" s="760"/>
      <c r="AE76" s="761"/>
      <c r="AF76" s="762">
        <v>19</v>
      </c>
      <c r="AG76" s="760"/>
      <c r="AH76" s="760"/>
      <c r="AI76" s="760"/>
      <c r="AJ76" s="761"/>
      <c r="AK76" s="762">
        <v>132</v>
      </c>
      <c r="AL76" s="760"/>
      <c r="AM76" s="760"/>
      <c r="AN76" s="760"/>
      <c r="AO76" s="761"/>
      <c r="AP76" s="762">
        <v>0</v>
      </c>
      <c r="AQ76" s="760"/>
      <c r="AR76" s="760"/>
      <c r="AS76" s="760"/>
      <c r="AT76" s="761"/>
      <c r="AU76" s="762">
        <v>0</v>
      </c>
      <c r="AV76" s="760"/>
      <c r="AW76" s="760"/>
      <c r="AX76" s="760"/>
      <c r="AY76" s="761"/>
      <c r="AZ76" s="753" t="s">
        <v>234</v>
      </c>
      <c r="BA76" s="753"/>
      <c r="BB76" s="753"/>
      <c r="BC76" s="753"/>
      <c r="BD76" s="754"/>
      <c r="BE76" s="85"/>
      <c r="BF76" s="85"/>
      <c r="BG76" s="85"/>
      <c r="BH76" s="85"/>
      <c r="BI76" s="85"/>
      <c r="BJ76" s="85"/>
      <c r="BK76" s="85"/>
      <c r="BL76" s="85"/>
      <c r="BM76" s="85"/>
      <c r="BN76" s="85"/>
      <c r="BO76" s="85"/>
      <c r="BP76" s="85"/>
      <c r="BQ76" s="82">
        <v>70</v>
      </c>
      <c r="BR76" s="87"/>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22"/>
      <c r="DW76" s="723"/>
      <c r="DX76" s="723"/>
      <c r="DY76" s="723"/>
      <c r="DZ76" s="724"/>
      <c r="EA76" s="66"/>
    </row>
    <row r="77" spans="1:131" s="67" customFormat="1" ht="26.25" customHeight="1">
      <c r="A77" s="81">
        <v>10</v>
      </c>
      <c r="B77" s="755"/>
      <c r="C77" s="756"/>
      <c r="D77" s="756"/>
      <c r="E77" s="756"/>
      <c r="F77" s="756"/>
      <c r="G77" s="756"/>
      <c r="H77" s="756"/>
      <c r="I77" s="756"/>
      <c r="J77" s="756"/>
      <c r="K77" s="756"/>
      <c r="L77" s="756"/>
      <c r="M77" s="756"/>
      <c r="N77" s="756"/>
      <c r="O77" s="756"/>
      <c r="P77" s="757"/>
      <c r="Q77" s="759"/>
      <c r="R77" s="760"/>
      <c r="S77" s="760"/>
      <c r="T77" s="760"/>
      <c r="U77" s="761"/>
      <c r="V77" s="762"/>
      <c r="W77" s="760"/>
      <c r="X77" s="760"/>
      <c r="Y77" s="760"/>
      <c r="Z77" s="761"/>
      <c r="AA77" s="762"/>
      <c r="AB77" s="760"/>
      <c r="AC77" s="760"/>
      <c r="AD77" s="760"/>
      <c r="AE77" s="761"/>
      <c r="AF77" s="762"/>
      <c r="AG77" s="760"/>
      <c r="AH77" s="760"/>
      <c r="AI77" s="760"/>
      <c r="AJ77" s="761"/>
      <c r="AK77" s="762"/>
      <c r="AL77" s="760"/>
      <c r="AM77" s="760"/>
      <c r="AN77" s="760"/>
      <c r="AO77" s="761"/>
      <c r="AP77" s="762"/>
      <c r="AQ77" s="760"/>
      <c r="AR77" s="760"/>
      <c r="AS77" s="760"/>
      <c r="AT77" s="761"/>
      <c r="AU77" s="762"/>
      <c r="AV77" s="760"/>
      <c r="AW77" s="760"/>
      <c r="AX77" s="760"/>
      <c r="AY77" s="761"/>
      <c r="AZ77" s="753"/>
      <c r="BA77" s="753"/>
      <c r="BB77" s="753"/>
      <c r="BC77" s="753"/>
      <c r="BD77" s="754"/>
      <c r="BE77" s="85"/>
      <c r="BF77" s="85"/>
      <c r="BG77" s="85"/>
      <c r="BH77" s="85"/>
      <c r="BI77" s="85"/>
      <c r="BJ77" s="85"/>
      <c r="BK77" s="85"/>
      <c r="BL77" s="85"/>
      <c r="BM77" s="85"/>
      <c r="BN77" s="85"/>
      <c r="BO77" s="85"/>
      <c r="BP77" s="85"/>
      <c r="BQ77" s="82">
        <v>71</v>
      </c>
      <c r="BR77" s="87"/>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22"/>
      <c r="DW77" s="723"/>
      <c r="DX77" s="723"/>
      <c r="DY77" s="723"/>
      <c r="DZ77" s="724"/>
      <c r="EA77" s="66"/>
    </row>
    <row r="78" spans="1:131" s="67" customFormat="1" ht="26.25" customHeight="1">
      <c r="A78" s="81">
        <v>11</v>
      </c>
      <c r="B78" s="755"/>
      <c r="C78" s="756"/>
      <c r="D78" s="756"/>
      <c r="E78" s="756"/>
      <c r="F78" s="756"/>
      <c r="G78" s="756"/>
      <c r="H78" s="756"/>
      <c r="I78" s="756"/>
      <c r="J78" s="756"/>
      <c r="K78" s="756"/>
      <c r="L78" s="756"/>
      <c r="M78" s="756"/>
      <c r="N78" s="756"/>
      <c r="O78" s="756"/>
      <c r="P78" s="757"/>
      <c r="Q78" s="758"/>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3"/>
      <c r="BA78" s="753"/>
      <c r="BB78" s="753"/>
      <c r="BC78" s="753"/>
      <c r="BD78" s="754"/>
      <c r="BE78" s="85"/>
      <c r="BF78" s="85"/>
      <c r="BG78" s="85"/>
      <c r="BH78" s="85"/>
      <c r="BI78" s="85"/>
      <c r="BJ78" s="88"/>
      <c r="BK78" s="88"/>
      <c r="BL78" s="88"/>
      <c r="BM78" s="88"/>
      <c r="BN78" s="88"/>
      <c r="BO78" s="85"/>
      <c r="BP78" s="85"/>
      <c r="BQ78" s="82">
        <v>72</v>
      </c>
      <c r="BR78" s="87"/>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22"/>
      <c r="DW78" s="723"/>
      <c r="DX78" s="723"/>
      <c r="DY78" s="723"/>
      <c r="DZ78" s="724"/>
      <c r="EA78" s="66"/>
    </row>
    <row r="79" spans="1:131" s="67" customFormat="1" ht="26.25" customHeight="1">
      <c r="A79" s="81">
        <v>12</v>
      </c>
      <c r="B79" s="755"/>
      <c r="C79" s="756"/>
      <c r="D79" s="756"/>
      <c r="E79" s="756"/>
      <c r="F79" s="756"/>
      <c r="G79" s="756"/>
      <c r="H79" s="756"/>
      <c r="I79" s="756"/>
      <c r="J79" s="756"/>
      <c r="K79" s="756"/>
      <c r="L79" s="756"/>
      <c r="M79" s="756"/>
      <c r="N79" s="756"/>
      <c r="O79" s="756"/>
      <c r="P79" s="757"/>
      <c r="Q79" s="758"/>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3"/>
      <c r="BA79" s="753"/>
      <c r="BB79" s="753"/>
      <c r="BC79" s="753"/>
      <c r="BD79" s="754"/>
      <c r="BE79" s="85"/>
      <c r="BF79" s="85"/>
      <c r="BG79" s="85"/>
      <c r="BH79" s="85"/>
      <c r="BI79" s="85"/>
      <c r="BJ79" s="88"/>
      <c r="BK79" s="88"/>
      <c r="BL79" s="88"/>
      <c r="BM79" s="88"/>
      <c r="BN79" s="88"/>
      <c r="BO79" s="85"/>
      <c r="BP79" s="85"/>
      <c r="BQ79" s="82">
        <v>73</v>
      </c>
      <c r="BR79" s="87"/>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22"/>
      <c r="DW79" s="723"/>
      <c r="DX79" s="723"/>
      <c r="DY79" s="723"/>
      <c r="DZ79" s="724"/>
      <c r="EA79" s="66"/>
    </row>
    <row r="80" spans="1:131" s="67" customFormat="1" ht="26.25" customHeight="1">
      <c r="A80" s="81">
        <v>13</v>
      </c>
      <c r="B80" s="755"/>
      <c r="C80" s="756"/>
      <c r="D80" s="756"/>
      <c r="E80" s="756"/>
      <c r="F80" s="756"/>
      <c r="G80" s="756"/>
      <c r="H80" s="756"/>
      <c r="I80" s="756"/>
      <c r="J80" s="756"/>
      <c r="K80" s="756"/>
      <c r="L80" s="756"/>
      <c r="M80" s="756"/>
      <c r="N80" s="756"/>
      <c r="O80" s="756"/>
      <c r="P80" s="757"/>
      <c r="Q80" s="758"/>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3"/>
      <c r="BA80" s="753"/>
      <c r="BB80" s="753"/>
      <c r="BC80" s="753"/>
      <c r="BD80" s="754"/>
      <c r="BE80" s="85"/>
      <c r="BF80" s="85"/>
      <c r="BG80" s="85"/>
      <c r="BH80" s="85"/>
      <c r="BI80" s="85"/>
      <c r="BJ80" s="85"/>
      <c r="BK80" s="85"/>
      <c r="BL80" s="85"/>
      <c r="BM80" s="85"/>
      <c r="BN80" s="85"/>
      <c r="BO80" s="85"/>
      <c r="BP80" s="85"/>
      <c r="BQ80" s="82">
        <v>74</v>
      </c>
      <c r="BR80" s="87"/>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22"/>
      <c r="DW80" s="723"/>
      <c r="DX80" s="723"/>
      <c r="DY80" s="723"/>
      <c r="DZ80" s="724"/>
      <c r="EA80" s="66"/>
    </row>
    <row r="81" spans="1:131" s="67" customFormat="1" ht="26.25" customHeight="1">
      <c r="A81" s="81">
        <v>14</v>
      </c>
      <c r="B81" s="755"/>
      <c r="C81" s="756"/>
      <c r="D81" s="756"/>
      <c r="E81" s="756"/>
      <c r="F81" s="756"/>
      <c r="G81" s="756"/>
      <c r="H81" s="756"/>
      <c r="I81" s="756"/>
      <c r="J81" s="756"/>
      <c r="K81" s="756"/>
      <c r="L81" s="756"/>
      <c r="M81" s="756"/>
      <c r="N81" s="756"/>
      <c r="O81" s="756"/>
      <c r="P81" s="757"/>
      <c r="Q81" s="758"/>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3"/>
      <c r="BA81" s="753"/>
      <c r="BB81" s="753"/>
      <c r="BC81" s="753"/>
      <c r="BD81" s="754"/>
      <c r="BE81" s="85"/>
      <c r="BF81" s="85"/>
      <c r="BG81" s="85"/>
      <c r="BH81" s="85"/>
      <c r="BI81" s="85"/>
      <c r="BJ81" s="85"/>
      <c r="BK81" s="85"/>
      <c r="BL81" s="85"/>
      <c r="BM81" s="85"/>
      <c r="BN81" s="85"/>
      <c r="BO81" s="85"/>
      <c r="BP81" s="85"/>
      <c r="BQ81" s="82">
        <v>75</v>
      </c>
      <c r="BR81" s="87"/>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22"/>
      <c r="DW81" s="723"/>
      <c r="DX81" s="723"/>
      <c r="DY81" s="723"/>
      <c r="DZ81" s="724"/>
      <c r="EA81" s="66"/>
    </row>
    <row r="82" spans="1:131" s="67" customFormat="1" ht="26.25" customHeight="1">
      <c r="A82" s="81">
        <v>15</v>
      </c>
      <c r="B82" s="755"/>
      <c r="C82" s="756"/>
      <c r="D82" s="756"/>
      <c r="E82" s="756"/>
      <c r="F82" s="756"/>
      <c r="G82" s="756"/>
      <c r="H82" s="756"/>
      <c r="I82" s="756"/>
      <c r="J82" s="756"/>
      <c r="K82" s="756"/>
      <c r="L82" s="756"/>
      <c r="M82" s="756"/>
      <c r="N82" s="756"/>
      <c r="O82" s="756"/>
      <c r="P82" s="757"/>
      <c r="Q82" s="758"/>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3"/>
      <c r="BA82" s="753"/>
      <c r="BB82" s="753"/>
      <c r="BC82" s="753"/>
      <c r="BD82" s="754"/>
      <c r="BE82" s="85"/>
      <c r="BF82" s="85"/>
      <c r="BG82" s="85"/>
      <c r="BH82" s="85"/>
      <c r="BI82" s="85"/>
      <c r="BJ82" s="85"/>
      <c r="BK82" s="85"/>
      <c r="BL82" s="85"/>
      <c r="BM82" s="85"/>
      <c r="BN82" s="85"/>
      <c r="BO82" s="85"/>
      <c r="BP82" s="85"/>
      <c r="BQ82" s="82">
        <v>76</v>
      </c>
      <c r="BR82" s="87"/>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22"/>
      <c r="DW82" s="723"/>
      <c r="DX82" s="723"/>
      <c r="DY82" s="723"/>
      <c r="DZ82" s="724"/>
      <c r="EA82" s="66"/>
    </row>
    <row r="83" spans="1:131" s="67" customFormat="1" ht="26.25" customHeight="1">
      <c r="A83" s="81">
        <v>16</v>
      </c>
      <c r="B83" s="755"/>
      <c r="C83" s="756"/>
      <c r="D83" s="756"/>
      <c r="E83" s="756"/>
      <c r="F83" s="756"/>
      <c r="G83" s="756"/>
      <c r="H83" s="756"/>
      <c r="I83" s="756"/>
      <c r="J83" s="756"/>
      <c r="K83" s="756"/>
      <c r="L83" s="756"/>
      <c r="M83" s="756"/>
      <c r="N83" s="756"/>
      <c r="O83" s="756"/>
      <c r="P83" s="757"/>
      <c r="Q83" s="758"/>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3"/>
      <c r="BA83" s="753"/>
      <c r="BB83" s="753"/>
      <c r="BC83" s="753"/>
      <c r="BD83" s="754"/>
      <c r="BE83" s="85"/>
      <c r="BF83" s="85"/>
      <c r="BG83" s="85"/>
      <c r="BH83" s="85"/>
      <c r="BI83" s="85"/>
      <c r="BJ83" s="85"/>
      <c r="BK83" s="85"/>
      <c r="BL83" s="85"/>
      <c r="BM83" s="85"/>
      <c r="BN83" s="85"/>
      <c r="BO83" s="85"/>
      <c r="BP83" s="85"/>
      <c r="BQ83" s="82">
        <v>77</v>
      </c>
      <c r="BR83" s="87"/>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22"/>
      <c r="DW83" s="723"/>
      <c r="DX83" s="723"/>
      <c r="DY83" s="723"/>
      <c r="DZ83" s="724"/>
      <c r="EA83" s="66"/>
    </row>
    <row r="84" spans="1:131" s="67" customFormat="1" ht="26.25" customHeight="1">
      <c r="A84" s="81">
        <v>17</v>
      </c>
      <c r="B84" s="755"/>
      <c r="C84" s="756"/>
      <c r="D84" s="756"/>
      <c r="E84" s="756"/>
      <c r="F84" s="756"/>
      <c r="G84" s="756"/>
      <c r="H84" s="756"/>
      <c r="I84" s="756"/>
      <c r="J84" s="756"/>
      <c r="K84" s="756"/>
      <c r="L84" s="756"/>
      <c r="M84" s="756"/>
      <c r="N84" s="756"/>
      <c r="O84" s="756"/>
      <c r="P84" s="757"/>
      <c r="Q84" s="758"/>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3"/>
      <c r="BA84" s="753"/>
      <c r="BB84" s="753"/>
      <c r="BC84" s="753"/>
      <c r="BD84" s="754"/>
      <c r="BE84" s="85"/>
      <c r="BF84" s="85"/>
      <c r="BG84" s="85"/>
      <c r="BH84" s="85"/>
      <c r="BI84" s="85"/>
      <c r="BJ84" s="85"/>
      <c r="BK84" s="85"/>
      <c r="BL84" s="85"/>
      <c r="BM84" s="85"/>
      <c r="BN84" s="85"/>
      <c r="BO84" s="85"/>
      <c r="BP84" s="85"/>
      <c r="BQ84" s="82">
        <v>78</v>
      </c>
      <c r="BR84" s="87"/>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22"/>
      <c r="DW84" s="723"/>
      <c r="DX84" s="723"/>
      <c r="DY84" s="723"/>
      <c r="DZ84" s="724"/>
      <c r="EA84" s="66"/>
    </row>
    <row r="85" spans="1:131" s="67" customFormat="1" ht="26.25" customHeight="1">
      <c r="A85" s="81">
        <v>18</v>
      </c>
      <c r="B85" s="755"/>
      <c r="C85" s="756"/>
      <c r="D85" s="756"/>
      <c r="E85" s="756"/>
      <c r="F85" s="756"/>
      <c r="G85" s="756"/>
      <c r="H85" s="756"/>
      <c r="I85" s="756"/>
      <c r="J85" s="756"/>
      <c r="K85" s="756"/>
      <c r="L85" s="756"/>
      <c r="M85" s="756"/>
      <c r="N85" s="756"/>
      <c r="O85" s="756"/>
      <c r="P85" s="757"/>
      <c r="Q85" s="758"/>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3"/>
      <c r="BA85" s="753"/>
      <c r="BB85" s="753"/>
      <c r="BC85" s="753"/>
      <c r="BD85" s="754"/>
      <c r="BE85" s="85"/>
      <c r="BF85" s="85"/>
      <c r="BG85" s="85"/>
      <c r="BH85" s="85"/>
      <c r="BI85" s="85"/>
      <c r="BJ85" s="85"/>
      <c r="BK85" s="85"/>
      <c r="BL85" s="85"/>
      <c r="BM85" s="85"/>
      <c r="BN85" s="85"/>
      <c r="BO85" s="85"/>
      <c r="BP85" s="85"/>
      <c r="BQ85" s="82">
        <v>79</v>
      </c>
      <c r="BR85" s="87"/>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22"/>
      <c r="DW85" s="723"/>
      <c r="DX85" s="723"/>
      <c r="DY85" s="723"/>
      <c r="DZ85" s="724"/>
      <c r="EA85" s="66"/>
    </row>
    <row r="86" spans="1:131" s="67" customFormat="1" ht="26.25" customHeight="1">
      <c r="A86" s="81">
        <v>19</v>
      </c>
      <c r="B86" s="755"/>
      <c r="C86" s="756"/>
      <c r="D86" s="756"/>
      <c r="E86" s="756"/>
      <c r="F86" s="756"/>
      <c r="G86" s="756"/>
      <c r="H86" s="756"/>
      <c r="I86" s="756"/>
      <c r="J86" s="756"/>
      <c r="K86" s="756"/>
      <c r="L86" s="756"/>
      <c r="M86" s="756"/>
      <c r="N86" s="756"/>
      <c r="O86" s="756"/>
      <c r="P86" s="757"/>
      <c r="Q86" s="758"/>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753"/>
      <c r="BA86" s="753"/>
      <c r="BB86" s="753"/>
      <c r="BC86" s="753"/>
      <c r="BD86" s="754"/>
      <c r="BE86" s="85"/>
      <c r="BF86" s="85"/>
      <c r="BG86" s="85"/>
      <c r="BH86" s="85"/>
      <c r="BI86" s="85"/>
      <c r="BJ86" s="85"/>
      <c r="BK86" s="85"/>
      <c r="BL86" s="85"/>
      <c r="BM86" s="85"/>
      <c r="BN86" s="85"/>
      <c r="BO86" s="85"/>
      <c r="BP86" s="85"/>
      <c r="BQ86" s="82">
        <v>80</v>
      </c>
      <c r="BR86" s="87"/>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22"/>
      <c r="DW86" s="723"/>
      <c r="DX86" s="723"/>
      <c r="DY86" s="723"/>
      <c r="DZ86" s="724"/>
      <c r="EA86" s="66"/>
    </row>
    <row r="87" spans="1:131" s="67" customFormat="1" ht="26.25" customHeight="1">
      <c r="A87" s="89">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85"/>
      <c r="BF87" s="85"/>
      <c r="BG87" s="85"/>
      <c r="BH87" s="85"/>
      <c r="BI87" s="85"/>
      <c r="BJ87" s="85"/>
      <c r="BK87" s="85"/>
      <c r="BL87" s="85"/>
      <c r="BM87" s="85"/>
      <c r="BN87" s="85"/>
      <c r="BO87" s="85"/>
      <c r="BP87" s="85"/>
      <c r="BQ87" s="82">
        <v>81</v>
      </c>
      <c r="BR87" s="87"/>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22"/>
      <c r="DW87" s="723"/>
      <c r="DX87" s="723"/>
      <c r="DY87" s="723"/>
      <c r="DZ87" s="724"/>
      <c r="EA87" s="66"/>
    </row>
    <row r="88" spans="1:131" s="67" customFormat="1" ht="26.25" customHeight="1" thickBot="1">
      <c r="A88" s="84" t="s">
        <v>201</v>
      </c>
      <c r="B88" s="725" t="s">
        <v>235</v>
      </c>
      <c r="C88" s="726"/>
      <c r="D88" s="726"/>
      <c r="E88" s="726"/>
      <c r="F88" s="726"/>
      <c r="G88" s="726"/>
      <c r="H88" s="726"/>
      <c r="I88" s="726"/>
      <c r="J88" s="726"/>
      <c r="K88" s="726"/>
      <c r="L88" s="726"/>
      <c r="M88" s="726"/>
      <c r="N88" s="726"/>
      <c r="O88" s="726"/>
      <c r="P88" s="727"/>
      <c r="Q88" s="743"/>
      <c r="R88" s="744"/>
      <c r="S88" s="744"/>
      <c r="T88" s="744"/>
      <c r="U88" s="744"/>
      <c r="V88" s="744"/>
      <c r="W88" s="744"/>
      <c r="X88" s="744"/>
      <c r="Y88" s="744"/>
      <c r="Z88" s="744"/>
      <c r="AA88" s="744"/>
      <c r="AB88" s="744"/>
      <c r="AC88" s="744"/>
      <c r="AD88" s="744"/>
      <c r="AE88" s="744"/>
      <c r="AF88" s="740"/>
      <c r="AG88" s="740"/>
      <c r="AH88" s="740"/>
      <c r="AI88" s="740"/>
      <c r="AJ88" s="740"/>
      <c r="AK88" s="744"/>
      <c r="AL88" s="744"/>
      <c r="AM88" s="744"/>
      <c r="AN88" s="744"/>
      <c r="AO88" s="744"/>
      <c r="AP88" s="740"/>
      <c r="AQ88" s="740"/>
      <c r="AR88" s="740"/>
      <c r="AS88" s="740"/>
      <c r="AT88" s="740"/>
      <c r="AU88" s="740"/>
      <c r="AV88" s="740"/>
      <c r="AW88" s="740"/>
      <c r="AX88" s="740"/>
      <c r="AY88" s="740"/>
      <c r="AZ88" s="741"/>
      <c r="BA88" s="741"/>
      <c r="BB88" s="741"/>
      <c r="BC88" s="741"/>
      <c r="BD88" s="742"/>
      <c r="BE88" s="85"/>
      <c r="BF88" s="85"/>
      <c r="BG88" s="85"/>
      <c r="BH88" s="85"/>
      <c r="BI88" s="85"/>
      <c r="BJ88" s="85"/>
      <c r="BK88" s="85"/>
      <c r="BL88" s="85"/>
      <c r="BM88" s="85"/>
      <c r="BN88" s="85"/>
      <c r="BO88" s="85"/>
      <c r="BP88" s="85"/>
      <c r="BQ88" s="82">
        <v>82</v>
      </c>
      <c r="BR88" s="87"/>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22"/>
      <c r="DW88" s="723"/>
      <c r="DX88" s="723"/>
      <c r="DY88" s="723"/>
      <c r="DZ88" s="724"/>
      <c r="EA88" s="66"/>
    </row>
    <row r="89" spans="1:131" s="67" customFormat="1" ht="26.25" hidden="1" customHeight="1">
      <c r="A89" s="90"/>
      <c r="B89" s="91"/>
      <c r="C89" s="91"/>
      <c r="D89" s="91"/>
      <c r="E89" s="91"/>
      <c r="F89" s="91"/>
      <c r="G89" s="91"/>
      <c r="H89" s="91"/>
      <c r="I89" s="91"/>
      <c r="J89" s="91"/>
      <c r="K89" s="91"/>
      <c r="L89" s="91"/>
      <c r="M89" s="91"/>
      <c r="N89" s="91"/>
      <c r="O89" s="91"/>
      <c r="P89" s="91"/>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3"/>
      <c r="BA89" s="93"/>
      <c r="BB89" s="93"/>
      <c r="BC89" s="93"/>
      <c r="BD89" s="93"/>
      <c r="BE89" s="85"/>
      <c r="BF89" s="85"/>
      <c r="BG89" s="85"/>
      <c r="BH89" s="85"/>
      <c r="BI89" s="85"/>
      <c r="BJ89" s="85"/>
      <c r="BK89" s="85"/>
      <c r="BL89" s="85"/>
      <c r="BM89" s="85"/>
      <c r="BN89" s="85"/>
      <c r="BO89" s="85"/>
      <c r="BP89" s="85"/>
      <c r="BQ89" s="82">
        <v>83</v>
      </c>
      <c r="BR89" s="87"/>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22"/>
      <c r="DW89" s="723"/>
      <c r="DX89" s="723"/>
      <c r="DY89" s="723"/>
      <c r="DZ89" s="724"/>
      <c r="EA89" s="66"/>
    </row>
    <row r="90" spans="1:131" s="67" customFormat="1" ht="26.25" hidden="1" customHeight="1">
      <c r="A90" s="90"/>
      <c r="B90" s="91"/>
      <c r="C90" s="91"/>
      <c r="D90" s="91"/>
      <c r="E90" s="91"/>
      <c r="F90" s="91"/>
      <c r="G90" s="91"/>
      <c r="H90" s="91"/>
      <c r="I90" s="91"/>
      <c r="J90" s="91"/>
      <c r="K90" s="91"/>
      <c r="L90" s="91"/>
      <c r="M90" s="91"/>
      <c r="N90" s="91"/>
      <c r="O90" s="91"/>
      <c r="P90" s="91"/>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3"/>
      <c r="BA90" s="93"/>
      <c r="BB90" s="93"/>
      <c r="BC90" s="93"/>
      <c r="BD90" s="93"/>
      <c r="BE90" s="85"/>
      <c r="BF90" s="85"/>
      <c r="BG90" s="85"/>
      <c r="BH90" s="85"/>
      <c r="BI90" s="85"/>
      <c r="BJ90" s="85"/>
      <c r="BK90" s="85"/>
      <c r="BL90" s="85"/>
      <c r="BM90" s="85"/>
      <c r="BN90" s="85"/>
      <c r="BO90" s="85"/>
      <c r="BP90" s="85"/>
      <c r="BQ90" s="82">
        <v>84</v>
      </c>
      <c r="BR90" s="87"/>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22"/>
      <c r="DW90" s="723"/>
      <c r="DX90" s="723"/>
      <c r="DY90" s="723"/>
      <c r="DZ90" s="724"/>
      <c r="EA90" s="66"/>
    </row>
    <row r="91" spans="1:131" s="67" customFormat="1" ht="26.25" hidden="1" customHeight="1">
      <c r="A91" s="90"/>
      <c r="B91" s="91"/>
      <c r="C91" s="91"/>
      <c r="D91" s="91"/>
      <c r="E91" s="91"/>
      <c r="F91" s="91"/>
      <c r="G91" s="91"/>
      <c r="H91" s="91"/>
      <c r="I91" s="91"/>
      <c r="J91" s="91"/>
      <c r="K91" s="91"/>
      <c r="L91" s="91"/>
      <c r="M91" s="91"/>
      <c r="N91" s="91"/>
      <c r="O91" s="91"/>
      <c r="P91" s="91"/>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3"/>
      <c r="BA91" s="93"/>
      <c r="BB91" s="93"/>
      <c r="BC91" s="93"/>
      <c r="BD91" s="93"/>
      <c r="BE91" s="85"/>
      <c r="BF91" s="85"/>
      <c r="BG91" s="85"/>
      <c r="BH91" s="85"/>
      <c r="BI91" s="85"/>
      <c r="BJ91" s="85"/>
      <c r="BK91" s="85"/>
      <c r="BL91" s="85"/>
      <c r="BM91" s="85"/>
      <c r="BN91" s="85"/>
      <c r="BO91" s="85"/>
      <c r="BP91" s="85"/>
      <c r="BQ91" s="82">
        <v>85</v>
      </c>
      <c r="BR91" s="87"/>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22"/>
      <c r="DW91" s="723"/>
      <c r="DX91" s="723"/>
      <c r="DY91" s="723"/>
      <c r="DZ91" s="724"/>
      <c r="EA91" s="66"/>
    </row>
    <row r="92" spans="1:131" s="67" customFormat="1" ht="26.25" hidden="1" customHeight="1">
      <c r="A92" s="90"/>
      <c r="B92" s="91"/>
      <c r="C92" s="91"/>
      <c r="D92" s="91"/>
      <c r="E92" s="91"/>
      <c r="F92" s="91"/>
      <c r="G92" s="91"/>
      <c r="H92" s="91"/>
      <c r="I92" s="91"/>
      <c r="J92" s="91"/>
      <c r="K92" s="91"/>
      <c r="L92" s="91"/>
      <c r="M92" s="91"/>
      <c r="N92" s="91"/>
      <c r="O92" s="91"/>
      <c r="P92" s="91"/>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3"/>
      <c r="BA92" s="93"/>
      <c r="BB92" s="93"/>
      <c r="BC92" s="93"/>
      <c r="BD92" s="93"/>
      <c r="BE92" s="85"/>
      <c r="BF92" s="85"/>
      <c r="BG92" s="85"/>
      <c r="BH92" s="85"/>
      <c r="BI92" s="85"/>
      <c r="BJ92" s="85"/>
      <c r="BK92" s="85"/>
      <c r="BL92" s="85"/>
      <c r="BM92" s="85"/>
      <c r="BN92" s="85"/>
      <c r="BO92" s="85"/>
      <c r="BP92" s="85"/>
      <c r="BQ92" s="82">
        <v>86</v>
      </c>
      <c r="BR92" s="87"/>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22"/>
      <c r="DW92" s="723"/>
      <c r="DX92" s="723"/>
      <c r="DY92" s="723"/>
      <c r="DZ92" s="724"/>
      <c r="EA92" s="66"/>
    </row>
    <row r="93" spans="1:131" s="67" customFormat="1" ht="26.25" hidden="1" customHeight="1">
      <c r="A93" s="90"/>
      <c r="B93" s="91"/>
      <c r="C93" s="91"/>
      <c r="D93" s="91"/>
      <c r="E93" s="91"/>
      <c r="F93" s="91"/>
      <c r="G93" s="91"/>
      <c r="H93" s="91"/>
      <c r="I93" s="91"/>
      <c r="J93" s="91"/>
      <c r="K93" s="91"/>
      <c r="L93" s="91"/>
      <c r="M93" s="91"/>
      <c r="N93" s="91"/>
      <c r="O93" s="91"/>
      <c r="P93" s="91"/>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3"/>
      <c r="BA93" s="93"/>
      <c r="BB93" s="93"/>
      <c r="BC93" s="93"/>
      <c r="BD93" s="93"/>
      <c r="BE93" s="85"/>
      <c r="BF93" s="85"/>
      <c r="BG93" s="85"/>
      <c r="BH93" s="85"/>
      <c r="BI93" s="85"/>
      <c r="BJ93" s="85"/>
      <c r="BK93" s="85"/>
      <c r="BL93" s="85"/>
      <c r="BM93" s="85"/>
      <c r="BN93" s="85"/>
      <c r="BO93" s="85"/>
      <c r="BP93" s="85"/>
      <c r="BQ93" s="82">
        <v>87</v>
      </c>
      <c r="BR93" s="87"/>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22"/>
      <c r="DW93" s="723"/>
      <c r="DX93" s="723"/>
      <c r="DY93" s="723"/>
      <c r="DZ93" s="724"/>
      <c r="EA93" s="66"/>
    </row>
    <row r="94" spans="1:131" s="67" customFormat="1" ht="26.25" hidden="1" customHeight="1">
      <c r="A94" s="90"/>
      <c r="B94" s="91"/>
      <c r="C94" s="91"/>
      <c r="D94" s="91"/>
      <c r="E94" s="91"/>
      <c r="F94" s="91"/>
      <c r="G94" s="91"/>
      <c r="H94" s="91"/>
      <c r="I94" s="91"/>
      <c r="J94" s="91"/>
      <c r="K94" s="91"/>
      <c r="L94" s="91"/>
      <c r="M94" s="91"/>
      <c r="N94" s="91"/>
      <c r="O94" s="91"/>
      <c r="P94" s="91"/>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3"/>
      <c r="BA94" s="93"/>
      <c r="BB94" s="93"/>
      <c r="BC94" s="93"/>
      <c r="BD94" s="93"/>
      <c r="BE94" s="85"/>
      <c r="BF94" s="85"/>
      <c r="BG94" s="85"/>
      <c r="BH94" s="85"/>
      <c r="BI94" s="85"/>
      <c r="BJ94" s="85"/>
      <c r="BK94" s="85"/>
      <c r="BL94" s="85"/>
      <c r="BM94" s="85"/>
      <c r="BN94" s="85"/>
      <c r="BO94" s="85"/>
      <c r="BP94" s="85"/>
      <c r="BQ94" s="82">
        <v>88</v>
      </c>
      <c r="BR94" s="87"/>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22"/>
      <c r="DW94" s="723"/>
      <c r="DX94" s="723"/>
      <c r="DY94" s="723"/>
      <c r="DZ94" s="724"/>
      <c r="EA94" s="66"/>
    </row>
    <row r="95" spans="1:131" s="67" customFormat="1" ht="26.25" hidden="1" customHeight="1">
      <c r="A95" s="90"/>
      <c r="B95" s="91"/>
      <c r="C95" s="91"/>
      <c r="D95" s="91"/>
      <c r="E95" s="91"/>
      <c r="F95" s="91"/>
      <c r="G95" s="91"/>
      <c r="H95" s="91"/>
      <c r="I95" s="91"/>
      <c r="J95" s="91"/>
      <c r="K95" s="91"/>
      <c r="L95" s="91"/>
      <c r="M95" s="91"/>
      <c r="N95" s="91"/>
      <c r="O95" s="91"/>
      <c r="P95" s="91"/>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3"/>
      <c r="BA95" s="93"/>
      <c r="BB95" s="93"/>
      <c r="BC95" s="93"/>
      <c r="BD95" s="93"/>
      <c r="BE95" s="85"/>
      <c r="BF95" s="85"/>
      <c r="BG95" s="85"/>
      <c r="BH95" s="85"/>
      <c r="BI95" s="85"/>
      <c r="BJ95" s="85"/>
      <c r="BK95" s="85"/>
      <c r="BL95" s="85"/>
      <c r="BM95" s="85"/>
      <c r="BN95" s="85"/>
      <c r="BO95" s="85"/>
      <c r="BP95" s="85"/>
      <c r="BQ95" s="82">
        <v>89</v>
      </c>
      <c r="BR95" s="87"/>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22"/>
      <c r="DW95" s="723"/>
      <c r="DX95" s="723"/>
      <c r="DY95" s="723"/>
      <c r="DZ95" s="724"/>
      <c r="EA95" s="66"/>
    </row>
    <row r="96" spans="1:131" s="67" customFormat="1" ht="26.25" hidden="1" customHeight="1">
      <c r="A96" s="90"/>
      <c r="B96" s="91"/>
      <c r="C96" s="91"/>
      <c r="D96" s="91"/>
      <c r="E96" s="91"/>
      <c r="F96" s="91"/>
      <c r="G96" s="91"/>
      <c r="H96" s="91"/>
      <c r="I96" s="91"/>
      <c r="J96" s="91"/>
      <c r="K96" s="91"/>
      <c r="L96" s="91"/>
      <c r="M96" s="91"/>
      <c r="N96" s="91"/>
      <c r="O96" s="91"/>
      <c r="P96" s="91"/>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3"/>
      <c r="BA96" s="93"/>
      <c r="BB96" s="93"/>
      <c r="BC96" s="93"/>
      <c r="BD96" s="93"/>
      <c r="BE96" s="85"/>
      <c r="BF96" s="85"/>
      <c r="BG96" s="85"/>
      <c r="BH96" s="85"/>
      <c r="BI96" s="85"/>
      <c r="BJ96" s="85"/>
      <c r="BK96" s="85"/>
      <c r="BL96" s="85"/>
      <c r="BM96" s="85"/>
      <c r="BN96" s="85"/>
      <c r="BO96" s="85"/>
      <c r="BP96" s="85"/>
      <c r="BQ96" s="82">
        <v>90</v>
      </c>
      <c r="BR96" s="87"/>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22"/>
      <c r="DW96" s="723"/>
      <c r="DX96" s="723"/>
      <c r="DY96" s="723"/>
      <c r="DZ96" s="724"/>
      <c r="EA96" s="66"/>
    </row>
    <row r="97" spans="1:131" s="67" customFormat="1" ht="26.25" hidden="1" customHeight="1">
      <c r="A97" s="90"/>
      <c r="B97" s="91"/>
      <c r="C97" s="91"/>
      <c r="D97" s="91"/>
      <c r="E97" s="91"/>
      <c r="F97" s="91"/>
      <c r="G97" s="91"/>
      <c r="H97" s="91"/>
      <c r="I97" s="91"/>
      <c r="J97" s="91"/>
      <c r="K97" s="91"/>
      <c r="L97" s="91"/>
      <c r="M97" s="91"/>
      <c r="N97" s="91"/>
      <c r="O97" s="91"/>
      <c r="P97" s="91"/>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3"/>
      <c r="BA97" s="93"/>
      <c r="BB97" s="93"/>
      <c r="BC97" s="93"/>
      <c r="BD97" s="93"/>
      <c r="BE97" s="85"/>
      <c r="BF97" s="85"/>
      <c r="BG97" s="85"/>
      <c r="BH97" s="85"/>
      <c r="BI97" s="85"/>
      <c r="BJ97" s="85"/>
      <c r="BK97" s="85"/>
      <c r="BL97" s="85"/>
      <c r="BM97" s="85"/>
      <c r="BN97" s="85"/>
      <c r="BO97" s="85"/>
      <c r="BP97" s="85"/>
      <c r="BQ97" s="82">
        <v>91</v>
      </c>
      <c r="BR97" s="87"/>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22"/>
      <c r="DW97" s="723"/>
      <c r="DX97" s="723"/>
      <c r="DY97" s="723"/>
      <c r="DZ97" s="724"/>
      <c r="EA97" s="66"/>
    </row>
    <row r="98" spans="1:131" s="67" customFormat="1" ht="26.25" hidden="1" customHeight="1">
      <c r="A98" s="90"/>
      <c r="B98" s="91"/>
      <c r="C98" s="91"/>
      <c r="D98" s="91"/>
      <c r="E98" s="91"/>
      <c r="F98" s="91"/>
      <c r="G98" s="91"/>
      <c r="H98" s="91"/>
      <c r="I98" s="91"/>
      <c r="J98" s="91"/>
      <c r="K98" s="91"/>
      <c r="L98" s="91"/>
      <c r="M98" s="91"/>
      <c r="N98" s="91"/>
      <c r="O98" s="91"/>
      <c r="P98" s="91"/>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3"/>
      <c r="BA98" s="93"/>
      <c r="BB98" s="93"/>
      <c r="BC98" s="93"/>
      <c r="BD98" s="93"/>
      <c r="BE98" s="85"/>
      <c r="BF98" s="85"/>
      <c r="BG98" s="85"/>
      <c r="BH98" s="85"/>
      <c r="BI98" s="85"/>
      <c r="BJ98" s="85"/>
      <c r="BK98" s="85"/>
      <c r="BL98" s="85"/>
      <c r="BM98" s="85"/>
      <c r="BN98" s="85"/>
      <c r="BO98" s="85"/>
      <c r="BP98" s="85"/>
      <c r="BQ98" s="82">
        <v>92</v>
      </c>
      <c r="BR98" s="87"/>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22"/>
      <c r="DW98" s="723"/>
      <c r="DX98" s="723"/>
      <c r="DY98" s="723"/>
      <c r="DZ98" s="724"/>
      <c r="EA98" s="66"/>
    </row>
    <row r="99" spans="1:131" s="67" customFormat="1" ht="26.25" hidden="1" customHeight="1">
      <c r="A99" s="90"/>
      <c r="B99" s="91"/>
      <c r="C99" s="91"/>
      <c r="D99" s="91"/>
      <c r="E99" s="91"/>
      <c r="F99" s="91"/>
      <c r="G99" s="91"/>
      <c r="H99" s="91"/>
      <c r="I99" s="91"/>
      <c r="J99" s="91"/>
      <c r="K99" s="91"/>
      <c r="L99" s="91"/>
      <c r="M99" s="91"/>
      <c r="N99" s="91"/>
      <c r="O99" s="91"/>
      <c r="P99" s="91"/>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3"/>
      <c r="BA99" s="93"/>
      <c r="BB99" s="93"/>
      <c r="BC99" s="93"/>
      <c r="BD99" s="93"/>
      <c r="BE99" s="85"/>
      <c r="BF99" s="85"/>
      <c r="BG99" s="85"/>
      <c r="BH99" s="85"/>
      <c r="BI99" s="85"/>
      <c r="BJ99" s="85"/>
      <c r="BK99" s="85"/>
      <c r="BL99" s="85"/>
      <c r="BM99" s="85"/>
      <c r="BN99" s="85"/>
      <c r="BO99" s="85"/>
      <c r="BP99" s="85"/>
      <c r="BQ99" s="82">
        <v>93</v>
      </c>
      <c r="BR99" s="87"/>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22"/>
      <c r="DW99" s="723"/>
      <c r="DX99" s="723"/>
      <c r="DY99" s="723"/>
      <c r="DZ99" s="724"/>
      <c r="EA99" s="66"/>
    </row>
    <row r="100" spans="1:131" s="67" customFormat="1" ht="26.25" hidden="1" customHeight="1">
      <c r="A100" s="90"/>
      <c r="B100" s="91"/>
      <c r="C100" s="91"/>
      <c r="D100" s="91"/>
      <c r="E100" s="91"/>
      <c r="F100" s="91"/>
      <c r="G100" s="91"/>
      <c r="H100" s="91"/>
      <c r="I100" s="91"/>
      <c r="J100" s="91"/>
      <c r="K100" s="91"/>
      <c r="L100" s="91"/>
      <c r="M100" s="91"/>
      <c r="N100" s="91"/>
      <c r="O100" s="91"/>
      <c r="P100" s="91"/>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3"/>
      <c r="BA100" s="93"/>
      <c r="BB100" s="93"/>
      <c r="BC100" s="93"/>
      <c r="BD100" s="93"/>
      <c r="BE100" s="85"/>
      <c r="BF100" s="85"/>
      <c r="BG100" s="85"/>
      <c r="BH100" s="85"/>
      <c r="BI100" s="85"/>
      <c r="BJ100" s="85"/>
      <c r="BK100" s="85"/>
      <c r="BL100" s="85"/>
      <c r="BM100" s="85"/>
      <c r="BN100" s="85"/>
      <c r="BO100" s="85"/>
      <c r="BP100" s="85"/>
      <c r="BQ100" s="82">
        <v>94</v>
      </c>
      <c r="BR100" s="87"/>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22"/>
      <c r="DW100" s="723"/>
      <c r="DX100" s="723"/>
      <c r="DY100" s="723"/>
      <c r="DZ100" s="724"/>
      <c r="EA100" s="66"/>
    </row>
    <row r="101" spans="1:131" s="67" customFormat="1" ht="26.25" hidden="1" customHeight="1">
      <c r="A101" s="90"/>
      <c r="B101" s="91"/>
      <c r="C101" s="91"/>
      <c r="D101" s="91"/>
      <c r="E101" s="91"/>
      <c r="F101" s="91"/>
      <c r="G101" s="91"/>
      <c r="H101" s="91"/>
      <c r="I101" s="91"/>
      <c r="J101" s="91"/>
      <c r="K101" s="91"/>
      <c r="L101" s="91"/>
      <c r="M101" s="91"/>
      <c r="N101" s="91"/>
      <c r="O101" s="91"/>
      <c r="P101" s="91"/>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3"/>
      <c r="BA101" s="93"/>
      <c r="BB101" s="93"/>
      <c r="BC101" s="93"/>
      <c r="BD101" s="93"/>
      <c r="BE101" s="85"/>
      <c r="BF101" s="85"/>
      <c r="BG101" s="85"/>
      <c r="BH101" s="85"/>
      <c r="BI101" s="85"/>
      <c r="BJ101" s="85"/>
      <c r="BK101" s="85"/>
      <c r="BL101" s="85"/>
      <c r="BM101" s="85"/>
      <c r="BN101" s="85"/>
      <c r="BO101" s="85"/>
      <c r="BP101" s="85"/>
      <c r="BQ101" s="82">
        <v>95</v>
      </c>
      <c r="BR101" s="87"/>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22"/>
      <c r="DW101" s="723"/>
      <c r="DX101" s="723"/>
      <c r="DY101" s="723"/>
      <c r="DZ101" s="724"/>
      <c r="EA101" s="66"/>
    </row>
    <row r="102" spans="1:131" s="67" customFormat="1" ht="26.25" customHeight="1" thickBot="1">
      <c r="A102" s="90"/>
      <c r="B102" s="91"/>
      <c r="C102" s="91"/>
      <c r="D102" s="91"/>
      <c r="E102" s="91"/>
      <c r="F102" s="91"/>
      <c r="G102" s="91"/>
      <c r="H102" s="91"/>
      <c r="I102" s="91"/>
      <c r="J102" s="91"/>
      <c r="K102" s="91"/>
      <c r="L102" s="91"/>
      <c r="M102" s="91"/>
      <c r="N102" s="91"/>
      <c r="O102" s="91"/>
      <c r="P102" s="91"/>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3"/>
      <c r="BA102" s="93"/>
      <c r="BB102" s="93"/>
      <c r="BC102" s="93"/>
      <c r="BD102" s="93"/>
      <c r="BE102" s="85"/>
      <c r="BF102" s="85"/>
      <c r="BG102" s="85"/>
      <c r="BH102" s="85"/>
      <c r="BI102" s="85"/>
      <c r="BJ102" s="85"/>
      <c r="BK102" s="85"/>
      <c r="BL102" s="85"/>
      <c r="BM102" s="85"/>
      <c r="BN102" s="85"/>
      <c r="BO102" s="85"/>
      <c r="BP102" s="85"/>
      <c r="BQ102" s="84" t="s">
        <v>201</v>
      </c>
      <c r="BR102" s="725" t="s">
        <v>236</v>
      </c>
      <c r="BS102" s="726"/>
      <c r="BT102" s="726"/>
      <c r="BU102" s="726"/>
      <c r="BV102" s="726"/>
      <c r="BW102" s="726"/>
      <c r="BX102" s="726"/>
      <c r="BY102" s="726"/>
      <c r="BZ102" s="726"/>
      <c r="CA102" s="726"/>
      <c r="CB102" s="726"/>
      <c r="CC102" s="726"/>
      <c r="CD102" s="726"/>
      <c r="CE102" s="726"/>
      <c r="CF102" s="726"/>
      <c r="CG102" s="727"/>
      <c r="CH102" s="728"/>
      <c r="CI102" s="729"/>
      <c r="CJ102" s="729"/>
      <c r="CK102" s="729"/>
      <c r="CL102" s="730"/>
      <c r="CM102" s="728"/>
      <c r="CN102" s="729"/>
      <c r="CO102" s="729"/>
      <c r="CP102" s="729"/>
      <c r="CQ102" s="730"/>
      <c r="CR102" s="731"/>
      <c r="CS102" s="732"/>
      <c r="CT102" s="732"/>
      <c r="CU102" s="732"/>
      <c r="CV102" s="733"/>
      <c r="CW102" s="731"/>
      <c r="CX102" s="732"/>
      <c r="CY102" s="732"/>
      <c r="CZ102" s="732"/>
      <c r="DA102" s="733"/>
      <c r="DB102" s="731"/>
      <c r="DC102" s="732"/>
      <c r="DD102" s="732"/>
      <c r="DE102" s="732"/>
      <c r="DF102" s="733"/>
      <c r="DG102" s="731"/>
      <c r="DH102" s="732"/>
      <c r="DI102" s="732"/>
      <c r="DJ102" s="732"/>
      <c r="DK102" s="733"/>
      <c r="DL102" s="731"/>
      <c r="DM102" s="732"/>
      <c r="DN102" s="732"/>
      <c r="DO102" s="732"/>
      <c r="DP102" s="733"/>
      <c r="DQ102" s="731"/>
      <c r="DR102" s="732"/>
      <c r="DS102" s="732"/>
      <c r="DT102" s="732"/>
      <c r="DU102" s="733"/>
      <c r="DV102" s="714"/>
      <c r="DW102" s="715"/>
      <c r="DX102" s="715"/>
      <c r="DY102" s="715"/>
      <c r="DZ102" s="716"/>
      <c r="EA102" s="66"/>
    </row>
    <row r="103" spans="1:131" s="67" customFormat="1" ht="26.25" customHeight="1">
      <c r="A103" s="90"/>
      <c r="B103" s="91"/>
      <c r="C103" s="91"/>
      <c r="D103" s="91"/>
      <c r="E103" s="91"/>
      <c r="F103" s="91"/>
      <c r="G103" s="91"/>
      <c r="H103" s="91"/>
      <c r="I103" s="91"/>
      <c r="J103" s="91"/>
      <c r="K103" s="91"/>
      <c r="L103" s="91"/>
      <c r="M103" s="91"/>
      <c r="N103" s="91"/>
      <c r="O103" s="91"/>
      <c r="P103" s="91"/>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3"/>
      <c r="BA103" s="93"/>
      <c r="BB103" s="93"/>
      <c r="BC103" s="93"/>
      <c r="BD103" s="93"/>
      <c r="BE103" s="85"/>
      <c r="BF103" s="85"/>
      <c r="BG103" s="85"/>
      <c r="BH103" s="85"/>
      <c r="BI103" s="85"/>
      <c r="BJ103" s="85"/>
      <c r="BK103" s="85"/>
      <c r="BL103" s="85"/>
      <c r="BM103" s="85"/>
      <c r="BN103" s="85"/>
      <c r="BO103" s="85"/>
      <c r="BP103" s="85"/>
      <c r="BQ103" s="717" t="s">
        <v>237</v>
      </c>
      <c r="BR103" s="717"/>
      <c r="BS103" s="717"/>
      <c r="BT103" s="717"/>
      <c r="BU103" s="717"/>
      <c r="BV103" s="717"/>
      <c r="BW103" s="717"/>
      <c r="BX103" s="717"/>
      <c r="BY103" s="717"/>
      <c r="BZ103" s="717"/>
      <c r="CA103" s="717"/>
      <c r="CB103" s="717"/>
      <c r="CC103" s="717"/>
      <c r="CD103" s="717"/>
      <c r="CE103" s="717"/>
      <c r="CF103" s="717"/>
      <c r="CG103" s="717"/>
      <c r="CH103" s="717"/>
      <c r="CI103" s="717"/>
      <c r="CJ103" s="717"/>
      <c r="CK103" s="717"/>
      <c r="CL103" s="717"/>
      <c r="CM103" s="717"/>
      <c r="CN103" s="717"/>
      <c r="CO103" s="717"/>
      <c r="CP103" s="717"/>
      <c r="CQ103" s="717"/>
      <c r="CR103" s="717"/>
      <c r="CS103" s="717"/>
      <c r="CT103" s="717"/>
      <c r="CU103" s="717"/>
      <c r="CV103" s="717"/>
      <c r="CW103" s="717"/>
      <c r="CX103" s="717"/>
      <c r="CY103" s="717"/>
      <c r="CZ103" s="717"/>
      <c r="DA103" s="717"/>
      <c r="DB103" s="717"/>
      <c r="DC103" s="717"/>
      <c r="DD103" s="717"/>
      <c r="DE103" s="717"/>
      <c r="DF103" s="717"/>
      <c r="DG103" s="717"/>
      <c r="DH103" s="717"/>
      <c r="DI103" s="717"/>
      <c r="DJ103" s="717"/>
      <c r="DK103" s="717"/>
      <c r="DL103" s="717"/>
      <c r="DM103" s="717"/>
      <c r="DN103" s="717"/>
      <c r="DO103" s="717"/>
      <c r="DP103" s="717"/>
      <c r="DQ103" s="717"/>
      <c r="DR103" s="717"/>
      <c r="DS103" s="717"/>
      <c r="DT103" s="717"/>
      <c r="DU103" s="717"/>
      <c r="DV103" s="717"/>
      <c r="DW103" s="717"/>
      <c r="DX103" s="717"/>
      <c r="DY103" s="717"/>
      <c r="DZ103" s="717"/>
      <c r="EA103" s="66"/>
    </row>
    <row r="104" spans="1:131" s="67" customFormat="1" ht="26.25" customHeight="1">
      <c r="A104" s="90"/>
      <c r="B104" s="91"/>
      <c r="C104" s="91"/>
      <c r="D104" s="91"/>
      <c r="E104" s="91"/>
      <c r="F104" s="91"/>
      <c r="G104" s="91"/>
      <c r="H104" s="91"/>
      <c r="I104" s="91"/>
      <c r="J104" s="91"/>
      <c r="K104" s="91"/>
      <c r="L104" s="91"/>
      <c r="M104" s="91"/>
      <c r="N104" s="91"/>
      <c r="O104" s="91"/>
      <c r="P104" s="91"/>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3"/>
      <c r="BA104" s="93"/>
      <c r="BB104" s="93"/>
      <c r="BC104" s="93"/>
      <c r="BD104" s="93"/>
      <c r="BE104" s="85"/>
      <c r="BF104" s="85"/>
      <c r="BG104" s="85"/>
      <c r="BH104" s="85"/>
      <c r="BI104" s="85"/>
      <c r="BJ104" s="85"/>
      <c r="BK104" s="85"/>
      <c r="BL104" s="85"/>
      <c r="BM104" s="85"/>
      <c r="BN104" s="85"/>
      <c r="BO104" s="85"/>
      <c r="BP104" s="85"/>
      <c r="BQ104" s="718" t="s">
        <v>238</v>
      </c>
      <c r="BR104" s="718"/>
      <c r="BS104" s="718"/>
      <c r="BT104" s="718"/>
      <c r="BU104" s="718"/>
      <c r="BV104" s="718"/>
      <c r="BW104" s="718"/>
      <c r="BX104" s="718"/>
      <c r="BY104" s="718"/>
      <c r="BZ104" s="718"/>
      <c r="CA104" s="718"/>
      <c r="CB104" s="718"/>
      <c r="CC104" s="718"/>
      <c r="CD104" s="718"/>
      <c r="CE104" s="718"/>
      <c r="CF104" s="718"/>
      <c r="CG104" s="718"/>
      <c r="CH104" s="718"/>
      <c r="CI104" s="718"/>
      <c r="CJ104" s="718"/>
      <c r="CK104" s="718"/>
      <c r="CL104" s="718"/>
      <c r="CM104" s="718"/>
      <c r="CN104" s="718"/>
      <c r="CO104" s="718"/>
      <c r="CP104" s="718"/>
      <c r="CQ104" s="718"/>
      <c r="CR104" s="718"/>
      <c r="CS104" s="718"/>
      <c r="CT104" s="718"/>
      <c r="CU104" s="718"/>
      <c r="CV104" s="718"/>
      <c r="CW104" s="718"/>
      <c r="CX104" s="718"/>
      <c r="CY104" s="718"/>
      <c r="CZ104" s="718"/>
      <c r="DA104" s="718"/>
      <c r="DB104" s="718"/>
      <c r="DC104" s="718"/>
      <c r="DD104" s="718"/>
      <c r="DE104" s="718"/>
      <c r="DF104" s="718"/>
      <c r="DG104" s="718"/>
      <c r="DH104" s="718"/>
      <c r="DI104" s="718"/>
      <c r="DJ104" s="718"/>
      <c r="DK104" s="718"/>
      <c r="DL104" s="718"/>
      <c r="DM104" s="718"/>
      <c r="DN104" s="718"/>
      <c r="DO104" s="718"/>
      <c r="DP104" s="718"/>
      <c r="DQ104" s="718"/>
      <c r="DR104" s="718"/>
      <c r="DS104" s="718"/>
      <c r="DT104" s="718"/>
      <c r="DU104" s="718"/>
      <c r="DV104" s="718"/>
      <c r="DW104" s="718"/>
      <c r="DX104" s="718"/>
      <c r="DY104" s="718"/>
      <c r="DZ104" s="718"/>
      <c r="EA104" s="66"/>
    </row>
    <row r="105" spans="1:131" s="67" customFormat="1" ht="11.2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66"/>
    </row>
    <row r="106" spans="1:131" s="67" customFormat="1" ht="11.2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66"/>
    </row>
    <row r="107" spans="1:131" s="66" customFormat="1" ht="26.25" customHeight="1" thickBot="1">
      <c r="A107" s="95" t="s">
        <v>239</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5" t="s">
        <v>240</v>
      </c>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row>
    <row r="108" spans="1:131" s="66" customFormat="1" ht="26.25" customHeight="1">
      <c r="A108" s="719" t="s">
        <v>241</v>
      </c>
      <c r="B108" s="720"/>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1"/>
      <c r="AU108" s="719" t="s">
        <v>242</v>
      </c>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0"/>
      <c r="BT108" s="720"/>
      <c r="BU108" s="720"/>
      <c r="BV108" s="720"/>
      <c r="BW108" s="720"/>
      <c r="BX108" s="720"/>
      <c r="BY108" s="720"/>
      <c r="BZ108" s="720"/>
      <c r="CA108" s="720"/>
      <c r="CB108" s="720"/>
      <c r="CC108" s="720"/>
      <c r="CD108" s="720"/>
      <c r="CE108" s="720"/>
      <c r="CF108" s="720"/>
      <c r="CG108" s="720"/>
      <c r="CH108" s="720"/>
      <c r="CI108" s="720"/>
      <c r="CJ108" s="720"/>
      <c r="CK108" s="720"/>
      <c r="CL108" s="720"/>
      <c r="CM108" s="720"/>
      <c r="CN108" s="720"/>
      <c r="CO108" s="720"/>
      <c r="CP108" s="720"/>
      <c r="CQ108" s="720"/>
      <c r="CR108" s="720"/>
      <c r="CS108" s="720"/>
      <c r="CT108" s="720"/>
      <c r="CU108" s="720"/>
      <c r="CV108" s="720"/>
      <c r="CW108" s="720"/>
      <c r="CX108" s="720"/>
      <c r="CY108" s="720"/>
      <c r="CZ108" s="720"/>
      <c r="DA108" s="720"/>
      <c r="DB108" s="720"/>
      <c r="DC108" s="720"/>
      <c r="DD108" s="720"/>
      <c r="DE108" s="720"/>
      <c r="DF108" s="720"/>
      <c r="DG108" s="720"/>
      <c r="DH108" s="720"/>
      <c r="DI108" s="720"/>
      <c r="DJ108" s="720"/>
      <c r="DK108" s="720"/>
      <c r="DL108" s="720"/>
      <c r="DM108" s="720"/>
      <c r="DN108" s="720"/>
      <c r="DO108" s="720"/>
      <c r="DP108" s="720"/>
      <c r="DQ108" s="720"/>
      <c r="DR108" s="720"/>
      <c r="DS108" s="720"/>
      <c r="DT108" s="720"/>
      <c r="DU108" s="720"/>
      <c r="DV108" s="720"/>
      <c r="DW108" s="720"/>
      <c r="DX108" s="720"/>
      <c r="DY108" s="720"/>
      <c r="DZ108" s="721"/>
    </row>
    <row r="109" spans="1:131" s="66" customFormat="1" ht="26.25" customHeight="1">
      <c r="A109" s="674" t="s">
        <v>243</v>
      </c>
      <c r="B109" s="675"/>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6"/>
      <c r="AA109" s="677" t="s">
        <v>244</v>
      </c>
      <c r="AB109" s="675"/>
      <c r="AC109" s="675"/>
      <c r="AD109" s="675"/>
      <c r="AE109" s="676"/>
      <c r="AF109" s="677" t="s">
        <v>245</v>
      </c>
      <c r="AG109" s="675"/>
      <c r="AH109" s="675"/>
      <c r="AI109" s="675"/>
      <c r="AJ109" s="676"/>
      <c r="AK109" s="677" t="s">
        <v>114</v>
      </c>
      <c r="AL109" s="675"/>
      <c r="AM109" s="675"/>
      <c r="AN109" s="675"/>
      <c r="AO109" s="676"/>
      <c r="AP109" s="677" t="s">
        <v>246</v>
      </c>
      <c r="AQ109" s="675"/>
      <c r="AR109" s="675"/>
      <c r="AS109" s="675"/>
      <c r="AT109" s="706"/>
      <c r="AU109" s="674" t="s">
        <v>243</v>
      </c>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6"/>
      <c r="BQ109" s="677" t="s">
        <v>244</v>
      </c>
      <c r="BR109" s="675"/>
      <c r="BS109" s="675"/>
      <c r="BT109" s="675"/>
      <c r="BU109" s="676"/>
      <c r="BV109" s="677" t="s">
        <v>245</v>
      </c>
      <c r="BW109" s="675"/>
      <c r="BX109" s="675"/>
      <c r="BY109" s="675"/>
      <c r="BZ109" s="676"/>
      <c r="CA109" s="677" t="s">
        <v>114</v>
      </c>
      <c r="CB109" s="675"/>
      <c r="CC109" s="675"/>
      <c r="CD109" s="675"/>
      <c r="CE109" s="676"/>
      <c r="CF109" s="713" t="s">
        <v>246</v>
      </c>
      <c r="CG109" s="713"/>
      <c r="CH109" s="713"/>
      <c r="CI109" s="713"/>
      <c r="CJ109" s="713"/>
      <c r="CK109" s="677" t="s">
        <v>247</v>
      </c>
      <c r="CL109" s="675"/>
      <c r="CM109" s="675"/>
      <c r="CN109" s="675"/>
      <c r="CO109" s="675"/>
      <c r="CP109" s="675"/>
      <c r="CQ109" s="675"/>
      <c r="CR109" s="675"/>
      <c r="CS109" s="675"/>
      <c r="CT109" s="675"/>
      <c r="CU109" s="675"/>
      <c r="CV109" s="675"/>
      <c r="CW109" s="675"/>
      <c r="CX109" s="675"/>
      <c r="CY109" s="675"/>
      <c r="CZ109" s="675"/>
      <c r="DA109" s="675"/>
      <c r="DB109" s="675"/>
      <c r="DC109" s="675"/>
      <c r="DD109" s="675"/>
      <c r="DE109" s="675"/>
      <c r="DF109" s="676"/>
      <c r="DG109" s="677" t="s">
        <v>244</v>
      </c>
      <c r="DH109" s="675"/>
      <c r="DI109" s="675"/>
      <c r="DJ109" s="675"/>
      <c r="DK109" s="676"/>
      <c r="DL109" s="677" t="s">
        <v>245</v>
      </c>
      <c r="DM109" s="675"/>
      <c r="DN109" s="675"/>
      <c r="DO109" s="675"/>
      <c r="DP109" s="676"/>
      <c r="DQ109" s="677" t="s">
        <v>114</v>
      </c>
      <c r="DR109" s="675"/>
      <c r="DS109" s="675"/>
      <c r="DT109" s="675"/>
      <c r="DU109" s="676"/>
      <c r="DV109" s="677" t="s">
        <v>246</v>
      </c>
      <c r="DW109" s="675"/>
      <c r="DX109" s="675"/>
      <c r="DY109" s="675"/>
      <c r="DZ109" s="706"/>
    </row>
    <row r="110" spans="1:131" s="66" customFormat="1" ht="26.25" customHeight="1">
      <c r="A110" s="577" t="s">
        <v>248</v>
      </c>
      <c r="B110" s="578"/>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9"/>
      <c r="AA110" s="667">
        <v>2350879</v>
      </c>
      <c r="AB110" s="668"/>
      <c r="AC110" s="668"/>
      <c r="AD110" s="668"/>
      <c r="AE110" s="669"/>
      <c r="AF110" s="670">
        <v>2428005</v>
      </c>
      <c r="AG110" s="668"/>
      <c r="AH110" s="668"/>
      <c r="AI110" s="668"/>
      <c r="AJ110" s="669"/>
      <c r="AK110" s="670">
        <v>2433153</v>
      </c>
      <c r="AL110" s="668"/>
      <c r="AM110" s="668"/>
      <c r="AN110" s="668"/>
      <c r="AO110" s="669"/>
      <c r="AP110" s="671">
        <v>18.5</v>
      </c>
      <c r="AQ110" s="672"/>
      <c r="AR110" s="672"/>
      <c r="AS110" s="672"/>
      <c r="AT110" s="673"/>
      <c r="AU110" s="707" t="s">
        <v>249</v>
      </c>
      <c r="AV110" s="708"/>
      <c r="AW110" s="708"/>
      <c r="AX110" s="708"/>
      <c r="AY110" s="708"/>
      <c r="AZ110" s="613" t="s">
        <v>250</v>
      </c>
      <c r="BA110" s="578"/>
      <c r="BB110" s="578"/>
      <c r="BC110" s="578"/>
      <c r="BD110" s="578"/>
      <c r="BE110" s="578"/>
      <c r="BF110" s="578"/>
      <c r="BG110" s="578"/>
      <c r="BH110" s="578"/>
      <c r="BI110" s="578"/>
      <c r="BJ110" s="578"/>
      <c r="BK110" s="578"/>
      <c r="BL110" s="578"/>
      <c r="BM110" s="578"/>
      <c r="BN110" s="578"/>
      <c r="BO110" s="578"/>
      <c r="BP110" s="579"/>
      <c r="BQ110" s="614">
        <v>25102618</v>
      </c>
      <c r="BR110" s="595"/>
      <c r="BS110" s="595"/>
      <c r="BT110" s="595"/>
      <c r="BU110" s="595"/>
      <c r="BV110" s="595">
        <v>25566111</v>
      </c>
      <c r="BW110" s="595"/>
      <c r="BX110" s="595"/>
      <c r="BY110" s="595"/>
      <c r="BZ110" s="595"/>
      <c r="CA110" s="595">
        <v>25805708</v>
      </c>
      <c r="CB110" s="595"/>
      <c r="CC110" s="595"/>
      <c r="CD110" s="595"/>
      <c r="CE110" s="595"/>
      <c r="CF110" s="639">
        <v>196</v>
      </c>
      <c r="CG110" s="640"/>
      <c r="CH110" s="640"/>
      <c r="CI110" s="640"/>
      <c r="CJ110" s="640"/>
      <c r="CK110" s="703" t="s">
        <v>251</v>
      </c>
      <c r="CL110" s="659"/>
      <c r="CM110" s="664" t="s">
        <v>252</v>
      </c>
      <c r="CN110" s="665"/>
      <c r="CO110" s="665"/>
      <c r="CP110" s="665"/>
      <c r="CQ110" s="665"/>
      <c r="CR110" s="665"/>
      <c r="CS110" s="665"/>
      <c r="CT110" s="665"/>
      <c r="CU110" s="665"/>
      <c r="CV110" s="665"/>
      <c r="CW110" s="665"/>
      <c r="CX110" s="665"/>
      <c r="CY110" s="665"/>
      <c r="CZ110" s="665"/>
      <c r="DA110" s="665"/>
      <c r="DB110" s="665"/>
      <c r="DC110" s="665"/>
      <c r="DD110" s="665"/>
      <c r="DE110" s="665"/>
      <c r="DF110" s="666"/>
      <c r="DG110" s="614" t="s">
        <v>41</v>
      </c>
      <c r="DH110" s="595"/>
      <c r="DI110" s="595"/>
      <c r="DJ110" s="595"/>
      <c r="DK110" s="595"/>
      <c r="DL110" s="595" t="s">
        <v>41</v>
      </c>
      <c r="DM110" s="595"/>
      <c r="DN110" s="595"/>
      <c r="DO110" s="595"/>
      <c r="DP110" s="595"/>
      <c r="DQ110" s="595" t="s">
        <v>41</v>
      </c>
      <c r="DR110" s="595"/>
      <c r="DS110" s="595"/>
      <c r="DT110" s="595"/>
      <c r="DU110" s="595"/>
      <c r="DV110" s="596" t="s">
        <v>41</v>
      </c>
      <c r="DW110" s="596"/>
      <c r="DX110" s="596"/>
      <c r="DY110" s="596"/>
      <c r="DZ110" s="597"/>
    </row>
    <row r="111" spans="1:131" s="66" customFormat="1" ht="26.25" customHeight="1">
      <c r="A111" s="544" t="s">
        <v>253</v>
      </c>
      <c r="B111" s="545"/>
      <c r="C111" s="545"/>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702"/>
      <c r="AA111" s="689" t="s">
        <v>41</v>
      </c>
      <c r="AB111" s="690"/>
      <c r="AC111" s="690"/>
      <c r="AD111" s="690"/>
      <c r="AE111" s="691"/>
      <c r="AF111" s="692" t="s">
        <v>41</v>
      </c>
      <c r="AG111" s="690"/>
      <c r="AH111" s="690"/>
      <c r="AI111" s="690"/>
      <c r="AJ111" s="691"/>
      <c r="AK111" s="692" t="s">
        <v>41</v>
      </c>
      <c r="AL111" s="690"/>
      <c r="AM111" s="690"/>
      <c r="AN111" s="690"/>
      <c r="AO111" s="691"/>
      <c r="AP111" s="693" t="s">
        <v>41</v>
      </c>
      <c r="AQ111" s="694"/>
      <c r="AR111" s="694"/>
      <c r="AS111" s="694"/>
      <c r="AT111" s="695"/>
      <c r="AU111" s="709"/>
      <c r="AV111" s="710"/>
      <c r="AW111" s="710"/>
      <c r="AX111" s="710"/>
      <c r="AY111" s="710"/>
      <c r="AZ111" s="585" t="s">
        <v>254</v>
      </c>
      <c r="BA111" s="520"/>
      <c r="BB111" s="520"/>
      <c r="BC111" s="520"/>
      <c r="BD111" s="520"/>
      <c r="BE111" s="520"/>
      <c r="BF111" s="520"/>
      <c r="BG111" s="520"/>
      <c r="BH111" s="520"/>
      <c r="BI111" s="520"/>
      <c r="BJ111" s="520"/>
      <c r="BK111" s="520"/>
      <c r="BL111" s="520"/>
      <c r="BM111" s="520"/>
      <c r="BN111" s="520"/>
      <c r="BO111" s="520"/>
      <c r="BP111" s="521"/>
      <c r="BQ111" s="586" t="s">
        <v>41</v>
      </c>
      <c r="BR111" s="587"/>
      <c r="BS111" s="587"/>
      <c r="BT111" s="587"/>
      <c r="BU111" s="587"/>
      <c r="BV111" s="587" t="s">
        <v>41</v>
      </c>
      <c r="BW111" s="587"/>
      <c r="BX111" s="587"/>
      <c r="BY111" s="587"/>
      <c r="BZ111" s="587"/>
      <c r="CA111" s="587" t="s">
        <v>41</v>
      </c>
      <c r="CB111" s="587"/>
      <c r="CC111" s="587"/>
      <c r="CD111" s="587"/>
      <c r="CE111" s="587"/>
      <c r="CF111" s="648" t="s">
        <v>41</v>
      </c>
      <c r="CG111" s="649"/>
      <c r="CH111" s="649"/>
      <c r="CI111" s="649"/>
      <c r="CJ111" s="649"/>
      <c r="CK111" s="704"/>
      <c r="CL111" s="661"/>
      <c r="CM111" s="598" t="s">
        <v>255</v>
      </c>
      <c r="CN111" s="599"/>
      <c r="CO111" s="599"/>
      <c r="CP111" s="599"/>
      <c r="CQ111" s="599"/>
      <c r="CR111" s="599"/>
      <c r="CS111" s="599"/>
      <c r="CT111" s="599"/>
      <c r="CU111" s="599"/>
      <c r="CV111" s="599"/>
      <c r="CW111" s="599"/>
      <c r="CX111" s="599"/>
      <c r="CY111" s="599"/>
      <c r="CZ111" s="599"/>
      <c r="DA111" s="599"/>
      <c r="DB111" s="599"/>
      <c r="DC111" s="599"/>
      <c r="DD111" s="599"/>
      <c r="DE111" s="599"/>
      <c r="DF111" s="600"/>
      <c r="DG111" s="586" t="s">
        <v>41</v>
      </c>
      <c r="DH111" s="587"/>
      <c r="DI111" s="587"/>
      <c r="DJ111" s="587"/>
      <c r="DK111" s="587"/>
      <c r="DL111" s="587" t="s">
        <v>41</v>
      </c>
      <c r="DM111" s="587"/>
      <c r="DN111" s="587"/>
      <c r="DO111" s="587"/>
      <c r="DP111" s="587"/>
      <c r="DQ111" s="587" t="s">
        <v>41</v>
      </c>
      <c r="DR111" s="587"/>
      <c r="DS111" s="587"/>
      <c r="DT111" s="587"/>
      <c r="DU111" s="587"/>
      <c r="DV111" s="564" t="s">
        <v>41</v>
      </c>
      <c r="DW111" s="564"/>
      <c r="DX111" s="564"/>
      <c r="DY111" s="564"/>
      <c r="DZ111" s="565"/>
    </row>
    <row r="112" spans="1:131" s="66" customFormat="1" ht="26.25" customHeight="1">
      <c r="A112" s="696" t="s">
        <v>256</v>
      </c>
      <c r="B112" s="697"/>
      <c r="C112" s="520" t="s">
        <v>257</v>
      </c>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1"/>
      <c r="AA112" s="549" t="s">
        <v>41</v>
      </c>
      <c r="AB112" s="550"/>
      <c r="AC112" s="550"/>
      <c r="AD112" s="550"/>
      <c r="AE112" s="551"/>
      <c r="AF112" s="552" t="s">
        <v>41</v>
      </c>
      <c r="AG112" s="550"/>
      <c r="AH112" s="550"/>
      <c r="AI112" s="550"/>
      <c r="AJ112" s="551"/>
      <c r="AK112" s="552" t="s">
        <v>41</v>
      </c>
      <c r="AL112" s="550"/>
      <c r="AM112" s="550"/>
      <c r="AN112" s="550"/>
      <c r="AO112" s="551"/>
      <c r="AP112" s="591" t="s">
        <v>41</v>
      </c>
      <c r="AQ112" s="592"/>
      <c r="AR112" s="592"/>
      <c r="AS112" s="592"/>
      <c r="AT112" s="593"/>
      <c r="AU112" s="709"/>
      <c r="AV112" s="710"/>
      <c r="AW112" s="710"/>
      <c r="AX112" s="710"/>
      <c r="AY112" s="710"/>
      <c r="AZ112" s="585" t="s">
        <v>258</v>
      </c>
      <c r="BA112" s="520"/>
      <c r="BB112" s="520"/>
      <c r="BC112" s="520"/>
      <c r="BD112" s="520"/>
      <c r="BE112" s="520"/>
      <c r="BF112" s="520"/>
      <c r="BG112" s="520"/>
      <c r="BH112" s="520"/>
      <c r="BI112" s="520"/>
      <c r="BJ112" s="520"/>
      <c r="BK112" s="520"/>
      <c r="BL112" s="520"/>
      <c r="BM112" s="520"/>
      <c r="BN112" s="520"/>
      <c r="BO112" s="520"/>
      <c r="BP112" s="521"/>
      <c r="BQ112" s="586">
        <v>3587972</v>
      </c>
      <c r="BR112" s="587"/>
      <c r="BS112" s="587"/>
      <c r="BT112" s="587"/>
      <c r="BU112" s="587"/>
      <c r="BV112" s="587">
        <v>3534014</v>
      </c>
      <c r="BW112" s="587"/>
      <c r="BX112" s="587"/>
      <c r="BY112" s="587"/>
      <c r="BZ112" s="587"/>
      <c r="CA112" s="587">
        <v>3293462</v>
      </c>
      <c r="CB112" s="587"/>
      <c r="CC112" s="587"/>
      <c r="CD112" s="587"/>
      <c r="CE112" s="587"/>
      <c r="CF112" s="648">
        <v>25</v>
      </c>
      <c r="CG112" s="649"/>
      <c r="CH112" s="649"/>
      <c r="CI112" s="649"/>
      <c r="CJ112" s="649"/>
      <c r="CK112" s="704"/>
      <c r="CL112" s="661"/>
      <c r="CM112" s="598" t="s">
        <v>259</v>
      </c>
      <c r="CN112" s="599"/>
      <c r="CO112" s="599"/>
      <c r="CP112" s="599"/>
      <c r="CQ112" s="599"/>
      <c r="CR112" s="599"/>
      <c r="CS112" s="599"/>
      <c r="CT112" s="599"/>
      <c r="CU112" s="599"/>
      <c r="CV112" s="599"/>
      <c r="CW112" s="599"/>
      <c r="CX112" s="599"/>
      <c r="CY112" s="599"/>
      <c r="CZ112" s="599"/>
      <c r="DA112" s="599"/>
      <c r="DB112" s="599"/>
      <c r="DC112" s="599"/>
      <c r="DD112" s="599"/>
      <c r="DE112" s="599"/>
      <c r="DF112" s="600"/>
      <c r="DG112" s="586" t="s">
        <v>41</v>
      </c>
      <c r="DH112" s="587"/>
      <c r="DI112" s="587"/>
      <c r="DJ112" s="587"/>
      <c r="DK112" s="587"/>
      <c r="DL112" s="587" t="s">
        <v>41</v>
      </c>
      <c r="DM112" s="587"/>
      <c r="DN112" s="587"/>
      <c r="DO112" s="587"/>
      <c r="DP112" s="587"/>
      <c r="DQ112" s="587" t="s">
        <v>41</v>
      </c>
      <c r="DR112" s="587"/>
      <c r="DS112" s="587"/>
      <c r="DT112" s="587"/>
      <c r="DU112" s="587"/>
      <c r="DV112" s="564" t="s">
        <v>41</v>
      </c>
      <c r="DW112" s="564"/>
      <c r="DX112" s="564"/>
      <c r="DY112" s="564"/>
      <c r="DZ112" s="565"/>
    </row>
    <row r="113" spans="1:130" s="66" customFormat="1" ht="26.25" customHeight="1">
      <c r="A113" s="698"/>
      <c r="B113" s="699"/>
      <c r="C113" s="520" t="s">
        <v>260</v>
      </c>
      <c r="D113" s="52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1"/>
      <c r="AA113" s="689">
        <v>360376</v>
      </c>
      <c r="AB113" s="690"/>
      <c r="AC113" s="690"/>
      <c r="AD113" s="690"/>
      <c r="AE113" s="691"/>
      <c r="AF113" s="692">
        <v>280653</v>
      </c>
      <c r="AG113" s="690"/>
      <c r="AH113" s="690"/>
      <c r="AI113" s="690"/>
      <c r="AJ113" s="691"/>
      <c r="AK113" s="692">
        <v>303531</v>
      </c>
      <c r="AL113" s="690"/>
      <c r="AM113" s="690"/>
      <c r="AN113" s="690"/>
      <c r="AO113" s="691"/>
      <c r="AP113" s="693">
        <v>2.2999999999999998</v>
      </c>
      <c r="AQ113" s="694"/>
      <c r="AR113" s="694"/>
      <c r="AS113" s="694"/>
      <c r="AT113" s="695"/>
      <c r="AU113" s="709"/>
      <c r="AV113" s="710"/>
      <c r="AW113" s="710"/>
      <c r="AX113" s="710"/>
      <c r="AY113" s="710"/>
      <c r="AZ113" s="585" t="s">
        <v>261</v>
      </c>
      <c r="BA113" s="520"/>
      <c r="BB113" s="520"/>
      <c r="BC113" s="520"/>
      <c r="BD113" s="520"/>
      <c r="BE113" s="520"/>
      <c r="BF113" s="520"/>
      <c r="BG113" s="520"/>
      <c r="BH113" s="520"/>
      <c r="BI113" s="520"/>
      <c r="BJ113" s="520"/>
      <c r="BK113" s="520"/>
      <c r="BL113" s="520"/>
      <c r="BM113" s="520"/>
      <c r="BN113" s="520"/>
      <c r="BO113" s="520"/>
      <c r="BP113" s="521"/>
      <c r="BQ113" s="586">
        <v>74894</v>
      </c>
      <c r="BR113" s="587"/>
      <c r="BS113" s="587"/>
      <c r="BT113" s="587"/>
      <c r="BU113" s="587"/>
      <c r="BV113" s="587">
        <v>67013</v>
      </c>
      <c r="BW113" s="587"/>
      <c r="BX113" s="587"/>
      <c r="BY113" s="587"/>
      <c r="BZ113" s="587"/>
      <c r="CA113" s="587">
        <v>103029</v>
      </c>
      <c r="CB113" s="587"/>
      <c r="CC113" s="587"/>
      <c r="CD113" s="587"/>
      <c r="CE113" s="587"/>
      <c r="CF113" s="648">
        <v>0.8</v>
      </c>
      <c r="CG113" s="649"/>
      <c r="CH113" s="649"/>
      <c r="CI113" s="649"/>
      <c r="CJ113" s="649"/>
      <c r="CK113" s="704"/>
      <c r="CL113" s="661"/>
      <c r="CM113" s="598" t="s">
        <v>262</v>
      </c>
      <c r="CN113" s="599"/>
      <c r="CO113" s="599"/>
      <c r="CP113" s="599"/>
      <c r="CQ113" s="599"/>
      <c r="CR113" s="599"/>
      <c r="CS113" s="599"/>
      <c r="CT113" s="599"/>
      <c r="CU113" s="599"/>
      <c r="CV113" s="599"/>
      <c r="CW113" s="599"/>
      <c r="CX113" s="599"/>
      <c r="CY113" s="599"/>
      <c r="CZ113" s="599"/>
      <c r="DA113" s="599"/>
      <c r="DB113" s="599"/>
      <c r="DC113" s="599"/>
      <c r="DD113" s="599"/>
      <c r="DE113" s="599"/>
      <c r="DF113" s="600"/>
      <c r="DG113" s="549" t="s">
        <v>41</v>
      </c>
      <c r="DH113" s="550"/>
      <c r="DI113" s="550"/>
      <c r="DJ113" s="550"/>
      <c r="DK113" s="551"/>
      <c r="DL113" s="552" t="s">
        <v>41</v>
      </c>
      <c r="DM113" s="550"/>
      <c r="DN113" s="550"/>
      <c r="DO113" s="550"/>
      <c r="DP113" s="551"/>
      <c r="DQ113" s="552" t="s">
        <v>41</v>
      </c>
      <c r="DR113" s="550"/>
      <c r="DS113" s="550"/>
      <c r="DT113" s="550"/>
      <c r="DU113" s="551"/>
      <c r="DV113" s="591" t="s">
        <v>41</v>
      </c>
      <c r="DW113" s="592"/>
      <c r="DX113" s="592"/>
      <c r="DY113" s="592"/>
      <c r="DZ113" s="593"/>
    </row>
    <row r="114" spans="1:130" s="66" customFormat="1" ht="26.25" customHeight="1">
      <c r="A114" s="698"/>
      <c r="B114" s="699"/>
      <c r="C114" s="520" t="s">
        <v>263</v>
      </c>
      <c r="D114" s="520"/>
      <c r="E114" s="520"/>
      <c r="F114" s="520"/>
      <c r="G114" s="520"/>
      <c r="H114" s="520"/>
      <c r="I114" s="520"/>
      <c r="J114" s="520"/>
      <c r="K114" s="520"/>
      <c r="L114" s="520"/>
      <c r="M114" s="520"/>
      <c r="N114" s="520"/>
      <c r="O114" s="520"/>
      <c r="P114" s="520"/>
      <c r="Q114" s="520"/>
      <c r="R114" s="520"/>
      <c r="S114" s="520"/>
      <c r="T114" s="520"/>
      <c r="U114" s="520"/>
      <c r="V114" s="520"/>
      <c r="W114" s="520"/>
      <c r="X114" s="520"/>
      <c r="Y114" s="520"/>
      <c r="Z114" s="521"/>
      <c r="AA114" s="549">
        <v>84960</v>
      </c>
      <c r="AB114" s="550"/>
      <c r="AC114" s="550"/>
      <c r="AD114" s="550"/>
      <c r="AE114" s="551"/>
      <c r="AF114" s="552">
        <v>52758</v>
      </c>
      <c r="AG114" s="550"/>
      <c r="AH114" s="550"/>
      <c r="AI114" s="550"/>
      <c r="AJ114" s="551"/>
      <c r="AK114" s="552">
        <v>46310</v>
      </c>
      <c r="AL114" s="550"/>
      <c r="AM114" s="550"/>
      <c r="AN114" s="550"/>
      <c r="AO114" s="551"/>
      <c r="AP114" s="591">
        <v>0.4</v>
      </c>
      <c r="AQ114" s="592"/>
      <c r="AR114" s="592"/>
      <c r="AS114" s="592"/>
      <c r="AT114" s="593"/>
      <c r="AU114" s="709"/>
      <c r="AV114" s="710"/>
      <c r="AW114" s="710"/>
      <c r="AX114" s="710"/>
      <c r="AY114" s="710"/>
      <c r="AZ114" s="585" t="s">
        <v>264</v>
      </c>
      <c r="BA114" s="520"/>
      <c r="BB114" s="520"/>
      <c r="BC114" s="520"/>
      <c r="BD114" s="520"/>
      <c r="BE114" s="520"/>
      <c r="BF114" s="520"/>
      <c r="BG114" s="520"/>
      <c r="BH114" s="520"/>
      <c r="BI114" s="520"/>
      <c r="BJ114" s="520"/>
      <c r="BK114" s="520"/>
      <c r="BL114" s="520"/>
      <c r="BM114" s="520"/>
      <c r="BN114" s="520"/>
      <c r="BO114" s="520"/>
      <c r="BP114" s="521"/>
      <c r="BQ114" s="586">
        <v>2222390</v>
      </c>
      <c r="BR114" s="587"/>
      <c r="BS114" s="587"/>
      <c r="BT114" s="587"/>
      <c r="BU114" s="587"/>
      <c r="BV114" s="587">
        <v>2264793</v>
      </c>
      <c r="BW114" s="587"/>
      <c r="BX114" s="587"/>
      <c r="BY114" s="587"/>
      <c r="BZ114" s="587"/>
      <c r="CA114" s="587">
        <v>2086268</v>
      </c>
      <c r="CB114" s="587"/>
      <c r="CC114" s="587"/>
      <c r="CD114" s="587"/>
      <c r="CE114" s="587"/>
      <c r="CF114" s="648">
        <v>15.8</v>
      </c>
      <c r="CG114" s="649"/>
      <c r="CH114" s="649"/>
      <c r="CI114" s="649"/>
      <c r="CJ114" s="649"/>
      <c r="CK114" s="704"/>
      <c r="CL114" s="661"/>
      <c r="CM114" s="598" t="s">
        <v>265</v>
      </c>
      <c r="CN114" s="599"/>
      <c r="CO114" s="599"/>
      <c r="CP114" s="599"/>
      <c r="CQ114" s="599"/>
      <c r="CR114" s="599"/>
      <c r="CS114" s="599"/>
      <c r="CT114" s="599"/>
      <c r="CU114" s="599"/>
      <c r="CV114" s="599"/>
      <c r="CW114" s="599"/>
      <c r="CX114" s="599"/>
      <c r="CY114" s="599"/>
      <c r="CZ114" s="599"/>
      <c r="DA114" s="599"/>
      <c r="DB114" s="599"/>
      <c r="DC114" s="599"/>
      <c r="DD114" s="599"/>
      <c r="DE114" s="599"/>
      <c r="DF114" s="600"/>
      <c r="DG114" s="549" t="s">
        <v>41</v>
      </c>
      <c r="DH114" s="550"/>
      <c r="DI114" s="550"/>
      <c r="DJ114" s="550"/>
      <c r="DK114" s="551"/>
      <c r="DL114" s="552" t="s">
        <v>41</v>
      </c>
      <c r="DM114" s="550"/>
      <c r="DN114" s="550"/>
      <c r="DO114" s="550"/>
      <c r="DP114" s="551"/>
      <c r="DQ114" s="552" t="s">
        <v>41</v>
      </c>
      <c r="DR114" s="550"/>
      <c r="DS114" s="550"/>
      <c r="DT114" s="550"/>
      <c r="DU114" s="551"/>
      <c r="DV114" s="591" t="s">
        <v>41</v>
      </c>
      <c r="DW114" s="592"/>
      <c r="DX114" s="592"/>
      <c r="DY114" s="592"/>
      <c r="DZ114" s="593"/>
    </row>
    <row r="115" spans="1:130" s="66" customFormat="1" ht="26.25" customHeight="1">
      <c r="A115" s="698"/>
      <c r="B115" s="699"/>
      <c r="C115" s="520" t="s">
        <v>266</v>
      </c>
      <c r="D115" s="520"/>
      <c r="E115" s="520"/>
      <c r="F115" s="520"/>
      <c r="G115" s="520"/>
      <c r="H115" s="520"/>
      <c r="I115" s="520"/>
      <c r="J115" s="520"/>
      <c r="K115" s="520"/>
      <c r="L115" s="520"/>
      <c r="M115" s="520"/>
      <c r="N115" s="520"/>
      <c r="O115" s="520"/>
      <c r="P115" s="520"/>
      <c r="Q115" s="520"/>
      <c r="R115" s="520"/>
      <c r="S115" s="520"/>
      <c r="T115" s="520"/>
      <c r="U115" s="520"/>
      <c r="V115" s="520"/>
      <c r="W115" s="520"/>
      <c r="X115" s="520"/>
      <c r="Y115" s="520"/>
      <c r="Z115" s="521"/>
      <c r="AA115" s="689">
        <v>981</v>
      </c>
      <c r="AB115" s="690"/>
      <c r="AC115" s="690"/>
      <c r="AD115" s="690"/>
      <c r="AE115" s="691"/>
      <c r="AF115" s="692">
        <v>797</v>
      </c>
      <c r="AG115" s="690"/>
      <c r="AH115" s="690"/>
      <c r="AI115" s="690"/>
      <c r="AJ115" s="691"/>
      <c r="AK115" s="692">
        <v>590</v>
      </c>
      <c r="AL115" s="690"/>
      <c r="AM115" s="690"/>
      <c r="AN115" s="690"/>
      <c r="AO115" s="691"/>
      <c r="AP115" s="693">
        <v>0</v>
      </c>
      <c r="AQ115" s="694"/>
      <c r="AR115" s="694"/>
      <c r="AS115" s="694"/>
      <c r="AT115" s="695"/>
      <c r="AU115" s="709"/>
      <c r="AV115" s="710"/>
      <c r="AW115" s="710"/>
      <c r="AX115" s="710"/>
      <c r="AY115" s="710"/>
      <c r="AZ115" s="585" t="s">
        <v>267</v>
      </c>
      <c r="BA115" s="520"/>
      <c r="BB115" s="520"/>
      <c r="BC115" s="520"/>
      <c r="BD115" s="520"/>
      <c r="BE115" s="520"/>
      <c r="BF115" s="520"/>
      <c r="BG115" s="520"/>
      <c r="BH115" s="520"/>
      <c r="BI115" s="520"/>
      <c r="BJ115" s="520"/>
      <c r="BK115" s="520"/>
      <c r="BL115" s="520"/>
      <c r="BM115" s="520"/>
      <c r="BN115" s="520"/>
      <c r="BO115" s="520"/>
      <c r="BP115" s="521"/>
      <c r="BQ115" s="586" t="s">
        <v>41</v>
      </c>
      <c r="BR115" s="587"/>
      <c r="BS115" s="587"/>
      <c r="BT115" s="587"/>
      <c r="BU115" s="587"/>
      <c r="BV115" s="587" t="s">
        <v>41</v>
      </c>
      <c r="BW115" s="587"/>
      <c r="BX115" s="587"/>
      <c r="BY115" s="587"/>
      <c r="BZ115" s="587"/>
      <c r="CA115" s="587" t="s">
        <v>41</v>
      </c>
      <c r="CB115" s="587"/>
      <c r="CC115" s="587"/>
      <c r="CD115" s="587"/>
      <c r="CE115" s="587"/>
      <c r="CF115" s="648" t="s">
        <v>41</v>
      </c>
      <c r="CG115" s="649"/>
      <c r="CH115" s="649"/>
      <c r="CI115" s="649"/>
      <c r="CJ115" s="649"/>
      <c r="CK115" s="704"/>
      <c r="CL115" s="661"/>
      <c r="CM115" s="585" t="s">
        <v>268</v>
      </c>
      <c r="CN115" s="688"/>
      <c r="CO115" s="688"/>
      <c r="CP115" s="688"/>
      <c r="CQ115" s="688"/>
      <c r="CR115" s="688"/>
      <c r="CS115" s="688"/>
      <c r="CT115" s="688"/>
      <c r="CU115" s="688"/>
      <c r="CV115" s="688"/>
      <c r="CW115" s="688"/>
      <c r="CX115" s="688"/>
      <c r="CY115" s="688"/>
      <c r="CZ115" s="688"/>
      <c r="DA115" s="688"/>
      <c r="DB115" s="688"/>
      <c r="DC115" s="688"/>
      <c r="DD115" s="688"/>
      <c r="DE115" s="688"/>
      <c r="DF115" s="521"/>
      <c r="DG115" s="549" t="s">
        <v>41</v>
      </c>
      <c r="DH115" s="550"/>
      <c r="DI115" s="550"/>
      <c r="DJ115" s="550"/>
      <c r="DK115" s="551"/>
      <c r="DL115" s="552" t="s">
        <v>41</v>
      </c>
      <c r="DM115" s="550"/>
      <c r="DN115" s="550"/>
      <c r="DO115" s="550"/>
      <c r="DP115" s="551"/>
      <c r="DQ115" s="552" t="s">
        <v>41</v>
      </c>
      <c r="DR115" s="550"/>
      <c r="DS115" s="550"/>
      <c r="DT115" s="550"/>
      <c r="DU115" s="551"/>
      <c r="DV115" s="591" t="s">
        <v>41</v>
      </c>
      <c r="DW115" s="592"/>
      <c r="DX115" s="592"/>
      <c r="DY115" s="592"/>
      <c r="DZ115" s="593"/>
    </row>
    <row r="116" spans="1:130" s="66" customFormat="1" ht="26.25" customHeight="1">
      <c r="A116" s="700"/>
      <c r="B116" s="701"/>
      <c r="C116" s="630" t="s">
        <v>269</v>
      </c>
      <c r="D116" s="630"/>
      <c r="E116" s="630"/>
      <c r="F116" s="630"/>
      <c r="G116" s="630"/>
      <c r="H116" s="630"/>
      <c r="I116" s="630"/>
      <c r="J116" s="630"/>
      <c r="K116" s="630"/>
      <c r="L116" s="630"/>
      <c r="M116" s="630"/>
      <c r="N116" s="630"/>
      <c r="O116" s="630"/>
      <c r="P116" s="630"/>
      <c r="Q116" s="630"/>
      <c r="R116" s="630"/>
      <c r="S116" s="630"/>
      <c r="T116" s="630"/>
      <c r="U116" s="630"/>
      <c r="V116" s="630"/>
      <c r="W116" s="630"/>
      <c r="X116" s="630"/>
      <c r="Y116" s="630"/>
      <c r="Z116" s="631"/>
      <c r="AA116" s="549" t="s">
        <v>41</v>
      </c>
      <c r="AB116" s="550"/>
      <c r="AC116" s="550"/>
      <c r="AD116" s="550"/>
      <c r="AE116" s="551"/>
      <c r="AF116" s="552" t="s">
        <v>41</v>
      </c>
      <c r="AG116" s="550"/>
      <c r="AH116" s="550"/>
      <c r="AI116" s="550"/>
      <c r="AJ116" s="551"/>
      <c r="AK116" s="552" t="s">
        <v>41</v>
      </c>
      <c r="AL116" s="550"/>
      <c r="AM116" s="550"/>
      <c r="AN116" s="550"/>
      <c r="AO116" s="551"/>
      <c r="AP116" s="591" t="s">
        <v>41</v>
      </c>
      <c r="AQ116" s="592"/>
      <c r="AR116" s="592"/>
      <c r="AS116" s="592"/>
      <c r="AT116" s="593"/>
      <c r="AU116" s="709"/>
      <c r="AV116" s="710"/>
      <c r="AW116" s="710"/>
      <c r="AX116" s="710"/>
      <c r="AY116" s="710"/>
      <c r="AZ116" s="636" t="s">
        <v>270</v>
      </c>
      <c r="BA116" s="637"/>
      <c r="BB116" s="637"/>
      <c r="BC116" s="637"/>
      <c r="BD116" s="637"/>
      <c r="BE116" s="637"/>
      <c r="BF116" s="637"/>
      <c r="BG116" s="637"/>
      <c r="BH116" s="637"/>
      <c r="BI116" s="637"/>
      <c r="BJ116" s="637"/>
      <c r="BK116" s="637"/>
      <c r="BL116" s="637"/>
      <c r="BM116" s="637"/>
      <c r="BN116" s="637"/>
      <c r="BO116" s="637"/>
      <c r="BP116" s="638"/>
      <c r="BQ116" s="586" t="s">
        <v>41</v>
      </c>
      <c r="BR116" s="587"/>
      <c r="BS116" s="587"/>
      <c r="BT116" s="587"/>
      <c r="BU116" s="587"/>
      <c r="BV116" s="587" t="s">
        <v>41</v>
      </c>
      <c r="BW116" s="587"/>
      <c r="BX116" s="587"/>
      <c r="BY116" s="587"/>
      <c r="BZ116" s="587"/>
      <c r="CA116" s="587" t="s">
        <v>41</v>
      </c>
      <c r="CB116" s="587"/>
      <c r="CC116" s="587"/>
      <c r="CD116" s="587"/>
      <c r="CE116" s="587"/>
      <c r="CF116" s="648" t="s">
        <v>41</v>
      </c>
      <c r="CG116" s="649"/>
      <c r="CH116" s="649"/>
      <c r="CI116" s="649"/>
      <c r="CJ116" s="649"/>
      <c r="CK116" s="704"/>
      <c r="CL116" s="661"/>
      <c r="CM116" s="598" t="s">
        <v>271</v>
      </c>
      <c r="CN116" s="599"/>
      <c r="CO116" s="599"/>
      <c r="CP116" s="599"/>
      <c r="CQ116" s="599"/>
      <c r="CR116" s="599"/>
      <c r="CS116" s="599"/>
      <c r="CT116" s="599"/>
      <c r="CU116" s="599"/>
      <c r="CV116" s="599"/>
      <c r="CW116" s="599"/>
      <c r="CX116" s="599"/>
      <c r="CY116" s="599"/>
      <c r="CZ116" s="599"/>
      <c r="DA116" s="599"/>
      <c r="DB116" s="599"/>
      <c r="DC116" s="599"/>
      <c r="DD116" s="599"/>
      <c r="DE116" s="599"/>
      <c r="DF116" s="600"/>
      <c r="DG116" s="549" t="s">
        <v>41</v>
      </c>
      <c r="DH116" s="550"/>
      <c r="DI116" s="550"/>
      <c r="DJ116" s="550"/>
      <c r="DK116" s="551"/>
      <c r="DL116" s="552" t="s">
        <v>41</v>
      </c>
      <c r="DM116" s="550"/>
      <c r="DN116" s="550"/>
      <c r="DO116" s="550"/>
      <c r="DP116" s="551"/>
      <c r="DQ116" s="552" t="s">
        <v>41</v>
      </c>
      <c r="DR116" s="550"/>
      <c r="DS116" s="550"/>
      <c r="DT116" s="550"/>
      <c r="DU116" s="551"/>
      <c r="DV116" s="591" t="s">
        <v>41</v>
      </c>
      <c r="DW116" s="592"/>
      <c r="DX116" s="592"/>
      <c r="DY116" s="592"/>
      <c r="DZ116" s="593"/>
    </row>
    <row r="117" spans="1:130" s="66" customFormat="1" ht="26.25" customHeight="1">
      <c r="A117" s="674" t="s">
        <v>120</v>
      </c>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27" t="s">
        <v>272</v>
      </c>
      <c r="Z117" s="676"/>
      <c r="AA117" s="681">
        <v>2797196</v>
      </c>
      <c r="AB117" s="682"/>
      <c r="AC117" s="682"/>
      <c r="AD117" s="682"/>
      <c r="AE117" s="683"/>
      <c r="AF117" s="684">
        <v>2762213</v>
      </c>
      <c r="AG117" s="682"/>
      <c r="AH117" s="682"/>
      <c r="AI117" s="682"/>
      <c r="AJ117" s="683"/>
      <c r="AK117" s="684">
        <v>2783584</v>
      </c>
      <c r="AL117" s="682"/>
      <c r="AM117" s="682"/>
      <c r="AN117" s="682"/>
      <c r="AO117" s="683"/>
      <c r="AP117" s="685"/>
      <c r="AQ117" s="686"/>
      <c r="AR117" s="686"/>
      <c r="AS117" s="686"/>
      <c r="AT117" s="687"/>
      <c r="AU117" s="709"/>
      <c r="AV117" s="710"/>
      <c r="AW117" s="710"/>
      <c r="AX117" s="710"/>
      <c r="AY117" s="710"/>
      <c r="AZ117" s="636" t="s">
        <v>273</v>
      </c>
      <c r="BA117" s="637"/>
      <c r="BB117" s="637"/>
      <c r="BC117" s="637"/>
      <c r="BD117" s="637"/>
      <c r="BE117" s="637"/>
      <c r="BF117" s="637"/>
      <c r="BG117" s="637"/>
      <c r="BH117" s="637"/>
      <c r="BI117" s="637"/>
      <c r="BJ117" s="637"/>
      <c r="BK117" s="637"/>
      <c r="BL117" s="637"/>
      <c r="BM117" s="637"/>
      <c r="BN117" s="637"/>
      <c r="BO117" s="637"/>
      <c r="BP117" s="638"/>
      <c r="BQ117" s="586" t="s">
        <v>41</v>
      </c>
      <c r="BR117" s="587"/>
      <c r="BS117" s="587"/>
      <c r="BT117" s="587"/>
      <c r="BU117" s="587"/>
      <c r="BV117" s="587" t="s">
        <v>41</v>
      </c>
      <c r="BW117" s="587"/>
      <c r="BX117" s="587"/>
      <c r="BY117" s="587"/>
      <c r="BZ117" s="587"/>
      <c r="CA117" s="587" t="s">
        <v>41</v>
      </c>
      <c r="CB117" s="587"/>
      <c r="CC117" s="587"/>
      <c r="CD117" s="587"/>
      <c r="CE117" s="587"/>
      <c r="CF117" s="648" t="s">
        <v>41</v>
      </c>
      <c r="CG117" s="649"/>
      <c r="CH117" s="649"/>
      <c r="CI117" s="649"/>
      <c r="CJ117" s="649"/>
      <c r="CK117" s="704"/>
      <c r="CL117" s="661"/>
      <c r="CM117" s="598" t="s">
        <v>274</v>
      </c>
      <c r="CN117" s="599"/>
      <c r="CO117" s="599"/>
      <c r="CP117" s="599"/>
      <c r="CQ117" s="599"/>
      <c r="CR117" s="599"/>
      <c r="CS117" s="599"/>
      <c r="CT117" s="599"/>
      <c r="CU117" s="599"/>
      <c r="CV117" s="599"/>
      <c r="CW117" s="599"/>
      <c r="CX117" s="599"/>
      <c r="CY117" s="599"/>
      <c r="CZ117" s="599"/>
      <c r="DA117" s="599"/>
      <c r="DB117" s="599"/>
      <c r="DC117" s="599"/>
      <c r="DD117" s="599"/>
      <c r="DE117" s="599"/>
      <c r="DF117" s="600"/>
      <c r="DG117" s="549" t="s">
        <v>41</v>
      </c>
      <c r="DH117" s="550"/>
      <c r="DI117" s="550"/>
      <c r="DJ117" s="550"/>
      <c r="DK117" s="551"/>
      <c r="DL117" s="552" t="s">
        <v>41</v>
      </c>
      <c r="DM117" s="550"/>
      <c r="DN117" s="550"/>
      <c r="DO117" s="550"/>
      <c r="DP117" s="551"/>
      <c r="DQ117" s="552" t="s">
        <v>41</v>
      </c>
      <c r="DR117" s="550"/>
      <c r="DS117" s="550"/>
      <c r="DT117" s="550"/>
      <c r="DU117" s="551"/>
      <c r="DV117" s="591" t="s">
        <v>41</v>
      </c>
      <c r="DW117" s="592"/>
      <c r="DX117" s="592"/>
      <c r="DY117" s="592"/>
      <c r="DZ117" s="593"/>
    </row>
    <row r="118" spans="1:130" s="66" customFormat="1" ht="26.25" customHeight="1">
      <c r="A118" s="674" t="s">
        <v>247</v>
      </c>
      <c r="B118" s="675"/>
      <c r="C118" s="675"/>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6"/>
      <c r="AA118" s="677" t="s">
        <v>244</v>
      </c>
      <c r="AB118" s="675"/>
      <c r="AC118" s="675"/>
      <c r="AD118" s="675"/>
      <c r="AE118" s="676"/>
      <c r="AF118" s="677" t="s">
        <v>245</v>
      </c>
      <c r="AG118" s="675"/>
      <c r="AH118" s="675"/>
      <c r="AI118" s="675"/>
      <c r="AJ118" s="676"/>
      <c r="AK118" s="677" t="s">
        <v>114</v>
      </c>
      <c r="AL118" s="675"/>
      <c r="AM118" s="675"/>
      <c r="AN118" s="675"/>
      <c r="AO118" s="676"/>
      <c r="AP118" s="678" t="s">
        <v>246</v>
      </c>
      <c r="AQ118" s="679"/>
      <c r="AR118" s="679"/>
      <c r="AS118" s="679"/>
      <c r="AT118" s="680"/>
      <c r="AU118" s="709"/>
      <c r="AV118" s="710"/>
      <c r="AW118" s="710"/>
      <c r="AX118" s="710"/>
      <c r="AY118" s="710"/>
      <c r="AZ118" s="629" t="s">
        <v>275</v>
      </c>
      <c r="BA118" s="630"/>
      <c r="BB118" s="630"/>
      <c r="BC118" s="630"/>
      <c r="BD118" s="630"/>
      <c r="BE118" s="630"/>
      <c r="BF118" s="630"/>
      <c r="BG118" s="630"/>
      <c r="BH118" s="630"/>
      <c r="BI118" s="630"/>
      <c r="BJ118" s="630"/>
      <c r="BK118" s="630"/>
      <c r="BL118" s="630"/>
      <c r="BM118" s="630"/>
      <c r="BN118" s="630"/>
      <c r="BO118" s="630"/>
      <c r="BP118" s="631"/>
      <c r="BQ118" s="632" t="s">
        <v>41</v>
      </c>
      <c r="BR118" s="633"/>
      <c r="BS118" s="633"/>
      <c r="BT118" s="633"/>
      <c r="BU118" s="633"/>
      <c r="BV118" s="633" t="s">
        <v>41</v>
      </c>
      <c r="BW118" s="633"/>
      <c r="BX118" s="633"/>
      <c r="BY118" s="633"/>
      <c r="BZ118" s="633"/>
      <c r="CA118" s="633" t="s">
        <v>41</v>
      </c>
      <c r="CB118" s="633"/>
      <c r="CC118" s="633"/>
      <c r="CD118" s="633"/>
      <c r="CE118" s="633"/>
      <c r="CF118" s="648" t="s">
        <v>41</v>
      </c>
      <c r="CG118" s="649"/>
      <c r="CH118" s="649"/>
      <c r="CI118" s="649"/>
      <c r="CJ118" s="649"/>
      <c r="CK118" s="704"/>
      <c r="CL118" s="661"/>
      <c r="CM118" s="598" t="s">
        <v>276</v>
      </c>
      <c r="CN118" s="599"/>
      <c r="CO118" s="599"/>
      <c r="CP118" s="599"/>
      <c r="CQ118" s="599"/>
      <c r="CR118" s="599"/>
      <c r="CS118" s="599"/>
      <c r="CT118" s="599"/>
      <c r="CU118" s="599"/>
      <c r="CV118" s="599"/>
      <c r="CW118" s="599"/>
      <c r="CX118" s="599"/>
      <c r="CY118" s="599"/>
      <c r="CZ118" s="599"/>
      <c r="DA118" s="599"/>
      <c r="DB118" s="599"/>
      <c r="DC118" s="599"/>
      <c r="DD118" s="599"/>
      <c r="DE118" s="599"/>
      <c r="DF118" s="600"/>
      <c r="DG118" s="549" t="s">
        <v>41</v>
      </c>
      <c r="DH118" s="550"/>
      <c r="DI118" s="550"/>
      <c r="DJ118" s="550"/>
      <c r="DK118" s="551"/>
      <c r="DL118" s="552" t="s">
        <v>41</v>
      </c>
      <c r="DM118" s="550"/>
      <c r="DN118" s="550"/>
      <c r="DO118" s="550"/>
      <c r="DP118" s="551"/>
      <c r="DQ118" s="552" t="s">
        <v>41</v>
      </c>
      <c r="DR118" s="550"/>
      <c r="DS118" s="550"/>
      <c r="DT118" s="550"/>
      <c r="DU118" s="551"/>
      <c r="DV118" s="591" t="s">
        <v>41</v>
      </c>
      <c r="DW118" s="592"/>
      <c r="DX118" s="592"/>
      <c r="DY118" s="592"/>
      <c r="DZ118" s="593"/>
    </row>
    <row r="119" spans="1:130" s="66" customFormat="1" ht="26.25" customHeight="1">
      <c r="A119" s="658" t="s">
        <v>251</v>
      </c>
      <c r="B119" s="659"/>
      <c r="C119" s="664" t="s">
        <v>252</v>
      </c>
      <c r="D119" s="665"/>
      <c r="E119" s="665"/>
      <c r="F119" s="665"/>
      <c r="G119" s="665"/>
      <c r="H119" s="665"/>
      <c r="I119" s="665"/>
      <c r="J119" s="665"/>
      <c r="K119" s="665"/>
      <c r="L119" s="665"/>
      <c r="M119" s="665"/>
      <c r="N119" s="665"/>
      <c r="O119" s="665"/>
      <c r="P119" s="665"/>
      <c r="Q119" s="665"/>
      <c r="R119" s="665"/>
      <c r="S119" s="665"/>
      <c r="T119" s="665"/>
      <c r="U119" s="665"/>
      <c r="V119" s="665"/>
      <c r="W119" s="665"/>
      <c r="X119" s="665"/>
      <c r="Y119" s="665"/>
      <c r="Z119" s="666"/>
      <c r="AA119" s="667" t="s">
        <v>41</v>
      </c>
      <c r="AB119" s="668"/>
      <c r="AC119" s="668"/>
      <c r="AD119" s="668"/>
      <c r="AE119" s="669"/>
      <c r="AF119" s="670" t="s">
        <v>41</v>
      </c>
      <c r="AG119" s="668"/>
      <c r="AH119" s="668"/>
      <c r="AI119" s="668"/>
      <c r="AJ119" s="669"/>
      <c r="AK119" s="670" t="s">
        <v>41</v>
      </c>
      <c r="AL119" s="668"/>
      <c r="AM119" s="668"/>
      <c r="AN119" s="668"/>
      <c r="AO119" s="669"/>
      <c r="AP119" s="671" t="s">
        <v>41</v>
      </c>
      <c r="AQ119" s="672"/>
      <c r="AR119" s="672"/>
      <c r="AS119" s="672"/>
      <c r="AT119" s="673"/>
      <c r="AU119" s="711"/>
      <c r="AV119" s="712"/>
      <c r="AW119" s="712"/>
      <c r="AX119" s="712"/>
      <c r="AY119" s="712"/>
      <c r="AZ119" s="97" t="s">
        <v>120</v>
      </c>
      <c r="BA119" s="97"/>
      <c r="BB119" s="97"/>
      <c r="BC119" s="97"/>
      <c r="BD119" s="97"/>
      <c r="BE119" s="97"/>
      <c r="BF119" s="97"/>
      <c r="BG119" s="97"/>
      <c r="BH119" s="97"/>
      <c r="BI119" s="97"/>
      <c r="BJ119" s="97"/>
      <c r="BK119" s="97"/>
      <c r="BL119" s="97"/>
      <c r="BM119" s="97"/>
      <c r="BN119" s="97"/>
      <c r="BO119" s="627" t="s">
        <v>277</v>
      </c>
      <c r="BP119" s="628"/>
      <c r="BQ119" s="632">
        <v>30987874</v>
      </c>
      <c r="BR119" s="633"/>
      <c r="BS119" s="633"/>
      <c r="BT119" s="633"/>
      <c r="BU119" s="633"/>
      <c r="BV119" s="633">
        <v>31431931</v>
      </c>
      <c r="BW119" s="633"/>
      <c r="BX119" s="633"/>
      <c r="BY119" s="633"/>
      <c r="BZ119" s="633"/>
      <c r="CA119" s="633">
        <v>31288467</v>
      </c>
      <c r="CB119" s="633"/>
      <c r="CC119" s="633"/>
      <c r="CD119" s="633"/>
      <c r="CE119" s="633"/>
      <c r="CF119" s="516"/>
      <c r="CG119" s="517"/>
      <c r="CH119" s="517"/>
      <c r="CI119" s="517"/>
      <c r="CJ119" s="626"/>
      <c r="CK119" s="705"/>
      <c r="CL119" s="663"/>
      <c r="CM119" s="588" t="s">
        <v>278</v>
      </c>
      <c r="CN119" s="589"/>
      <c r="CO119" s="589"/>
      <c r="CP119" s="589"/>
      <c r="CQ119" s="589"/>
      <c r="CR119" s="589"/>
      <c r="CS119" s="589"/>
      <c r="CT119" s="589"/>
      <c r="CU119" s="589"/>
      <c r="CV119" s="589"/>
      <c r="CW119" s="589"/>
      <c r="CX119" s="589"/>
      <c r="CY119" s="589"/>
      <c r="CZ119" s="589"/>
      <c r="DA119" s="589"/>
      <c r="DB119" s="589"/>
      <c r="DC119" s="589"/>
      <c r="DD119" s="589"/>
      <c r="DE119" s="589"/>
      <c r="DF119" s="590"/>
      <c r="DG119" s="532" t="s">
        <v>41</v>
      </c>
      <c r="DH119" s="533"/>
      <c r="DI119" s="533"/>
      <c r="DJ119" s="533"/>
      <c r="DK119" s="534"/>
      <c r="DL119" s="535" t="s">
        <v>41</v>
      </c>
      <c r="DM119" s="533"/>
      <c r="DN119" s="533"/>
      <c r="DO119" s="533"/>
      <c r="DP119" s="534"/>
      <c r="DQ119" s="535" t="s">
        <v>41</v>
      </c>
      <c r="DR119" s="533"/>
      <c r="DS119" s="533"/>
      <c r="DT119" s="533"/>
      <c r="DU119" s="534"/>
      <c r="DV119" s="601" t="s">
        <v>41</v>
      </c>
      <c r="DW119" s="602"/>
      <c r="DX119" s="602"/>
      <c r="DY119" s="602"/>
      <c r="DZ119" s="603"/>
    </row>
    <row r="120" spans="1:130" s="66" customFormat="1" ht="26.25" customHeight="1">
      <c r="A120" s="660"/>
      <c r="B120" s="661"/>
      <c r="C120" s="598" t="s">
        <v>255</v>
      </c>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600"/>
      <c r="AA120" s="549" t="s">
        <v>41</v>
      </c>
      <c r="AB120" s="550"/>
      <c r="AC120" s="550"/>
      <c r="AD120" s="550"/>
      <c r="AE120" s="551"/>
      <c r="AF120" s="552" t="s">
        <v>41</v>
      </c>
      <c r="AG120" s="550"/>
      <c r="AH120" s="550"/>
      <c r="AI120" s="550"/>
      <c r="AJ120" s="551"/>
      <c r="AK120" s="552" t="s">
        <v>41</v>
      </c>
      <c r="AL120" s="550"/>
      <c r="AM120" s="550"/>
      <c r="AN120" s="550"/>
      <c r="AO120" s="551"/>
      <c r="AP120" s="591" t="s">
        <v>41</v>
      </c>
      <c r="AQ120" s="592"/>
      <c r="AR120" s="592"/>
      <c r="AS120" s="592"/>
      <c r="AT120" s="593"/>
      <c r="AU120" s="650" t="s">
        <v>279</v>
      </c>
      <c r="AV120" s="651"/>
      <c r="AW120" s="651"/>
      <c r="AX120" s="651"/>
      <c r="AY120" s="652"/>
      <c r="AZ120" s="613" t="s">
        <v>280</v>
      </c>
      <c r="BA120" s="578"/>
      <c r="BB120" s="578"/>
      <c r="BC120" s="578"/>
      <c r="BD120" s="578"/>
      <c r="BE120" s="578"/>
      <c r="BF120" s="578"/>
      <c r="BG120" s="578"/>
      <c r="BH120" s="578"/>
      <c r="BI120" s="578"/>
      <c r="BJ120" s="578"/>
      <c r="BK120" s="578"/>
      <c r="BL120" s="578"/>
      <c r="BM120" s="578"/>
      <c r="BN120" s="578"/>
      <c r="BO120" s="578"/>
      <c r="BP120" s="579"/>
      <c r="BQ120" s="614">
        <v>2913751</v>
      </c>
      <c r="BR120" s="595"/>
      <c r="BS120" s="595"/>
      <c r="BT120" s="595"/>
      <c r="BU120" s="595"/>
      <c r="BV120" s="595">
        <v>2284565</v>
      </c>
      <c r="BW120" s="595"/>
      <c r="BX120" s="595"/>
      <c r="BY120" s="595"/>
      <c r="BZ120" s="595"/>
      <c r="CA120" s="595">
        <v>2393797</v>
      </c>
      <c r="CB120" s="595"/>
      <c r="CC120" s="595"/>
      <c r="CD120" s="595"/>
      <c r="CE120" s="595"/>
      <c r="CF120" s="639">
        <v>18.2</v>
      </c>
      <c r="CG120" s="640"/>
      <c r="CH120" s="640"/>
      <c r="CI120" s="640"/>
      <c r="CJ120" s="640"/>
      <c r="CK120" s="641" t="s">
        <v>281</v>
      </c>
      <c r="CL120" s="605"/>
      <c r="CM120" s="605"/>
      <c r="CN120" s="605"/>
      <c r="CO120" s="606"/>
      <c r="CP120" s="645" t="s">
        <v>216</v>
      </c>
      <c r="CQ120" s="646"/>
      <c r="CR120" s="646"/>
      <c r="CS120" s="646"/>
      <c r="CT120" s="646"/>
      <c r="CU120" s="646"/>
      <c r="CV120" s="646"/>
      <c r="CW120" s="646"/>
      <c r="CX120" s="646"/>
      <c r="CY120" s="646"/>
      <c r="CZ120" s="646"/>
      <c r="DA120" s="646"/>
      <c r="DB120" s="646"/>
      <c r="DC120" s="646"/>
      <c r="DD120" s="646"/>
      <c r="DE120" s="646"/>
      <c r="DF120" s="647"/>
      <c r="DG120" s="614" t="s">
        <v>41</v>
      </c>
      <c r="DH120" s="595"/>
      <c r="DI120" s="595"/>
      <c r="DJ120" s="595"/>
      <c r="DK120" s="595"/>
      <c r="DL120" s="595">
        <v>3534014</v>
      </c>
      <c r="DM120" s="595"/>
      <c r="DN120" s="595"/>
      <c r="DO120" s="595"/>
      <c r="DP120" s="595"/>
      <c r="DQ120" s="595">
        <v>3293462</v>
      </c>
      <c r="DR120" s="595"/>
      <c r="DS120" s="595"/>
      <c r="DT120" s="595"/>
      <c r="DU120" s="595"/>
      <c r="DV120" s="596">
        <v>25</v>
      </c>
      <c r="DW120" s="596"/>
      <c r="DX120" s="596"/>
      <c r="DY120" s="596"/>
      <c r="DZ120" s="597"/>
    </row>
    <row r="121" spans="1:130" s="66" customFormat="1" ht="26.25" customHeight="1">
      <c r="A121" s="660"/>
      <c r="B121" s="661"/>
      <c r="C121" s="636" t="s">
        <v>282</v>
      </c>
      <c r="D121" s="637"/>
      <c r="E121" s="637"/>
      <c r="F121" s="637"/>
      <c r="G121" s="637"/>
      <c r="H121" s="637"/>
      <c r="I121" s="637"/>
      <c r="J121" s="637"/>
      <c r="K121" s="637"/>
      <c r="L121" s="637"/>
      <c r="M121" s="637"/>
      <c r="N121" s="637"/>
      <c r="O121" s="637"/>
      <c r="P121" s="637"/>
      <c r="Q121" s="637"/>
      <c r="R121" s="637"/>
      <c r="S121" s="637"/>
      <c r="T121" s="637"/>
      <c r="U121" s="637"/>
      <c r="V121" s="637"/>
      <c r="W121" s="637"/>
      <c r="X121" s="637"/>
      <c r="Y121" s="637"/>
      <c r="Z121" s="638"/>
      <c r="AA121" s="549" t="s">
        <v>41</v>
      </c>
      <c r="AB121" s="550"/>
      <c r="AC121" s="550"/>
      <c r="AD121" s="550"/>
      <c r="AE121" s="551"/>
      <c r="AF121" s="552" t="s">
        <v>41</v>
      </c>
      <c r="AG121" s="550"/>
      <c r="AH121" s="550"/>
      <c r="AI121" s="550"/>
      <c r="AJ121" s="551"/>
      <c r="AK121" s="552" t="s">
        <v>41</v>
      </c>
      <c r="AL121" s="550"/>
      <c r="AM121" s="550"/>
      <c r="AN121" s="550"/>
      <c r="AO121" s="551"/>
      <c r="AP121" s="591" t="s">
        <v>41</v>
      </c>
      <c r="AQ121" s="592"/>
      <c r="AR121" s="592"/>
      <c r="AS121" s="592"/>
      <c r="AT121" s="593"/>
      <c r="AU121" s="653"/>
      <c r="AV121" s="654"/>
      <c r="AW121" s="654"/>
      <c r="AX121" s="654"/>
      <c r="AY121" s="655"/>
      <c r="AZ121" s="585" t="s">
        <v>283</v>
      </c>
      <c r="BA121" s="520"/>
      <c r="BB121" s="520"/>
      <c r="BC121" s="520"/>
      <c r="BD121" s="520"/>
      <c r="BE121" s="520"/>
      <c r="BF121" s="520"/>
      <c r="BG121" s="520"/>
      <c r="BH121" s="520"/>
      <c r="BI121" s="520"/>
      <c r="BJ121" s="520"/>
      <c r="BK121" s="520"/>
      <c r="BL121" s="520"/>
      <c r="BM121" s="520"/>
      <c r="BN121" s="520"/>
      <c r="BO121" s="520"/>
      <c r="BP121" s="521"/>
      <c r="BQ121" s="586">
        <v>3277234</v>
      </c>
      <c r="BR121" s="587"/>
      <c r="BS121" s="587"/>
      <c r="BT121" s="587"/>
      <c r="BU121" s="587"/>
      <c r="BV121" s="587">
        <v>3511637</v>
      </c>
      <c r="BW121" s="587"/>
      <c r="BX121" s="587"/>
      <c r="BY121" s="587"/>
      <c r="BZ121" s="587"/>
      <c r="CA121" s="587">
        <v>3953364</v>
      </c>
      <c r="CB121" s="587"/>
      <c r="CC121" s="587"/>
      <c r="CD121" s="587"/>
      <c r="CE121" s="587"/>
      <c r="CF121" s="648">
        <v>30</v>
      </c>
      <c r="CG121" s="649"/>
      <c r="CH121" s="649"/>
      <c r="CI121" s="649"/>
      <c r="CJ121" s="649"/>
      <c r="CK121" s="642"/>
      <c r="CL121" s="608"/>
      <c r="CM121" s="608"/>
      <c r="CN121" s="608"/>
      <c r="CO121" s="609"/>
      <c r="CP121" s="617"/>
      <c r="CQ121" s="618"/>
      <c r="CR121" s="618"/>
      <c r="CS121" s="618"/>
      <c r="CT121" s="618"/>
      <c r="CU121" s="618"/>
      <c r="CV121" s="618"/>
      <c r="CW121" s="618"/>
      <c r="CX121" s="618"/>
      <c r="CY121" s="618"/>
      <c r="CZ121" s="618"/>
      <c r="DA121" s="618"/>
      <c r="DB121" s="618"/>
      <c r="DC121" s="618"/>
      <c r="DD121" s="618"/>
      <c r="DE121" s="618"/>
      <c r="DF121" s="619"/>
      <c r="DG121" s="586"/>
      <c r="DH121" s="587"/>
      <c r="DI121" s="587"/>
      <c r="DJ121" s="587"/>
      <c r="DK121" s="587"/>
      <c r="DL121" s="587"/>
      <c r="DM121" s="587"/>
      <c r="DN121" s="587"/>
      <c r="DO121" s="587"/>
      <c r="DP121" s="587"/>
      <c r="DQ121" s="587"/>
      <c r="DR121" s="587"/>
      <c r="DS121" s="587"/>
      <c r="DT121" s="587"/>
      <c r="DU121" s="587"/>
      <c r="DV121" s="564"/>
      <c r="DW121" s="564"/>
      <c r="DX121" s="564"/>
      <c r="DY121" s="564"/>
      <c r="DZ121" s="565"/>
    </row>
    <row r="122" spans="1:130" s="66" customFormat="1" ht="26.25" customHeight="1">
      <c r="A122" s="660"/>
      <c r="B122" s="661"/>
      <c r="C122" s="598" t="s">
        <v>265</v>
      </c>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600"/>
      <c r="AA122" s="549" t="s">
        <v>41</v>
      </c>
      <c r="AB122" s="550"/>
      <c r="AC122" s="550"/>
      <c r="AD122" s="550"/>
      <c r="AE122" s="551"/>
      <c r="AF122" s="552" t="s">
        <v>41</v>
      </c>
      <c r="AG122" s="550"/>
      <c r="AH122" s="550"/>
      <c r="AI122" s="550"/>
      <c r="AJ122" s="551"/>
      <c r="AK122" s="552" t="s">
        <v>41</v>
      </c>
      <c r="AL122" s="550"/>
      <c r="AM122" s="550"/>
      <c r="AN122" s="550"/>
      <c r="AO122" s="551"/>
      <c r="AP122" s="591" t="s">
        <v>41</v>
      </c>
      <c r="AQ122" s="592"/>
      <c r="AR122" s="592"/>
      <c r="AS122" s="592"/>
      <c r="AT122" s="593"/>
      <c r="AU122" s="653"/>
      <c r="AV122" s="654"/>
      <c r="AW122" s="654"/>
      <c r="AX122" s="654"/>
      <c r="AY122" s="655"/>
      <c r="AZ122" s="629" t="s">
        <v>284</v>
      </c>
      <c r="BA122" s="630"/>
      <c r="BB122" s="630"/>
      <c r="BC122" s="630"/>
      <c r="BD122" s="630"/>
      <c r="BE122" s="630"/>
      <c r="BF122" s="630"/>
      <c r="BG122" s="630"/>
      <c r="BH122" s="630"/>
      <c r="BI122" s="630"/>
      <c r="BJ122" s="630"/>
      <c r="BK122" s="630"/>
      <c r="BL122" s="630"/>
      <c r="BM122" s="630"/>
      <c r="BN122" s="630"/>
      <c r="BO122" s="630"/>
      <c r="BP122" s="631"/>
      <c r="BQ122" s="632">
        <v>19008208</v>
      </c>
      <c r="BR122" s="633"/>
      <c r="BS122" s="633"/>
      <c r="BT122" s="633"/>
      <c r="BU122" s="633"/>
      <c r="BV122" s="633">
        <v>19029474</v>
      </c>
      <c r="BW122" s="633"/>
      <c r="BX122" s="633"/>
      <c r="BY122" s="633"/>
      <c r="BZ122" s="633"/>
      <c r="CA122" s="633">
        <v>19269087</v>
      </c>
      <c r="CB122" s="633"/>
      <c r="CC122" s="633"/>
      <c r="CD122" s="633"/>
      <c r="CE122" s="633"/>
      <c r="CF122" s="634">
        <v>146.30000000000001</v>
      </c>
      <c r="CG122" s="635"/>
      <c r="CH122" s="635"/>
      <c r="CI122" s="635"/>
      <c r="CJ122" s="635"/>
      <c r="CK122" s="642"/>
      <c r="CL122" s="608"/>
      <c r="CM122" s="608"/>
      <c r="CN122" s="608"/>
      <c r="CO122" s="609"/>
      <c r="CP122" s="617"/>
      <c r="CQ122" s="618"/>
      <c r="CR122" s="618"/>
      <c r="CS122" s="618"/>
      <c r="CT122" s="618"/>
      <c r="CU122" s="618"/>
      <c r="CV122" s="618"/>
      <c r="CW122" s="618"/>
      <c r="CX122" s="618"/>
      <c r="CY122" s="618"/>
      <c r="CZ122" s="618"/>
      <c r="DA122" s="618"/>
      <c r="DB122" s="618"/>
      <c r="DC122" s="618"/>
      <c r="DD122" s="618"/>
      <c r="DE122" s="618"/>
      <c r="DF122" s="619"/>
      <c r="DG122" s="586"/>
      <c r="DH122" s="587"/>
      <c r="DI122" s="587"/>
      <c r="DJ122" s="587"/>
      <c r="DK122" s="587"/>
      <c r="DL122" s="587"/>
      <c r="DM122" s="587"/>
      <c r="DN122" s="587"/>
      <c r="DO122" s="587"/>
      <c r="DP122" s="587"/>
      <c r="DQ122" s="587"/>
      <c r="DR122" s="587"/>
      <c r="DS122" s="587"/>
      <c r="DT122" s="587"/>
      <c r="DU122" s="587"/>
      <c r="DV122" s="564"/>
      <c r="DW122" s="564"/>
      <c r="DX122" s="564"/>
      <c r="DY122" s="564"/>
      <c r="DZ122" s="565"/>
    </row>
    <row r="123" spans="1:130" s="66" customFormat="1" ht="26.25" customHeight="1">
      <c r="A123" s="660"/>
      <c r="B123" s="661"/>
      <c r="C123" s="598" t="s">
        <v>271</v>
      </c>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600"/>
      <c r="AA123" s="549" t="s">
        <v>41</v>
      </c>
      <c r="AB123" s="550"/>
      <c r="AC123" s="550"/>
      <c r="AD123" s="550"/>
      <c r="AE123" s="551"/>
      <c r="AF123" s="552" t="s">
        <v>41</v>
      </c>
      <c r="AG123" s="550"/>
      <c r="AH123" s="550"/>
      <c r="AI123" s="550"/>
      <c r="AJ123" s="551"/>
      <c r="AK123" s="552" t="s">
        <v>41</v>
      </c>
      <c r="AL123" s="550"/>
      <c r="AM123" s="550"/>
      <c r="AN123" s="550"/>
      <c r="AO123" s="551"/>
      <c r="AP123" s="591" t="s">
        <v>41</v>
      </c>
      <c r="AQ123" s="592"/>
      <c r="AR123" s="592"/>
      <c r="AS123" s="592"/>
      <c r="AT123" s="593"/>
      <c r="AU123" s="656"/>
      <c r="AV123" s="657"/>
      <c r="AW123" s="657"/>
      <c r="AX123" s="657"/>
      <c r="AY123" s="657"/>
      <c r="AZ123" s="97" t="s">
        <v>120</v>
      </c>
      <c r="BA123" s="97"/>
      <c r="BB123" s="97"/>
      <c r="BC123" s="97"/>
      <c r="BD123" s="97"/>
      <c r="BE123" s="97"/>
      <c r="BF123" s="97"/>
      <c r="BG123" s="97"/>
      <c r="BH123" s="97"/>
      <c r="BI123" s="97"/>
      <c r="BJ123" s="97"/>
      <c r="BK123" s="97"/>
      <c r="BL123" s="97"/>
      <c r="BM123" s="97"/>
      <c r="BN123" s="97"/>
      <c r="BO123" s="627" t="s">
        <v>285</v>
      </c>
      <c r="BP123" s="628"/>
      <c r="BQ123" s="624">
        <v>25199193</v>
      </c>
      <c r="BR123" s="625"/>
      <c r="BS123" s="625"/>
      <c r="BT123" s="625"/>
      <c r="BU123" s="625"/>
      <c r="BV123" s="625">
        <v>24825676</v>
      </c>
      <c r="BW123" s="625"/>
      <c r="BX123" s="625"/>
      <c r="BY123" s="625"/>
      <c r="BZ123" s="625"/>
      <c r="CA123" s="625">
        <v>25616248</v>
      </c>
      <c r="CB123" s="625"/>
      <c r="CC123" s="625"/>
      <c r="CD123" s="625"/>
      <c r="CE123" s="625"/>
      <c r="CF123" s="516"/>
      <c r="CG123" s="517"/>
      <c r="CH123" s="517"/>
      <c r="CI123" s="517"/>
      <c r="CJ123" s="626"/>
      <c r="CK123" s="642"/>
      <c r="CL123" s="608"/>
      <c r="CM123" s="608"/>
      <c r="CN123" s="608"/>
      <c r="CO123" s="609"/>
      <c r="CP123" s="617"/>
      <c r="CQ123" s="618"/>
      <c r="CR123" s="618"/>
      <c r="CS123" s="618"/>
      <c r="CT123" s="618"/>
      <c r="CU123" s="618"/>
      <c r="CV123" s="618"/>
      <c r="CW123" s="618"/>
      <c r="CX123" s="618"/>
      <c r="CY123" s="618"/>
      <c r="CZ123" s="618"/>
      <c r="DA123" s="618"/>
      <c r="DB123" s="618"/>
      <c r="DC123" s="618"/>
      <c r="DD123" s="618"/>
      <c r="DE123" s="618"/>
      <c r="DF123" s="619"/>
      <c r="DG123" s="549"/>
      <c r="DH123" s="550"/>
      <c r="DI123" s="550"/>
      <c r="DJ123" s="550"/>
      <c r="DK123" s="551"/>
      <c r="DL123" s="552"/>
      <c r="DM123" s="550"/>
      <c r="DN123" s="550"/>
      <c r="DO123" s="550"/>
      <c r="DP123" s="551"/>
      <c r="DQ123" s="552"/>
      <c r="DR123" s="550"/>
      <c r="DS123" s="550"/>
      <c r="DT123" s="550"/>
      <c r="DU123" s="551"/>
      <c r="DV123" s="591"/>
      <c r="DW123" s="592"/>
      <c r="DX123" s="592"/>
      <c r="DY123" s="592"/>
      <c r="DZ123" s="593"/>
    </row>
    <row r="124" spans="1:130" s="66" customFormat="1" ht="26.25" customHeight="1" thickBot="1">
      <c r="A124" s="660"/>
      <c r="B124" s="661"/>
      <c r="C124" s="598" t="s">
        <v>274</v>
      </c>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600"/>
      <c r="AA124" s="549" t="s">
        <v>41</v>
      </c>
      <c r="AB124" s="550"/>
      <c r="AC124" s="550"/>
      <c r="AD124" s="550"/>
      <c r="AE124" s="551"/>
      <c r="AF124" s="552" t="s">
        <v>41</v>
      </c>
      <c r="AG124" s="550"/>
      <c r="AH124" s="550"/>
      <c r="AI124" s="550"/>
      <c r="AJ124" s="551"/>
      <c r="AK124" s="552" t="s">
        <v>41</v>
      </c>
      <c r="AL124" s="550"/>
      <c r="AM124" s="550"/>
      <c r="AN124" s="550"/>
      <c r="AO124" s="551"/>
      <c r="AP124" s="591" t="s">
        <v>41</v>
      </c>
      <c r="AQ124" s="592"/>
      <c r="AR124" s="592"/>
      <c r="AS124" s="592"/>
      <c r="AT124" s="593"/>
      <c r="AU124" s="620" t="s">
        <v>286</v>
      </c>
      <c r="AV124" s="621"/>
      <c r="AW124" s="621"/>
      <c r="AX124" s="621"/>
      <c r="AY124" s="621"/>
      <c r="AZ124" s="621"/>
      <c r="BA124" s="621"/>
      <c r="BB124" s="621"/>
      <c r="BC124" s="621"/>
      <c r="BD124" s="621"/>
      <c r="BE124" s="621"/>
      <c r="BF124" s="621"/>
      <c r="BG124" s="621"/>
      <c r="BH124" s="621"/>
      <c r="BI124" s="621"/>
      <c r="BJ124" s="621"/>
      <c r="BK124" s="621"/>
      <c r="BL124" s="621"/>
      <c r="BM124" s="621"/>
      <c r="BN124" s="621"/>
      <c r="BO124" s="621"/>
      <c r="BP124" s="622"/>
      <c r="BQ124" s="623">
        <v>46.7</v>
      </c>
      <c r="BR124" s="615"/>
      <c r="BS124" s="615"/>
      <c r="BT124" s="615"/>
      <c r="BU124" s="615"/>
      <c r="BV124" s="615">
        <v>52.5</v>
      </c>
      <c r="BW124" s="615"/>
      <c r="BX124" s="615"/>
      <c r="BY124" s="615"/>
      <c r="BZ124" s="615"/>
      <c r="CA124" s="615">
        <v>43</v>
      </c>
      <c r="CB124" s="615"/>
      <c r="CC124" s="615"/>
      <c r="CD124" s="615"/>
      <c r="CE124" s="615"/>
      <c r="CF124" s="494"/>
      <c r="CG124" s="495"/>
      <c r="CH124" s="495"/>
      <c r="CI124" s="495"/>
      <c r="CJ124" s="616"/>
      <c r="CK124" s="643"/>
      <c r="CL124" s="643"/>
      <c r="CM124" s="643"/>
      <c r="CN124" s="643"/>
      <c r="CO124" s="644"/>
      <c r="CP124" s="617" t="s">
        <v>287</v>
      </c>
      <c r="CQ124" s="618"/>
      <c r="CR124" s="618"/>
      <c r="CS124" s="618"/>
      <c r="CT124" s="618"/>
      <c r="CU124" s="618"/>
      <c r="CV124" s="618"/>
      <c r="CW124" s="618"/>
      <c r="CX124" s="618"/>
      <c r="CY124" s="618"/>
      <c r="CZ124" s="618"/>
      <c r="DA124" s="618"/>
      <c r="DB124" s="618"/>
      <c r="DC124" s="618"/>
      <c r="DD124" s="618"/>
      <c r="DE124" s="618"/>
      <c r="DF124" s="619"/>
      <c r="DG124" s="532">
        <v>3587972</v>
      </c>
      <c r="DH124" s="533"/>
      <c r="DI124" s="533"/>
      <c r="DJ124" s="533"/>
      <c r="DK124" s="534"/>
      <c r="DL124" s="535" t="s">
        <v>41</v>
      </c>
      <c r="DM124" s="533"/>
      <c r="DN124" s="533"/>
      <c r="DO124" s="533"/>
      <c r="DP124" s="534"/>
      <c r="DQ124" s="535" t="s">
        <v>41</v>
      </c>
      <c r="DR124" s="533"/>
      <c r="DS124" s="533"/>
      <c r="DT124" s="533"/>
      <c r="DU124" s="534"/>
      <c r="DV124" s="601" t="s">
        <v>41</v>
      </c>
      <c r="DW124" s="602"/>
      <c r="DX124" s="602"/>
      <c r="DY124" s="602"/>
      <c r="DZ124" s="603"/>
    </row>
    <row r="125" spans="1:130" s="66" customFormat="1" ht="26.25" customHeight="1">
      <c r="A125" s="660"/>
      <c r="B125" s="661"/>
      <c r="C125" s="598" t="s">
        <v>276</v>
      </c>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600"/>
      <c r="AA125" s="549" t="s">
        <v>41</v>
      </c>
      <c r="AB125" s="550"/>
      <c r="AC125" s="550"/>
      <c r="AD125" s="550"/>
      <c r="AE125" s="551"/>
      <c r="AF125" s="552" t="s">
        <v>41</v>
      </c>
      <c r="AG125" s="550"/>
      <c r="AH125" s="550"/>
      <c r="AI125" s="550"/>
      <c r="AJ125" s="551"/>
      <c r="AK125" s="552" t="s">
        <v>41</v>
      </c>
      <c r="AL125" s="550"/>
      <c r="AM125" s="550"/>
      <c r="AN125" s="550"/>
      <c r="AO125" s="551"/>
      <c r="AP125" s="591" t="s">
        <v>41</v>
      </c>
      <c r="AQ125" s="592"/>
      <c r="AR125" s="592"/>
      <c r="AS125" s="592"/>
      <c r="AT125" s="593"/>
      <c r="AU125" s="98"/>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100"/>
      <c r="BR125" s="100"/>
      <c r="BS125" s="100"/>
      <c r="BT125" s="100"/>
      <c r="BU125" s="100"/>
      <c r="BV125" s="100"/>
      <c r="BW125" s="100"/>
      <c r="BX125" s="100"/>
      <c r="BY125" s="100"/>
      <c r="BZ125" s="100"/>
      <c r="CA125" s="100"/>
      <c r="CB125" s="100"/>
      <c r="CC125" s="100"/>
      <c r="CD125" s="100"/>
      <c r="CE125" s="100"/>
      <c r="CF125" s="100"/>
      <c r="CG125" s="100"/>
      <c r="CH125" s="100"/>
      <c r="CI125" s="100"/>
      <c r="CJ125" s="101"/>
      <c r="CK125" s="604" t="s">
        <v>288</v>
      </c>
      <c r="CL125" s="605"/>
      <c r="CM125" s="605"/>
      <c r="CN125" s="605"/>
      <c r="CO125" s="606"/>
      <c r="CP125" s="613" t="s">
        <v>289</v>
      </c>
      <c r="CQ125" s="578"/>
      <c r="CR125" s="578"/>
      <c r="CS125" s="578"/>
      <c r="CT125" s="578"/>
      <c r="CU125" s="578"/>
      <c r="CV125" s="578"/>
      <c r="CW125" s="578"/>
      <c r="CX125" s="578"/>
      <c r="CY125" s="578"/>
      <c r="CZ125" s="578"/>
      <c r="DA125" s="578"/>
      <c r="DB125" s="578"/>
      <c r="DC125" s="578"/>
      <c r="DD125" s="578"/>
      <c r="DE125" s="578"/>
      <c r="DF125" s="579"/>
      <c r="DG125" s="614" t="s">
        <v>41</v>
      </c>
      <c r="DH125" s="595"/>
      <c r="DI125" s="595"/>
      <c r="DJ125" s="595"/>
      <c r="DK125" s="595"/>
      <c r="DL125" s="595" t="s">
        <v>41</v>
      </c>
      <c r="DM125" s="595"/>
      <c r="DN125" s="595"/>
      <c r="DO125" s="595"/>
      <c r="DP125" s="595"/>
      <c r="DQ125" s="595" t="s">
        <v>41</v>
      </c>
      <c r="DR125" s="595"/>
      <c r="DS125" s="595"/>
      <c r="DT125" s="595"/>
      <c r="DU125" s="595"/>
      <c r="DV125" s="596" t="s">
        <v>41</v>
      </c>
      <c r="DW125" s="596"/>
      <c r="DX125" s="596"/>
      <c r="DY125" s="596"/>
      <c r="DZ125" s="597"/>
    </row>
    <row r="126" spans="1:130" s="66" customFormat="1" ht="26.25" customHeight="1" thickBot="1">
      <c r="A126" s="660"/>
      <c r="B126" s="661"/>
      <c r="C126" s="598" t="s">
        <v>278</v>
      </c>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600"/>
      <c r="AA126" s="549" t="s">
        <v>41</v>
      </c>
      <c r="AB126" s="550"/>
      <c r="AC126" s="550"/>
      <c r="AD126" s="550"/>
      <c r="AE126" s="551"/>
      <c r="AF126" s="552" t="s">
        <v>41</v>
      </c>
      <c r="AG126" s="550"/>
      <c r="AH126" s="550"/>
      <c r="AI126" s="550"/>
      <c r="AJ126" s="551"/>
      <c r="AK126" s="552" t="s">
        <v>41</v>
      </c>
      <c r="AL126" s="550"/>
      <c r="AM126" s="550"/>
      <c r="AN126" s="550"/>
      <c r="AO126" s="551"/>
      <c r="AP126" s="591" t="s">
        <v>41</v>
      </c>
      <c r="AQ126" s="592"/>
      <c r="AR126" s="592"/>
      <c r="AS126" s="592"/>
      <c r="AT126" s="593"/>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3"/>
      <c r="CE126" s="103"/>
      <c r="CF126" s="103"/>
      <c r="CG126" s="100"/>
      <c r="CH126" s="100"/>
      <c r="CI126" s="100"/>
      <c r="CJ126" s="101"/>
      <c r="CK126" s="607"/>
      <c r="CL126" s="608"/>
      <c r="CM126" s="608"/>
      <c r="CN126" s="608"/>
      <c r="CO126" s="609"/>
      <c r="CP126" s="585" t="s">
        <v>290</v>
      </c>
      <c r="CQ126" s="520"/>
      <c r="CR126" s="520"/>
      <c r="CS126" s="520"/>
      <c r="CT126" s="520"/>
      <c r="CU126" s="520"/>
      <c r="CV126" s="520"/>
      <c r="CW126" s="520"/>
      <c r="CX126" s="520"/>
      <c r="CY126" s="520"/>
      <c r="CZ126" s="520"/>
      <c r="DA126" s="520"/>
      <c r="DB126" s="520"/>
      <c r="DC126" s="520"/>
      <c r="DD126" s="520"/>
      <c r="DE126" s="520"/>
      <c r="DF126" s="521"/>
      <c r="DG126" s="586" t="s">
        <v>41</v>
      </c>
      <c r="DH126" s="587"/>
      <c r="DI126" s="587"/>
      <c r="DJ126" s="587"/>
      <c r="DK126" s="587"/>
      <c r="DL126" s="587" t="s">
        <v>41</v>
      </c>
      <c r="DM126" s="587"/>
      <c r="DN126" s="587"/>
      <c r="DO126" s="587"/>
      <c r="DP126" s="587"/>
      <c r="DQ126" s="587" t="s">
        <v>41</v>
      </c>
      <c r="DR126" s="587"/>
      <c r="DS126" s="587"/>
      <c r="DT126" s="587"/>
      <c r="DU126" s="587"/>
      <c r="DV126" s="564" t="s">
        <v>41</v>
      </c>
      <c r="DW126" s="564"/>
      <c r="DX126" s="564"/>
      <c r="DY126" s="564"/>
      <c r="DZ126" s="565"/>
    </row>
    <row r="127" spans="1:130" s="66" customFormat="1" ht="26.25" customHeight="1">
      <c r="A127" s="662"/>
      <c r="B127" s="663"/>
      <c r="C127" s="588" t="s">
        <v>291</v>
      </c>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90"/>
      <c r="AA127" s="549">
        <v>981</v>
      </c>
      <c r="AB127" s="550"/>
      <c r="AC127" s="550"/>
      <c r="AD127" s="550"/>
      <c r="AE127" s="551"/>
      <c r="AF127" s="552">
        <v>797</v>
      </c>
      <c r="AG127" s="550"/>
      <c r="AH127" s="550"/>
      <c r="AI127" s="550"/>
      <c r="AJ127" s="551"/>
      <c r="AK127" s="552">
        <v>590</v>
      </c>
      <c r="AL127" s="550"/>
      <c r="AM127" s="550"/>
      <c r="AN127" s="550"/>
      <c r="AO127" s="551"/>
      <c r="AP127" s="591">
        <v>0</v>
      </c>
      <c r="AQ127" s="592"/>
      <c r="AR127" s="592"/>
      <c r="AS127" s="592"/>
      <c r="AT127" s="593"/>
      <c r="AU127" s="102"/>
      <c r="AV127" s="102"/>
      <c r="AW127" s="102"/>
      <c r="AX127" s="594" t="s">
        <v>292</v>
      </c>
      <c r="AY127" s="582"/>
      <c r="AZ127" s="582"/>
      <c r="BA127" s="582"/>
      <c r="BB127" s="582"/>
      <c r="BC127" s="582"/>
      <c r="BD127" s="582"/>
      <c r="BE127" s="583"/>
      <c r="BF127" s="581" t="s">
        <v>293</v>
      </c>
      <c r="BG127" s="582"/>
      <c r="BH127" s="582"/>
      <c r="BI127" s="582"/>
      <c r="BJ127" s="582"/>
      <c r="BK127" s="582"/>
      <c r="BL127" s="583"/>
      <c r="BM127" s="581" t="s">
        <v>294</v>
      </c>
      <c r="BN127" s="582"/>
      <c r="BO127" s="582"/>
      <c r="BP127" s="582"/>
      <c r="BQ127" s="582"/>
      <c r="BR127" s="582"/>
      <c r="BS127" s="583"/>
      <c r="BT127" s="581" t="s">
        <v>295</v>
      </c>
      <c r="BU127" s="582"/>
      <c r="BV127" s="582"/>
      <c r="BW127" s="582"/>
      <c r="BX127" s="582"/>
      <c r="BY127" s="582"/>
      <c r="BZ127" s="584"/>
      <c r="CA127" s="102"/>
      <c r="CB127" s="102"/>
      <c r="CC127" s="102"/>
      <c r="CD127" s="103"/>
      <c r="CE127" s="103"/>
      <c r="CF127" s="103"/>
      <c r="CG127" s="100"/>
      <c r="CH127" s="100"/>
      <c r="CI127" s="100"/>
      <c r="CJ127" s="101"/>
      <c r="CK127" s="607"/>
      <c r="CL127" s="608"/>
      <c r="CM127" s="608"/>
      <c r="CN127" s="608"/>
      <c r="CO127" s="609"/>
      <c r="CP127" s="585" t="s">
        <v>296</v>
      </c>
      <c r="CQ127" s="520"/>
      <c r="CR127" s="520"/>
      <c r="CS127" s="520"/>
      <c r="CT127" s="520"/>
      <c r="CU127" s="520"/>
      <c r="CV127" s="520"/>
      <c r="CW127" s="520"/>
      <c r="CX127" s="520"/>
      <c r="CY127" s="520"/>
      <c r="CZ127" s="520"/>
      <c r="DA127" s="520"/>
      <c r="DB127" s="520"/>
      <c r="DC127" s="520"/>
      <c r="DD127" s="520"/>
      <c r="DE127" s="520"/>
      <c r="DF127" s="521"/>
      <c r="DG127" s="586" t="s">
        <v>41</v>
      </c>
      <c r="DH127" s="587"/>
      <c r="DI127" s="587"/>
      <c r="DJ127" s="587"/>
      <c r="DK127" s="587"/>
      <c r="DL127" s="587" t="s">
        <v>41</v>
      </c>
      <c r="DM127" s="587"/>
      <c r="DN127" s="587"/>
      <c r="DO127" s="587"/>
      <c r="DP127" s="587"/>
      <c r="DQ127" s="587" t="s">
        <v>41</v>
      </c>
      <c r="DR127" s="587"/>
      <c r="DS127" s="587"/>
      <c r="DT127" s="587"/>
      <c r="DU127" s="587"/>
      <c r="DV127" s="564" t="s">
        <v>41</v>
      </c>
      <c r="DW127" s="564"/>
      <c r="DX127" s="564"/>
      <c r="DY127" s="564"/>
      <c r="DZ127" s="565"/>
    </row>
    <row r="128" spans="1:130" s="66" customFormat="1" ht="26.25" customHeight="1" thickBot="1">
      <c r="A128" s="566" t="s">
        <v>297</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8" t="s">
        <v>298</v>
      </c>
      <c r="X128" s="568"/>
      <c r="Y128" s="568"/>
      <c r="Z128" s="569"/>
      <c r="AA128" s="570">
        <v>603120</v>
      </c>
      <c r="AB128" s="571"/>
      <c r="AC128" s="571"/>
      <c r="AD128" s="571"/>
      <c r="AE128" s="572"/>
      <c r="AF128" s="573">
        <v>616002</v>
      </c>
      <c r="AG128" s="571"/>
      <c r="AH128" s="571"/>
      <c r="AI128" s="571"/>
      <c r="AJ128" s="572"/>
      <c r="AK128" s="573">
        <v>516872</v>
      </c>
      <c r="AL128" s="571"/>
      <c r="AM128" s="571"/>
      <c r="AN128" s="571"/>
      <c r="AO128" s="572"/>
      <c r="AP128" s="574"/>
      <c r="AQ128" s="575"/>
      <c r="AR128" s="575"/>
      <c r="AS128" s="575"/>
      <c r="AT128" s="576"/>
      <c r="AU128" s="102"/>
      <c r="AV128" s="102"/>
      <c r="AW128" s="102"/>
      <c r="AX128" s="577" t="s">
        <v>299</v>
      </c>
      <c r="AY128" s="578"/>
      <c r="AZ128" s="578"/>
      <c r="BA128" s="578"/>
      <c r="BB128" s="578"/>
      <c r="BC128" s="578"/>
      <c r="BD128" s="578"/>
      <c r="BE128" s="579"/>
      <c r="BF128" s="556" t="s">
        <v>41</v>
      </c>
      <c r="BG128" s="557"/>
      <c r="BH128" s="557"/>
      <c r="BI128" s="557"/>
      <c r="BJ128" s="557"/>
      <c r="BK128" s="557"/>
      <c r="BL128" s="580"/>
      <c r="BM128" s="556">
        <v>12.8</v>
      </c>
      <c r="BN128" s="557"/>
      <c r="BO128" s="557"/>
      <c r="BP128" s="557"/>
      <c r="BQ128" s="557"/>
      <c r="BR128" s="557"/>
      <c r="BS128" s="580"/>
      <c r="BT128" s="556">
        <v>20</v>
      </c>
      <c r="BU128" s="557"/>
      <c r="BV128" s="557"/>
      <c r="BW128" s="557"/>
      <c r="BX128" s="557"/>
      <c r="BY128" s="557"/>
      <c r="BZ128" s="558"/>
      <c r="CA128" s="103"/>
      <c r="CB128" s="103"/>
      <c r="CC128" s="103"/>
      <c r="CD128" s="103"/>
      <c r="CE128" s="103"/>
      <c r="CF128" s="103"/>
      <c r="CG128" s="100"/>
      <c r="CH128" s="100"/>
      <c r="CI128" s="100"/>
      <c r="CJ128" s="101"/>
      <c r="CK128" s="610"/>
      <c r="CL128" s="611"/>
      <c r="CM128" s="611"/>
      <c r="CN128" s="611"/>
      <c r="CO128" s="612"/>
      <c r="CP128" s="559" t="s">
        <v>300</v>
      </c>
      <c r="CQ128" s="498"/>
      <c r="CR128" s="498"/>
      <c r="CS128" s="498"/>
      <c r="CT128" s="498"/>
      <c r="CU128" s="498"/>
      <c r="CV128" s="498"/>
      <c r="CW128" s="498"/>
      <c r="CX128" s="498"/>
      <c r="CY128" s="498"/>
      <c r="CZ128" s="498"/>
      <c r="DA128" s="498"/>
      <c r="DB128" s="498"/>
      <c r="DC128" s="498"/>
      <c r="DD128" s="498"/>
      <c r="DE128" s="498"/>
      <c r="DF128" s="499"/>
      <c r="DG128" s="560" t="s">
        <v>41</v>
      </c>
      <c r="DH128" s="561"/>
      <c r="DI128" s="561"/>
      <c r="DJ128" s="561"/>
      <c r="DK128" s="561"/>
      <c r="DL128" s="561" t="s">
        <v>41</v>
      </c>
      <c r="DM128" s="561"/>
      <c r="DN128" s="561"/>
      <c r="DO128" s="561"/>
      <c r="DP128" s="561"/>
      <c r="DQ128" s="561" t="s">
        <v>41</v>
      </c>
      <c r="DR128" s="561"/>
      <c r="DS128" s="561"/>
      <c r="DT128" s="561"/>
      <c r="DU128" s="561"/>
      <c r="DV128" s="562" t="s">
        <v>41</v>
      </c>
      <c r="DW128" s="562"/>
      <c r="DX128" s="562"/>
      <c r="DY128" s="562"/>
      <c r="DZ128" s="563"/>
    </row>
    <row r="129" spans="1:131" s="66" customFormat="1" ht="26.25" customHeight="1">
      <c r="A129" s="544" t="s">
        <v>301</v>
      </c>
      <c r="B129" s="545"/>
      <c r="C129" s="545"/>
      <c r="D129" s="545"/>
      <c r="E129" s="545"/>
      <c r="F129" s="545"/>
      <c r="G129" s="545"/>
      <c r="H129" s="545"/>
      <c r="I129" s="545"/>
      <c r="J129" s="545"/>
      <c r="K129" s="545"/>
      <c r="L129" s="545"/>
      <c r="M129" s="545"/>
      <c r="N129" s="545"/>
      <c r="O129" s="545"/>
      <c r="P129" s="545"/>
      <c r="Q129" s="545"/>
      <c r="R129" s="545"/>
      <c r="S129" s="545"/>
      <c r="T129" s="545"/>
      <c r="U129" s="545"/>
      <c r="V129" s="545"/>
      <c r="W129" s="546" t="s">
        <v>302</v>
      </c>
      <c r="X129" s="547"/>
      <c r="Y129" s="547"/>
      <c r="Z129" s="548"/>
      <c r="AA129" s="549">
        <v>13887081</v>
      </c>
      <c r="AB129" s="550"/>
      <c r="AC129" s="550"/>
      <c r="AD129" s="550"/>
      <c r="AE129" s="551"/>
      <c r="AF129" s="552">
        <v>14061932</v>
      </c>
      <c r="AG129" s="550"/>
      <c r="AH129" s="550"/>
      <c r="AI129" s="550"/>
      <c r="AJ129" s="551"/>
      <c r="AK129" s="552">
        <v>14660683</v>
      </c>
      <c r="AL129" s="550"/>
      <c r="AM129" s="550"/>
      <c r="AN129" s="550"/>
      <c r="AO129" s="551"/>
      <c r="AP129" s="553"/>
      <c r="AQ129" s="554"/>
      <c r="AR129" s="554"/>
      <c r="AS129" s="554"/>
      <c r="AT129" s="555"/>
      <c r="AU129" s="104"/>
      <c r="AV129" s="104"/>
      <c r="AW129" s="104"/>
      <c r="AX129" s="519" t="s">
        <v>303</v>
      </c>
      <c r="AY129" s="520"/>
      <c r="AZ129" s="520"/>
      <c r="BA129" s="520"/>
      <c r="BB129" s="520"/>
      <c r="BC129" s="520"/>
      <c r="BD129" s="520"/>
      <c r="BE129" s="521"/>
      <c r="BF129" s="539" t="s">
        <v>41</v>
      </c>
      <c r="BG129" s="540"/>
      <c r="BH129" s="540"/>
      <c r="BI129" s="540"/>
      <c r="BJ129" s="540"/>
      <c r="BK129" s="540"/>
      <c r="BL129" s="541"/>
      <c r="BM129" s="539">
        <v>17.8</v>
      </c>
      <c r="BN129" s="540"/>
      <c r="BO129" s="540"/>
      <c r="BP129" s="540"/>
      <c r="BQ129" s="540"/>
      <c r="BR129" s="540"/>
      <c r="BS129" s="541"/>
      <c r="BT129" s="539">
        <v>30</v>
      </c>
      <c r="BU129" s="542"/>
      <c r="BV129" s="542"/>
      <c r="BW129" s="542"/>
      <c r="BX129" s="542"/>
      <c r="BY129" s="542"/>
      <c r="BZ129" s="543"/>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73"/>
      <c r="DQ129" s="73"/>
      <c r="DR129" s="73"/>
      <c r="DS129" s="73"/>
      <c r="DT129" s="73"/>
      <c r="DU129" s="73"/>
      <c r="DV129" s="73"/>
      <c r="DW129" s="73"/>
      <c r="DX129" s="73"/>
      <c r="DY129" s="73"/>
      <c r="DZ129" s="77"/>
    </row>
    <row r="130" spans="1:131" s="66" customFormat="1" ht="26.25" customHeight="1">
      <c r="A130" s="544" t="s">
        <v>304</v>
      </c>
      <c r="B130" s="545"/>
      <c r="C130" s="545"/>
      <c r="D130" s="545"/>
      <c r="E130" s="545"/>
      <c r="F130" s="545"/>
      <c r="G130" s="545"/>
      <c r="H130" s="545"/>
      <c r="I130" s="545"/>
      <c r="J130" s="545"/>
      <c r="K130" s="545"/>
      <c r="L130" s="545"/>
      <c r="M130" s="545"/>
      <c r="N130" s="545"/>
      <c r="O130" s="545"/>
      <c r="P130" s="545"/>
      <c r="Q130" s="545"/>
      <c r="R130" s="545"/>
      <c r="S130" s="545"/>
      <c r="T130" s="545"/>
      <c r="U130" s="545"/>
      <c r="V130" s="545"/>
      <c r="W130" s="546" t="s">
        <v>305</v>
      </c>
      <c r="X130" s="547"/>
      <c r="Y130" s="547"/>
      <c r="Z130" s="548"/>
      <c r="AA130" s="549">
        <v>1504033</v>
      </c>
      <c r="AB130" s="550"/>
      <c r="AC130" s="550"/>
      <c r="AD130" s="550"/>
      <c r="AE130" s="551"/>
      <c r="AF130" s="552">
        <v>1484248</v>
      </c>
      <c r="AG130" s="550"/>
      <c r="AH130" s="550"/>
      <c r="AI130" s="550"/>
      <c r="AJ130" s="551"/>
      <c r="AK130" s="552">
        <v>1491645</v>
      </c>
      <c r="AL130" s="550"/>
      <c r="AM130" s="550"/>
      <c r="AN130" s="550"/>
      <c r="AO130" s="551"/>
      <c r="AP130" s="553"/>
      <c r="AQ130" s="554"/>
      <c r="AR130" s="554"/>
      <c r="AS130" s="554"/>
      <c r="AT130" s="555"/>
      <c r="AU130" s="104"/>
      <c r="AV130" s="104"/>
      <c r="AW130" s="104"/>
      <c r="AX130" s="519" t="s">
        <v>306</v>
      </c>
      <c r="AY130" s="520"/>
      <c r="AZ130" s="520"/>
      <c r="BA130" s="520"/>
      <c r="BB130" s="520"/>
      <c r="BC130" s="520"/>
      <c r="BD130" s="520"/>
      <c r="BE130" s="521"/>
      <c r="BF130" s="522">
        <v>5.5</v>
      </c>
      <c r="BG130" s="523"/>
      <c r="BH130" s="523"/>
      <c r="BI130" s="523"/>
      <c r="BJ130" s="523"/>
      <c r="BK130" s="523"/>
      <c r="BL130" s="524"/>
      <c r="BM130" s="522">
        <v>25</v>
      </c>
      <c r="BN130" s="523"/>
      <c r="BO130" s="523"/>
      <c r="BP130" s="523"/>
      <c r="BQ130" s="523"/>
      <c r="BR130" s="523"/>
      <c r="BS130" s="524"/>
      <c r="BT130" s="522">
        <v>35</v>
      </c>
      <c r="BU130" s="525"/>
      <c r="BV130" s="525"/>
      <c r="BW130" s="525"/>
      <c r="BX130" s="525"/>
      <c r="BY130" s="525"/>
      <c r="BZ130" s="526"/>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73"/>
      <c r="DQ130" s="73"/>
      <c r="DR130" s="73"/>
      <c r="DS130" s="73"/>
      <c r="DT130" s="73"/>
      <c r="DU130" s="73"/>
      <c r="DV130" s="73"/>
      <c r="DW130" s="73"/>
      <c r="DX130" s="73"/>
      <c r="DY130" s="73"/>
      <c r="DZ130" s="77"/>
    </row>
    <row r="131" spans="1:131" s="66" customFormat="1" ht="26.25" customHeight="1" thickBot="1">
      <c r="A131" s="527"/>
      <c r="B131" s="528"/>
      <c r="C131" s="528"/>
      <c r="D131" s="528"/>
      <c r="E131" s="528"/>
      <c r="F131" s="528"/>
      <c r="G131" s="528"/>
      <c r="H131" s="528"/>
      <c r="I131" s="528"/>
      <c r="J131" s="528"/>
      <c r="K131" s="528"/>
      <c r="L131" s="528"/>
      <c r="M131" s="528"/>
      <c r="N131" s="528"/>
      <c r="O131" s="528"/>
      <c r="P131" s="528"/>
      <c r="Q131" s="528"/>
      <c r="R131" s="528"/>
      <c r="S131" s="528"/>
      <c r="T131" s="528"/>
      <c r="U131" s="528"/>
      <c r="V131" s="528"/>
      <c r="W131" s="529" t="s">
        <v>307</v>
      </c>
      <c r="X131" s="530"/>
      <c r="Y131" s="530"/>
      <c r="Z131" s="531"/>
      <c r="AA131" s="532">
        <v>12383048</v>
      </c>
      <c r="AB131" s="533"/>
      <c r="AC131" s="533"/>
      <c r="AD131" s="533"/>
      <c r="AE131" s="534"/>
      <c r="AF131" s="535">
        <v>12577684</v>
      </c>
      <c r="AG131" s="533"/>
      <c r="AH131" s="533"/>
      <c r="AI131" s="533"/>
      <c r="AJ131" s="534"/>
      <c r="AK131" s="535">
        <v>13169038</v>
      </c>
      <c r="AL131" s="533"/>
      <c r="AM131" s="533"/>
      <c r="AN131" s="533"/>
      <c r="AO131" s="534"/>
      <c r="AP131" s="536"/>
      <c r="AQ131" s="537"/>
      <c r="AR131" s="537"/>
      <c r="AS131" s="537"/>
      <c r="AT131" s="538"/>
      <c r="AU131" s="104"/>
      <c r="AV131" s="104"/>
      <c r="AW131" s="104"/>
      <c r="AX131" s="497" t="s">
        <v>308</v>
      </c>
      <c r="AY131" s="498"/>
      <c r="AZ131" s="498"/>
      <c r="BA131" s="498"/>
      <c r="BB131" s="498"/>
      <c r="BC131" s="498"/>
      <c r="BD131" s="498"/>
      <c r="BE131" s="499"/>
      <c r="BF131" s="500">
        <v>43</v>
      </c>
      <c r="BG131" s="501"/>
      <c r="BH131" s="501"/>
      <c r="BI131" s="501"/>
      <c r="BJ131" s="501"/>
      <c r="BK131" s="501"/>
      <c r="BL131" s="502"/>
      <c r="BM131" s="500">
        <v>350</v>
      </c>
      <c r="BN131" s="501"/>
      <c r="BO131" s="501"/>
      <c r="BP131" s="501"/>
      <c r="BQ131" s="501"/>
      <c r="BR131" s="501"/>
      <c r="BS131" s="502"/>
      <c r="BT131" s="503"/>
      <c r="BU131" s="504"/>
      <c r="BV131" s="504"/>
      <c r="BW131" s="504"/>
      <c r="BX131" s="504"/>
      <c r="BY131" s="504"/>
      <c r="BZ131" s="505"/>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73"/>
      <c r="DQ131" s="73"/>
      <c r="DR131" s="73"/>
      <c r="DS131" s="73"/>
      <c r="DT131" s="73"/>
      <c r="DU131" s="73"/>
      <c r="DV131" s="73"/>
      <c r="DW131" s="73"/>
      <c r="DX131" s="73"/>
      <c r="DY131" s="73"/>
      <c r="DZ131" s="77"/>
    </row>
    <row r="132" spans="1:131" s="66" customFormat="1" ht="26.25" customHeight="1">
      <c r="A132" s="506" t="s">
        <v>309</v>
      </c>
      <c r="B132" s="507"/>
      <c r="C132" s="507"/>
      <c r="D132" s="507"/>
      <c r="E132" s="507"/>
      <c r="F132" s="507"/>
      <c r="G132" s="507"/>
      <c r="H132" s="507"/>
      <c r="I132" s="507"/>
      <c r="J132" s="507"/>
      <c r="K132" s="507"/>
      <c r="L132" s="507"/>
      <c r="M132" s="507"/>
      <c r="N132" s="507"/>
      <c r="O132" s="507"/>
      <c r="P132" s="507"/>
      <c r="Q132" s="507"/>
      <c r="R132" s="507"/>
      <c r="S132" s="507"/>
      <c r="T132" s="507"/>
      <c r="U132" s="507"/>
      <c r="V132" s="510" t="s">
        <v>310</v>
      </c>
      <c r="W132" s="510"/>
      <c r="X132" s="510"/>
      <c r="Y132" s="510"/>
      <c r="Z132" s="511"/>
      <c r="AA132" s="512">
        <v>5.572481024</v>
      </c>
      <c r="AB132" s="513"/>
      <c r="AC132" s="513"/>
      <c r="AD132" s="513"/>
      <c r="AE132" s="514"/>
      <c r="AF132" s="515">
        <v>5.262995954</v>
      </c>
      <c r="AG132" s="513"/>
      <c r="AH132" s="513"/>
      <c r="AI132" s="513"/>
      <c r="AJ132" s="514"/>
      <c r="AK132" s="515">
        <v>5.8855248199999997</v>
      </c>
      <c r="AL132" s="513"/>
      <c r="AM132" s="513"/>
      <c r="AN132" s="513"/>
      <c r="AO132" s="514"/>
      <c r="AP132" s="516"/>
      <c r="AQ132" s="517"/>
      <c r="AR132" s="517"/>
      <c r="AS132" s="517"/>
      <c r="AT132" s="518"/>
      <c r="AU132" s="106"/>
      <c r="AV132" s="107"/>
      <c r="AW132" s="107"/>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4"/>
      <c r="BT132" s="73"/>
      <c r="BU132" s="73"/>
      <c r="BV132" s="73"/>
      <c r="BW132" s="73"/>
      <c r="BX132" s="73"/>
      <c r="BY132" s="73"/>
      <c r="BZ132" s="73"/>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77"/>
      <c r="DQ132" s="77"/>
      <c r="DR132" s="77"/>
      <c r="DS132" s="77"/>
      <c r="DT132" s="77"/>
      <c r="DU132" s="77"/>
      <c r="DV132" s="77"/>
      <c r="DW132" s="77"/>
      <c r="DX132" s="77"/>
      <c r="DY132" s="77"/>
      <c r="DZ132" s="77"/>
    </row>
    <row r="133" spans="1:131" s="66" customFormat="1" ht="26.25" customHeight="1" thickBot="1">
      <c r="A133" s="508"/>
      <c r="B133" s="509"/>
      <c r="C133" s="509"/>
      <c r="D133" s="509"/>
      <c r="E133" s="509"/>
      <c r="F133" s="509"/>
      <c r="G133" s="509"/>
      <c r="H133" s="509"/>
      <c r="I133" s="509"/>
      <c r="J133" s="509"/>
      <c r="K133" s="509"/>
      <c r="L133" s="509"/>
      <c r="M133" s="509"/>
      <c r="N133" s="509"/>
      <c r="O133" s="509"/>
      <c r="P133" s="509"/>
      <c r="Q133" s="509"/>
      <c r="R133" s="509"/>
      <c r="S133" s="509"/>
      <c r="T133" s="509"/>
      <c r="U133" s="509"/>
      <c r="V133" s="489" t="s">
        <v>311</v>
      </c>
      <c r="W133" s="489"/>
      <c r="X133" s="489"/>
      <c r="Y133" s="489"/>
      <c r="Z133" s="490"/>
      <c r="AA133" s="491">
        <v>4.3</v>
      </c>
      <c r="AB133" s="492"/>
      <c r="AC133" s="492"/>
      <c r="AD133" s="492"/>
      <c r="AE133" s="493"/>
      <c r="AF133" s="491">
        <v>4.8</v>
      </c>
      <c r="AG133" s="492"/>
      <c r="AH133" s="492"/>
      <c r="AI133" s="492"/>
      <c r="AJ133" s="493"/>
      <c r="AK133" s="491">
        <v>5.5</v>
      </c>
      <c r="AL133" s="492"/>
      <c r="AM133" s="492"/>
      <c r="AN133" s="492"/>
      <c r="AO133" s="493"/>
      <c r="AP133" s="494"/>
      <c r="AQ133" s="495"/>
      <c r="AR133" s="495"/>
      <c r="AS133" s="495"/>
      <c r="AT133" s="496"/>
      <c r="AU133" s="107"/>
      <c r="AV133" s="107"/>
      <c r="AW133" s="107"/>
      <c r="AX133" s="107"/>
      <c r="AY133" s="107"/>
      <c r="AZ133" s="107"/>
      <c r="BA133" s="107"/>
      <c r="BB133" s="107"/>
      <c r="BC133" s="107"/>
      <c r="BD133" s="107"/>
      <c r="BE133" s="107"/>
      <c r="BF133" s="107"/>
      <c r="BG133" s="107"/>
      <c r="BH133" s="107"/>
      <c r="BI133" s="107"/>
      <c r="BJ133" s="107"/>
      <c r="BK133" s="107"/>
      <c r="BL133" s="107"/>
      <c r="BM133" s="107"/>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77"/>
      <c r="DQ133" s="77"/>
      <c r="DR133" s="77"/>
      <c r="DS133" s="77"/>
      <c r="DT133" s="77"/>
      <c r="DU133" s="77"/>
      <c r="DV133" s="77"/>
      <c r="DW133" s="77"/>
      <c r="DX133" s="77"/>
      <c r="DY133" s="77"/>
      <c r="DZ133" s="77"/>
    </row>
    <row r="134" spans="1:131" s="67" customFormat="1" ht="11.25" customHeight="1">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7"/>
      <c r="AV134" s="107"/>
      <c r="AW134" s="107"/>
      <c r="AX134" s="107"/>
      <c r="AY134" s="107"/>
      <c r="AZ134" s="107"/>
      <c r="BA134" s="107"/>
      <c r="BB134" s="107"/>
      <c r="BC134" s="107"/>
      <c r="BD134" s="107"/>
      <c r="BE134" s="107"/>
      <c r="BF134" s="107"/>
      <c r="BG134" s="107"/>
      <c r="BH134" s="107"/>
      <c r="BI134" s="107"/>
      <c r="BJ134" s="107"/>
      <c r="BK134" s="107"/>
      <c r="BL134" s="107"/>
      <c r="BM134" s="107"/>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77"/>
      <c r="DQ134" s="77"/>
      <c r="DR134" s="77"/>
      <c r="DS134" s="77"/>
      <c r="DT134" s="77"/>
      <c r="DU134" s="77"/>
      <c r="DV134" s="77"/>
      <c r="DW134" s="77"/>
      <c r="DX134" s="77"/>
      <c r="DY134" s="77"/>
      <c r="DZ134" s="77"/>
      <c r="EA134" s="66"/>
    </row>
    <row r="135" spans="1:131" ht="14.4" hidden="1">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row>
  </sheetData>
  <sheetProtection algorithmName="SHA-512" hashValue="iufLrgZXiYX0R6yfmepnI1mOSWMNvzsEvjHu2raLPZB0+g1mz5b9Rzs1rbXv9TkOmr01jdVpG282D6GVXUZeMQ==" saltValue="BA+S+KyzcWUQkXr+WxFm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5" customWidth="1"/>
    <col min="121" max="121" width="0" style="6" hidden="1" customWidth="1"/>
    <col min="122" max="16384" width="9" style="6" hidden="1"/>
  </cols>
  <sheetData>
    <row r="1" spans="1:120" ht="13.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6"/>
    </row>
    <row r="17" spans="119:120" ht="13.2">
      <c r="DP17" s="6"/>
    </row>
    <row r="18" spans="119:120" ht="13.2"/>
    <row r="19" spans="119:120" ht="13.2"/>
    <row r="20" spans="119:120" ht="13.2">
      <c r="DO20" s="6"/>
      <c r="DP20" s="6"/>
    </row>
    <row r="21" spans="119:120" ht="13.2">
      <c r="DP21" s="6"/>
    </row>
    <row r="22" spans="119:120" ht="13.2"/>
    <row r="23" spans="119:120" ht="13.2">
      <c r="DO23" s="6"/>
      <c r="DP23" s="6"/>
    </row>
    <row r="24" spans="119:120" ht="13.2">
      <c r="DP24" s="6"/>
    </row>
    <row r="25" spans="119:120" ht="13.2">
      <c r="DP25" s="6"/>
    </row>
    <row r="26" spans="119:120" ht="13.2">
      <c r="DO26" s="6"/>
      <c r="DP26" s="6"/>
    </row>
    <row r="27" spans="119:120" ht="13.2"/>
    <row r="28" spans="119:120" ht="13.2">
      <c r="DO28" s="6"/>
      <c r="DP28" s="6"/>
    </row>
    <row r="29" spans="119:120" ht="13.2">
      <c r="DP29" s="6"/>
    </row>
    <row r="30" spans="119:120" ht="13.2"/>
    <row r="31" spans="119:120" ht="13.2">
      <c r="DO31" s="6"/>
      <c r="DP31" s="6"/>
    </row>
    <row r="32" spans="119:120" ht="13.2"/>
    <row r="33" spans="98:120" ht="13.2">
      <c r="DO33" s="6"/>
      <c r="DP33" s="6"/>
    </row>
    <row r="34" spans="98:120" ht="13.2">
      <c r="DM34" s="6"/>
    </row>
    <row r="35" spans="98:120" ht="13.2">
      <c r="CT35" s="6"/>
      <c r="CU35" s="6"/>
      <c r="CV35" s="6"/>
      <c r="CY35" s="6"/>
      <c r="CZ35" s="6"/>
      <c r="DA35" s="6"/>
      <c r="DD35" s="6"/>
      <c r="DE35" s="6"/>
      <c r="DF35" s="6"/>
      <c r="DI35" s="6"/>
      <c r="DJ35" s="6"/>
      <c r="DK35" s="6"/>
      <c r="DM35" s="6"/>
      <c r="DN35" s="6"/>
      <c r="DO35" s="6"/>
      <c r="DP35" s="6"/>
    </row>
    <row r="36" spans="98:120" ht="13.2"/>
    <row r="37" spans="98:120" ht="13.2">
      <c r="CW37" s="6"/>
      <c r="DB37" s="6"/>
      <c r="DG37" s="6"/>
      <c r="DL37" s="6"/>
      <c r="DP37" s="6"/>
    </row>
    <row r="38" spans="98:120" ht="13.2">
      <c r="CT38" s="6"/>
      <c r="CU38" s="6"/>
      <c r="CV38" s="6"/>
      <c r="CW38" s="6"/>
      <c r="CY38" s="6"/>
      <c r="CZ38" s="6"/>
      <c r="DA38" s="6"/>
      <c r="DB38" s="6"/>
      <c r="DD38" s="6"/>
      <c r="DE38" s="6"/>
      <c r="DF38" s="6"/>
      <c r="DG38" s="6"/>
      <c r="DI38" s="6"/>
      <c r="DJ38" s="6"/>
      <c r="DK38" s="6"/>
      <c r="DL38" s="6"/>
      <c r="DN38" s="6"/>
      <c r="DO38" s="6"/>
      <c r="DP38" s="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6"/>
      <c r="DO49" s="6"/>
      <c r="DP49" s="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6"/>
      <c r="CS63" s="6"/>
      <c r="CX63" s="6"/>
      <c r="DC63" s="6"/>
      <c r="DH63" s="6"/>
    </row>
    <row r="64" spans="22:120" ht="13.2">
      <c r="V64" s="6"/>
    </row>
    <row r="65" spans="15:120" ht="13.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c r="Q66" s="6"/>
      <c r="S66" s="6"/>
      <c r="U66" s="6"/>
      <c r="DM66" s="6"/>
    </row>
    <row r="67" spans="15:120" ht="13.2">
      <c r="O67" s="6"/>
      <c r="P67" s="6"/>
      <c r="R67" s="6"/>
      <c r="T67" s="6"/>
      <c r="Y67" s="6"/>
      <c r="CT67" s="6"/>
      <c r="CV67" s="6"/>
      <c r="CW67" s="6"/>
      <c r="CY67" s="6"/>
      <c r="DA67" s="6"/>
      <c r="DB67" s="6"/>
      <c r="DD67" s="6"/>
      <c r="DF67" s="6"/>
      <c r="DG67" s="6"/>
      <c r="DI67" s="6"/>
      <c r="DK67" s="6"/>
      <c r="DL67" s="6"/>
      <c r="DN67" s="6"/>
      <c r="DO67" s="6"/>
      <c r="DP67" s="6"/>
    </row>
    <row r="68" spans="15:120" ht="13.2"/>
    <row r="69" spans="15:120" ht="13.2"/>
    <row r="70" spans="15:120" ht="13.2"/>
    <row r="71" spans="15:120" ht="13.2"/>
    <row r="72" spans="15:120" ht="13.2">
      <c r="DP72" s="6"/>
    </row>
    <row r="73" spans="15:120" ht="13.2">
      <c r="DP73" s="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6"/>
      <c r="CX96" s="6"/>
      <c r="DC96" s="6"/>
      <c r="DH96" s="6"/>
    </row>
    <row r="97" spans="24:120" ht="13.2">
      <c r="CS97" s="6"/>
      <c r="CX97" s="6"/>
      <c r="DC97" s="6"/>
      <c r="DH97" s="6"/>
      <c r="DP97" s="5" t="s">
        <v>15</v>
      </c>
    </row>
    <row r="98" spans="24:120" ht="13.2" hidden="1">
      <c r="CS98" s="6"/>
      <c r="CX98" s="6"/>
      <c r="DC98" s="6"/>
      <c r="DH98" s="6"/>
    </row>
    <row r="99" spans="24:120" ht="13.2"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t="13.2" hidden="1">
      <c r="CT103" s="6"/>
      <c r="CV103" s="6"/>
      <c r="CW103" s="6"/>
      <c r="CY103" s="6"/>
      <c r="DA103" s="6"/>
      <c r="DB103" s="6"/>
      <c r="DD103" s="6"/>
      <c r="DF103" s="6"/>
      <c r="DG103" s="6"/>
      <c r="DI103" s="6"/>
      <c r="DK103" s="6"/>
      <c r="DL103" s="6"/>
      <c r="DM103" s="6"/>
      <c r="DN103" s="6"/>
      <c r="DO103" s="6"/>
      <c r="DP103" s="6"/>
    </row>
    <row r="104" spans="24:120" ht="13.2" hidden="1">
      <c r="CV104" s="6"/>
      <c r="CW104" s="6"/>
      <c r="DA104" s="6"/>
      <c r="DB104" s="6"/>
      <c r="DF104" s="6"/>
      <c r="DG104" s="6"/>
      <c r="DK104" s="6"/>
      <c r="DL104" s="6"/>
      <c r="DN104" s="6"/>
      <c r="DO104" s="6"/>
      <c r="DP104" s="6"/>
    </row>
    <row r="105" spans="24:120" ht="12.75" hidden="1" customHeight="1"/>
  </sheetData>
  <sheetProtection algorithmName="SHA-512" hashValue="tezacNeqSnxFGxMt7u8V8nxjF8cTnYKh4BQggMw9btgKznU+Ij6e1AfChL2ycUL4nAYzKPGVy4IQXgVmUaipIg==" saltValue="D7iINRM2llV/DDT8+zqM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5" customWidth="1"/>
    <col min="117" max="16384" width="9" style="6" hidden="1"/>
  </cols>
  <sheetData>
    <row r="1" spans="2:116" ht="13.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row r="3" spans="2:116" ht="13.2"/>
    <row r="4" spans="2:116" ht="13.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row r="20" spans="9:116" ht="13.2"/>
    <row r="21" spans="9:116" ht="13.2">
      <c r="DL21" s="6"/>
    </row>
    <row r="22" spans="9:116" ht="13.2">
      <c r="DI22" s="6"/>
      <c r="DJ22" s="6"/>
      <c r="DK22" s="6"/>
      <c r="DL22" s="6"/>
    </row>
    <row r="23" spans="9:116" ht="13.2">
      <c r="CY23" s="6"/>
      <c r="CZ23" s="6"/>
      <c r="DA23" s="6"/>
      <c r="DB23" s="6"/>
      <c r="DC23" s="6"/>
      <c r="DD23" s="6"/>
      <c r="DE23" s="6"/>
      <c r="DF23" s="6"/>
      <c r="DG23" s="6"/>
      <c r="DH23" s="6"/>
      <c r="DI23" s="6"/>
      <c r="DJ23" s="6"/>
      <c r="DK23" s="6"/>
      <c r="DL23" s="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6"/>
      <c r="DA35" s="6"/>
      <c r="DB35" s="6"/>
      <c r="DC35" s="6"/>
      <c r="DD35" s="6"/>
      <c r="DE35" s="6"/>
      <c r="DF35" s="6"/>
      <c r="DG35" s="6"/>
      <c r="DH35" s="6"/>
      <c r="DI35" s="6"/>
      <c r="DJ35" s="6"/>
      <c r="DK35" s="6"/>
      <c r="DL35" s="6"/>
    </row>
    <row r="36" spans="15:116" ht="13.2"/>
    <row r="37" spans="15:116" ht="13.2">
      <c r="DL37" s="6"/>
    </row>
    <row r="38" spans="15:116" ht="13.2">
      <c r="DI38" s="6"/>
      <c r="DJ38" s="6"/>
      <c r="DK38" s="6"/>
      <c r="DL38" s="6"/>
    </row>
    <row r="39" spans="15:116" ht="13.2"/>
    <row r="40" spans="15:116" ht="13.2"/>
    <row r="41" spans="15:116" ht="13.2"/>
    <row r="42" spans="15:116" ht="13.2"/>
    <row r="43" spans="15:116" ht="13.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c r="DL44" s="6"/>
    </row>
    <row r="45" spans="15:116" ht="13.2"/>
    <row r="46" spans="15:116" ht="13.2">
      <c r="DA46" s="6"/>
      <c r="DB46" s="6"/>
      <c r="DC46" s="6"/>
      <c r="DD46" s="6"/>
      <c r="DE46" s="6"/>
      <c r="DF46" s="6"/>
      <c r="DG46" s="6"/>
      <c r="DH46" s="6"/>
      <c r="DI46" s="6"/>
      <c r="DJ46" s="6"/>
      <c r="DK46" s="6"/>
      <c r="DL46" s="6"/>
    </row>
    <row r="47" spans="15:116" ht="13.2"/>
    <row r="48" spans="15:116" ht="13.2"/>
    <row r="49" spans="104:116" ht="13.2"/>
    <row r="50" spans="104:116" ht="13.2">
      <c r="CZ50" s="6"/>
      <c r="DA50" s="6"/>
      <c r="DB50" s="6"/>
      <c r="DC50" s="6"/>
      <c r="DD50" s="6"/>
      <c r="DE50" s="6"/>
      <c r="DF50" s="6"/>
      <c r="DG50" s="6"/>
      <c r="DH50" s="6"/>
      <c r="DI50" s="6"/>
      <c r="DJ50" s="6"/>
      <c r="DK50" s="6"/>
      <c r="DL50" s="6"/>
    </row>
    <row r="51" spans="104:116" ht="13.2"/>
    <row r="52" spans="104:116" ht="13.2"/>
    <row r="53" spans="104:116" ht="13.2">
      <c r="DL53" s="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6"/>
      <c r="DD67" s="6"/>
      <c r="DE67" s="6"/>
      <c r="DF67" s="6"/>
      <c r="DG67" s="6"/>
      <c r="DH67" s="6"/>
      <c r="DI67" s="6"/>
      <c r="DJ67" s="6"/>
      <c r="DK67" s="6"/>
      <c r="DL67" s="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czCM0xi3pFWM/YZJauaYENhQuS84NhatsTMpfsqaXVALojNfj8z6SJj36cqnLr6hoBlWZeOWacWxw8XPS8RYZQ==" saltValue="0wMltuSpb+KZJC9r79dj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110" customWidth="1"/>
    <col min="37" max="44" width="17" style="110" customWidth="1"/>
    <col min="45" max="45" width="6.109375" style="117" customWidth="1"/>
    <col min="46" max="46" width="3" style="115" customWidth="1"/>
    <col min="47" max="47" width="19.109375" style="110" hidden="1" customWidth="1"/>
    <col min="48" max="52" width="12.6640625" style="110" hidden="1" customWidth="1"/>
    <col min="53" max="16384" width="8.6640625" style="110" hidden="1"/>
  </cols>
  <sheetData>
    <row r="1" spans="1:46" ht="13.2">
      <c r="AS1" s="111"/>
      <c r="AT1" s="111"/>
    </row>
    <row r="2" spans="1:46" ht="13.2">
      <c r="AS2" s="111"/>
      <c r="AT2" s="111"/>
    </row>
    <row r="3" spans="1:46" ht="13.2">
      <c r="AS3" s="111"/>
      <c r="AT3" s="111"/>
    </row>
    <row r="4" spans="1:46" ht="13.2">
      <c r="AS4" s="111"/>
      <c r="AT4" s="111"/>
    </row>
    <row r="5" spans="1:46" ht="16.2">
      <c r="A5" s="112" t="s">
        <v>312</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4"/>
    </row>
    <row r="6" spans="1:46" ht="13.2">
      <c r="A6" s="115"/>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6" t="s">
        <v>313</v>
      </c>
      <c r="AL6" s="116"/>
      <c r="AM6" s="116"/>
      <c r="AN6" s="116"/>
      <c r="AO6" s="111"/>
      <c r="AP6" s="111"/>
      <c r="AQ6" s="111"/>
      <c r="AR6" s="111"/>
    </row>
    <row r="7" spans="1:46" ht="13.5" customHeight="1">
      <c r="A7" s="1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8"/>
      <c r="AL7" s="119"/>
      <c r="AM7" s="119"/>
      <c r="AN7" s="120"/>
      <c r="AO7" s="928" t="s">
        <v>314</v>
      </c>
      <c r="AP7" s="121"/>
      <c r="AQ7" s="122" t="s">
        <v>315</v>
      </c>
      <c r="AR7" s="123"/>
    </row>
    <row r="8" spans="1:46" ht="13.2">
      <c r="A8" s="115"/>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24"/>
      <c r="AL8" s="125"/>
      <c r="AM8" s="125"/>
      <c r="AN8" s="126"/>
      <c r="AO8" s="929"/>
      <c r="AP8" s="127" t="s">
        <v>316</v>
      </c>
      <c r="AQ8" s="128" t="s">
        <v>317</v>
      </c>
      <c r="AR8" s="129" t="s">
        <v>318</v>
      </c>
    </row>
    <row r="9" spans="1:46" ht="13.2">
      <c r="A9" s="115"/>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919" t="s">
        <v>319</v>
      </c>
      <c r="AL9" s="920"/>
      <c r="AM9" s="920"/>
      <c r="AN9" s="921"/>
      <c r="AO9" s="130">
        <v>4002020</v>
      </c>
      <c r="AP9" s="130">
        <v>53217</v>
      </c>
      <c r="AQ9" s="131">
        <v>63314</v>
      </c>
      <c r="AR9" s="132">
        <v>-15.9</v>
      </c>
    </row>
    <row r="10" spans="1:46" ht="13.5" customHeight="1">
      <c r="A10" s="115"/>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919" t="s">
        <v>320</v>
      </c>
      <c r="AL10" s="920"/>
      <c r="AM10" s="920"/>
      <c r="AN10" s="921"/>
      <c r="AO10" s="133">
        <v>774360</v>
      </c>
      <c r="AP10" s="133">
        <v>10297</v>
      </c>
      <c r="AQ10" s="134">
        <v>6537</v>
      </c>
      <c r="AR10" s="135">
        <v>57.5</v>
      </c>
    </row>
    <row r="11" spans="1:46" ht="13.5" customHeight="1">
      <c r="A11" s="115"/>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919" t="s">
        <v>321</v>
      </c>
      <c r="AL11" s="920"/>
      <c r="AM11" s="920"/>
      <c r="AN11" s="921"/>
      <c r="AO11" s="133">
        <v>22284</v>
      </c>
      <c r="AP11" s="133">
        <v>296</v>
      </c>
      <c r="AQ11" s="134">
        <v>1199</v>
      </c>
      <c r="AR11" s="135">
        <v>-75.3</v>
      </c>
    </row>
    <row r="12" spans="1:46" ht="13.5" customHeight="1">
      <c r="A12" s="115"/>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919" t="s">
        <v>322</v>
      </c>
      <c r="AL12" s="920"/>
      <c r="AM12" s="920"/>
      <c r="AN12" s="921"/>
      <c r="AO12" s="133" t="s">
        <v>323</v>
      </c>
      <c r="AP12" s="133" t="s">
        <v>323</v>
      </c>
      <c r="AQ12" s="134">
        <v>6</v>
      </c>
      <c r="AR12" s="135" t="s">
        <v>323</v>
      </c>
    </row>
    <row r="13" spans="1:46" ht="13.5" customHeight="1">
      <c r="A13" s="115"/>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919" t="s">
        <v>324</v>
      </c>
      <c r="AL13" s="920"/>
      <c r="AM13" s="920"/>
      <c r="AN13" s="921"/>
      <c r="AO13" s="133">
        <v>206400</v>
      </c>
      <c r="AP13" s="133">
        <v>2745</v>
      </c>
      <c r="AQ13" s="134">
        <v>2551</v>
      </c>
      <c r="AR13" s="135">
        <v>7.6</v>
      </c>
    </row>
    <row r="14" spans="1:46" ht="13.5" customHeight="1">
      <c r="A14" s="115"/>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919" t="s">
        <v>325</v>
      </c>
      <c r="AL14" s="920"/>
      <c r="AM14" s="920"/>
      <c r="AN14" s="921"/>
      <c r="AO14" s="133">
        <v>216634</v>
      </c>
      <c r="AP14" s="133">
        <v>2881</v>
      </c>
      <c r="AQ14" s="134">
        <v>1371</v>
      </c>
      <c r="AR14" s="135">
        <v>110.1</v>
      </c>
    </row>
    <row r="15" spans="1:46" ht="13.5" customHeight="1">
      <c r="A15" s="1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922" t="s">
        <v>326</v>
      </c>
      <c r="AL15" s="923"/>
      <c r="AM15" s="923"/>
      <c r="AN15" s="924"/>
      <c r="AO15" s="133">
        <v>-272258</v>
      </c>
      <c r="AP15" s="133">
        <v>-3620</v>
      </c>
      <c r="AQ15" s="134">
        <v>-3830</v>
      </c>
      <c r="AR15" s="135">
        <v>-5.5</v>
      </c>
    </row>
    <row r="16" spans="1:46" ht="13.2">
      <c r="A16" s="115"/>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922" t="s">
        <v>120</v>
      </c>
      <c r="AL16" s="923"/>
      <c r="AM16" s="923"/>
      <c r="AN16" s="924"/>
      <c r="AO16" s="133">
        <v>4949440</v>
      </c>
      <c r="AP16" s="133">
        <v>65815</v>
      </c>
      <c r="AQ16" s="134">
        <v>71148</v>
      </c>
      <c r="AR16" s="135">
        <v>-7.5</v>
      </c>
    </row>
    <row r="17" spans="1:46" ht="13.2">
      <c r="A17" s="115"/>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36"/>
    </row>
    <row r="18" spans="1:46" ht="13.2">
      <c r="A18" s="115"/>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37"/>
      <c r="AR18" s="137"/>
    </row>
    <row r="19" spans="1:46" ht="13.2">
      <c r="A19" s="115"/>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t="s">
        <v>327</v>
      </c>
      <c r="AL19" s="111"/>
      <c r="AM19" s="111"/>
      <c r="AN19" s="111"/>
      <c r="AO19" s="111"/>
      <c r="AP19" s="111"/>
      <c r="AQ19" s="111"/>
      <c r="AR19" s="111"/>
    </row>
    <row r="20" spans="1:46" ht="13.2">
      <c r="A20" s="115"/>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38"/>
      <c r="AL20" s="139"/>
      <c r="AM20" s="139"/>
      <c r="AN20" s="140"/>
      <c r="AO20" s="141" t="s">
        <v>328</v>
      </c>
      <c r="AP20" s="142" t="s">
        <v>329</v>
      </c>
      <c r="AQ20" s="143" t="s">
        <v>330</v>
      </c>
      <c r="AR20" s="144"/>
    </row>
    <row r="21" spans="1:46" s="150" customFormat="1" ht="13.2">
      <c r="A21" s="14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925" t="s">
        <v>331</v>
      </c>
      <c r="AL21" s="926"/>
      <c r="AM21" s="926"/>
      <c r="AN21" s="927"/>
      <c r="AO21" s="146">
        <v>5.8</v>
      </c>
      <c r="AP21" s="147">
        <v>6.38</v>
      </c>
      <c r="AQ21" s="148">
        <v>-0.57999999999999996</v>
      </c>
      <c r="AR21" s="116"/>
      <c r="AS21" s="149"/>
      <c r="AT21" s="145"/>
    </row>
    <row r="22" spans="1:46" s="150" customFormat="1" ht="13.2">
      <c r="A22" s="14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925" t="s">
        <v>332</v>
      </c>
      <c r="AL22" s="926"/>
      <c r="AM22" s="926"/>
      <c r="AN22" s="927"/>
      <c r="AO22" s="151">
        <v>99.9</v>
      </c>
      <c r="AP22" s="152">
        <v>98.2</v>
      </c>
      <c r="AQ22" s="153">
        <v>1.7</v>
      </c>
      <c r="AR22" s="137"/>
      <c r="AS22" s="149"/>
      <c r="AT22" s="145"/>
    </row>
    <row r="23" spans="1:46" s="150" customFormat="1" ht="13.2">
      <c r="A23" s="14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37"/>
      <c r="AQ23" s="137"/>
      <c r="AR23" s="137"/>
      <c r="AS23" s="149"/>
      <c r="AT23" s="145"/>
    </row>
    <row r="24" spans="1:46" s="150" customFormat="1" ht="13.2">
      <c r="A24" s="14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37"/>
      <c r="AQ24" s="137"/>
      <c r="AR24" s="137"/>
      <c r="AS24" s="149"/>
      <c r="AT24" s="145"/>
    </row>
    <row r="25" spans="1:46" s="150" customFormat="1" ht="13.2">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5"/>
    </row>
    <row r="26" spans="1:46" s="150" customFormat="1" ht="13.2">
      <c r="A26" s="116" t="s">
        <v>333</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37"/>
      <c r="AQ26" s="137"/>
      <c r="AR26" s="137"/>
      <c r="AS26" s="116"/>
      <c r="AT26" s="116"/>
    </row>
    <row r="27" spans="1:46" ht="13.2">
      <c r="A27" s="158"/>
      <c r="AO27" s="111"/>
      <c r="AP27" s="111"/>
      <c r="AQ27" s="111"/>
      <c r="AR27" s="111"/>
      <c r="AS27" s="111"/>
      <c r="AT27" s="111"/>
    </row>
    <row r="28" spans="1:46" ht="16.2">
      <c r="A28" s="112" t="s">
        <v>334</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59"/>
    </row>
    <row r="29" spans="1:46" ht="13.2">
      <c r="A29" s="115"/>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6" t="s">
        <v>335</v>
      </c>
      <c r="AL29" s="116"/>
      <c r="AM29" s="116"/>
      <c r="AN29" s="116"/>
      <c r="AO29" s="111"/>
      <c r="AP29" s="111"/>
      <c r="AQ29" s="111"/>
      <c r="AR29" s="111"/>
      <c r="AS29" s="160"/>
    </row>
    <row r="30" spans="1:46" ht="13.5" customHeight="1">
      <c r="A30" s="115"/>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8"/>
      <c r="AL30" s="119"/>
      <c r="AM30" s="119"/>
      <c r="AN30" s="120"/>
      <c r="AO30" s="928" t="s">
        <v>314</v>
      </c>
      <c r="AP30" s="121"/>
      <c r="AQ30" s="122" t="s">
        <v>315</v>
      </c>
      <c r="AR30" s="123"/>
    </row>
    <row r="31" spans="1:46" ht="13.2">
      <c r="A31" s="115"/>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24"/>
      <c r="AL31" s="125"/>
      <c r="AM31" s="125"/>
      <c r="AN31" s="126"/>
      <c r="AO31" s="929"/>
      <c r="AP31" s="127" t="s">
        <v>316</v>
      </c>
      <c r="AQ31" s="128" t="s">
        <v>317</v>
      </c>
      <c r="AR31" s="129" t="s">
        <v>318</v>
      </c>
    </row>
    <row r="32" spans="1:46" ht="27" customHeight="1">
      <c r="A32" s="11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908" t="s">
        <v>336</v>
      </c>
      <c r="AL32" s="909"/>
      <c r="AM32" s="909"/>
      <c r="AN32" s="910"/>
      <c r="AO32" s="161">
        <v>2433153</v>
      </c>
      <c r="AP32" s="161">
        <v>32355</v>
      </c>
      <c r="AQ32" s="162">
        <v>34974</v>
      </c>
      <c r="AR32" s="163">
        <v>-7.5</v>
      </c>
    </row>
    <row r="33" spans="1:46" ht="13.5" customHeight="1">
      <c r="A33" s="115"/>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08" t="s">
        <v>337</v>
      </c>
      <c r="AL33" s="909"/>
      <c r="AM33" s="909"/>
      <c r="AN33" s="910"/>
      <c r="AO33" s="161" t="s">
        <v>323</v>
      </c>
      <c r="AP33" s="161" t="s">
        <v>323</v>
      </c>
      <c r="AQ33" s="162" t="s">
        <v>323</v>
      </c>
      <c r="AR33" s="163" t="s">
        <v>323</v>
      </c>
    </row>
    <row r="34" spans="1:46" ht="27" customHeight="1">
      <c r="A34" s="115"/>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08" t="s">
        <v>338</v>
      </c>
      <c r="AL34" s="909"/>
      <c r="AM34" s="909"/>
      <c r="AN34" s="910"/>
      <c r="AO34" s="161" t="s">
        <v>323</v>
      </c>
      <c r="AP34" s="161" t="s">
        <v>323</v>
      </c>
      <c r="AQ34" s="162">
        <v>13</v>
      </c>
      <c r="AR34" s="163" t="s">
        <v>323</v>
      </c>
    </row>
    <row r="35" spans="1:46" ht="27" customHeight="1">
      <c r="A35" s="11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908" t="s">
        <v>339</v>
      </c>
      <c r="AL35" s="909"/>
      <c r="AM35" s="909"/>
      <c r="AN35" s="910"/>
      <c r="AO35" s="161">
        <v>303531</v>
      </c>
      <c r="AP35" s="161">
        <v>4036</v>
      </c>
      <c r="AQ35" s="162">
        <v>9202</v>
      </c>
      <c r="AR35" s="163">
        <v>-56.1</v>
      </c>
    </row>
    <row r="36" spans="1:46" ht="27" customHeight="1">
      <c r="A36" s="11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908" t="s">
        <v>340</v>
      </c>
      <c r="AL36" s="909"/>
      <c r="AM36" s="909"/>
      <c r="AN36" s="910"/>
      <c r="AO36" s="161">
        <v>46310</v>
      </c>
      <c r="AP36" s="161">
        <v>616</v>
      </c>
      <c r="AQ36" s="162">
        <v>1932</v>
      </c>
      <c r="AR36" s="163">
        <v>-68.099999999999994</v>
      </c>
    </row>
    <row r="37" spans="1:46" ht="13.5" customHeight="1">
      <c r="A37" s="115"/>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908" t="s">
        <v>341</v>
      </c>
      <c r="AL37" s="909"/>
      <c r="AM37" s="909"/>
      <c r="AN37" s="910"/>
      <c r="AO37" s="161">
        <v>590</v>
      </c>
      <c r="AP37" s="161">
        <v>8</v>
      </c>
      <c r="AQ37" s="162">
        <v>1045</v>
      </c>
      <c r="AR37" s="163">
        <v>-99.2</v>
      </c>
    </row>
    <row r="38" spans="1:46" ht="27" customHeight="1">
      <c r="A38" s="115"/>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905" t="s">
        <v>342</v>
      </c>
      <c r="AL38" s="906"/>
      <c r="AM38" s="906"/>
      <c r="AN38" s="907"/>
      <c r="AO38" s="164" t="s">
        <v>323</v>
      </c>
      <c r="AP38" s="164" t="s">
        <v>323</v>
      </c>
      <c r="AQ38" s="165">
        <v>1</v>
      </c>
      <c r="AR38" s="153" t="s">
        <v>323</v>
      </c>
      <c r="AS38" s="160"/>
    </row>
    <row r="39" spans="1:46" ht="13.2">
      <c r="A39" s="115"/>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905" t="s">
        <v>343</v>
      </c>
      <c r="AL39" s="906"/>
      <c r="AM39" s="906"/>
      <c r="AN39" s="907"/>
      <c r="AO39" s="161">
        <v>-516872</v>
      </c>
      <c r="AP39" s="161">
        <v>-6873</v>
      </c>
      <c r="AQ39" s="162">
        <v>-6121</v>
      </c>
      <c r="AR39" s="163">
        <v>12.3</v>
      </c>
      <c r="AS39" s="160"/>
    </row>
    <row r="40" spans="1:46" ht="27" customHeight="1">
      <c r="A40" s="11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908" t="s">
        <v>344</v>
      </c>
      <c r="AL40" s="909"/>
      <c r="AM40" s="909"/>
      <c r="AN40" s="910"/>
      <c r="AO40" s="161">
        <v>-1491645</v>
      </c>
      <c r="AP40" s="161">
        <v>-19835</v>
      </c>
      <c r="AQ40" s="162">
        <v>-29274</v>
      </c>
      <c r="AR40" s="163">
        <v>-32.200000000000003</v>
      </c>
      <c r="AS40" s="160"/>
    </row>
    <row r="41" spans="1:46" ht="13.2">
      <c r="A41" s="1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911" t="s">
        <v>106</v>
      </c>
      <c r="AL41" s="912"/>
      <c r="AM41" s="912"/>
      <c r="AN41" s="913"/>
      <c r="AO41" s="161">
        <v>775067</v>
      </c>
      <c r="AP41" s="161">
        <v>10306</v>
      </c>
      <c r="AQ41" s="162">
        <v>11772</v>
      </c>
      <c r="AR41" s="163">
        <v>-12.5</v>
      </c>
      <c r="AS41" s="160"/>
    </row>
    <row r="42" spans="1:46" ht="13.2">
      <c r="A42" s="115"/>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66" t="s">
        <v>345</v>
      </c>
      <c r="AL42" s="111"/>
      <c r="AM42" s="111"/>
      <c r="AN42" s="111"/>
      <c r="AO42" s="111"/>
      <c r="AP42" s="111"/>
      <c r="AQ42" s="137"/>
      <c r="AR42" s="137"/>
      <c r="AS42" s="160"/>
    </row>
    <row r="43" spans="1:46" ht="13.2">
      <c r="A43" s="115"/>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67"/>
      <c r="AQ43" s="137"/>
      <c r="AR43" s="111"/>
      <c r="AS43" s="160"/>
    </row>
    <row r="44" spans="1:46" ht="13.2">
      <c r="A44" s="115"/>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37"/>
      <c r="AR44" s="111"/>
    </row>
    <row r="45" spans="1:46" ht="13.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68"/>
      <c r="AR45" s="113"/>
      <c r="AS45" s="113"/>
      <c r="AT45" s="111"/>
    </row>
    <row r="46" spans="1:46" ht="13.2">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11"/>
    </row>
    <row r="47" spans="1:46" ht="17.25" customHeight="1">
      <c r="A47" s="170" t="s">
        <v>346</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row>
    <row r="48" spans="1:46" ht="13.2">
      <c r="A48" s="115"/>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71" t="s">
        <v>347</v>
      </c>
      <c r="AL48" s="171"/>
      <c r="AM48" s="171"/>
      <c r="AN48" s="171"/>
      <c r="AO48" s="171"/>
      <c r="AP48" s="171"/>
      <c r="AQ48" s="172"/>
      <c r="AR48" s="171"/>
    </row>
    <row r="49" spans="1:44" ht="13.5" customHeight="1">
      <c r="A49" s="115"/>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73"/>
      <c r="AL49" s="174"/>
      <c r="AM49" s="914" t="s">
        <v>314</v>
      </c>
      <c r="AN49" s="916" t="s">
        <v>348</v>
      </c>
      <c r="AO49" s="917"/>
      <c r="AP49" s="917"/>
      <c r="AQ49" s="917"/>
      <c r="AR49" s="918"/>
    </row>
    <row r="50" spans="1:44" ht="13.2">
      <c r="A50" s="115"/>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75"/>
      <c r="AL50" s="176"/>
      <c r="AM50" s="915"/>
      <c r="AN50" s="177" t="s">
        <v>349</v>
      </c>
      <c r="AO50" s="178" t="s">
        <v>350</v>
      </c>
      <c r="AP50" s="179" t="s">
        <v>351</v>
      </c>
      <c r="AQ50" s="180" t="s">
        <v>352</v>
      </c>
      <c r="AR50" s="181" t="s">
        <v>353</v>
      </c>
    </row>
    <row r="51" spans="1:44" ht="13.2">
      <c r="A51" s="115"/>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73" t="s">
        <v>354</v>
      </c>
      <c r="AL51" s="174"/>
      <c r="AM51" s="182">
        <v>3182733</v>
      </c>
      <c r="AN51" s="183">
        <v>42286</v>
      </c>
      <c r="AO51" s="184">
        <v>5.2</v>
      </c>
      <c r="AP51" s="185">
        <v>44504</v>
      </c>
      <c r="AQ51" s="186">
        <v>-5.9</v>
      </c>
      <c r="AR51" s="187">
        <v>11.1</v>
      </c>
    </row>
    <row r="52" spans="1:44" ht="13.2">
      <c r="A52" s="11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88"/>
      <c r="AL52" s="189" t="s">
        <v>355</v>
      </c>
      <c r="AM52" s="190">
        <v>2236467</v>
      </c>
      <c r="AN52" s="191">
        <v>29714</v>
      </c>
      <c r="AO52" s="192">
        <v>13.5</v>
      </c>
      <c r="AP52" s="193">
        <v>25876</v>
      </c>
      <c r="AQ52" s="194">
        <v>7.4</v>
      </c>
      <c r="AR52" s="195">
        <v>6.1</v>
      </c>
    </row>
    <row r="53" spans="1:44" ht="13.2">
      <c r="A53" s="11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73" t="s">
        <v>356</v>
      </c>
      <c r="AL53" s="174"/>
      <c r="AM53" s="182">
        <v>6271253</v>
      </c>
      <c r="AN53" s="183">
        <v>83357</v>
      </c>
      <c r="AO53" s="184">
        <v>97.1</v>
      </c>
      <c r="AP53" s="185">
        <v>47820</v>
      </c>
      <c r="AQ53" s="186">
        <v>7.5</v>
      </c>
      <c r="AR53" s="187">
        <v>89.6</v>
      </c>
    </row>
    <row r="54" spans="1:44" ht="13.2">
      <c r="A54" s="115"/>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88"/>
      <c r="AL54" s="189" t="s">
        <v>355</v>
      </c>
      <c r="AM54" s="190">
        <v>5306423</v>
      </c>
      <c r="AN54" s="191">
        <v>70532</v>
      </c>
      <c r="AO54" s="192">
        <v>137.4</v>
      </c>
      <c r="AP54" s="193">
        <v>25855</v>
      </c>
      <c r="AQ54" s="194">
        <v>-0.1</v>
      </c>
      <c r="AR54" s="195">
        <v>137.5</v>
      </c>
    </row>
    <row r="55" spans="1:44" ht="13.2">
      <c r="A55" s="11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73" t="s">
        <v>357</v>
      </c>
      <c r="AL55" s="174"/>
      <c r="AM55" s="182">
        <v>2668473</v>
      </c>
      <c r="AN55" s="183">
        <v>35387</v>
      </c>
      <c r="AO55" s="184">
        <v>-57.5</v>
      </c>
      <c r="AP55" s="185">
        <v>41934</v>
      </c>
      <c r="AQ55" s="186">
        <v>-12.3</v>
      </c>
      <c r="AR55" s="187">
        <v>-45.2</v>
      </c>
    </row>
    <row r="56" spans="1:44" ht="13.2">
      <c r="A56" s="11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88"/>
      <c r="AL56" s="189" t="s">
        <v>355</v>
      </c>
      <c r="AM56" s="190">
        <v>2034855</v>
      </c>
      <c r="AN56" s="191">
        <v>26985</v>
      </c>
      <c r="AO56" s="192">
        <v>-61.7</v>
      </c>
      <c r="AP56" s="193">
        <v>23352</v>
      </c>
      <c r="AQ56" s="194">
        <v>-9.6999999999999993</v>
      </c>
      <c r="AR56" s="195">
        <v>-52</v>
      </c>
    </row>
    <row r="57" spans="1:44" ht="13.2">
      <c r="A57" s="115"/>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73" t="s">
        <v>358</v>
      </c>
      <c r="AL57" s="174"/>
      <c r="AM57" s="182">
        <v>3207471</v>
      </c>
      <c r="AN57" s="183">
        <v>42563</v>
      </c>
      <c r="AO57" s="184">
        <v>20.3</v>
      </c>
      <c r="AP57" s="185">
        <v>45588</v>
      </c>
      <c r="AQ57" s="186">
        <v>8.6999999999999993</v>
      </c>
      <c r="AR57" s="187">
        <v>11.6</v>
      </c>
    </row>
    <row r="58" spans="1:44" ht="13.2">
      <c r="A58" s="11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88"/>
      <c r="AL58" s="189" t="s">
        <v>355</v>
      </c>
      <c r="AM58" s="190">
        <v>2278939</v>
      </c>
      <c r="AN58" s="191">
        <v>30241</v>
      </c>
      <c r="AO58" s="192">
        <v>12.1</v>
      </c>
      <c r="AP58" s="193">
        <v>24150</v>
      </c>
      <c r="AQ58" s="194">
        <v>3.4</v>
      </c>
      <c r="AR58" s="195">
        <v>8.6999999999999993</v>
      </c>
    </row>
    <row r="59" spans="1:44" ht="13.2">
      <c r="A59" s="115"/>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73" t="s">
        <v>359</v>
      </c>
      <c r="AL59" s="174"/>
      <c r="AM59" s="182">
        <v>3069016</v>
      </c>
      <c r="AN59" s="183">
        <v>40810</v>
      </c>
      <c r="AO59" s="184">
        <v>-4.0999999999999996</v>
      </c>
      <c r="AP59" s="185">
        <v>45483</v>
      </c>
      <c r="AQ59" s="186">
        <v>-0.2</v>
      </c>
      <c r="AR59" s="187">
        <v>-3.9</v>
      </c>
    </row>
    <row r="60" spans="1:44" ht="13.2">
      <c r="A60" s="1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88"/>
      <c r="AL60" s="189" t="s">
        <v>355</v>
      </c>
      <c r="AM60" s="190">
        <v>1835663</v>
      </c>
      <c r="AN60" s="191">
        <v>24410</v>
      </c>
      <c r="AO60" s="192">
        <v>-19.3</v>
      </c>
      <c r="AP60" s="193">
        <v>24241</v>
      </c>
      <c r="AQ60" s="194">
        <v>0.4</v>
      </c>
      <c r="AR60" s="195">
        <v>-19.7</v>
      </c>
    </row>
    <row r="61" spans="1:44" ht="13.2">
      <c r="A61" s="1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73" t="s">
        <v>360</v>
      </c>
      <c r="AL61" s="196"/>
      <c r="AM61" s="197">
        <v>3679789</v>
      </c>
      <c r="AN61" s="198">
        <v>48881</v>
      </c>
      <c r="AO61" s="199">
        <v>12.2</v>
      </c>
      <c r="AP61" s="200">
        <v>45066</v>
      </c>
      <c r="AQ61" s="201">
        <v>-0.4</v>
      </c>
      <c r="AR61" s="187">
        <v>12.6</v>
      </c>
    </row>
    <row r="62" spans="1:44" ht="13.2">
      <c r="A62" s="11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88"/>
      <c r="AL62" s="189" t="s">
        <v>355</v>
      </c>
      <c r="AM62" s="190">
        <v>2738469</v>
      </c>
      <c r="AN62" s="191">
        <v>36376</v>
      </c>
      <c r="AO62" s="192">
        <v>16.399999999999999</v>
      </c>
      <c r="AP62" s="193">
        <v>24695</v>
      </c>
      <c r="AQ62" s="194">
        <v>0.3</v>
      </c>
      <c r="AR62" s="195">
        <v>16.100000000000001</v>
      </c>
    </row>
    <row r="63" spans="1:44" ht="13.2">
      <c r="A63" s="115"/>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row>
    <row r="64" spans="1:44" ht="13.2">
      <c r="A64" s="11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row>
    <row r="65" spans="1:46" ht="13.2">
      <c r="A65" s="11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row>
    <row r="66" spans="1:46" ht="13.2">
      <c r="A66" s="202"/>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203"/>
    </row>
    <row r="67" spans="1:46" ht="13.5" hidden="1" customHeight="1">
      <c r="AK67" s="111"/>
      <c r="AL67" s="111"/>
      <c r="AM67" s="111"/>
      <c r="AN67" s="111"/>
      <c r="AO67" s="111"/>
      <c r="AP67" s="111"/>
      <c r="AQ67" s="111"/>
      <c r="AR67" s="111"/>
      <c r="AS67" s="111"/>
      <c r="AT67" s="111"/>
    </row>
    <row r="68" spans="1:46" ht="13.5" hidden="1" customHeight="1">
      <c r="AK68" s="111"/>
      <c r="AL68" s="111"/>
      <c r="AM68" s="111"/>
      <c r="AN68" s="111"/>
      <c r="AO68" s="111"/>
      <c r="AP68" s="111"/>
      <c r="AQ68" s="111"/>
      <c r="AR68" s="111"/>
    </row>
    <row r="69" spans="1:46" ht="13.5" hidden="1" customHeight="1">
      <c r="AK69" s="111"/>
      <c r="AL69" s="111"/>
      <c r="AM69" s="111"/>
      <c r="AN69" s="111"/>
      <c r="AO69" s="111"/>
      <c r="AP69" s="111"/>
      <c r="AQ69" s="111"/>
      <c r="AR69" s="111"/>
    </row>
    <row r="70" spans="1:46" ht="13.2" hidden="1">
      <c r="AK70" s="111"/>
      <c r="AL70" s="111"/>
      <c r="AM70" s="111"/>
      <c r="AN70" s="111"/>
      <c r="AO70" s="111"/>
      <c r="AP70" s="111"/>
      <c r="AQ70" s="111"/>
      <c r="AR70" s="111"/>
    </row>
    <row r="71" spans="1:46" ht="13.2" hidden="1">
      <c r="AK71" s="111"/>
      <c r="AL71" s="111"/>
      <c r="AM71" s="111"/>
      <c r="AN71" s="111"/>
      <c r="AO71" s="111"/>
      <c r="AP71" s="111"/>
      <c r="AQ71" s="111"/>
      <c r="AR71" s="111"/>
    </row>
    <row r="72" spans="1:46" ht="13.2" hidden="1">
      <c r="AK72" s="111"/>
      <c r="AL72" s="111"/>
      <c r="AM72" s="111"/>
      <c r="AN72" s="111"/>
      <c r="AO72" s="111"/>
      <c r="AP72" s="111"/>
      <c r="AQ72" s="111"/>
      <c r="AR72" s="111"/>
    </row>
    <row r="73" spans="1:46" ht="13.2" hidden="1">
      <c r="AK73" s="111"/>
      <c r="AL73" s="111"/>
      <c r="AM73" s="111"/>
      <c r="AN73" s="111"/>
      <c r="AO73" s="111"/>
      <c r="AP73" s="111"/>
      <c r="AQ73" s="111"/>
      <c r="AR73" s="111"/>
    </row>
  </sheetData>
  <sheetProtection algorithmName="SHA-512" hashValue="jWUY0y/UO/XK2NbgUZDHx6CBX/xFOjnTtqf/dBB0N/FV4Ljtuf1GkLVjsXJYoaUiWW+RLf2yxMc6y1srrAqAuw==" saltValue="3GhOl7/L3kA145VNbgfa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41406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c r="B2" s="6"/>
      <c r="DG2" s="6"/>
    </row>
    <row r="3" spans="2:125" ht="13.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row r="5" spans="2:125" ht="13.2"/>
    <row r="6" spans="2:125" ht="13.2"/>
    <row r="7" spans="2:125" ht="13.2"/>
    <row r="8" spans="2:125" ht="13.2"/>
    <row r="9" spans="2:125" ht="13.2">
      <c r="DU9" s="6"/>
    </row>
    <row r="10" spans="2:125" ht="13.2"/>
    <row r="11" spans="2:125" ht="13.2"/>
    <row r="12" spans="2:125" ht="13.2"/>
    <row r="13" spans="2:125" ht="13.2"/>
    <row r="14" spans="2:125" ht="13.2"/>
    <row r="15" spans="2:125" ht="13.2"/>
    <row r="16" spans="2:125" ht="13.2"/>
    <row r="17" spans="125:125" ht="13.2">
      <c r="DU17" s="6"/>
    </row>
    <row r="18" spans="125:125" ht="13.2"/>
    <row r="19" spans="125:125" ht="13.2"/>
    <row r="20" spans="125:125" ht="13.2">
      <c r="DU20" s="6"/>
    </row>
    <row r="21" spans="125:125" ht="13.2">
      <c r="DU21" s="6"/>
    </row>
    <row r="22" spans="125:125" ht="13.2"/>
    <row r="23" spans="125:125" ht="13.2"/>
    <row r="24" spans="125:125" ht="13.2"/>
    <row r="25" spans="125:125" ht="13.2"/>
    <row r="26" spans="125:125" ht="13.2"/>
    <row r="27" spans="125:125" ht="13.2"/>
    <row r="28" spans="125:125" ht="13.2">
      <c r="DU28" s="6"/>
    </row>
    <row r="29" spans="125:125" ht="13.2"/>
    <row r="30" spans="125:125" ht="13.2"/>
    <row r="31" spans="125:125" ht="13.2"/>
    <row r="32" spans="125:125" ht="13.2"/>
    <row r="33" spans="2:125" ht="13.2">
      <c r="B33" s="6"/>
      <c r="G33" s="6"/>
      <c r="I33" s="6"/>
    </row>
    <row r="34" spans="2:125" ht="13.2">
      <c r="C34" s="6"/>
      <c r="P34" s="6"/>
      <c r="DE34" s="6"/>
      <c r="DH34" s="6"/>
    </row>
    <row r="35" spans="2:125" ht="13.2">
      <c r="D35" s="6"/>
      <c r="E35" s="6"/>
      <c r="DG35" s="6"/>
      <c r="DJ35" s="6"/>
      <c r="DP35" s="6"/>
      <c r="DQ35" s="6"/>
      <c r="DR35" s="6"/>
      <c r="DS35" s="6"/>
      <c r="DT35" s="6"/>
      <c r="DU35" s="6"/>
    </row>
    <row r="36" spans="2:125" ht="13.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c r="DU37" s="6"/>
    </row>
    <row r="38" spans="2:125" ht="13.2">
      <c r="DT38" s="6"/>
      <c r="DU38" s="6"/>
    </row>
    <row r="39" spans="2:125" ht="13.2"/>
    <row r="40" spans="2:125" ht="13.2">
      <c r="DH40" s="6"/>
    </row>
    <row r="41" spans="2:125" ht="13.2">
      <c r="DE41" s="6"/>
    </row>
    <row r="42" spans="2:125" ht="13.2">
      <c r="DG42" s="6"/>
      <c r="DJ42" s="6"/>
    </row>
    <row r="43" spans="2:125" ht="13.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c r="DU44" s="6"/>
    </row>
    <row r="45" spans="2:125" ht="13.2"/>
    <row r="46" spans="2:125" ht="13.2"/>
    <row r="47" spans="2:125" ht="13.2"/>
    <row r="48" spans="2:125" ht="13.2">
      <c r="DT48" s="6"/>
      <c r="DU48" s="6"/>
    </row>
    <row r="49" spans="120:125" ht="13.2">
      <c r="DU49" s="6"/>
    </row>
    <row r="50" spans="120:125" ht="13.2">
      <c r="DU50" s="6"/>
    </row>
    <row r="51" spans="120:125" ht="13.2">
      <c r="DP51" s="6"/>
      <c r="DQ51" s="6"/>
      <c r="DR51" s="6"/>
      <c r="DS51" s="6"/>
      <c r="DT51" s="6"/>
      <c r="DU51" s="6"/>
    </row>
    <row r="52" spans="120:125" ht="13.2"/>
    <row r="53" spans="120:125" ht="13.2"/>
    <row r="54" spans="120:125" ht="13.2">
      <c r="DU54" s="6"/>
    </row>
    <row r="55" spans="120:125" ht="13.2"/>
    <row r="56" spans="120:125" ht="13.2"/>
    <row r="57" spans="120:125" ht="13.2"/>
    <row r="58" spans="120:125" ht="13.2">
      <c r="DU58" s="6"/>
    </row>
    <row r="59" spans="120:125" ht="13.2"/>
    <row r="60" spans="120:125" ht="13.2"/>
    <row r="61" spans="120:125" ht="13.2"/>
    <row r="62" spans="120:125" ht="13.2"/>
    <row r="63" spans="120:125" ht="13.2">
      <c r="DU63" s="6"/>
    </row>
    <row r="64" spans="120:125" ht="13.2">
      <c r="DT64" s="6"/>
      <c r="DU64" s="6"/>
    </row>
    <row r="65" spans="123:125" ht="13.2"/>
    <row r="66" spans="123:125" ht="13.2"/>
    <row r="67" spans="123:125" ht="13.2"/>
    <row r="68" spans="123:125" ht="13.2"/>
    <row r="69" spans="123:125" ht="13.2">
      <c r="DS69" s="6"/>
      <c r="DT69" s="6"/>
      <c r="DU69" s="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6"/>
    </row>
    <row r="83" spans="116:125" ht="13.2">
      <c r="DM83" s="6"/>
      <c r="DN83" s="6"/>
      <c r="DO83" s="6"/>
      <c r="DP83" s="6"/>
      <c r="DQ83" s="6"/>
      <c r="DR83" s="6"/>
      <c r="DS83" s="6"/>
      <c r="DT83" s="6"/>
      <c r="DU83" s="6"/>
    </row>
    <row r="84" spans="116:125" ht="13.2"/>
    <row r="85" spans="116:125" ht="13.2"/>
    <row r="86" spans="116:125" ht="13.2"/>
    <row r="87" spans="116:125" ht="13.2"/>
    <row r="88" spans="116:125" ht="13.2">
      <c r="DU88" s="6"/>
    </row>
    <row r="89" spans="116:125" ht="13.2"/>
    <row r="90" spans="116:125" ht="13.2"/>
    <row r="91" spans="116:125" ht="13.2"/>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20" spans="125:125" ht="13.5" hidden="1" customHeight="1"/>
    <row r="121" spans="125:125" ht="13.5" hidden="1" customHeight="1">
      <c r="DU121" s="6"/>
    </row>
  </sheetData>
  <sheetProtection algorithmName="SHA-512" hashValue="xfvjxc5aQls6giSg1vijqwgTKL+x8cpnH0agnBq6wZuEntt9+/5k2bFZckcvozGy2ZyOvZMjUoGsMUX4y36edQ==" saltValue="7O4JlI8g0N0IgDjSfX4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c r="B2" s="6"/>
      <c r="T2" s="6"/>
    </row>
    <row r="3" spans="1:125"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6"/>
      <c r="G33" s="6"/>
      <c r="I33" s="6"/>
    </row>
    <row r="34" spans="2:125" ht="13.2">
      <c r="C34" s="6"/>
      <c r="P34" s="6"/>
      <c r="R34" s="6"/>
      <c r="U34" s="6"/>
    </row>
    <row r="35" spans="2:125" ht="13.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c r="F36" s="6"/>
      <c r="H36" s="6"/>
      <c r="J36" s="6"/>
      <c r="K36" s="6"/>
      <c r="L36" s="6"/>
      <c r="M36" s="6"/>
      <c r="N36" s="6"/>
      <c r="O36" s="6"/>
      <c r="Q36" s="6"/>
      <c r="S36" s="6"/>
      <c r="V36" s="6"/>
    </row>
    <row r="37" spans="2:125" ht="13.2"/>
    <row r="38" spans="2:125" ht="13.2"/>
    <row r="39" spans="2:125" ht="13.2"/>
    <row r="40" spans="2:125" ht="13.2">
      <c r="U40" s="6"/>
    </row>
    <row r="41" spans="2:125" ht="13.2">
      <c r="R41" s="6"/>
    </row>
    <row r="42" spans="2:125" ht="13.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c r="Q43" s="6"/>
      <c r="S43" s="6"/>
      <c r="V43" s="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sheetData>
  <sheetProtection algorithmName="SHA-512" hashValue="K2OZzV0YCrxnLTd0YthwIoBY+uj0u5H9apCCOiRt+hI66o3pF19486nlPJR0832JNTMt97aUXKnZlaCzempVgw==" saltValue="IW545VW4o6C5ZN6JDR91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0" zoomScaleNormal="50" zoomScaleSheetLayoutView="100" workbookViewId="0"/>
  </sheetViews>
  <sheetFormatPr defaultColWidth="0" defaultRowHeight="13.5" customHeight="1" zeroHeight="1"/>
  <cols>
    <col min="1" max="1" width="8.21875" style="204" customWidth="1"/>
    <col min="2" max="16" width="14.6640625" style="204" customWidth="1"/>
    <col min="17" max="16384" width="0" style="204"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05"/>
      <c r="C45" s="205"/>
      <c r="D45" s="205"/>
      <c r="E45" s="205"/>
      <c r="F45" s="205"/>
      <c r="G45" s="205"/>
      <c r="H45" s="205"/>
      <c r="I45" s="205"/>
      <c r="J45" s="206" t="s">
        <v>361</v>
      </c>
    </row>
    <row r="46" spans="2:10" ht="29.25" customHeight="1" thickBot="1">
      <c r="B46" s="207" t="s">
        <v>25</v>
      </c>
      <c r="C46" s="208"/>
      <c r="D46" s="208"/>
      <c r="E46" s="209" t="s">
        <v>362</v>
      </c>
      <c r="F46" s="210" t="s">
        <v>4</v>
      </c>
      <c r="G46" s="211" t="s">
        <v>5</v>
      </c>
      <c r="H46" s="211" t="s">
        <v>6</v>
      </c>
      <c r="I46" s="211" t="s">
        <v>7</v>
      </c>
      <c r="J46" s="212" t="s">
        <v>8</v>
      </c>
    </row>
    <row r="47" spans="2:10" ht="57.75" customHeight="1">
      <c r="B47" s="213"/>
      <c r="C47" s="930" t="s">
        <v>363</v>
      </c>
      <c r="D47" s="930"/>
      <c r="E47" s="931"/>
      <c r="F47" s="214">
        <v>9.82</v>
      </c>
      <c r="G47" s="215">
        <v>8.23</v>
      </c>
      <c r="H47" s="215">
        <v>10.08</v>
      </c>
      <c r="I47" s="215">
        <v>5.66</v>
      </c>
      <c r="J47" s="216">
        <v>6.02</v>
      </c>
    </row>
    <row r="48" spans="2:10" ht="57.75" customHeight="1">
      <c r="B48" s="217"/>
      <c r="C48" s="932" t="s">
        <v>364</v>
      </c>
      <c r="D48" s="932"/>
      <c r="E48" s="933"/>
      <c r="F48" s="218">
        <v>2.39</v>
      </c>
      <c r="G48" s="219">
        <v>3.43</v>
      </c>
      <c r="H48" s="219">
        <v>3.08</v>
      </c>
      <c r="I48" s="219">
        <v>3.58</v>
      </c>
      <c r="J48" s="220">
        <v>4.1900000000000004</v>
      </c>
    </row>
    <row r="49" spans="2:10" ht="57.75" customHeight="1" thickBot="1">
      <c r="B49" s="221"/>
      <c r="C49" s="934" t="s">
        <v>365</v>
      </c>
      <c r="D49" s="934"/>
      <c r="E49" s="935"/>
      <c r="F49" s="222" t="s">
        <v>366</v>
      </c>
      <c r="G49" s="223" t="s">
        <v>367</v>
      </c>
      <c r="H49" s="223" t="s">
        <v>368</v>
      </c>
      <c r="I49" s="223" t="s">
        <v>369</v>
      </c>
      <c r="J49" s="224" t="s">
        <v>370</v>
      </c>
    </row>
    <row r="50" spans="2:10" ht="13.5" customHeight="1"/>
  </sheetData>
  <sheetProtection algorithmName="SHA-512" hashValue="aUyqlrahjnxjxIIgwdTZrm4dA4jWFkokqolcnFjjfIiD/q7daxZYQcdfaCj3mDSpfG5lt4rqs0G1ldg6k9SStw==" saltValue="U9JyiHyFIVmsrO/SINPA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view="pageBreakPreview" zoomScale="70" zoomScaleNormal="70" zoomScaleSheetLayoutView="70" workbookViewId="0"/>
  </sheetViews>
  <sheetFormatPr defaultColWidth="0" defaultRowHeight="12.9" customHeight="1" zeroHeight="1"/>
  <cols>
    <col min="1" max="1" width="6.6640625" style="226" customWidth="1"/>
    <col min="2" max="2" width="11" style="226" customWidth="1"/>
    <col min="3" max="3" width="17" style="226" customWidth="1"/>
    <col min="4" max="5" width="16.6640625" style="226" customWidth="1"/>
    <col min="6" max="15" width="15" style="226" customWidth="1"/>
    <col min="16" max="16" width="24" style="226" customWidth="1"/>
    <col min="17" max="16384" width="0" style="226" hidden="1"/>
  </cols>
  <sheetData>
    <row r="1" spans="1:16" ht="16.5" customHeight="1">
      <c r="A1" s="225"/>
      <c r="B1" s="225"/>
      <c r="C1" s="225"/>
      <c r="D1" s="225"/>
      <c r="E1" s="225"/>
      <c r="F1" s="225"/>
      <c r="G1" s="225"/>
      <c r="H1" s="225"/>
      <c r="I1" s="225"/>
      <c r="J1" s="225"/>
      <c r="K1" s="225"/>
      <c r="L1" s="225"/>
      <c r="M1" s="225"/>
      <c r="N1" s="225"/>
      <c r="O1" s="225"/>
      <c r="P1" s="225"/>
    </row>
    <row r="2" spans="1:16" ht="16.5" customHeight="1">
      <c r="A2" s="225"/>
      <c r="B2" s="225"/>
      <c r="C2" s="225"/>
      <c r="D2" s="225"/>
      <c r="E2" s="225"/>
      <c r="F2" s="225"/>
      <c r="G2" s="225"/>
      <c r="H2" s="225"/>
      <c r="I2" s="225"/>
      <c r="J2" s="225"/>
      <c r="K2" s="225"/>
      <c r="L2" s="225"/>
      <c r="M2" s="225"/>
      <c r="N2" s="225"/>
      <c r="O2" s="225"/>
      <c r="P2" s="225"/>
    </row>
    <row r="3" spans="1:16" ht="16.5" customHeight="1">
      <c r="A3" s="225"/>
      <c r="B3" s="225"/>
      <c r="C3" s="225"/>
      <c r="D3" s="225"/>
      <c r="E3" s="225"/>
      <c r="F3" s="225"/>
      <c r="G3" s="225"/>
      <c r="H3" s="225"/>
      <c r="I3" s="225"/>
      <c r="J3" s="225"/>
      <c r="K3" s="225"/>
      <c r="L3" s="225"/>
      <c r="M3" s="225"/>
      <c r="N3" s="225"/>
      <c r="O3" s="225"/>
      <c r="P3" s="225"/>
    </row>
    <row r="4" spans="1:16" ht="16.5" customHeight="1">
      <c r="A4" s="225"/>
      <c r="B4" s="225"/>
      <c r="C4" s="225"/>
      <c r="D4" s="225"/>
      <c r="E4" s="225"/>
      <c r="F4" s="225"/>
      <c r="G4" s="225"/>
      <c r="H4" s="225"/>
      <c r="I4" s="225"/>
      <c r="J4" s="225"/>
      <c r="K4" s="225"/>
      <c r="L4" s="225"/>
      <c r="M4" s="225"/>
      <c r="N4" s="225"/>
      <c r="O4" s="225"/>
      <c r="P4" s="225"/>
    </row>
    <row r="5" spans="1:16" ht="16.5" customHeight="1">
      <c r="A5" s="225"/>
      <c r="B5" s="225"/>
      <c r="C5" s="225"/>
      <c r="D5" s="225"/>
      <c r="E5" s="225"/>
      <c r="F5" s="225"/>
      <c r="G5" s="225"/>
      <c r="H5" s="225"/>
      <c r="I5" s="225"/>
      <c r="J5" s="225"/>
      <c r="K5" s="225"/>
      <c r="L5" s="225"/>
      <c r="M5" s="225"/>
      <c r="N5" s="225"/>
      <c r="O5" s="225"/>
      <c r="P5" s="225"/>
    </row>
    <row r="6" spans="1:16" ht="16.5" customHeight="1">
      <c r="A6" s="225"/>
      <c r="B6" s="225"/>
      <c r="C6" s="225"/>
      <c r="D6" s="225"/>
      <c r="E6" s="225"/>
      <c r="F6" s="225"/>
      <c r="G6" s="225"/>
      <c r="H6" s="225"/>
      <c r="I6" s="225"/>
      <c r="J6" s="225"/>
      <c r="K6" s="225"/>
      <c r="L6" s="225"/>
      <c r="M6" s="225"/>
      <c r="N6" s="225"/>
      <c r="O6" s="225"/>
      <c r="P6" s="225"/>
    </row>
    <row r="7" spans="1:16" ht="16.5" customHeight="1">
      <c r="A7" s="225"/>
      <c r="B7" s="225"/>
      <c r="C7" s="225"/>
      <c r="D7" s="225"/>
      <c r="E7" s="225"/>
      <c r="F7" s="225"/>
      <c r="G7" s="225"/>
      <c r="H7" s="225"/>
      <c r="I7" s="225"/>
      <c r="J7" s="225"/>
      <c r="K7" s="225"/>
      <c r="L7" s="225"/>
      <c r="M7" s="225"/>
      <c r="N7" s="225"/>
      <c r="O7" s="225"/>
      <c r="P7" s="225"/>
    </row>
    <row r="8" spans="1:16" ht="16.5" customHeight="1">
      <c r="A8" s="225"/>
      <c r="B8" s="225"/>
      <c r="C8" s="225"/>
      <c r="D8" s="225"/>
      <c r="E8" s="225"/>
      <c r="F8" s="225"/>
      <c r="G8" s="225"/>
      <c r="H8" s="225"/>
      <c r="I8" s="225"/>
      <c r="J8" s="225"/>
      <c r="K8" s="225"/>
      <c r="L8" s="225"/>
      <c r="M8" s="225"/>
      <c r="N8" s="225"/>
      <c r="O8" s="225"/>
      <c r="P8" s="225"/>
    </row>
    <row r="9" spans="1:16" ht="16.5" customHeight="1">
      <c r="A9" s="225"/>
      <c r="B9" s="225"/>
      <c r="C9" s="225"/>
      <c r="D9" s="225"/>
      <c r="E9" s="225"/>
      <c r="F9" s="225"/>
      <c r="G9" s="225"/>
      <c r="H9" s="225"/>
      <c r="I9" s="225"/>
      <c r="J9" s="225"/>
      <c r="K9" s="225"/>
      <c r="L9" s="225"/>
      <c r="M9" s="225"/>
      <c r="N9" s="225"/>
      <c r="O9" s="225"/>
      <c r="P9" s="225"/>
    </row>
    <row r="10" spans="1:16" ht="16.5" customHeight="1">
      <c r="A10" s="225"/>
      <c r="B10" s="225"/>
      <c r="C10" s="225"/>
      <c r="D10" s="225"/>
      <c r="E10" s="225"/>
      <c r="F10" s="225"/>
      <c r="G10" s="225"/>
      <c r="H10" s="225"/>
      <c r="I10" s="225"/>
      <c r="J10" s="225"/>
      <c r="K10" s="225"/>
      <c r="L10" s="225"/>
      <c r="M10" s="225"/>
      <c r="N10" s="225"/>
      <c r="O10" s="225"/>
      <c r="P10" s="225"/>
    </row>
    <row r="11" spans="1:16" ht="16.5" customHeight="1">
      <c r="A11" s="225"/>
      <c r="B11" s="225"/>
      <c r="C11" s="225"/>
      <c r="D11" s="225"/>
      <c r="E11" s="225"/>
      <c r="F11" s="225"/>
      <c r="G11" s="225"/>
      <c r="H11" s="225"/>
      <c r="I11" s="225"/>
      <c r="J11" s="225"/>
      <c r="K11" s="225"/>
      <c r="L11" s="225"/>
      <c r="M11" s="225"/>
      <c r="N11" s="225"/>
      <c r="O11" s="225"/>
      <c r="P11" s="225"/>
    </row>
    <row r="12" spans="1:16" ht="16.5" customHeight="1">
      <c r="A12" s="225"/>
      <c r="B12" s="225"/>
      <c r="C12" s="225"/>
      <c r="D12" s="225"/>
      <c r="E12" s="225"/>
      <c r="F12" s="225"/>
      <c r="G12" s="225"/>
      <c r="H12" s="225"/>
      <c r="I12" s="225"/>
      <c r="J12" s="225"/>
      <c r="K12" s="225"/>
      <c r="L12" s="225"/>
      <c r="M12" s="225"/>
      <c r="N12" s="225"/>
      <c r="O12" s="225"/>
      <c r="P12" s="225"/>
    </row>
    <row r="13" spans="1:16" ht="16.5" customHeight="1">
      <c r="A13" s="225"/>
      <c r="B13" s="225"/>
      <c r="C13" s="225"/>
      <c r="D13" s="225"/>
      <c r="E13" s="225"/>
      <c r="F13" s="225"/>
      <c r="G13" s="225"/>
      <c r="H13" s="225"/>
      <c r="I13" s="225"/>
      <c r="J13" s="225"/>
      <c r="K13" s="225"/>
      <c r="L13" s="225"/>
      <c r="M13" s="225"/>
      <c r="N13" s="225"/>
      <c r="O13" s="225"/>
      <c r="P13" s="225"/>
    </row>
    <row r="14" spans="1:16" ht="16.5" customHeight="1">
      <c r="A14" s="225"/>
      <c r="B14" s="225"/>
      <c r="C14" s="225"/>
      <c r="D14" s="225"/>
      <c r="E14" s="225"/>
      <c r="F14" s="225"/>
      <c r="G14" s="225"/>
      <c r="H14" s="225"/>
      <c r="I14" s="225"/>
      <c r="J14" s="225"/>
      <c r="K14" s="225"/>
      <c r="L14" s="225"/>
      <c r="M14" s="225"/>
      <c r="N14" s="225"/>
      <c r="O14" s="225"/>
      <c r="P14" s="225"/>
    </row>
    <row r="15" spans="1:16" ht="16.5" customHeight="1">
      <c r="A15" s="225"/>
      <c r="B15" s="225"/>
      <c r="C15" s="225"/>
      <c r="D15" s="225"/>
      <c r="E15" s="225"/>
      <c r="F15" s="225"/>
      <c r="G15" s="225"/>
      <c r="H15" s="225"/>
      <c r="I15" s="225"/>
      <c r="J15" s="225"/>
      <c r="K15" s="225"/>
      <c r="L15" s="225"/>
      <c r="M15" s="225"/>
      <c r="N15" s="225"/>
      <c r="O15" s="225"/>
      <c r="P15" s="225"/>
    </row>
    <row r="16" spans="1:16" ht="16.5" customHeight="1">
      <c r="A16" s="225"/>
      <c r="B16" s="225"/>
      <c r="C16" s="225"/>
      <c r="D16" s="225"/>
      <c r="E16" s="225"/>
      <c r="F16" s="225"/>
      <c r="G16" s="225"/>
      <c r="H16" s="225"/>
      <c r="I16" s="225"/>
      <c r="J16" s="225"/>
      <c r="K16" s="225"/>
      <c r="L16" s="225"/>
      <c r="M16" s="225"/>
      <c r="N16" s="225"/>
      <c r="O16" s="225"/>
      <c r="P16" s="225"/>
    </row>
    <row r="17" spans="1:16" ht="16.5" customHeight="1">
      <c r="A17" s="225"/>
      <c r="B17" s="225"/>
      <c r="C17" s="225"/>
      <c r="D17" s="225"/>
      <c r="E17" s="225"/>
      <c r="F17" s="225"/>
      <c r="G17" s="225"/>
      <c r="H17" s="225"/>
      <c r="I17" s="225"/>
      <c r="J17" s="225"/>
      <c r="K17" s="225"/>
      <c r="L17" s="225"/>
      <c r="M17" s="225"/>
      <c r="N17" s="225"/>
      <c r="O17" s="225"/>
      <c r="P17" s="225"/>
    </row>
    <row r="18" spans="1:16" ht="16.5" customHeight="1">
      <c r="A18" s="225"/>
      <c r="B18" s="225"/>
      <c r="C18" s="225"/>
      <c r="D18" s="225"/>
      <c r="E18" s="225"/>
      <c r="F18" s="225"/>
      <c r="G18" s="225"/>
      <c r="H18" s="225"/>
      <c r="I18" s="225"/>
      <c r="J18" s="225"/>
      <c r="K18" s="225"/>
      <c r="L18" s="225"/>
      <c r="M18" s="225"/>
      <c r="N18" s="225"/>
      <c r="O18" s="225"/>
      <c r="P18" s="225"/>
    </row>
    <row r="19" spans="1:16" ht="16.5" customHeight="1">
      <c r="A19" s="225"/>
      <c r="B19" s="225"/>
      <c r="C19" s="225"/>
      <c r="D19" s="225"/>
      <c r="E19" s="225"/>
      <c r="F19" s="225"/>
      <c r="G19" s="225"/>
      <c r="H19" s="225"/>
      <c r="I19" s="225"/>
      <c r="J19" s="225"/>
      <c r="K19" s="225"/>
      <c r="L19" s="225"/>
      <c r="M19" s="225"/>
      <c r="N19" s="225"/>
      <c r="O19" s="225"/>
      <c r="P19" s="225"/>
    </row>
    <row r="20" spans="1:16" ht="16.5" customHeight="1">
      <c r="A20" s="225"/>
      <c r="B20" s="225"/>
      <c r="C20" s="225"/>
      <c r="D20" s="225"/>
      <c r="E20" s="225"/>
      <c r="F20" s="225"/>
      <c r="G20" s="225"/>
      <c r="H20" s="225"/>
      <c r="I20" s="225"/>
      <c r="J20" s="225"/>
      <c r="K20" s="225"/>
      <c r="L20" s="225"/>
      <c r="M20" s="225"/>
      <c r="N20" s="225"/>
      <c r="O20" s="225"/>
      <c r="P20" s="225"/>
    </row>
    <row r="21" spans="1:16" ht="16.5" customHeight="1">
      <c r="A21" s="225"/>
      <c r="B21" s="225"/>
      <c r="C21" s="225"/>
      <c r="D21" s="225"/>
      <c r="E21" s="225"/>
      <c r="F21" s="225"/>
      <c r="G21" s="225"/>
      <c r="H21" s="225"/>
      <c r="I21" s="225"/>
      <c r="J21" s="225"/>
      <c r="K21" s="225"/>
      <c r="L21" s="225"/>
      <c r="M21" s="225"/>
      <c r="N21" s="225"/>
      <c r="O21" s="225"/>
      <c r="P21" s="225"/>
    </row>
    <row r="22" spans="1:16" ht="16.5" customHeight="1">
      <c r="A22" s="225"/>
      <c r="B22" s="225"/>
      <c r="C22" s="225"/>
      <c r="D22" s="225"/>
      <c r="E22" s="225"/>
      <c r="F22" s="225"/>
      <c r="G22" s="225"/>
      <c r="H22" s="225"/>
      <c r="I22" s="225"/>
      <c r="J22" s="225"/>
      <c r="K22" s="225"/>
      <c r="L22" s="225"/>
      <c r="M22" s="225"/>
      <c r="N22" s="225"/>
      <c r="O22" s="225"/>
      <c r="P22" s="225"/>
    </row>
    <row r="23" spans="1:16" ht="16.5" customHeight="1">
      <c r="A23" s="225"/>
      <c r="B23" s="225"/>
      <c r="C23" s="225"/>
      <c r="D23" s="225"/>
      <c r="E23" s="225"/>
      <c r="F23" s="225"/>
      <c r="G23" s="225"/>
      <c r="H23" s="225"/>
      <c r="I23" s="225"/>
      <c r="J23" s="225"/>
      <c r="K23" s="225"/>
      <c r="L23" s="225"/>
      <c r="M23" s="225"/>
      <c r="N23" s="225"/>
      <c r="O23" s="225"/>
      <c r="P23" s="225"/>
    </row>
    <row r="24" spans="1:16" ht="16.5" customHeight="1">
      <c r="A24" s="225"/>
      <c r="B24" s="225"/>
      <c r="C24" s="225"/>
      <c r="D24" s="225"/>
      <c r="E24" s="225"/>
      <c r="F24" s="225"/>
      <c r="G24" s="225"/>
      <c r="H24" s="225"/>
      <c r="I24" s="225"/>
      <c r="J24" s="225"/>
      <c r="K24" s="225"/>
      <c r="L24" s="225"/>
      <c r="M24" s="225"/>
      <c r="N24" s="225"/>
      <c r="O24" s="225"/>
      <c r="P24" s="225"/>
    </row>
    <row r="25" spans="1:16" ht="16.5" customHeight="1">
      <c r="A25" s="225"/>
      <c r="B25" s="225"/>
      <c r="C25" s="225"/>
      <c r="D25" s="225"/>
      <c r="E25" s="225"/>
      <c r="F25" s="225"/>
      <c r="G25" s="225"/>
      <c r="H25" s="225"/>
      <c r="I25" s="225"/>
      <c r="J25" s="225"/>
      <c r="K25" s="225"/>
      <c r="L25" s="225"/>
      <c r="M25" s="225"/>
      <c r="N25" s="225"/>
      <c r="O25" s="225"/>
      <c r="P25" s="225"/>
    </row>
    <row r="26" spans="1:16" ht="16.5" customHeight="1">
      <c r="A26" s="225"/>
      <c r="B26" s="225"/>
      <c r="C26" s="225"/>
      <c r="D26" s="225"/>
      <c r="E26" s="225"/>
      <c r="F26" s="225"/>
      <c r="G26" s="225"/>
      <c r="H26" s="225"/>
      <c r="I26" s="225"/>
      <c r="J26" s="225"/>
      <c r="K26" s="225"/>
      <c r="L26" s="225"/>
      <c r="M26" s="225"/>
      <c r="N26" s="225"/>
      <c r="O26" s="225"/>
      <c r="P26" s="225"/>
    </row>
    <row r="27" spans="1:16" ht="16.5" customHeight="1">
      <c r="A27" s="225"/>
      <c r="B27" s="225"/>
      <c r="C27" s="225"/>
      <c r="D27" s="225"/>
      <c r="E27" s="225"/>
      <c r="F27" s="225"/>
      <c r="G27" s="225"/>
      <c r="H27" s="225"/>
      <c r="I27" s="225"/>
      <c r="J27" s="225"/>
      <c r="K27" s="225"/>
      <c r="L27" s="225"/>
      <c r="M27" s="225"/>
      <c r="N27" s="225"/>
      <c r="O27" s="225"/>
      <c r="P27" s="225"/>
    </row>
    <row r="28" spans="1:16" ht="16.5" customHeight="1">
      <c r="A28" s="225"/>
      <c r="B28" s="225"/>
      <c r="C28" s="225"/>
      <c r="D28" s="225"/>
      <c r="E28" s="225"/>
      <c r="F28" s="225"/>
      <c r="G28" s="225"/>
      <c r="H28" s="225"/>
      <c r="I28" s="225"/>
      <c r="J28" s="225"/>
      <c r="K28" s="225"/>
      <c r="L28" s="225"/>
      <c r="M28" s="225"/>
      <c r="N28" s="225"/>
      <c r="O28" s="225"/>
      <c r="P28" s="225"/>
    </row>
    <row r="29" spans="1:16" ht="16.5" customHeight="1">
      <c r="A29" s="225"/>
      <c r="B29" s="225"/>
      <c r="C29" s="225"/>
      <c r="D29" s="225"/>
      <c r="E29" s="225"/>
      <c r="F29" s="225"/>
      <c r="G29" s="225"/>
      <c r="H29" s="225"/>
      <c r="I29" s="225"/>
      <c r="J29" s="225"/>
      <c r="K29" s="225"/>
      <c r="L29" s="225"/>
      <c r="M29" s="225"/>
      <c r="N29" s="225"/>
      <c r="O29" s="225"/>
      <c r="P29" s="225"/>
    </row>
    <row r="30" spans="1:16" ht="16.5" customHeight="1">
      <c r="A30" s="225"/>
      <c r="B30" s="225"/>
      <c r="C30" s="225"/>
      <c r="D30" s="225"/>
      <c r="E30" s="225"/>
      <c r="F30" s="225"/>
      <c r="G30" s="225"/>
      <c r="H30" s="225"/>
      <c r="I30" s="225"/>
      <c r="J30" s="225"/>
      <c r="K30" s="225"/>
      <c r="L30" s="225"/>
      <c r="M30" s="225"/>
      <c r="N30" s="225"/>
      <c r="O30" s="225"/>
      <c r="P30" s="225"/>
    </row>
    <row r="31" spans="1:16" ht="16.5" customHeight="1">
      <c r="A31" s="225"/>
      <c r="B31" s="225"/>
      <c r="C31" s="225"/>
      <c r="D31" s="225"/>
      <c r="E31" s="225"/>
      <c r="F31" s="225"/>
      <c r="G31" s="225"/>
      <c r="H31" s="225"/>
      <c r="I31" s="225"/>
      <c r="J31" s="225"/>
      <c r="K31" s="225"/>
      <c r="L31" s="225"/>
      <c r="M31" s="225"/>
      <c r="N31" s="225"/>
      <c r="O31" s="225"/>
      <c r="P31" s="225"/>
    </row>
    <row r="32" spans="1:16" ht="31.5" customHeight="1" thickBot="1">
      <c r="A32" s="225"/>
      <c r="B32" s="225"/>
      <c r="C32" s="225"/>
      <c r="D32" s="225"/>
      <c r="E32" s="225"/>
      <c r="F32" s="225"/>
      <c r="G32" s="225"/>
      <c r="H32" s="225"/>
      <c r="I32" s="225"/>
      <c r="J32" s="227" t="s">
        <v>361</v>
      </c>
      <c r="K32" s="225"/>
      <c r="L32" s="225"/>
      <c r="M32" s="225"/>
      <c r="N32" s="225"/>
      <c r="O32" s="225"/>
      <c r="P32" s="225"/>
    </row>
    <row r="33" spans="1:16" ht="39" customHeight="1" thickBot="1">
      <c r="A33" s="225"/>
      <c r="B33" s="228" t="s">
        <v>371</v>
      </c>
      <c r="C33" s="229"/>
      <c r="D33" s="229"/>
      <c r="E33" s="230" t="s">
        <v>362</v>
      </c>
      <c r="F33" s="231" t="s">
        <v>4</v>
      </c>
      <c r="G33" s="232" t="s">
        <v>5</v>
      </c>
      <c r="H33" s="232" t="s">
        <v>6</v>
      </c>
      <c r="I33" s="232" t="s">
        <v>7</v>
      </c>
      <c r="J33" s="233" t="s">
        <v>8</v>
      </c>
      <c r="K33" s="225"/>
      <c r="L33" s="225"/>
      <c r="M33" s="225"/>
      <c r="N33" s="225"/>
      <c r="O33" s="225"/>
      <c r="P33" s="225"/>
    </row>
    <row r="34" spans="1:16" ht="39" customHeight="1">
      <c r="A34" s="225"/>
      <c r="B34" s="234"/>
      <c r="C34" s="942" t="s">
        <v>372</v>
      </c>
      <c r="D34" s="942"/>
      <c r="E34" s="943"/>
      <c r="F34" s="235">
        <v>2.38</v>
      </c>
      <c r="G34" s="236">
        <v>3.43</v>
      </c>
      <c r="H34" s="236">
        <v>3.07</v>
      </c>
      <c r="I34" s="236">
        <v>3.58</v>
      </c>
      <c r="J34" s="237">
        <v>4.18</v>
      </c>
      <c r="K34" s="225"/>
      <c r="L34" s="225"/>
      <c r="M34" s="225"/>
      <c r="N34" s="225"/>
      <c r="O34" s="225"/>
      <c r="P34" s="225"/>
    </row>
    <row r="35" spans="1:16" ht="39" customHeight="1">
      <c r="A35" s="225"/>
      <c r="B35" s="238"/>
      <c r="C35" s="936" t="s">
        <v>373</v>
      </c>
      <c r="D35" s="937"/>
      <c r="E35" s="938"/>
      <c r="F35" s="239">
        <v>1.77</v>
      </c>
      <c r="G35" s="240">
        <v>0.59</v>
      </c>
      <c r="H35" s="240">
        <v>0.54</v>
      </c>
      <c r="I35" s="240">
        <v>0.66</v>
      </c>
      <c r="J35" s="241">
        <v>1.1499999999999999</v>
      </c>
      <c r="K35" s="225"/>
      <c r="L35" s="225"/>
      <c r="M35" s="225"/>
      <c r="N35" s="225"/>
      <c r="O35" s="225"/>
      <c r="P35" s="225"/>
    </row>
    <row r="36" spans="1:16" ht="39" customHeight="1">
      <c r="A36" s="225"/>
      <c r="B36" s="238"/>
      <c r="C36" s="936" t="s">
        <v>374</v>
      </c>
      <c r="D36" s="937"/>
      <c r="E36" s="938"/>
      <c r="F36" s="239">
        <v>1.85</v>
      </c>
      <c r="G36" s="240">
        <v>2.86</v>
      </c>
      <c r="H36" s="240">
        <v>1.1200000000000001</v>
      </c>
      <c r="I36" s="240">
        <v>1.1499999999999999</v>
      </c>
      <c r="J36" s="241">
        <v>0.74</v>
      </c>
      <c r="K36" s="225"/>
      <c r="L36" s="225"/>
      <c r="M36" s="225"/>
      <c r="N36" s="225"/>
      <c r="O36" s="225"/>
      <c r="P36" s="225"/>
    </row>
    <row r="37" spans="1:16" ht="39" customHeight="1">
      <c r="A37" s="225"/>
      <c r="B37" s="238"/>
      <c r="C37" s="936" t="s">
        <v>375</v>
      </c>
      <c r="D37" s="937"/>
      <c r="E37" s="938"/>
      <c r="F37" s="239" t="s">
        <v>323</v>
      </c>
      <c r="G37" s="240" t="s">
        <v>323</v>
      </c>
      <c r="H37" s="240" t="s">
        <v>323</v>
      </c>
      <c r="I37" s="240">
        <v>0.01</v>
      </c>
      <c r="J37" s="241">
        <v>0.17</v>
      </c>
      <c r="K37" s="225"/>
      <c r="L37" s="225"/>
      <c r="M37" s="225"/>
      <c r="N37" s="225"/>
      <c r="O37" s="225"/>
      <c r="P37" s="225"/>
    </row>
    <row r="38" spans="1:16" ht="39" customHeight="1">
      <c r="A38" s="225"/>
      <c r="B38" s="238"/>
      <c r="C38" s="936" t="s">
        <v>376</v>
      </c>
      <c r="D38" s="937"/>
      <c r="E38" s="938"/>
      <c r="F38" s="239">
        <v>0.02</v>
      </c>
      <c r="G38" s="240">
        <v>0.03</v>
      </c>
      <c r="H38" s="240">
        <v>0.03</v>
      </c>
      <c r="I38" s="240">
        <v>0.01</v>
      </c>
      <c r="J38" s="241">
        <v>0.06</v>
      </c>
      <c r="K38" s="225"/>
      <c r="L38" s="225"/>
      <c r="M38" s="225"/>
      <c r="N38" s="225"/>
      <c r="O38" s="225"/>
      <c r="P38" s="225"/>
    </row>
    <row r="39" spans="1:16" ht="39" customHeight="1">
      <c r="A39" s="225"/>
      <c r="B39" s="238"/>
      <c r="C39" s="936"/>
      <c r="D39" s="937"/>
      <c r="E39" s="938"/>
      <c r="F39" s="239"/>
      <c r="G39" s="240"/>
      <c r="H39" s="240"/>
      <c r="I39" s="240"/>
      <c r="J39" s="241"/>
      <c r="K39" s="225"/>
      <c r="L39" s="225"/>
      <c r="M39" s="225"/>
      <c r="N39" s="225"/>
      <c r="O39" s="225"/>
      <c r="P39" s="225"/>
    </row>
    <row r="40" spans="1:16" ht="39" customHeight="1">
      <c r="A40" s="225"/>
      <c r="B40" s="238"/>
      <c r="C40" s="936"/>
      <c r="D40" s="937"/>
      <c r="E40" s="938"/>
      <c r="F40" s="239"/>
      <c r="G40" s="240"/>
      <c r="H40" s="240"/>
      <c r="I40" s="240"/>
      <c r="J40" s="241"/>
      <c r="K40" s="225"/>
      <c r="L40" s="225"/>
      <c r="M40" s="225"/>
      <c r="N40" s="225"/>
      <c r="O40" s="225"/>
      <c r="P40" s="225"/>
    </row>
    <row r="41" spans="1:16" ht="39" customHeight="1">
      <c r="A41" s="225"/>
      <c r="B41" s="238"/>
      <c r="C41" s="936"/>
      <c r="D41" s="937"/>
      <c r="E41" s="938"/>
      <c r="F41" s="239"/>
      <c r="G41" s="240"/>
      <c r="H41" s="240"/>
      <c r="I41" s="240"/>
      <c r="J41" s="241"/>
      <c r="K41" s="225"/>
      <c r="L41" s="225"/>
      <c r="M41" s="225"/>
      <c r="N41" s="225"/>
      <c r="O41" s="225"/>
      <c r="P41" s="225"/>
    </row>
    <row r="42" spans="1:16" ht="39" customHeight="1">
      <c r="A42" s="225"/>
      <c r="B42" s="242"/>
      <c r="C42" s="936" t="s">
        <v>377</v>
      </c>
      <c r="D42" s="937"/>
      <c r="E42" s="938"/>
      <c r="F42" s="239" t="s">
        <v>323</v>
      </c>
      <c r="G42" s="240" t="s">
        <v>323</v>
      </c>
      <c r="H42" s="240" t="s">
        <v>323</v>
      </c>
      <c r="I42" s="240" t="s">
        <v>323</v>
      </c>
      <c r="J42" s="241" t="s">
        <v>323</v>
      </c>
      <c r="K42" s="225"/>
      <c r="L42" s="225"/>
      <c r="M42" s="225"/>
      <c r="N42" s="225"/>
      <c r="O42" s="225"/>
      <c r="P42" s="225"/>
    </row>
    <row r="43" spans="1:16" ht="39" customHeight="1" thickBot="1">
      <c r="A43" s="225"/>
      <c r="B43" s="243"/>
      <c r="C43" s="939" t="s">
        <v>378</v>
      </c>
      <c r="D43" s="940"/>
      <c r="E43" s="941"/>
      <c r="F43" s="244">
        <v>0.44</v>
      </c>
      <c r="G43" s="245">
        <v>0.23</v>
      </c>
      <c r="H43" s="245">
        <v>0.32</v>
      </c>
      <c r="I43" s="245" t="s">
        <v>323</v>
      </c>
      <c r="J43" s="246" t="s">
        <v>323</v>
      </c>
      <c r="K43" s="225"/>
      <c r="L43" s="225"/>
      <c r="M43" s="225"/>
      <c r="N43" s="225"/>
      <c r="O43" s="225"/>
      <c r="P43" s="225"/>
    </row>
    <row r="44" spans="1:16" ht="39" customHeight="1">
      <c r="A44" s="225"/>
      <c r="B44" s="247" t="s">
        <v>379</v>
      </c>
      <c r="C44" s="248"/>
      <c r="D44" s="249"/>
      <c r="E44" s="249"/>
      <c r="F44" s="250"/>
      <c r="G44" s="250"/>
      <c r="H44" s="250"/>
      <c r="I44" s="250"/>
      <c r="J44" s="250"/>
      <c r="K44" s="225"/>
      <c r="L44" s="225"/>
      <c r="M44" s="225"/>
      <c r="N44" s="225"/>
      <c r="O44" s="225"/>
      <c r="P44" s="225"/>
    </row>
    <row r="45" spans="1:16" ht="18" customHeight="1">
      <c r="A45" s="225"/>
      <c r="B45" s="225"/>
      <c r="C45" s="225"/>
      <c r="D45" s="225"/>
      <c r="E45" s="225"/>
      <c r="F45" s="225"/>
      <c r="G45" s="225"/>
      <c r="H45" s="225"/>
      <c r="I45" s="225"/>
      <c r="J45" s="225"/>
      <c r="K45" s="225"/>
      <c r="L45" s="225"/>
      <c r="M45" s="225"/>
      <c r="N45" s="225"/>
      <c r="O45" s="225"/>
      <c r="P45" s="225"/>
    </row>
  </sheetData>
  <sheetProtection algorithmName="SHA-512" hashValue="8tlb61A63FqB0hcBFQm7dZG+YebY77ZTWIoOiF6V5uNNv+do9ZaRqpaIEof7J+6DLMWk1FiThkz3khyp/jh1iA==" saltValue="pcyEWjt/AKE+lalvY6bh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12.6" customHeight="1" zeroHeight="1"/>
  <cols>
    <col min="1" max="1" width="6.6640625" style="252" customWidth="1"/>
    <col min="2" max="3" width="10.88671875" style="252" customWidth="1"/>
    <col min="4" max="4" width="10" style="252" customWidth="1"/>
    <col min="5" max="10" width="11" style="252" customWidth="1"/>
    <col min="11" max="15" width="13.109375" style="252" customWidth="1"/>
    <col min="16" max="21" width="11.44140625" style="252" customWidth="1"/>
    <col min="22" max="16384" width="0" style="252" hidden="1"/>
  </cols>
  <sheetData>
    <row r="1" spans="1:21" ht="13.5" customHeight="1">
      <c r="A1" s="251"/>
      <c r="B1" s="251"/>
      <c r="C1" s="251"/>
      <c r="D1" s="251"/>
      <c r="E1" s="251"/>
      <c r="F1" s="251"/>
      <c r="G1" s="251"/>
      <c r="H1" s="251"/>
      <c r="I1" s="251"/>
      <c r="J1" s="251"/>
      <c r="K1" s="251"/>
      <c r="L1" s="251"/>
      <c r="M1" s="251"/>
      <c r="N1" s="251"/>
      <c r="O1" s="251"/>
      <c r="P1" s="251"/>
      <c r="Q1" s="251"/>
      <c r="R1" s="251"/>
      <c r="S1" s="251"/>
      <c r="T1" s="251"/>
      <c r="U1" s="251"/>
    </row>
    <row r="2" spans="1:21" ht="13.5" customHeight="1">
      <c r="A2" s="251"/>
      <c r="B2" s="251"/>
      <c r="C2" s="251"/>
      <c r="D2" s="251"/>
      <c r="E2" s="251"/>
      <c r="F2" s="251"/>
      <c r="G2" s="251"/>
      <c r="H2" s="251"/>
      <c r="I2" s="251"/>
      <c r="J2" s="251"/>
      <c r="K2" s="251"/>
      <c r="L2" s="251"/>
      <c r="M2" s="251"/>
      <c r="N2" s="251"/>
      <c r="O2" s="251"/>
      <c r="P2" s="251"/>
      <c r="Q2" s="251"/>
      <c r="R2" s="251"/>
      <c r="S2" s="251"/>
      <c r="T2" s="251"/>
      <c r="U2" s="251"/>
    </row>
    <row r="3" spans="1:21" ht="13.5" customHeight="1">
      <c r="A3" s="251"/>
      <c r="B3" s="251"/>
      <c r="C3" s="251"/>
      <c r="D3" s="251"/>
      <c r="E3" s="251"/>
      <c r="F3" s="251"/>
      <c r="G3" s="251"/>
      <c r="H3" s="251"/>
      <c r="I3" s="251"/>
      <c r="J3" s="251"/>
      <c r="K3" s="251"/>
      <c r="L3" s="251"/>
      <c r="M3" s="251"/>
      <c r="N3" s="251"/>
      <c r="O3" s="251"/>
      <c r="P3" s="251"/>
      <c r="Q3" s="251"/>
      <c r="R3" s="251"/>
      <c r="S3" s="251"/>
      <c r="T3" s="251"/>
      <c r="U3" s="251"/>
    </row>
    <row r="4" spans="1:21" ht="13.5" customHeight="1">
      <c r="A4" s="251"/>
      <c r="B4" s="251"/>
      <c r="C4" s="251"/>
      <c r="D4" s="251"/>
      <c r="E4" s="251"/>
      <c r="F4" s="251"/>
      <c r="G4" s="251"/>
      <c r="H4" s="251"/>
      <c r="I4" s="251"/>
      <c r="J4" s="251"/>
      <c r="K4" s="251"/>
      <c r="L4" s="251"/>
      <c r="M4" s="251"/>
      <c r="N4" s="251"/>
      <c r="O4" s="251"/>
      <c r="P4" s="251"/>
      <c r="Q4" s="251"/>
      <c r="R4" s="251"/>
      <c r="S4" s="251"/>
      <c r="T4" s="251"/>
      <c r="U4" s="251"/>
    </row>
    <row r="5" spans="1:21" ht="13.5" customHeight="1">
      <c r="A5" s="251"/>
      <c r="B5" s="251"/>
      <c r="C5" s="251"/>
      <c r="D5" s="251"/>
      <c r="E5" s="251"/>
      <c r="F5" s="251"/>
      <c r="G5" s="251"/>
      <c r="H5" s="251"/>
      <c r="I5" s="251"/>
      <c r="J5" s="251"/>
      <c r="K5" s="251"/>
      <c r="L5" s="251"/>
      <c r="M5" s="251"/>
      <c r="N5" s="251"/>
      <c r="O5" s="251"/>
      <c r="P5" s="251"/>
      <c r="Q5" s="251"/>
      <c r="R5" s="251"/>
      <c r="S5" s="251"/>
      <c r="T5" s="251"/>
      <c r="U5" s="251"/>
    </row>
    <row r="6" spans="1:21" ht="13.5" customHeight="1">
      <c r="A6" s="251"/>
      <c r="B6" s="251"/>
      <c r="C6" s="251"/>
      <c r="D6" s="251"/>
      <c r="E6" s="251"/>
      <c r="F6" s="251"/>
      <c r="G6" s="251"/>
      <c r="H6" s="251"/>
      <c r="I6" s="251"/>
      <c r="J6" s="251"/>
      <c r="K6" s="251"/>
      <c r="L6" s="251"/>
      <c r="M6" s="251"/>
      <c r="N6" s="251"/>
      <c r="O6" s="251"/>
      <c r="P6" s="251"/>
      <c r="Q6" s="251"/>
      <c r="R6" s="251"/>
      <c r="S6" s="251"/>
      <c r="T6" s="251"/>
      <c r="U6" s="251"/>
    </row>
    <row r="7" spans="1:21" ht="13.5" customHeight="1">
      <c r="A7" s="251"/>
      <c r="B7" s="251"/>
      <c r="C7" s="251"/>
      <c r="D7" s="251"/>
      <c r="E7" s="251"/>
      <c r="F7" s="251"/>
      <c r="G7" s="251"/>
      <c r="H7" s="251"/>
      <c r="I7" s="251"/>
      <c r="J7" s="251"/>
      <c r="K7" s="251"/>
      <c r="L7" s="251"/>
      <c r="M7" s="251"/>
      <c r="N7" s="251"/>
      <c r="O7" s="251"/>
      <c r="P7" s="251"/>
      <c r="Q7" s="251"/>
      <c r="R7" s="251"/>
      <c r="S7" s="251"/>
      <c r="T7" s="251"/>
      <c r="U7" s="251"/>
    </row>
    <row r="8" spans="1:21" ht="13.5" customHeight="1">
      <c r="A8" s="251"/>
      <c r="B8" s="251"/>
      <c r="C8" s="251"/>
      <c r="D8" s="251"/>
      <c r="E8" s="251"/>
      <c r="F8" s="251"/>
      <c r="G8" s="251"/>
      <c r="H8" s="251"/>
      <c r="I8" s="251"/>
      <c r="J8" s="251"/>
      <c r="K8" s="251"/>
      <c r="L8" s="251"/>
      <c r="M8" s="251"/>
      <c r="N8" s="251"/>
      <c r="O8" s="251"/>
      <c r="P8" s="251"/>
      <c r="Q8" s="251"/>
      <c r="R8" s="251"/>
      <c r="S8" s="251"/>
      <c r="T8" s="251"/>
      <c r="U8" s="251"/>
    </row>
    <row r="9" spans="1:21" ht="13.5" customHeight="1">
      <c r="A9" s="251"/>
      <c r="B9" s="251"/>
      <c r="C9" s="251"/>
      <c r="D9" s="251"/>
      <c r="E9" s="251"/>
      <c r="F9" s="251"/>
      <c r="G9" s="251"/>
      <c r="H9" s="251"/>
      <c r="I9" s="251"/>
      <c r="J9" s="251"/>
      <c r="K9" s="251"/>
      <c r="L9" s="251"/>
      <c r="M9" s="251"/>
      <c r="N9" s="251"/>
      <c r="O9" s="251"/>
      <c r="P9" s="251"/>
      <c r="Q9" s="251"/>
      <c r="R9" s="251"/>
      <c r="S9" s="251"/>
      <c r="T9" s="251"/>
      <c r="U9" s="251"/>
    </row>
    <row r="10" spans="1:21" ht="13.5" customHeight="1">
      <c r="A10" s="251"/>
      <c r="B10" s="251"/>
      <c r="C10" s="251"/>
      <c r="D10" s="251"/>
      <c r="E10" s="251"/>
      <c r="F10" s="251"/>
      <c r="G10" s="251"/>
      <c r="H10" s="251"/>
      <c r="I10" s="251"/>
      <c r="J10" s="251"/>
      <c r="K10" s="251"/>
      <c r="L10" s="251"/>
      <c r="M10" s="251"/>
      <c r="N10" s="251"/>
      <c r="O10" s="251"/>
      <c r="P10" s="251"/>
      <c r="Q10" s="251"/>
      <c r="R10" s="251"/>
      <c r="S10" s="251"/>
      <c r="T10" s="251"/>
      <c r="U10" s="251"/>
    </row>
    <row r="11" spans="1:21" ht="13.5" customHeight="1">
      <c r="A11" s="251"/>
      <c r="B11" s="251"/>
      <c r="C11" s="251"/>
      <c r="D11" s="251"/>
      <c r="E11" s="251"/>
      <c r="F11" s="251"/>
      <c r="G11" s="251"/>
      <c r="H11" s="251"/>
      <c r="I11" s="251"/>
      <c r="J11" s="251"/>
      <c r="K11" s="251"/>
      <c r="L11" s="251"/>
      <c r="M11" s="251"/>
      <c r="N11" s="251"/>
      <c r="O11" s="251"/>
      <c r="P11" s="251"/>
      <c r="Q11" s="251"/>
      <c r="R11" s="251"/>
      <c r="S11" s="251"/>
      <c r="T11" s="251"/>
      <c r="U11" s="251"/>
    </row>
    <row r="12" spans="1:21" ht="13.5" customHeight="1">
      <c r="A12" s="251"/>
      <c r="B12" s="251"/>
      <c r="C12" s="251"/>
      <c r="D12" s="251"/>
      <c r="E12" s="251"/>
      <c r="F12" s="251"/>
      <c r="G12" s="251"/>
      <c r="H12" s="251"/>
      <c r="I12" s="251"/>
      <c r="J12" s="251"/>
      <c r="K12" s="251"/>
      <c r="L12" s="251"/>
      <c r="M12" s="251"/>
      <c r="N12" s="251"/>
      <c r="O12" s="251"/>
      <c r="P12" s="251"/>
      <c r="Q12" s="251"/>
      <c r="R12" s="251"/>
      <c r="S12" s="251"/>
      <c r="T12" s="251"/>
      <c r="U12" s="251"/>
    </row>
    <row r="13" spans="1:21" ht="13.5" customHeight="1">
      <c r="A13" s="251"/>
      <c r="B13" s="251"/>
      <c r="C13" s="251"/>
      <c r="D13" s="251"/>
      <c r="E13" s="251"/>
      <c r="F13" s="251"/>
      <c r="G13" s="251"/>
      <c r="H13" s="251"/>
      <c r="I13" s="251"/>
      <c r="J13" s="251"/>
      <c r="K13" s="251"/>
      <c r="L13" s="251"/>
      <c r="M13" s="251"/>
      <c r="N13" s="251"/>
      <c r="O13" s="251"/>
      <c r="P13" s="251"/>
      <c r="Q13" s="251"/>
      <c r="R13" s="251"/>
      <c r="S13" s="251"/>
      <c r="T13" s="251"/>
      <c r="U13" s="251"/>
    </row>
    <row r="14" spans="1:21" ht="13.5" customHeight="1">
      <c r="A14" s="251"/>
      <c r="B14" s="251"/>
      <c r="C14" s="251"/>
      <c r="D14" s="251"/>
      <c r="E14" s="251"/>
      <c r="F14" s="251"/>
      <c r="G14" s="251"/>
      <c r="H14" s="251"/>
      <c r="I14" s="251"/>
      <c r="J14" s="251"/>
      <c r="K14" s="251"/>
      <c r="L14" s="251"/>
      <c r="M14" s="251"/>
      <c r="N14" s="251"/>
      <c r="O14" s="251"/>
      <c r="P14" s="251"/>
      <c r="Q14" s="251"/>
      <c r="R14" s="251"/>
      <c r="S14" s="251"/>
      <c r="T14" s="251"/>
      <c r="U14" s="251"/>
    </row>
    <row r="15" spans="1:21" ht="13.5" customHeight="1">
      <c r="A15" s="251"/>
      <c r="B15" s="251"/>
      <c r="C15" s="251"/>
      <c r="D15" s="251"/>
      <c r="E15" s="251"/>
      <c r="F15" s="251"/>
      <c r="G15" s="251"/>
      <c r="H15" s="251"/>
      <c r="I15" s="251"/>
      <c r="J15" s="251"/>
      <c r="K15" s="251"/>
      <c r="L15" s="251"/>
      <c r="M15" s="251"/>
      <c r="N15" s="251"/>
      <c r="O15" s="251"/>
      <c r="P15" s="251"/>
      <c r="Q15" s="251"/>
      <c r="R15" s="251"/>
      <c r="S15" s="251"/>
      <c r="T15" s="251"/>
      <c r="U15" s="251"/>
    </row>
    <row r="16" spans="1:21" ht="13.5" customHeight="1">
      <c r="A16" s="251"/>
      <c r="B16" s="251"/>
      <c r="C16" s="251"/>
      <c r="D16" s="251"/>
      <c r="E16" s="251"/>
      <c r="F16" s="251"/>
      <c r="G16" s="251"/>
      <c r="H16" s="251"/>
      <c r="I16" s="251"/>
      <c r="J16" s="251"/>
      <c r="K16" s="251"/>
      <c r="L16" s="251"/>
      <c r="M16" s="251"/>
      <c r="N16" s="251"/>
      <c r="O16" s="251"/>
      <c r="P16" s="251"/>
      <c r="Q16" s="251"/>
      <c r="R16" s="251"/>
      <c r="S16" s="251"/>
      <c r="T16" s="251"/>
      <c r="U16" s="251"/>
    </row>
    <row r="17" spans="1:21" ht="13.5" customHeight="1">
      <c r="A17" s="251"/>
      <c r="B17" s="251"/>
      <c r="C17" s="251"/>
      <c r="D17" s="251"/>
      <c r="E17" s="251"/>
      <c r="F17" s="251"/>
      <c r="G17" s="251"/>
      <c r="H17" s="251"/>
      <c r="I17" s="251"/>
      <c r="J17" s="251"/>
      <c r="K17" s="251"/>
      <c r="L17" s="251"/>
      <c r="M17" s="251"/>
      <c r="N17" s="251"/>
      <c r="O17" s="251"/>
      <c r="P17" s="251"/>
      <c r="Q17" s="251"/>
      <c r="R17" s="251"/>
      <c r="S17" s="251"/>
      <c r="T17" s="251"/>
      <c r="U17" s="251"/>
    </row>
    <row r="18" spans="1:21" ht="13.5" customHeight="1">
      <c r="A18" s="251"/>
      <c r="B18" s="251"/>
      <c r="C18" s="251"/>
      <c r="D18" s="251"/>
      <c r="E18" s="251"/>
      <c r="F18" s="251"/>
      <c r="G18" s="251"/>
      <c r="H18" s="251"/>
      <c r="I18" s="251"/>
      <c r="J18" s="251"/>
      <c r="K18" s="251"/>
      <c r="L18" s="251"/>
      <c r="M18" s="251"/>
      <c r="N18" s="251"/>
      <c r="O18" s="251"/>
      <c r="P18" s="251"/>
      <c r="Q18" s="251"/>
      <c r="R18" s="251"/>
      <c r="S18" s="251"/>
      <c r="T18" s="251"/>
      <c r="U18" s="251"/>
    </row>
    <row r="19" spans="1:21" ht="13.5" customHeight="1">
      <c r="A19" s="251"/>
      <c r="B19" s="251"/>
      <c r="C19" s="251"/>
      <c r="D19" s="251"/>
      <c r="E19" s="251"/>
      <c r="F19" s="251"/>
      <c r="G19" s="251"/>
      <c r="H19" s="251"/>
      <c r="I19" s="251"/>
      <c r="J19" s="251"/>
      <c r="K19" s="251"/>
      <c r="L19" s="251"/>
      <c r="M19" s="251"/>
      <c r="N19" s="251"/>
      <c r="O19" s="251"/>
      <c r="P19" s="251"/>
      <c r="Q19" s="251"/>
      <c r="R19" s="251"/>
      <c r="S19" s="251"/>
      <c r="T19" s="251"/>
      <c r="U19" s="251"/>
    </row>
    <row r="20" spans="1:21" ht="13.5" customHeight="1">
      <c r="A20" s="251"/>
      <c r="B20" s="251"/>
      <c r="C20" s="251"/>
      <c r="D20" s="251"/>
      <c r="E20" s="251"/>
      <c r="F20" s="251"/>
      <c r="G20" s="251"/>
      <c r="H20" s="251"/>
      <c r="I20" s="251"/>
      <c r="J20" s="251"/>
      <c r="K20" s="251"/>
      <c r="L20" s="251"/>
      <c r="M20" s="251"/>
      <c r="N20" s="251"/>
      <c r="O20" s="251"/>
      <c r="P20" s="251"/>
      <c r="Q20" s="251"/>
      <c r="R20" s="251"/>
      <c r="S20" s="251"/>
      <c r="T20" s="251"/>
      <c r="U20" s="251"/>
    </row>
    <row r="21" spans="1:21" ht="13.5" customHeight="1">
      <c r="A21" s="251"/>
      <c r="B21" s="251"/>
      <c r="C21" s="251"/>
      <c r="D21" s="251"/>
      <c r="E21" s="251"/>
      <c r="F21" s="251"/>
      <c r="G21" s="251"/>
      <c r="H21" s="251"/>
      <c r="I21" s="251"/>
      <c r="J21" s="251"/>
      <c r="K21" s="251"/>
      <c r="L21" s="251"/>
      <c r="M21" s="251"/>
      <c r="N21" s="251"/>
      <c r="O21" s="251"/>
      <c r="P21" s="251"/>
      <c r="Q21" s="251"/>
      <c r="R21" s="251"/>
      <c r="S21" s="251"/>
      <c r="T21" s="251"/>
      <c r="U21" s="251"/>
    </row>
    <row r="22" spans="1:21" ht="13.5" customHeight="1">
      <c r="A22" s="251"/>
      <c r="B22" s="251"/>
      <c r="C22" s="251"/>
      <c r="D22" s="251"/>
      <c r="E22" s="251"/>
      <c r="F22" s="251"/>
      <c r="G22" s="251"/>
      <c r="H22" s="251"/>
      <c r="I22" s="251"/>
      <c r="J22" s="251"/>
      <c r="K22" s="251"/>
      <c r="L22" s="251"/>
      <c r="M22" s="251"/>
      <c r="N22" s="251"/>
      <c r="O22" s="251"/>
      <c r="P22" s="251"/>
      <c r="Q22" s="251"/>
      <c r="R22" s="251"/>
      <c r="S22" s="251"/>
      <c r="T22" s="251"/>
      <c r="U22" s="251"/>
    </row>
    <row r="23" spans="1:21" ht="13.5" customHeight="1">
      <c r="A23" s="251"/>
      <c r="B23" s="251"/>
      <c r="C23" s="251"/>
      <c r="D23" s="251"/>
      <c r="E23" s="251"/>
      <c r="F23" s="251"/>
      <c r="G23" s="251"/>
      <c r="H23" s="251"/>
      <c r="I23" s="251"/>
      <c r="J23" s="251"/>
      <c r="K23" s="251"/>
      <c r="L23" s="251"/>
      <c r="M23" s="251"/>
      <c r="N23" s="251"/>
      <c r="O23" s="251"/>
      <c r="P23" s="251"/>
      <c r="Q23" s="251"/>
      <c r="R23" s="251"/>
      <c r="S23" s="251"/>
      <c r="T23" s="251"/>
      <c r="U23" s="251"/>
    </row>
    <row r="24" spans="1:21" ht="13.5" customHeight="1">
      <c r="A24" s="251"/>
      <c r="B24" s="251"/>
      <c r="C24" s="251"/>
      <c r="D24" s="251"/>
      <c r="E24" s="251"/>
      <c r="F24" s="251"/>
      <c r="G24" s="251"/>
      <c r="H24" s="251"/>
      <c r="I24" s="251"/>
      <c r="J24" s="251"/>
      <c r="K24" s="251"/>
      <c r="L24" s="251"/>
      <c r="M24" s="251"/>
      <c r="N24" s="251"/>
      <c r="O24" s="251"/>
      <c r="P24" s="251"/>
      <c r="Q24" s="251"/>
      <c r="R24" s="251"/>
      <c r="S24" s="251"/>
      <c r="T24" s="251"/>
      <c r="U24" s="251"/>
    </row>
    <row r="25" spans="1:21" ht="13.5" customHeight="1">
      <c r="A25" s="251"/>
      <c r="B25" s="251"/>
      <c r="C25" s="251"/>
      <c r="D25" s="251"/>
      <c r="E25" s="251"/>
      <c r="F25" s="251"/>
      <c r="G25" s="251"/>
      <c r="H25" s="251"/>
      <c r="I25" s="251"/>
      <c r="J25" s="251"/>
      <c r="K25" s="251"/>
      <c r="L25" s="251"/>
      <c r="M25" s="251"/>
      <c r="N25" s="251"/>
      <c r="O25" s="251"/>
      <c r="P25" s="251"/>
      <c r="Q25" s="251"/>
      <c r="R25" s="251"/>
      <c r="S25" s="251"/>
      <c r="T25" s="251"/>
      <c r="U25" s="251"/>
    </row>
    <row r="26" spans="1:21" ht="13.5" customHeight="1">
      <c r="A26" s="251"/>
      <c r="B26" s="251"/>
      <c r="C26" s="251"/>
      <c r="D26" s="251"/>
      <c r="E26" s="251"/>
      <c r="F26" s="251"/>
      <c r="G26" s="251"/>
      <c r="H26" s="251"/>
      <c r="I26" s="251"/>
      <c r="J26" s="251"/>
      <c r="K26" s="251"/>
      <c r="L26" s="251"/>
      <c r="M26" s="251"/>
      <c r="N26" s="251"/>
      <c r="O26" s="251"/>
      <c r="P26" s="251"/>
      <c r="Q26" s="251"/>
      <c r="R26" s="251"/>
      <c r="S26" s="251"/>
      <c r="T26" s="251"/>
      <c r="U26" s="251"/>
    </row>
    <row r="27" spans="1:21" ht="13.5" customHeight="1">
      <c r="A27" s="251"/>
      <c r="B27" s="251"/>
      <c r="C27" s="251"/>
      <c r="D27" s="251"/>
      <c r="E27" s="251"/>
      <c r="F27" s="251"/>
      <c r="G27" s="251"/>
      <c r="H27" s="251"/>
      <c r="I27" s="251"/>
      <c r="J27" s="251"/>
      <c r="K27" s="251"/>
      <c r="L27" s="251"/>
      <c r="M27" s="251"/>
      <c r="N27" s="251"/>
      <c r="O27" s="251"/>
      <c r="P27" s="251"/>
      <c r="Q27" s="251"/>
      <c r="R27" s="251"/>
      <c r="S27" s="251"/>
      <c r="T27" s="251"/>
      <c r="U27" s="251"/>
    </row>
    <row r="28" spans="1:21" ht="13.5" customHeight="1">
      <c r="A28" s="251"/>
      <c r="B28" s="251"/>
      <c r="C28" s="251"/>
      <c r="D28" s="251"/>
      <c r="E28" s="251"/>
      <c r="F28" s="251"/>
      <c r="G28" s="251"/>
      <c r="H28" s="251"/>
      <c r="I28" s="251"/>
      <c r="J28" s="251"/>
      <c r="K28" s="251"/>
      <c r="L28" s="251"/>
      <c r="M28" s="251"/>
      <c r="N28" s="251"/>
      <c r="O28" s="251"/>
      <c r="P28" s="251"/>
      <c r="Q28" s="251"/>
      <c r="R28" s="251"/>
      <c r="S28" s="251"/>
      <c r="T28" s="251"/>
      <c r="U28" s="251"/>
    </row>
    <row r="29" spans="1:21" ht="13.5" customHeight="1">
      <c r="A29" s="251"/>
      <c r="B29" s="251"/>
      <c r="C29" s="251"/>
      <c r="D29" s="251"/>
      <c r="E29" s="251"/>
      <c r="F29" s="251"/>
      <c r="G29" s="251"/>
      <c r="H29" s="251"/>
      <c r="I29" s="251"/>
      <c r="J29" s="251"/>
      <c r="K29" s="251"/>
      <c r="L29" s="251"/>
      <c r="M29" s="251"/>
      <c r="N29" s="251"/>
      <c r="O29" s="251"/>
      <c r="P29" s="251"/>
      <c r="Q29" s="251"/>
      <c r="R29" s="251"/>
      <c r="S29" s="251"/>
      <c r="T29" s="251"/>
      <c r="U29" s="251"/>
    </row>
    <row r="30" spans="1:21" ht="13.5" customHeight="1">
      <c r="A30" s="251"/>
      <c r="B30" s="251"/>
      <c r="C30" s="251"/>
      <c r="D30" s="251"/>
      <c r="E30" s="251"/>
      <c r="F30" s="251"/>
      <c r="G30" s="251"/>
      <c r="H30" s="251"/>
      <c r="I30" s="251"/>
      <c r="J30" s="251"/>
      <c r="K30" s="251"/>
      <c r="L30" s="251"/>
      <c r="M30" s="251"/>
      <c r="N30" s="251"/>
      <c r="O30" s="251"/>
      <c r="P30" s="251"/>
      <c r="Q30" s="251"/>
      <c r="R30" s="251"/>
      <c r="S30" s="251"/>
      <c r="T30" s="251"/>
      <c r="U30" s="251"/>
    </row>
    <row r="31" spans="1:21" ht="13.5" customHeight="1">
      <c r="A31" s="251"/>
      <c r="B31" s="251"/>
      <c r="C31" s="251"/>
      <c r="D31" s="251"/>
      <c r="E31" s="251"/>
      <c r="F31" s="251"/>
      <c r="G31" s="251"/>
      <c r="H31" s="251"/>
      <c r="I31" s="251"/>
      <c r="J31" s="251"/>
      <c r="K31" s="251"/>
      <c r="L31" s="251"/>
      <c r="M31" s="251"/>
      <c r="N31" s="251"/>
      <c r="O31" s="251"/>
      <c r="P31" s="251"/>
      <c r="Q31" s="251"/>
      <c r="R31" s="251"/>
      <c r="S31" s="251"/>
      <c r="T31" s="251"/>
      <c r="U31" s="251"/>
    </row>
    <row r="32" spans="1:21" ht="13.5" customHeight="1">
      <c r="A32" s="251"/>
      <c r="B32" s="251"/>
      <c r="C32" s="251"/>
      <c r="D32" s="251"/>
      <c r="E32" s="251"/>
      <c r="F32" s="251"/>
      <c r="G32" s="251"/>
      <c r="H32" s="251"/>
      <c r="I32" s="251"/>
      <c r="J32" s="251"/>
      <c r="K32" s="251"/>
      <c r="L32" s="251"/>
      <c r="M32" s="251"/>
      <c r="N32" s="251"/>
      <c r="O32" s="251"/>
      <c r="P32" s="251"/>
      <c r="Q32" s="251"/>
      <c r="R32" s="251"/>
      <c r="S32" s="251"/>
      <c r="T32" s="251"/>
      <c r="U32" s="251"/>
    </row>
    <row r="33" spans="1:21" ht="13.5" customHeight="1">
      <c r="A33" s="251"/>
      <c r="B33" s="251"/>
      <c r="C33" s="251"/>
      <c r="D33" s="251"/>
      <c r="E33" s="251"/>
      <c r="F33" s="251"/>
      <c r="G33" s="251"/>
      <c r="H33" s="251"/>
      <c r="I33" s="251"/>
      <c r="J33" s="251"/>
      <c r="K33" s="251"/>
      <c r="L33" s="251"/>
      <c r="M33" s="251"/>
      <c r="N33" s="251"/>
      <c r="O33" s="251"/>
      <c r="P33" s="251"/>
      <c r="Q33" s="251"/>
      <c r="R33" s="251"/>
      <c r="S33" s="251"/>
      <c r="T33" s="251"/>
      <c r="U33" s="251"/>
    </row>
    <row r="34" spans="1:21" ht="13.5" customHeight="1">
      <c r="A34" s="251"/>
      <c r="B34" s="251"/>
      <c r="C34" s="251"/>
      <c r="D34" s="251"/>
      <c r="E34" s="251"/>
      <c r="F34" s="251"/>
      <c r="G34" s="251"/>
      <c r="H34" s="251"/>
      <c r="I34" s="251"/>
      <c r="J34" s="251"/>
      <c r="K34" s="251"/>
      <c r="L34" s="251"/>
      <c r="M34" s="251"/>
      <c r="N34" s="251"/>
      <c r="O34" s="251"/>
      <c r="P34" s="251"/>
      <c r="Q34" s="251"/>
      <c r="R34" s="251"/>
      <c r="S34" s="251"/>
      <c r="T34" s="251"/>
      <c r="U34" s="251"/>
    </row>
    <row r="35" spans="1:21" ht="13.5" customHeight="1">
      <c r="A35" s="251"/>
      <c r="B35" s="251"/>
      <c r="C35" s="251"/>
      <c r="D35" s="251"/>
      <c r="E35" s="251"/>
      <c r="F35" s="251"/>
      <c r="G35" s="251"/>
      <c r="H35" s="251"/>
      <c r="I35" s="251"/>
      <c r="J35" s="251"/>
      <c r="K35" s="251"/>
      <c r="L35" s="251"/>
      <c r="M35" s="251"/>
      <c r="N35" s="251"/>
      <c r="O35" s="251"/>
      <c r="P35" s="251"/>
      <c r="Q35" s="251"/>
      <c r="R35" s="251"/>
      <c r="S35" s="251"/>
      <c r="T35" s="251"/>
      <c r="U35" s="251"/>
    </row>
    <row r="36" spans="1:21" ht="13.5" customHeight="1">
      <c r="A36" s="251"/>
      <c r="B36" s="251"/>
      <c r="C36" s="251"/>
      <c r="D36" s="251"/>
      <c r="E36" s="251"/>
      <c r="F36" s="251"/>
      <c r="G36" s="251"/>
      <c r="H36" s="251"/>
      <c r="I36" s="251"/>
      <c r="J36" s="251"/>
      <c r="K36" s="251"/>
      <c r="L36" s="251"/>
      <c r="M36" s="251"/>
      <c r="N36" s="251"/>
      <c r="O36" s="251"/>
      <c r="P36" s="251"/>
      <c r="Q36" s="251"/>
      <c r="R36" s="251"/>
      <c r="S36" s="251"/>
      <c r="T36" s="251"/>
      <c r="U36" s="251"/>
    </row>
    <row r="37" spans="1:21" ht="13.5" customHeight="1">
      <c r="A37" s="251"/>
      <c r="B37" s="251"/>
      <c r="C37" s="251"/>
      <c r="D37" s="251"/>
      <c r="E37" s="251"/>
      <c r="F37" s="251"/>
      <c r="G37" s="251"/>
      <c r="H37" s="251"/>
      <c r="I37" s="251"/>
      <c r="J37" s="251"/>
      <c r="K37" s="251"/>
      <c r="L37" s="251"/>
      <c r="M37" s="251"/>
      <c r="N37" s="251"/>
      <c r="O37" s="251"/>
      <c r="P37" s="251"/>
      <c r="Q37" s="251"/>
      <c r="R37" s="251"/>
      <c r="S37" s="251"/>
      <c r="T37" s="251"/>
      <c r="U37" s="251"/>
    </row>
    <row r="38" spans="1:21" ht="13.5" customHeight="1">
      <c r="A38" s="251"/>
      <c r="B38" s="251"/>
      <c r="C38" s="251"/>
      <c r="D38" s="251"/>
      <c r="E38" s="251"/>
      <c r="F38" s="251"/>
      <c r="G38" s="251"/>
      <c r="H38" s="251"/>
      <c r="I38" s="251"/>
      <c r="J38" s="251"/>
      <c r="K38" s="251"/>
      <c r="L38" s="251"/>
      <c r="M38" s="251"/>
      <c r="N38" s="251"/>
      <c r="O38" s="251"/>
      <c r="P38" s="251"/>
      <c r="Q38" s="251"/>
      <c r="R38" s="251"/>
      <c r="S38" s="251"/>
      <c r="T38" s="251"/>
      <c r="U38" s="251"/>
    </row>
    <row r="39" spans="1:21" ht="13.5" customHeight="1">
      <c r="A39" s="251"/>
      <c r="B39" s="251"/>
      <c r="C39" s="251"/>
      <c r="D39" s="251"/>
      <c r="E39" s="251"/>
      <c r="F39" s="251"/>
      <c r="G39" s="251"/>
      <c r="H39" s="251"/>
      <c r="I39" s="251"/>
      <c r="J39" s="251"/>
      <c r="K39" s="251"/>
      <c r="L39" s="251"/>
      <c r="M39" s="251"/>
      <c r="N39" s="251"/>
      <c r="O39" s="251"/>
      <c r="P39" s="251"/>
      <c r="Q39" s="251"/>
      <c r="R39" s="251"/>
      <c r="S39" s="251"/>
      <c r="T39" s="251"/>
      <c r="U39" s="251"/>
    </row>
    <row r="40" spans="1:21" ht="13.5" customHeight="1">
      <c r="A40" s="251"/>
      <c r="B40" s="251"/>
      <c r="C40" s="251"/>
      <c r="D40" s="251"/>
      <c r="E40" s="251"/>
      <c r="F40" s="251"/>
      <c r="G40" s="251"/>
      <c r="H40" s="251"/>
      <c r="I40" s="251"/>
      <c r="J40" s="251"/>
      <c r="K40" s="251"/>
      <c r="L40" s="251"/>
      <c r="M40" s="251"/>
      <c r="N40" s="251"/>
      <c r="O40" s="251"/>
      <c r="P40" s="251"/>
      <c r="Q40" s="251"/>
      <c r="R40" s="251"/>
      <c r="S40" s="251"/>
      <c r="T40" s="251"/>
      <c r="U40" s="251"/>
    </row>
    <row r="41" spans="1:21" ht="13.5" customHeight="1">
      <c r="A41" s="251"/>
      <c r="B41" s="251"/>
      <c r="C41" s="251"/>
      <c r="D41" s="251"/>
      <c r="E41" s="251"/>
      <c r="F41" s="251"/>
      <c r="G41" s="251"/>
      <c r="H41" s="251"/>
      <c r="I41" s="251"/>
      <c r="J41" s="251"/>
      <c r="K41" s="251"/>
      <c r="L41" s="251"/>
      <c r="M41" s="251"/>
      <c r="N41" s="251"/>
      <c r="O41" s="251"/>
      <c r="P41" s="251"/>
      <c r="Q41" s="251"/>
      <c r="R41" s="251"/>
      <c r="S41" s="251"/>
      <c r="T41" s="251"/>
      <c r="U41" s="251"/>
    </row>
    <row r="42" spans="1:21" ht="13.5" customHeight="1">
      <c r="A42" s="251"/>
      <c r="B42" s="251"/>
      <c r="C42" s="251"/>
      <c r="D42" s="251"/>
      <c r="E42" s="251"/>
      <c r="F42" s="251"/>
      <c r="G42" s="251"/>
      <c r="H42" s="251"/>
      <c r="I42" s="251"/>
      <c r="J42" s="251"/>
      <c r="K42" s="251"/>
      <c r="L42" s="251"/>
      <c r="M42" s="251"/>
      <c r="N42" s="251"/>
      <c r="O42" s="251"/>
      <c r="P42" s="251"/>
      <c r="Q42" s="251"/>
      <c r="R42" s="251"/>
      <c r="S42" s="251"/>
      <c r="T42" s="251"/>
      <c r="U42" s="251"/>
    </row>
    <row r="43" spans="1:21" ht="30.75" customHeight="1" thickBot="1">
      <c r="A43" s="251"/>
      <c r="B43" s="251"/>
      <c r="C43" s="251"/>
      <c r="D43" s="251"/>
      <c r="E43" s="251"/>
      <c r="F43" s="251"/>
      <c r="G43" s="251"/>
      <c r="H43" s="251"/>
      <c r="I43" s="251"/>
      <c r="J43" s="251"/>
      <c r="K43" s="251"/>
      <c r="L43" s="251"/>
      <c r="M43" s="251"/>
      <c r="N43" s="251"/>
      <c r="O43" s="253" t="s">
        <v>380</v>
      </c>
      <c r="P43" s="251"/>
      <c r="Q43" s="251"/>
      <c r="R43" s="251"/>
      <c r="S43" s="251"/>
      <c r="T43" s="251"/>
      <c r="U43" s="251"/>
    </row>
    <row r="44" spans="1:21" ht="30.75" customHeight="1" thickBot="1">
      <c r="A44" s="251"/>
      <c r="B44" s="254" t="s">
        <v>381</v>
      </c>
      <c r="C44" s="255"/>
      <c r="D44" s="255"/>
      <c r="E44" s="256"/>
      <c r="F44" s="256"/>
      <c r="G44" s="256"/>
      <c r="H44" s="256"/>
      <c r="I44" s="256"/>
      <c r="J44" s="257" t="s">
        <v>362</v>
      </c>
      <c r="K44" s="258" t="s">
        <v>4</v>
      </c>
      <c r="L44" s="259" t="s">
        <v>5</v>
      </c>
      <c r="M44" s="259" t="s">
        <v>6</v>
      </c>
      <c r="N44" s="259" t="s">
        <v>7</v>
      </c>
      <c r="O44" s="260" t="s">
        <v>8</v>
      </c>
      <c r="P44" s="251"/>
      <c r="Q44" s="251"/>
      <c r="R44" s="251"/>
      <c r="S44" s="251"/>
      <c r="T44" s="251"/>
      <c r="U44" s="251"/>
    </row>
    <row r="45" spans="1:21" ht="30.75" customHeight="1">
      <c r="A45" s="251"/>
      <c r="B45" s="962" t="s">
        <v>382</v>
      </c>
      <c r="C45" s="963"/>
      <c r="D45" s="261"/>
      <c r="E45" s="968" t="s">
        <v>383</v>
      </c>
      <c r="F45" s="968"/>
      <c r="G45" s="968"/>
      <c r="H45" s="968"/>
      <c r="I45" s="968"/>
      <c r="J45" s="969"/>
      <c r="K45" s="262">
        <v>2645</v>
      </c>
      <c r="L45" s="263">
        <v>2543</v>
      </c>
      <c r="M45" s="263">
        <v>2351</v>
      </c>
      <c r="N45" s="263">
        <v>2428</v>
      </c>
      <c r="O45" s="264">
        <v>2433</v>
      </c>
      <c r="P45" s="251"/>
      <c r="Q45" s="251"/>
      <c r="R45" s="251"/>
      <c r="S45" s="251"/>
      <c r="T45" s="251"/>
      <c r="U45" s="251"/>
    </row>
    <row r="46" spans="1:21" ht="30.75" customHeight="1">
      <c r="A46" s="251"/>
      <c r="B46" s="964"/>
      <c r="C46" s="965"/>
      <c r="D46" s="265"/>
      <c r="E46" s="946" t="s">
        <v>384</v>
      </c>
      <c r="F46" s="946"/>
      <c r="G46" s="946"/>
      <c r="H46" s="946"/>
      <c r="I46" s="946"/>
      <c r="J46" s="947"/>
      <c r="K46" s="266" t="s">
        <v>323</v>
      </c>
      <c r="L46" s="267" t="s">
        <v>323</v>
      </c>
      <c r="M46" s="267" t="s">
        <v>323</v>
      </c>
      <c r="N46" s="267" t="s">
        <v>323</v>
      </c>
      <c r="O46" s="268" t="s">
        <v>323</v>
      </c>
      <c r="P46" s="251"/>
      <c r="Q46" s="251"/>
      <c r="R46" s="251"/>
      <c r="S46" s="251"/>
      <c r="T46" s="251"/>
      <c r="U46" s="251"/>
    </row>
    <row r="47" spans="1:21" ht="30.75" customHeight="1">
      <c r="A47" s="251"/>
      <c r="B47" s="964"/>
      <c r="C47" s="965"/>
      <c r="D47" s="265"/>
      <c r="E47" s="946" t="s">
        <v>385</v>
      </c>
      <c r="F47" s="946"/>
      <c r="G47" s="946"/>
      <c r="H47" s="946"/>
      <c r="I47" s="946"/>
      <c r="J47" s="947"/>
      <c r="K47" s="266" t="s">
        <v>323</v>
      </c>
      <c r="L47" s="267" t="s">
        <v>323</v>
      </c>
      <c r="M47" s="267" t="s">
        <v>323</v>
      </c>
      <c r="N47" s="267" t="s">
        <v>323</v>
      </c>
      <c r="O47" s="268" t="s">
        <v>323</v>
      </c>
      <c r="P47" s="251"/>
      <c r="Q47" s="251"/>
      <c r="R47" s="251"/>
      <c r="S47" s="251"/>
      <c r="T47" s="251"/>
      <c r="U47" s="251"/>
    </row>
    <row r="48" spans="1:21" ht="30.75" customHeight="1">
      <c r="A48" s="251"/>
      <c r="B48" s="964"/>
      <c r="C48" s="965"/>
      <c r="D48" s="265"/>
      <c r="E48" s="946" t="s">
        <v>386</v>
      </c>
      <c r="F48" s="946"/>
      <c r="G48" s="946"/>
      <c r="H48" s="946"/>
      <c r="I48" s="946"/>
      <c r="J48" s="947"/>
      <c r="K48" s="266">
        <v>366</v>
      </c>
      <c r="L48" s="267">
        <v>338</v>
      </c>
      <c r="M48" s="267">
        <v>360</v>
      </c>
      <c r="N48" s="267">
        <v>281</v>
      </c>
      <c r="O48" s="268">
        <v>304</v>
      </c>
      <c r="P48" s="251"/>
      <c r="Q48" s="251"/>
      <c r="R48" s="251"/>
      <c r="S48" s="251"/>
      <c r="T48" s="251"/>
      <c r="U48" s="251"/>
    </row>
    <row r="49" spans="1:21" ht="30.75" customHeight="1">
      <c r="A49" s="251"/>
      <c r="B49" s="964"/>
      <c r="C49" s="965"/>
      <c r="D49" s="265"/>
      <c r="E49" s="946" t="s">
        <v>387</v>
      </c>
      <c r="F49" s="946"/>
      <c r="G49" s="946"/>
      <c r="H49" s="946"/>
      <c r="I49" s="946"/>
      <c r="J49" s="947"/>
      <c r="K49" s="266">
        <v>119</v>
      </c>
      <c r="L49" s="267">
        <v>111</v>
      </c>
      <c r="M49" s="267">
        <v>85</v>
      </c>
      <c r="N49" s="267">
        <v>53</v>
      </c>
      <c r="O49" s="268">
        <v>46</v>
      </c>
      <c r="P49" s="251"/>
      <c r="Q49" s="251"/>
      <c r="R49" s="251"/>
      <c r="S49" s="251"/>
      <c r="T49" s="251"/>
      <c r="U49" s="251"/>
    </row>
    <row r="50" spans="1:21" ht="30.75" customHeight="1">
      <c r="A50" s="251"/>
      <c r="B50" s="964"/>
      <c r="C50" s="965"/>
      <c r="D50" s="265"/>
      <c r="E50" s="946" t="s">
        <v>388</v>
      </c>
      <c r="F50" s="946"/>
      <c r="G50" s="946"/>
      <c r="H50" s="946"/>
      <c r="I50" s="946"/>
      <c r="J50" s="947"/>
      <c r="K50" s="266">
        <v>1</v>
      </c>
      <c r="L50" s="267">
        <v>1</v>
      </c>
      <c r="M50" s="267">
        <v>1</v>
      </c>
      <c r="N50" s="267">
        <v>1</v>
      </c>
      <c r="O50" s="268">
        <v>1</v>
      </c>
      <c r="P50" s="251"/>
      <c r="Q50" s="251"/>
      <c r="R50" s="251"/>
      <c r="S50" s="251"/>
      <c r="T50" s="251"/>
      <c r="U50" s="251"/>
    </row>
    <row r="51" spans="1:21" ht="30.75" customHeight="1">
      <c r="A51" s="251"/>
      <c r="B51" s="966"/>
      <c r="C51" s="967"/>
      <c r="D51" s="269"/>
      <c r="E51" s="946" t="s">
        <v>389</v>
      </c>
      <c r="F51" s="946"/>
      <c r="G51" s="946"/>
      <c r="H51" s="946"/>
      <c r="I51" s="946"/>
      <c r="J51" s="947"/>
      <c r="K51" s="266" t="s">
        <v>323</v>
      </c>
      <c r="L51" s="267" t="s">
        <v>323</v>
      </c>
      <c r="M51" s="267" t="s">
        <v>323</v>
      </c>
      <c r="N51" s="267" t="s">
        <v>323</v>
      </c>
      <c r="O51" s="268" t="s">
        <v>323</v>
      </c>
      <c r="P51" s="251"/>
      <c r="Q51" s="251"/>
      <c r="R51" s="251"/>
      <c r="S51" s="251"/>
      <c r="T51" s="251"/>
      <c r="U51" s="251"/>
    </row>
    <row r="52" spans="1:21" ht="30.75" customHeight="1">
      <c r="A52" s="251"/>
      <c r="B52" s="944" t="s">
        <v>390</v>
      </c>
      <c r="C52" s="945"/>
      <c r="D52" s="269"/>
      <c r="E52" s="946" t="s">
        <v>391</v>
      </c>
      <c r="F52" s="946"/>
      <c r="G52" s="946"/>
      <c r="H52" s="946"/>
      <c r="I52" s="946"/>
      <c r="J52" s="947"/>
      <c r="K52" s="266">
        <v>2665</v>
      </c>
      <c r="L52" s="267">
        <v>2547</v>
      </c>
      <c r="M52" s="267">
        <v>2107</v>
      </c>
      <c r="N52" s="267">
        <v>2101</v>
      </c>
      <c r="O52" s="268">
        <v>2009</v>
      </c>
      <c r="P52" s="251"/>
      <c r="Q52" s="251"/>
      <c r="R52" s="251"/>
      <c r="S52" s="251"/>
      <c r="T52" s="251"/>
      <c r="U52" s="251"/>
    </row>
    <row r="53" spans="1:21" ht="30.75" customHeight="1" thickBot="1">
      <c r="A53" s="251"/>
      <c r="B53" s="948" t="s">
        <v>392</v>
      </c>
      <c r="C53" s="949"/>
      <c r="D53" s="270"/>
      <c r="E53" s="950" t="s">
        <v>393</v>
      </c>
      <c r="F53" s="950"/>
      <c r="G53" s="950"/>
      <c r="H53" s="950"/>
      <c r="I53" s="950"/>
      <c r="J53" s="951"/>
      <c r="K53" s="271">
        <v>466</v>
      </c>
      <c r="L53" s="272">
        <v>446</v>
      </c>
      <c r="M53" s="272">
        <v>690</v>
      </c>
      <c r="N53" s="272">
        <v>662</v>
      </c>
      <c r="O53" s="273">
        <v>775</v>
      </c>
      <c r="P53" s="251"/>
      <c r="Q53" s="251"/>
      <c r="R53" s="251"/>
      <c r="S53" s="251"/>
      <c r="T53" s="251"/>
      <c r="U53" s="251"/>
    </row>
    <row r="54" spans="1:21" ht="24" customHeight="1">
      <c r="A54" s="251"/>
      <c r="B54" s="274" t="s">
        <v>394</v>
      </c>
      <c r="C54" s="251"/>
      <c r="D54" s="251"/>
      <c r="E54" s="251"/>
      <c r="F54" s="251"/>
      <c r="G54" s="251"/>
      <c r="H54" s="251"/>
      <c r="I54" s="251"/>
      <c r="J54" s="251"/>
      <c r="K54" s="251"/>
      <c r="L54" s="251"/>
      <c r="M54" s="251"/>
      <c r="N54" s="251"/>
      <c r="O54" s="251"/>
      <c r="P54" s="251"/>
      <c r="Q54" s="251"/>
      <c r="R54" s="251"/>
      <c r="S54" s="251"/>
      <c r="T54" s="251"/>
      <c r="U54" s="251"/>
    </row>
    <row r="55" spans="1:21" ht="24" customHeight="1" thickBot="1">
      <c r="A55" s="251"/>
      <c r="B55" s="275" t="s">
        <v>395</v>
      </c>
      <c r="C55" s="276"/>
      <c r="D55" s="276"/>
      <c r="E55" s="276"/>
      <c r="F55" s="276"/>
      <c r="G55" s="276"/>
      <c r="H55" s="276"/>
      <c r="I55" s="276"/>
      <c r="J55" s="276"/>
      <c r="K55" s="277"/>
      <c r="L55" s="277"/>
      <c r="M55" s="277"/>
      <c r="N55" s="277"/>
      <c r="O55" s="278" t="s">
        <v>396</v>
      </c>
      <c r="P55" s="251"/>
      <c r="Q55" s="251"/>
      <c r="R55" s="251"/>
      <c r="S55" s="251"/>
      <c r="T55" s="251"/>
      <c r="U55" s="251"/>
    </row>
    <row r="56" spans="1:21" ht="31.5" customHeight="1" thickBot="1">
      <c r="A56" s="251"/>
      <c r="B56" s="279"/>
      <c r="C56" s="280"/>
      <c r="D56" s="280"/>
      <c r="E56" s="281"/>
      <c r="F56" s="281"/>
      <c r="G56" s="281"/>
      <c r="H56" s="281"/>
      <c r="I56" s="281"/>
      <c r="J56" s="282" t="s">
        <v>362</v>
      </c>
      <c r="K56" s="283" t="s">
        <v>397</v>
      </c>
      <c r="L56" s="284" t="s">
        <v>398</v>
      </c>
      <c r="M56" s="284" t="s">
        <v>399</v>
      </c>
      <c r="N56" s="284" t="s">
        <v>400</v>
      </c>
      <c r="O56" s="285" t="s">
        <v>401</v>
      </c>
      <c r="P56" s="251"/>
      <c r="Q56" s="251"/>
      <c r="R56" s="251"/>
      <c r="S56" s="251"/>
      <c r="T56" s="251"/>
      <c r="U56" s="251"/>
    </row>
    <row r="57" spans="1:21" ht="31.5" customHeight="1">
      <c r="B57" s="952" t="s">
        <v>402</v>
      </c>
      <c r="C57" s="953"/>
      <c r="D57" s="956" t="s">
        <v>403</v>
      </c>
      <c r="E57" s="957"/>
      <c r="F57" s="957"/>
      <c r="G57" s="957"/>
      <c r="H57" s="957"/>
      <c r="I57" s="957"/>
      <c r="J57" s="958"/>
      <c r="K57" s="286"/>
      <c r="L57" s="287"/>
      <c r="M57" s="287"/>
      <c r="N57" s="287"/>
      <c r="O57" s="288"/>
    </row>
    <row r="58" spans="1:21" ht="31.5" customHeight="1" thickBot="1">
      <c r="B58" s="954"/>
      <c r="C58" s="955"/>
      <c r="D58" s="959" t="s">
        <v>404</v>
      </c>
      <c r="E58" s="960"/>
      <c r="F58" s="960"/>
      <c r="G58" s="960"/>
      <c r="H58" s="960"/>
      <c r="I58" s="960"/>
      <c r="J58" s="961"/>
      <c r="K58" s="289"/>
      <c r="L58" s="290"/>
      <c r="M58" s="290"/>
      <c r="N58" s="290"/>
      <c r="O58" s="291"/>
    </row>
    <row r="59" spans="1:21" ht="24" customHeight="1">
      <c r="B59" s="292"/>
      <c r="C59" s="292"/>
      <c r="D59" s="293" t="s">
        <v>405</v>
      </c>
      <c r="E59" s="294"/>
      <c r="F59" s="294"/>
      <c r="G59" s="294"/>
      <c r="H59" s="294"/>
      <c r="I59" s="294"/>
      <c r="J59" s="294"/>
      <c r="K59" s="294"/>
      <c r="L59" s="294"/>
      <c r="M59" s="294"/>
      <c r="N59" s="294"/>
      <c r="O59" s="294"/>
    </row>
    <row r="60" spans="1:21" ht="24" customHeight="1">
      <c r="B60" s="295"/>
      <c r="C60" s="295"/>
      <c r="D60" s="293" t="s">
        <v>406</v>
      </c>
      <c r="E60" s="294"/>
      <c r="F60" s="294"/>
      <c r="G60" s="294"/>
      <c r="H60" s="294"/>
      <c r="I60" s="294"/>
      <c r="J60" s="294"/>
      <c r="K60" s="294"/>
      <c r="L60" s="294"/>
      <c r="M60" s="294"/>
      <c r="N60" s="294"/>
      <c r="O60" s="294"/>
    </row>
    <row r="61" spans="1:21" ht="24" customHeight="1">
      <c r="A61" s="251"/>
      <c r="B61" s="274"/>
      <c r="C61" s="251"/>
      <c r="D61" s="251"/>
      <c r="E61" s="251"/>
      <c r="F61" s="251"/>
      <c r="G61" s="251"/>
      <c r="H61" s="251"/>
      <c r="I61" s="251"/>
      <c r="J61" s="251"/>
      <c r="K61" s="251"/>
      <c r="L61" s="251"/>
      <c r="M61" s="251"/>
      <c r="N61" s="251"/>
      <c r="O61" s="251"/>
      <c r="P61" s="251"/>
      <c r="Q61" s="251"/>
      <c r="R61" s="251"/>
      <c r="S61" s="251"/>
      <c r="T61" s="251"/>
      <c r="U61" s="251"/>
    </row>
    <row r="62" spans="1:21" ht="24" customHeight="1">
      <c r="A62" s="251"/>
      <c r="B62" s="274"/>
      <c r="C62" s="251"/>
      <c r="D62" s="251"/>
      <c r="E62" s="251"/>
      <c r="F62" s="251"/>
      <c r="G62" s="251"/>
      <c r="H62" s="251"/>
      <c r="I62" s="251"/>
      <c r="J62" s="251"/>
      <c r="K62" s="251"/>
      <c r="L62" s="251"/>
      <c r="M62" s="251"/>
      <c r="N62" s="251"/>
      <c r="O62" s="251"/>
      <c r="P62" s="251"/>
      <c r="Q62" s="251"/>
      <c r="R62" s="251"/>
      <c r="S62" s="251"/>
      <c r="T62" s="251"/>
      <c r="U62" s="251"/>
    </row>
  </sheetData>
  <sheetProtection algorithmName="SHA-512" hashValue="mRjWP1D+R6IF9fZbbEe5gvTVawv60m/VysqD+G5F/4aYKQr1Vsmff3NsUTvLo6qIccHU8XQQxWARxbOguVxDcQ==" saltValue="jX8LE76shLHf58feOF9t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296" customWidth="1"/>
    <col min="2" max="3" width="12.6640625" style="296" customWidth="1"/>
    <col min="4" max="4" width="11.6640625" style="296" customWidth="1"/>
    <col min="5" max="8" width="10.33203125" style="296" customWidth="1"/>
    <col min="9" max="13" width="16.33203125" style="296" customWidth="1"/>
    <col min="14" max="19" width="12.6640625" style="296" customWidth="1"/>
    <col min="20" max="16384" width="0" style="2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97" t="s">
        <v>380</v>
      </c>
    </row>
    <row r="40" spans="2:13" ht="27.75" customHeight="1" thickBot="1">
      <c r="B40" s="298" t="s">
        <v>381</v>
      </c>
      <c r="C40" s="299"/>
      <c r="D40" s="299"/>
      <c r="E40" s="300"/>
      <c r="F40" s="300"/>
      <c r="G40" s="300"/>
      <c r="H40" s="301" t="s">
        <v>362</v>
      </c>
      <c r="I40" s="302" t="s">
        <v>4</v>
      </c>
      <c r="J40" s="303" t="s">
        <v>5</v>
      </c>
      <c r="K40" s="303" t="s">
        <v>6</v>
      </c>
      <c r="L40" s="303" t="s">
        <v>7</v>
      </c>
      <c r="M40" s="304" t="s">
        <v>8</v>
      </c>
    </row>
    <row r="41" spans="2:13" ht="27.75" customHeight="1">
      <c r="B41" s="982" t="s">
        <v>407</v>
      </c>
      <c r="C41" s="983"/>
      <c r="D41" s="305"/>
      <c r="E41" s="984" t="s">
        <v>408</v>
      </c>
      <c r="F41" s="984"/>
      <c r="G41" s="984"/>
      <c r="H41" s="985"/>
      <c r="I41" s="306">
        <v>22570</v>
      </c>
      <c r="J41" s="307">
        <v>24801</v>
      </c>
      <c r="K41" s="307">
        <v>25103</v>
      </c>
      <c r="L41" s="307">
        <v>25566</v>
      </c>
      <c r="M41" s="308">
        <v>25806</v>
      </c>
    </row>
    <row r="42" spans="2:13" ht="27.75" customHeight="1">
      <c r="B42" s="972"/>
      <c r="C42" s="973"/>
      <c r="D42" s="309"/>
      <c r="E42" s="976" t="s">
        <v>409</v>
      </c>
      <c r="F42" s="976"/>
      <c r="G42" s="976"/>
      <c r="H42" s="977"/>
      <c r="I42" s="310">
        <v>65</v>
      </c>
      <c r="J42" s="311" t="s">
        <v>323</v>
      </c>
      <c r="K42" s="311" t="s">
        <v>323</v>
      </c>
      <c r="L42" s="311" t="s">
        <v>323</v>
      </c>
      <c r="M42" s="312" t="s">
        <v>323</v>
      </c>
    </row>
    <row r="43" spans="2:13" ht="27.75" customHeight="1">
      <c r="B43" s="972"/>
      <c r="C43" s="973"/>
      <c r="D43" s="309"/>
      <c r="E43" s="976" t="s">
        <v>410</v>
      </c>
      <c r="F43" s="976"/>
      <c r="G43" s="976"/>
      <c r="H43" s="977"/>
      <c r="I43" s="310">
        <v>4099</v>
      </c>
      <c r="J43" s="311">
        <v>3852</v>
      </c>
      <c r="K43" s="311">
        <v>3588</v>
      </c>
      <c r="L43" s="311">
        <v>3534</v>
      </c>
      <c r="M43" s="312">
        <v>3293</v>
      </c>
    </row>
    <row r="44" spans="2:13" ht="27.75" customHeight="1">
      <c r="B44" s="972"/>
      <c r="C44" s="973"/>
      <c r="D44" s="309"/>
      <c r="E44" s="976" t="s">
        <v>411</v>
      </c>
      <c r="F44" s="976"/>
      <c r="G44" s="976"/>
      <c r="H44" s="977"/>
      <c r="I44" s="310">
        <v>174</v>
      </c>
      <c r="J44" s="311">
        <v>70</v>
      </c>
      <c r="K44" s="311">
        <v>75</v>
      </c>
      <c r="L44" s="311">
        <v>67</v>
      </c>
      <c r="M44" s="312">
        <v>103</v>
      </c>
    </row>
    <row r="45" spans="2:13" ht="27.75" customHeight="1">
      <c r="B45" s="972"/>
      <c r="C45" s="973"/>
      <c r="D45" s="309"/>
      <c r="E45" s="976" t="s">
        <v>412</v>
      </c>
      <c r="F45" s="976"/>
      <c r="G45" s="976"/>
      <c r="H45" s="977"/>
      <c r="I45" s="310">
        <v>2482</v>
      </c>
      <c r="J45" s="311">
        <v>2366</v>
      </c>
      <c r="K45" s="311">
        <v>2222</v>
      </c>
      <c r="L45" s="311">
        <v>2265</v>
      </c>
      <c r="M45" s="312">
        <v>2086</v>
      </c>
    </row>
    <row r="46" spans="2:13" ht="27.75" customHeight="1">
      <c r="B46" s="972"/>
      <c r="C46" s="973"/>
      <c r="D46" s="313"/>
      <c r="E46" s="976" t="s">
        <v>413</v>
      </c>
      <c r="F46" s="976"/>
      <c r="G46" s="976"/>
      <c r="H46" s="977"/>
      <c r="I46" s="310" t="s">
        <v>323</v>
      </c>
      <c r="J46" s="311" t="s">
        <v>323</v>
      </c>
      <c r="K46" s="311" t="s">
        <v>323</v>
      </c>
      <c r="L46" s="311" t="s">
        <v>323</v>
      </c>
      <c r="M46" s="312" t="s">
        <v>323</v>
      </c>
    </row>
    <row r="47" spans="2:13" ht="27.75" customHeight="1">
      <c r="B47" s="972"/>
      <c r="C47" s="973"/>
      <c r="D47" s="314"/>
      <c r="E47" s="986" t="s">
        <v>414</v>
      </c>
      <c r="F47" s="987"/>
      <c r="G47" s="987"/>
      <c r="H47" s="988"/>
      <c r="I47" s="310" t="s">
        <v>323</v>
      </c>
      <c r="J47" s="311" t="s">
        <v>323</v>
      </c>
      <c r="K47" s="311" t="s">
        <v>323</v>
      </c>
      <c r="L47" s="311" t="s">
        <v>323</v>
      </c>
      <c r="M47" s="312" t="s">
        <v>323</v>
      </c>
    </row>
    <row r="48" spans="2:13" ht="27.75" customHeight="1">
      <c r="B48" s="972"/>
      <c r="C48" s="973"/>
      <c r="D48" s="309"/>
      <c r="E48" s="976" t="s">
        <v>415</v>
      </c>
      <c r="F48" s="976"/>
      <c r="G48" s="976"/>
      <c r="H48" s="977"/>
      <c r="I48" s="310" t="s">
        <v>323</v>
      </c>
      <c r="J48" s="311" t="s">
        <v>323</v>
      </c>
      <c r="K48" s="311" t="s">
        <v>323</v>
      </c>
      <c r="L48" s="311" t="s">
        <v>323</v>
      </c>
      <c r="M48" s="312" t="s">
        <v>323</v>
      </c>
    </row>
    <row r="49" spans="2:13" ht="27.75" customHeight="1">
      <c r="B49" s="974"/>
      <c r="C49" s="975"/>
      <c r="D49" s="309"/>
      <c r="E49" s="976" t="s">
        <v>416</v>
      </c>
      <c r="F49" s="976"/>
      <c r="G49" s="976"/>
      <c r="H49" s="977"/>
      <c r="I49" s="310" t="s">
        <v>323</v>
      </c>
      <c r="J49" s="311" t="s">
        <v>323</v>
      </c>
      <c r="K49" s="311" t="s">
        <v>323</v>
      </c>
      <c r="L49" s="311" t="s">
        <v>323</v>
      </c>
      <c r="M49" s="312" t="s">
        <v>323</v>
      </c>
    </row>
    <row r="50" spans="2:13" ht="27.75" customHeight="1">
      <c r="B50" s="970" t="s">
        <v>417</v>
      </c>
      <c r="C50" s="971"/>
      <c r="D50" s="315"/>
      <c r="E50" s="976" t="s">
        <v>418</v>
      </c>
      <c r="F50" s="976"/>
      <c r="G50" s="976"/>
      <c r="H50" s="977"/>
      <c r="I50" s="310">
        <v>4144</v>
      </c>
      <c r="J50" s="311">
        <v>3397</v>
      </c>
      <c r="K50" s="311">
        <v>2914</v>
      </c>
      <c r="L50" s="311">
        <v>2285</v>
      </c>
      <c r="M50" s="312">
        <v>2394</v>
      </c>
    </row>
    <row r="51" spans="2:13" ht="27.75" customHeight="1">
      <c r="B51" s="972"/>
      <c r="C51" s="973"/>
      <c r="D51" s="309"/>
      <c r="E51" s="976" t="s">
        <v>419</v>
      </c>
      <c r="F51" s="976"/>
      <c r="G51" s="976"/>
      <c r="H51" s="977"/>
      <c r="I51" s="310">
        <v>4270</v>
      </c>
      <c r="J51" s="311">
        <v>3620</v>
      </c>
      <c r="K51" s="311">
        <v>3277</v>
      </c>
      <c r="L51" s="311">
        <v>3512</v>
      </c>
      <c r="M51" s="312">
        <v>3953</v>
      </c>
    </row>
    <row r="52" spans="2:13" ht="27.75" customHeight="1">
      <c r="B52" s="974"/>
      <c r="C52" s="975"/>
      <c r="D52" s="309"/>
      <c r="E52" s="976" t="s">
        <v>420</v>
      </c>
      <c r="F52" s="976"/>
      <c r="G52" s="976"/>
      <c r="H52" s="977"/>
      <c r="I52" s="310">
        <v>18055</v>
      </c>
      <c r="J52" s="311">
        <v>18868</v>
      </c>
      <c r="K52" s="311">
        <v>19008</v>
      </c>
      <c r="L52" s="311">
        <v>19029</v>
      </c>
      <c r="M52" s="312">
        <v>19269</v>
      </c>
    </row>
    <row r="53" spans="2:13" ht="27.75" customHeight="1" thickBot="1">
      <c r="B53" s="978" t="s">
        <v>392</v>
      </c>
      <c r="C53" s="979"/>
      <c r="D53" s="316"/>
      <c r="E53" s="980" t="s">
        <v>421</v>
      </c>
      <c r="F53" s="980"/>
      <c r="G53" s="980"/>
      <c r="H53" s="981"/>
      <c r="I53" s="317">
        <v>2921</v>
      </c>
      <c r="J53" s="318">
        <v>5203</v>
      </c>
      <c r="K53" s="318">
        <v>5789</v>
      </c>
      <c r="L53" s="318">
        <v>6606</v>
      </c>
      <c r="M53" s="319">
        <v>5672</v>
      </c>
    </row>
    <row r="54" spans="2:13" ht="27.75" customHeight="1">
      <c r="B54" s="320" t="s">
        <v>422</v>
      </c>
      <c r="C54" s="321"/>
      <c r="D54" s="321"/>
      <c r="E54" s="322"/>
      <c r="F54" s="322"/>
      <c r="G54" s="322"/>
      <c r="H54" s="322"/>
      <c r="I54" s="323"/>
      <c r="J54" s="323"/>
      <c r="K54" s="323"/>
      <c r="L54" s="323"/>
      <c r="M54" s="32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gJ8FAZGNb+trEd7+01nVO41Z3lGThoBgCd88ppBhif/RE8nQkhbAvs+RhowEtNx09hGF7nCouBXtgxbHP34A==" saltValue="sR/REPElarubp58GRuM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1875" style="204" customWidth="1"/>
    <col min="2" max="2" width="16.33203125" style="204" customWidth="1"/>
    <col min="3" max="5" width="26.21875" style="204" customWidth="1"/>
    <col min="6" max="8" width="24.21875" style="204" customWidth="1"/>
    <col min="9" max="14" width="26" style="204" customWidth="1"/>
    <col min="15" max="15" width="6.109375" style="204" customWidth="1"/>
    <col min="16" max="16" width="9" style="204" hidden="1" customWidth="1"/>
    <col min="17" max="20" width="0" style="204" hidden="1" customWidth="1"/>
    <col min="21" max="21" width="9" style="204" hidden="1" customWidth="1"/>
    <col min="22" max="22" width="0" style="204" hidden="1" customWidth="1"/>
    <col min="23" max="23" width="9" style="204" hidden="1" customWidth="1"/>
    <col min="24" max="16384" width="0" style="204"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05"/>
      <c r="C53" s="205"/>
      <c r="D53" s="205"/>
      <c r="E53" s="205"/>
      <c r="F53" s="205"/>
      <c r="G53" s="205"/>
      <c r="H53" s="324" t="s">
        <v>423</v>
      </c>
    </row>
    <row r="54" spans="2:8" ht="29.25" customHeight="1" thickBot="1">
      <c r="B54" s="325" t="s">
        <v>25</v>
      </c>
      <c r="C54" s="326"/>
      <c r="D54" s="326"/>
      <c r="E54" s="327" t="s">
        <v>362</v>
      </c>
      <c r="F54" s="328" t="s">
        <v>6</v>
      </c>
      <c r="G54" s="328" t="s">
        <v>7</v>
      </c>
      <c r="H54" s="329" t="s">
        <v>8</v>
      </c>
    </row>
    <row r="55" spans="2:8" ht="52.5" customHeight="1">
      <c r="B55" s="330"/>
      <c r="C55" s="997" t="s">
        <v>424</v>
      </c>
      <c r="D55" s="997"/>
      <c r="E55" s="998"/>
      <c r="F55" s="331">
        <v>1408</v>
      </c>
      <c r="G55" s="331">
        <v>796</v>
      </c>
      <c r="H55" s="332">
        <v>883</v>
      </c>
    </row>
    <row r="56" spans="2:8" ht="52.5" customHeight="1">
      <c r="B56" s="333"/>
      <c r="C56" s="999" t="s">
        <v>425</v>
      </c>
      <c r="D56" s="999"/>
      <c r="E56" s="1000"/>
      <c r="F56" s="334" t="s">
        <v>323</v>
      </c>
      <c r="G56" s="334">
        <v>100</v>
      </c>
      <c r="H56" s="335">
        <v>200</v>
      </c>
    </row>
    <row r="57" spans="2:8" ht="53.25" customHeight="1">
      <c r="B57" s="333"/>
      <c r="C57" s="1001" t="s">
        <v>426</v>
      </c>
      <c r="D57" s="1001"/>
      <c r="E57" s="1002"/>
      <c r="F57" s="336">
        <v>1016</v>
      </c>
      <c r="G57" s="336">
        <v>1016</v>
      </c>
      <c r="H57" s="337">
        <v>1061</v>
      </c>
    </row>
    <row r="58" spans="2:8" ht="45.75" customHeight="1">
      <c r="B58" s="338"/>
      <c r="C58" s="989" t="s">
        <v>427</v>
      </c>
      <c r="D58" s="990"/>
      <c r="E58" s="991"/>
      <c r="F58" s="339">
        <v>915</v>
      </c>
      <c r="G58" s="339">
        <v>924</v>
      </c>
      <c r="H58" s="340">
        <v>951</v>
      </c>
    </row>
    <row r="59" spans="2:8" ht="45.75" customHeight="1">
      <c r="B59" s="338"/>
      <c r="C59" s="989" t="s">
        <v>428</v>
      </c>
      <c r="D59" s="990"/>
      <c r="E59" s="991"/>
      <c r="F59" s="339">
        <v>79</v>
      </c>
      <c r="G59" s="339">
        <v>81</v>
      </c>
      <c r="H59" s="340">
        <v>83</v>
      </c>
    </row>
    <row r="60" spans="2:8" ht="45.75" customHeight="1">
      <c r="B60" s="338"/>
      <c r="C60" s="989" t="s">
        <v>429</v>
      </c>
      <c r="D60" s="990"/>
      <c r="E60" s="991"/>
      <c r="F60" s="339">
        <v>6</v>
      </c>
      <c r="G60" s="339">
        <v>6</v>
      </c>
      <c r="H60" s="340">
        <v>14</v>
      </c>
    </row>
    <row r="61" spans="2:8" ht="45.75" customHeight="1">
      <c r="B61" s="338"/>
      <c r="C61" s="989" t="s">
        <v>430</v>
      </c>
      <c r="D61" s="990"/>
      <c r="E61" s="991"/>
      <c r="F61" s="339">
        <v>0</v>
      </c>
      <c r="G61" s="339">
        <v>3</v>
      </c>
      <c r="H61" s="340">
        <v>9</v>
      </c>
    </row>
    <row r="62" spans="2:8" ht="45.75" customHeight="1" thickBot="1">
      <c r="B62" s="341"/>
      <c r="C62" s="992" t="s">
        <v>431</v>
      </c>
      <c r="D62" s="993"/>
      <c r="E62" s="994"/>
      <c r="F62" s="342">
        <v>12</v>
      </c>
      <c r="G62" s="342">
        <v>0</v>
      </c>
      <c r="H62" s="343">
        <v>2</v>
      </c>
    </row>
    <row r="63" spans="2:8" ht="52.5" customHeight="1" thickBot="1">
      <c r="B63" s="344"/>
      <c r="C63" s="995" t="s">
        <v>432</v>
      </c>
      <c r="D63" s="995"/>
      <c r="E63" s="996"/>
      <c r="F63" s="345">
        <v>2423</v>
      </c>
      <c r="G63" s="345">
        <v>1911</v>
      </c>
      <c r="H63" s="346">
        <v>2144</v>
      </c>
    </row>
    <row r="64" spans="2:8" ht="15" customHeight="1"/>
  </sheetData>
  <sheetProtection algorithmName="SHA-512" hashValue="A0krKTn8UTnDeamGSdKmnOQdXptbq6Xsx6byYGbq1KCy8h8tA9uJ4cWrJXSU7emPuCu70pHJnxADvpf/RhDKyw==" saltValue="9Mq1TRXeKhE/NGO85V/d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1" zoomScale="80" zoomScaleNormal="80" zoomScaleSheetLayoutView="55" workbookViewId="0"/>
  </sheetViews>
  <sheetFormatPr defaultColWidth="0" defaultRowHeight="13.5" customHeight="1" zeroHeight="1"/>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c r="DD19" s="3"/>
      <c r="DE19" s="3"/>
    </row>
    <row r="20" spans="1:351" ht="13.2">
      <c r="DD20" s="3"/>
      <c r="DE20" s="3"/>
    </row>
    <row r="21" spans="1:351" ht="16.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c r="B22" s="12"/>
      <c r="MM22" s="11"/>
    </row>
    <row r="23" spans="1:351" ht="13.2">
      <c r="B23" s="12"/>
    </row>
    <row r="24" spans="1:351" ht="13.2">
      <c r="B24" s="12"/>
    </row>
    <row r="25" spans="1:351" ht="13.2">
      <c r="B25" s="12"/>
    </row>
    <row r="26" spans="1:351" ht="13.2">
      <c r="B26" s="12"/>
    </row>
    <row r="27" spans="1:351" ht="13.2">
      <c r="B27" s="12"/>
    </row>
    <row r="28" spans="1:351" ht="13.2">
      <c r="B28" s="12"/>
    </row>
    <row r="29" spans="1:351" ht="13.2">
      <c r="B29" s="12"/>
    </row>
    <row r="30" spans="1:351" ht="13.2">
      <c r="B30" s="12"/>
    </row>
    <row r="31" spans="1:351" ht="13.2">
      <c r="B31" s="12"/>
    </row>
    <row r="32" spans="1:351" ht="13.2">
      <c r="B32" s="12"/>
    </row>
    <row r="33" spans="2:109" ht="13.2">
      <c r="B33" s="12"/>
    </row>
    <row r="34" spans="2:109" ht="13.2">
      <c r="B34" s="12"/>
    </row>
    <row r="35" spans="2:109" ht="13.2">
      <c r="B35" s="12"/>
    </row>
    <row r="36" spans="2:109" ht="13.2">
      <c r="B36" s="12"/>
    </row>
    <row r="37" spans="2:109" ht="13.2">
      <c r="B37" s="12"/>
    </row>
    <row r="38" spans="2:109" ht="13.2">
      <c r="B38" s="12"/>
    </row>
    <row r="39" spans="2:109" ht="13.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c r="B40" s="17"/>
      <c r="DD40" s="17"/>
      <c r="DE40" s="3"/>
    </row>
    <row r="41" spans="2:109" ht="16.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011" t="s">
        <v>17</v>
      </c>
      <c r="AO43" s="1012"/>
      <c r="AP43" s="1012"/>
      <c r="AQ43" s="1012"/>
      <c r="AR43" s="1012"/>
      <c r="AS43" s="1012"/>
      <c r="AT43" s="1012"/>
      <c r="AU43" s="1012"/>
      <c r="AV43" s="1012"/>
      <c r="AW43" s="1012"/>
      <c r="AX43" s="1012"/>
      <c r="AY43" s="1012"/>
      <c r="AZ43" s="1012"/>
      <c r="BA43" s="1012"/>
      <c r="BB43" s="1012"/>
      <c r="BC43" s="1012"/>
      <c r="BD43" s="1012"/>
      <c r="BE43" s="1012"/>
      <c r="BF43" s="1012"/>
      <c r="BG43" s="1012"/>
      <c r="BH43" s="1012"/>
      <c r="BI43" s="1012"/>
      <c r="BJ43" s="1012"/>
      <c r="BK43" s="1012"/>
      <c r="BL43" s="1012"/>
      <c r="BM43" s="1012"/>
      <c r="BN43" s="1012"/>
      <c r="BO43" s="1012"/>
      <c r="BP43" s="1012"/>
      <c r="BQ43" s="1012"/>
      <c r="BR43" s="1012"/>
      <c r="BS43" s="1012"/>
      <c r="BT43" s="1012"/>
      <c r="BU43" s="1012"/>
      <c r="BV43" s="1012"/>
      <c r="BW43" s="1012"/>
      <c r="BX43" s="1012"/>
      <c r="BY43" s="1012"/>
      <c r="BZ43" s="1012"/>
      <c r="CA43" s="1012"/>
      <c r="CB43" s="1012"/>
      <c r="CC43" s="1012"/>
      <c r="CD43" s="1012"/>
      <c r="CE43" s="1012"/>
      <c r="CF43" s="1012"/>
      <c r="CG43" s="1012"/>
      <c r="CH43" s="1012"/>
      <c r="CI43" s="1012"/>
      <c r="CJ43" s="1012"/>
      <c r="CK43" s="1012"/>
      <c r="CL43" s="1012"/>
      <c r="CM43" s="1012"/>
      <c r="CN43" s="1012"/>
      <c r="CO43" s="1012"/>
      <c r="CP43" s="1012"/>
      <c r="CQ43" s="1012"/>
      <c r="CR43" s="1012"/>
      <c r="CS43" s="1012"/>
      <c r="CT43" s="1012"/>
      <c r="CU43" s="1012"/>
      <c r="CV43" s="1012"/>
      <c r="CW43" s="1012"/>
      <c r="CX43" s="1012"/>
      <c r="CY43" s="1012"/>
      <c r="CZ43" s="1012"/>
      <c r="DA43" s="1012"/>
      <c r="DB43" s="1012"/>
      <c r="DC43" s="1013"/>
    </row>
    <row r="44" spans="2:109" ht="13.2">
      <c r="B44" s="12"/>
      <c r="AN44" s="1014"/>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6"/>
    </row>
    <row r="45" spans="2:109" ht="13.2">
      <c r="B45" s="12"/>
      <c r="AN45" s="1014"/>
      <c r="AO45" s="1015"/>
      <c r="AP45" s="1015"/>
      <c r="AQ45" s="1015"/>
      <c r="AR45" s="1015"/>
      <c r="AS45" s="1015"/>
      <c r="AT45" s="1015"/>
      <c r="AU45" s="1015"/>
      <c r="AV45" s="1015"/>
      <c r="AW45" s="1015"/>
      <c r="AX45" s="1015"/>
      <c r="AY45" s="1015"/>
      <c r="AZ45" s="1015"/>
      <c r="BA45" s="1015"/>
      <c r="BB45" s="1015"/>
      <c r="BC45" s="1015"/>
      <c r="BD45" s="1015"/>
      <c r="BE45" s="1015"/>
      <c r="BF45" s="1015"/>
      <c r="BG45" s="1015"/>
      <c r="BH45" s="1015"/>
      <c r="BI45" s="1015"/>
      <c r="BJ45" s="1015"/>
      <c r="BK45" s="1015"/>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6"/>
    </row>
    <row r="46" spans="2:109" ht="13.2">
      <c r="B46" s="12"/>
      <c r="AN46" s="1014"/>
      <c r="AO46" s="1015"/>
      <c r="AP46" s="1015"/>
      <c r="AQ46" s="1015"/>
      <c r="AR46" s="1015"/>
      <c r="AS46" s="1015"/>
      <c r="AT46" s="1015"/>
      <c r="AU46" s="1015"/>
      <c r="AV46" s="1015"/>
      <c r="AW46" s="1015"/>
      <c r="AX46" s="1015"/>
      <c r="AY46" s="1015"/>
      <c r="AZ46" s="1015"/>
      <c r="BA46" s="1015"/>
      <c r="BB46" s="1015"/>
      <c r="BC46" s="1015"/>
      <c r="BD46" s="1015"/>
      <c r="BE46" s="1015"/>
      <c r="BF46" s="1015"/>
      <c r="BG46" s="1015"/>
      <c r="BH46" s="1015"/>
      <c r="BI46" s="1015"/>
      <c r="BJ46" s="1015"/>
      <c r="BK46" s="1015"/>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6"/>
    </row>
    <row r="47" spans="2:109" ht="13.2">
      <c r="B47" s="12"/>
      <c r="AN47" s="1017"/>
      <c r="AO47" s="1018"/>
      <c r="AP47" s="1018"/>
      <c r="AQ47" s="1018"/>
      <c r="AR47" s="1018"/>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1018"/>
      <c r="BR47" s="1018"/>
      <c r="BS47" s="1018"/>
      <c r="BT47" s="1018"/>
      <c r="BU47" s="1018"/>
      <c r="BV47" s="1018"/>
      <c r="BW47" s="1018"/>
      <c r="BX47" s="1018"/>
      <c r="BY47" s="1018"/>
      <c r="BZ47" s="1018"/>
      <c r="CA47" s="1018"/>
      <c r="CB47" s="1018"/>
      <c r="CC47" s="1018"/>
      <c r="CD47" s="1018"/>
      <c r="CE47" s="1018"/>
      <c r="CF47" s="1018"/>
      <c r="CG47" s="1018"/>
      <c r="CH47" s="1018"/>
      <c r="CI47" s="1018"/>
      <c r="CJ47" s="1018"/>
      <c r="CK47" s="1018"/>
      <c r="CL47" s="1018"/>
      <c r="CM47" s="1018"/>
      <c r="CN47" s="1018"/>
      <c r="CO47" s="1018"/>
      <c r="CP47" s="1018"/>
      <c r="CQ47" s="1018"/>
      <c r="CR47" s="1018"/>
      <c r="CS47" s="1018"/>
      <c r="CT47" s="1018"/>
      <c r="CU47" s="1018"/>
      <c r="CV47" s="1018"/>
      <c r="CW47" s="1018"/>
      <c r="CX47" s="1018"/>
      <c r="CY47" s="1018"/>
      <c r="CZ47" s="1018"/>
      <c r="DA47" s="1018"/>
      <c r="DB47" s="1018"/>
      <c r="DC47" s="1019"/>
    </row>
    <row r="48" spans="2:109" ht="13.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c r="B49" s="12"/>
      <c r="AN49" s="3" t="s">
        <v>3</v>
      </c>
    </row>
    <row r="50" spans="1:109" ht="13.2">
      <c r="B50" s="12"/>
      <c r="G50" s="1003"/>
      <c r="H50" s="1003"/>
      <c r="I50" s="1003"/>
      <c r="J50" s="1003"/>
      <c r="K50" s="22"/>
      <c r="L50" s="22"/>
      <c r="M50" s="23"/>
      <c r="N50" s="23"/>
      <c r="AN50" s="1021"/>
      <c r="AO50" s="1022"/>
      <c r="AP50" s="1022"/>
      <c r="AQ50" s="1022"/>
      <c r="AR50" s="1022"/>
      <c r="AS50" s="1022"/>
      <c r="AT50" s="1022"/>
      <c r="AU50" s="1022"/>
      <c r="AV50" s="1022"/>
      <c r="AW50" s="1022"/>
      <c r="AX50" s="1022"/>
      <c r="AY50" s="1022"/>
      <c r="AZ50" s="1022"/>
      <c r="BA50" s="1022"/>
      <c r="BB50" s="1022"/>
      <c r="BC50" s="1022"/>
      <c r="BD50" s="1022"/>
      <c r="BE50" s="1022"/>
      <c r="BF50" s="1022"/>
      <c r="BG50" s="1022"/>
      <c r="BH50" s="1022"/>
      <c r="BI50" s="1022"/>
      <c r="BJ50" s="1022"/>
      <c r="BK50" s="1022"/>
      <c r="BL50" s="1022"/>
      <c r="BM50" s="1022"/>
      <c r="BN50" s="1022"/>
      <c r="BO50" s="1023"/>
      <c r="BP50" s="1009" t="s">
        <v>4</v>
      </c>
      <c r="BQ50" s="1009"/>
      <c r="BR50" s="1009"/>
      <c r="BS50" s="1009"/>
      <c r="BT50" s="1009"/>
      <c r="BU50" s="1009"/>
      <c r="BV50" s="1009"/>
      <c r="BW50" s="1009"/>
      <c r="BX50" s="1009" t="s">
        <v>5</v>
      </c>
      <c r="BY50" s="1009"/>
      <c r="BZ50" s="1009"/>
      <c r="CA50" s="1009"/>
      <c r="CB50" s="1009"/>
      <c r="CC50" s="1009"/>
      <c r="CD50" s="1009"/>
      <c r="CE50" s="1009"/>
      <c r="CF50" s="1009" t="s">
        <v>6</v>
      </c>
      <c r="CG50" s="1009"/>
      <c r="CH50" s="1009"/>
      <c r="CI50" s="1009"/>
      <c r="CJ50" s="1009"/>
      <c r="CK50" s="1009"/>
      <c r="CL50" s="1009"/>
      <c r="CM50" s="1009"/>
      <c r="CN50" s="1009" t="s">
        <v>7</v>
      </c>
      <c r="CO50" s="1009"/>
      <c r="CP50" s="1009"/>
      <c r="CQ50" s="1009"/>
      <c r="CR50" s="1009"/>
      <c r="CS50" s="1009"/>
      <c r="CT50" s="1009"/>
      <c r="CU50" s="1009"/>
      <c r="CV50" s="1009" t="s">
        <v>8</v>
      </c>
      <c r="CW50" s="1009"/>
      <c r="CX50" s="1009"/>
      <c r="CY50" s="1009"/>
      <c r="CZ50" s="1009"/>
      <c r="DA50" s="1009"/>
      <c r="DB50" s="1009"/>
      <c r="DC50" s="1009"/>
    </row>
    <row r="51" spans="1:109" ht="13.5" customHeight="1">
      <c r="B51" s="12"/>
      <c r="G51" s="1020"/>
      <c r="H51" s="1020"/>
      <c r="I51" s="1024"/>
      <c r="J51" s="1024"/>
      <c r="K51" s="1010"/>
      <c r="L51" s="1010"/>
      <c r="M51" s="1010"/>
      <c r="N51" s="1010"/>
      <c r="AM51" s="21"/>
      <c r="AN51" s="1008" t="s">
        <v>9</v>
      </c>
      <c r="AO51" s="1008"/>
      <c r="AP51" s="1008"/>
      <c r="AQ51" s="1008"/>
      <c r="AR51" s="1008"/>
      <c r="AS51" s="1008"/>
      <c r="AT51" s="1008"/>
      <c r="AU51" s="1008"/>
      <c r="AV51" s="1008"/>
      <c r="AW51" s="1008"/>
      <c r="AX51" s="1008"/>
      <c r="AY51" s="1008"/>
      <c r="AZ51" s="1008"/>
      <c r="BA51" s="1008"/>
      <c r="BB51" s="1008" t="s">
        <v>10</v>
      </c>
      <c r="BC51" s="1008"/>
      <c r="BD51" s="1008"/>
      <c r="BE51" s="1008"/>
      <c r="BF51" s="1008"/>
      <c r="BG51" s="1008"/>
      <c r="BH51" s="1008"/>
      <c r="BI51" s="1008"/>
      <c r="BJ51" s="1008"/>
      <c r="BK51" s="1008"/>
      <c r="BL51" s="1008"/>
      <c r="BM51" s="1008"/>
      <c r="BN51" s="1008"/>
      <c r="BO51" s="1008"/>
      <c r="BP51" s="1005">
        <v>24.1</v>
      </c>
      <c r="BQ51" s="1005"/>
      <c r="BR51" s="1005"/>
      <c r="BS51" s="1005"/>
      <c r="BT51" s="1005"/>
      <c r="BU51" s="1005"/>
      <c r="BV51" s="1005"/>
      <c r="BW51" s="1005"/>
      <c r="BX51" s="1005">
        <v>42.5</v>
      </c>
      <c r="BY51" s="1005"/>
      <c r="BZ51" s="1005"/>
      <c r="CA51" s="1005"/>
      <c r="CB51" s="1005"/>
      <c r="CC51" s="1005"/>
      <c r="CD51" s="1005"/>
      <c r="CE51" s="1005"/>
      <c r="CF51" s="1005">
        <v>46.7</v>
      </c>
      <c r="CG51" s="1005"/>
      <c r="CH51" s="1005"/>
      <c r="CI51" s="1005"/>
      <c r="CJ51" s="1005"/>
      <c r="CK51" s="1005"/>
      <c r="CL51" s="1005"/>
      <c r="CM51" s="1005"/>
      <c r="CN51" s="1005">
        <v>52.5</v>
      </c>
      <c r="CO51" s="1005"/>
      <c r="CP51" s="1005"/>
      <c r="CQ51" s="1005"/>
      <c r="CR51" s="1005"/>
      <c r="CS51" s="1005"/>
      <c r="CT51" s="1005"/>
      <c r="CU51" s="1005"/>
      <c r="CV51" s="1005">
        <v>43</v>
      </c>
      <c r="CW51" s="1005"/>
      <c r="CX51" s="1005"/>
      <c r="CY51" s="1005"/>
      <c r="CZ51" s="1005"/>
      <c r="DA51" s="1005"/>
      <c r="DB51" s="1005"/>
      <c r="DC51" s="1005"/>
    </row>
    <row r="52" spans="1:109" ht="13.2">
      <c r="B52" s="12"/>
      <c r="G52" s="1020"/>
      <c r="H52" s="1020"/>
      <c r="I52" s="1024"/>
      <c r="J52" s="1024"/>
      <c r="K52" s="1010"/>
      <c r="L52" s="1010"/>
      <c r="M52" s="1010"/>
      <c r="N52" s="1010"/>
      <c r="AM52" s="21"/>
      <c r="AN52" s="1008"/>
      <c r="AO52" s="1008"/>
      <c r="AP52" s="1008"/>
      <c r="AQ52" s="1008"/>
      <c r="AR52" s="1008"/>
      <c r="AS52" s="1008"/>
      <c r="AT52" s="1008"/>
      <c r="AU52" s="1008"/>
      <c r="AV52" s="1008"/>
      <c r="AW52" s="1008"/>
      <c r="AX52" s="1008"/>
      <c r="AY52" s="1008"/>
      <c r="AZ52" s="1008"/>
      <c r="BA52" s="1008"/>
      <c r="BB52" s="1008"/>
      <c r="BC52" s="1008"/>
      <c r="BD52" s="1008"/>
      <c r="BE52" s="1008"/>
      <c r="BF52" s="1008"/>
      <c r="BG52" s="1008"/>
      <c r="BH52" s="1008"/>
      <c r="BI52" s="1008"/>
      <c r="BJ52" s="1008"/>
      <c r="BK52" s="1008"/>
      <c r="BL52" s="1008"/>
      <c r="BM52" s="1008"/>
      <c r="BN52" s="1008"/>
      <c r="BO52" s="1008"/>
      <c r="BP52" s="1005"/>
      <c r="BQ52" s="1005"/>
      <c r="BR52" s="1005"/>
      <c r="BS52" s="1005"/>
      <c r="BT52" s="1005"/>
      <c r="BU52" s="1005"/>
      <c r="BV52" s="1005"/>
      <c r="BW52" s="1005"/>
      <c r="BX52" s="1005"/>
      <c r="BY52" s="1005"/>
      <c r="BZ52" s="1005"/>
      <c r="CA52" s="1005"/>
      <c r="CB52" s="1005"/>
      <c r="CC52" s="1005"/>
      <c r="CD52" s="1005"/>
      <c r="CE52" s="1005"/>
      <c r="CF52" s="1005"/>
      <c r="CG52" s="1005"/>
      <c r="CH52" s="1005"/>
      <c r="CI52" s="1005"/>
      <c r="CJ52" s="1005"/>
      <c r="CK52" s="1005"/>
      <c r="CL52" s="1005"/>
      <c r="CM52" s="1005"/>
      <c r="CN52" s="1005"/>
      <c r="CO52" s="1005"/>
      <c r="CP52" s="1005"/>
      <c r="CQ52" s="1005"/>
      <c r="CR52" s="1005"/>
      <c r="CS52" s="1005"/>
      <c r="CT52" s="1005"/>
      <c r="CU52" s="1005"/>
      <c r="CV52" s="1005"/>
      <c r="CW52" s="1005"/>
      <c r="CX52" s="1005"/>
      <c r="CY52" s="1005"/>
      <c r="CZ52" s="1005"/>
      <c r="DA52" s="1005"/>
      <c r="DB52" s="1005"/>
      <c r="DC52" s="1005"/>
    </row>
    <row r="53" spans="1:109" ht="13.2">
      <c r="A53" s="20"/>
      <c r="B53" s="12"/>
      <c r="G53" s="1020"/>
      <c r="H53" s="1020"/>
      <c r="I53" s="1003"/>
      <c r="J53" s="1003"/>
      <c r="K53" s="1010"/>
      <c r="L53" s="1010"/>
      <c r="M53" s="1010"/>
      <c r="N53" s="1010"/>
      <c r="AM53" s="21"/>
      <c r="AN53" s="1008"/>
      <c r="AO53" s="1008"/>
      <c r="AP53" s="1008"/>
      <c r="AQ53" s="1008"/>
      <c r="AR53" s="1008"/>
      <c r="AS53" s="1008"/>
      <c r="AT53" s="1008"/>
      <c r="AU53" s="1008"/>
      <c r="AV53" s="1008"/>
      <c r="AW53" s="1008"/>
      <c r="AX53" s="1008"/>
      <c r="AY53" s="1008"/>
      <c r="AZ53" s="1008"/>
      <c r="BA53" s="1008"/>
      <c r="BB53" s="1008" t="s">
        <v>11</v>
      </c>
      <c r="BC53" s="1008"/>
      <c r="BD53" s="1008"/>
      <c r="BE53" s="1008"/>
      <c r="BF53" s="1008"/>
      <c r="BG53" s="1008"/>
      <c r="BH53" s="1008"/>
      <c r="BI53" s="1008"/>
      <c r="BJ53" s="1008"/>
      <c r="BK53" s="1008"/>
      <c r="BL53" s="1008"/>
      <c r="BM53" s="1008"/>
      <c r="BN53" s="1008"/>
      <c r="BO53" s="1008"/>
      <c r="BP53" s="1005">
        <v>68.400000000000006</v>
      </c>
      <c r="BQ53" s="1005"/>
      <c r="BR53" s="1005"/>
      <c r="BS53" s="1005"/>
      <c r="BT53" s="1005"/>
      <c r="BU53" s="1005"/>
      <c r="BV53" s="1005"/>
      <c r="BW53" s="1005"/>
      <c r="BX53" s="1005">
        <v>64.7</v>
      </c>
      <c r="BY53" s="1005"/>
      <c r="BZ53" s="1005"/>
      <c r="CA53" s="1005"/>
      <c r="CB53" s="1005"/>
      <c r="CC53" s="1005"/>
      <c r="CD53" s="1005"/>
      <c r="CE53" s="1005"/>
      <c r="CF53" s="1005">
        <v>65.099999999999994</v>
      </c>
      <c r="CG53" s="1005"/>
      <c r="CH53" s="1005"/>
      <c r="CI53" s="1005"/>
      <c r="CJ53" s="1005"/>
      <c r="CK53" s="1005"/>
      <c r="CL53" s="1005"/>
      <c r="CM53" s="1005"/>
      <c r="CN53" s="1005">
        <v>63.7</v>
      </c>
      <c r="CO53" s="1005"/>
      <c r="CP53" s="1005"/>
      <c r="CQ53" s="1005"/>
      <c r="CR53" s="1005"/>
      <c r="CS53" s="1005"/>
      <c r="CT53" s="1005"/>
      <c r="CU53" s="1005"/>
      <c r="CV53" s="1005">
        <v>64.099999999999994</v>
      </c>
      <c r="CW53" s="1005"/>
      <c r="CX53" s="1005"/>
      <c r="CY53" s="1005"/>
      <c r="CZ53" s="1005"/>
      <c r="DA53" s="1005"/>
      <c r="DB53" s="1005"/>
      <c r="DC53" s="1005"/>
    </row>
    <row r="54" spans="1:109" ht="13.2">
      <c r="A54" s="20"/>
      <c r="B54" s="12"/>
      <c r="G54" s="1020"/>
      <c r="H54" s="1020"/>
      <c r="I54" s="1003"/>
      <c r="J54" s="1003"/>
      <c r="K54" s="1010"/>
      <c r="L54" s="1010"/>
      <c r="M54" s="1010"/>
      <c r="N54" s="1010"/>
      <c r="AM54" s="21"/>
      <c r="AN54" s="1008"/>
      <c r="AO54" s="1008"/>
      <c r="AP54" s="1008"/>
      <c r="AQ54" s="1008"/>
      <c r="AR54" s="1008"/>
      <c r="AS54" s="1008"/>
      <c r="AT54" s="1008"/>
      <c r="AU54" s="1008"/>
      <c r="AV54" s="1008"/>
      <c r="AW54" s="1008"/>
      <c r="AX54" s="1008"/>
      <c r="AY54" s="1008"/>
      <c r="AZ54" s="1008"/>
      <c r="BA54" s="1008"/>
      <c r="BB54" s="1008"/>
      <c r="BC54" s="1008"/>
      <c r="BD54" s="1008"/>
      <c r="BE54" s="1008"/>
      <c r="BF54" s="1008"/>
      <c r="BG54" s="1008"/>
      <c r="BH54" s="1008"/>
      <c r="BI54" s="1008"/>
      <c r="BJ54" s="1008"/>
      <c r="BK54" s="1008"/>
      <c r="BL54" s="1008"/>
      <c r="BM54" s="1008"/>
      <c r="BN54" s="1008"/>
      <c r="BO54" s="1008"/>
      <c r="BP54" s="1005"/>
      <c r="BQ54" s="1005"/>
      <c r="BR54" s="1005"/>
      <c r="BS54" s="1005"/>
      <c r="BT54" s="1005"/>
      <c r="BU54" s="1005"/>
      <c r="BV54" s="1005"/>
      <c r="BW54" s="1005"/>
      <c r="BX54" s="1005"/>
      <c r="BY54" s="1005"/>
      <c r="BZ54" s="1005"/>
      <c r="CA54" s="1005"/>
      <c r="CB54" s="1005"/>
      <c r="CC54" s="1005"/>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row>
    <row r="55" spans="1:109" ht="13.2">
      <c r="A55" s="20"/>
      <c r="B55" s="12"/>
      <c r="G55" s="1003"/>
      <c r="H55" s="1003"/>
      <c r="I55" s="1003"/>
      <c r="J55" s="1003"/>
      <c r="K55" s="1010"/>
      <c r="L55" s="1010"/>
      <c r="M55" s="1010"/>
      <c r="N55" s="1010"/>
      <c r="AN55" s="1009" t="s">
        <v>12</v>
      </c>
      <c r="AO55" s="1009"/>
      <c r="AP55" s="1009"/>
      <c r="AQ55" s="1009"/>
      <c r="AR55" s="1009"/>
      <c r="AS55" s="1009"/>
      <c r="AT55" s="1009"/>
      <c r="AU55" s="1009"/>
      <c r="AV55" s="1009"/>
      <c r="AW55" s="1009"/>
      <c r="AX55" s="1009"/>
      <c r="AY55" s="1009"/>
      <c r="AZ55" s="1009"/>
      <c r="BA55" s="1009"/>
      <c r="BB55" s="1008" t="s">
        <v>10</v>
      </c>
      <c r="BC55" s="1008"/>
      <c r="BD55" s="1008"/>
      <c r="BE55" s="1008"/>
      <c r="BF55" s="1008"/>
      <c r="BG55" s="1008"/>
      <c r="BH55" s="1008"/>
      <c r="BI55" s="1008"/>
      <c r="BJ55" s="1008"/>
      <c r="BK55" s="1008"/>
      <c r="BL55" s="1008"/>
      <c r="BM55" s="1008"/>
      <c r="BN55" s="1008"/>
      <c r="BO55" s="1008"/>
      <c r="BP55" s="1005">
        <v>35.299999999999997</v>
      </c>
      <c r="BQ55" s="1005"/>
      <c r="BR55" s="1005"/>
      <c r="BS55" s="1005"/>
      <c r="BT55" s="1005"/>
      <c r="BU55" s="1005"/>
      <c r="BV55" s="1005"/>
      <c r="BW55" s="1005"/>
      <c r="BX55" s="1005">
        <v>31.9</v>
      </c>
      <c r="BY55" s="1005"/>
      <c r="BZ55" s="1005"/>
      <c r="CA55" s="1005"/>
      <c r="CB55" s="1005"/>
      <c r="CC55" s="1005"/>
      <c r="CD55" s="1005"/>
      <c r="CE55" s="1005"/>
      <c r="CF55" s="1005">
        <v>24.2</v>
      </c>
      <c r="CG55" s="1005"/>
      <c r="CH55" s="1005"/>
      <c r="CI55" s="1005"/>
      <c r="CJ55" s="1005"/>
      <c r="CK55" s="1005"/>
      <c r="CL55" s="1005"/>
      <c r="CM55" s="1005"/>
      <c r="CN55" s="1005">
        <v>22.1</v>
      </c>
      <c r="CO55" s="1005"/>
      <c r="CP55" s="1005"/>
      <c r="CQ55" s="1005"/>
      <c r="CR55" s="1005"/>
      <c r="CS55" s="1005"/>
      <c r="CT55" s="1005"/>
      <c r="CU55" s="1005"/>
      <c r="CV55" s="1005">
        <v>20.399999999999999</v>
      </c>
      <c r="CW55" s="1005"/>
      <c r="CX55" s="1005"/>
      <c r="CY55" s="1005"/>
      <c r="CZ55" s="1005"/>
      <c r="DA55" s="1005"/>
      <c r="DB55" s="1005"/>
      <c r="DC55" s="1005"/>
    </row>
    <row r="56" spans="1:109" ht="13.2">
      <c r="A56" s="20"/>
      <c r="B56" s="12"/>
      <c r="G56" s="1003"/>
      <c r="H56" s="1003"/>
      <c r="I56" s="1003"/>
      <c r="J56" s="1003"/>
      <c r="K56" s="1010"/>
      <c r="L56" s="1010"/>
      <c r="M56" s="1010"/>
      <c r="N56" s="1010"/>
      <c r="AN56" s="1009"/>
      <c r="AO56" s="1009"/>
      <c r="AP56" s="1009"/>
      <c r="AQ56" s="1009"/>
      <c r="AR56" s="1009"/>
      <c r="AS56" s="1009"/>
      <c r="AT56" s="1009"/>
      <c r="AU56" s="1009"/>
      <c r="AV56" s="1009"/>
      <c r="AW56" s="1009"/>
      <c r="AX56" s="1009"/>
      <c r="AY56" s="1009"/>
      <c r="AZ56" s="1009"/>
      <c r="BA56" s="1009"/>
      <c r="BB56" s="1008"/>
      <c r="BC56" s="1008"/>
      <c r="BD56" s="1008"/>
      <c r="BE56" s="1008"/>
      <c r="BF56" s="1008"/>
      <c r="BG56" s="1008"/>
      <c r="BH56" s="1008"/>
      <c r="BI56" s="1008"/>
      <c r="BJ56" s="1008"/>
      <c r="BK56" s="1008"/>
      <c r="BL56" s="1008"/>
      <c r="BM56" s="1008"/>
      <c r="BN56" s="1008"/>
      <c r="BO56" s="1008"/>
      <c r="BP56" s="1005"/>
      <c r="BQ56" s="1005"/>
      <c r="BR56" s="1005"/>
      <c r="BS56" s="1005"/>
      <c r="BT56" s="1005"/>
      <c r="BU56" s="1005"/>
      <c r="BV56" s="1005"/>
      <c r="BW56" s="1005"/>
      <c r="BX56" s="1005"/>
      <c r="BY56" s="1005"/>
      <c r="BZ56" s="1005"/>
      <c r="CA56" s="1005"/>
      <c r="CB56" s="1005"/>
      <c r="CC56" s="1005"/>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5"/>
    </row>
    <row r="57" spans="1:109" s="20" customFormat="1" ht="13.2">
      <c r="B57" s="24"/>
      <c r="G57" s="1003"/>
      <c r="H57" s="1003"/>
      <c r="I57" s="1006"/>
      <c r="J57" s="1006"/>
      <c r="K57" s="1010"/>
      <c r="L57" s="1010"/>
      <c r="M57" s="1010"/>
      <c r="N57" s="1010"/>
      <c r="AM57" s="3"/>
      <c r="AN57" s="1009"/>
      <c r="AO57" s="1009"/>
      <c r="AP57" s="1009"/>
      <c r="AQ57" s="1009"/>
      <c r="AR57" s="1009"/>
      <c r="AS57" s="1009"/>
      <c r="AT57" s="1009"/>
      <c r="AU57" s="1009"/>
      <c r="AV57" s="1009"/>
      <c r="AW57" s="1009"/>
      <c r="AX57" s="1009"/>
      <c r="AY57" s="1009"/>
      <c r="AZ57" s="1009"/>
      <c r="BA57" s="1009"/>
      <c r="BB57" s="1008" t="s">
        <v>11</v>
      </c>
      <c r="BC57" s="1008"/>
      <c r="BD57" s="1008"/>
      <c r="BE57" s="1008"/>
      <c r="BF57" s="1008"/>
      <c r="BG57" s="1008"/>
      <c r="BH57" s="1008"/>
      <c r="BI57" s="1008"/>
      <c r="BJ57" s="1008"/>
      <c r="BK57" s="1008"/>
      <c r="BL57" s="1008"/>
      <c r="BM57" s="1008"/>
      <c r="BN57" s="1008"/>
      <c r="BO57" s="1008"/>
      <c r="BP57" s="1005">
        <v>60.4</v>
      </c>
      <c r="BQ57" s="1005"/>
      <c r="BR57" s="1005"/>
      <c r="BS57" s="1005"/>
      <c r="BT57" s="1005"/>
      <c r="BU57" s="1005"/>
      <c r="BV57" s="1005"/>
      <c r="BW57" s="1005"/>
      <c r="BX57" s="1005">
        <v>59.4</v>
      </c>
      <c r="BY57" s="1005"/>
      <c r="BZ57" s="1005"/>
      <c r="CA57" s="1005"/>
      <c r="CB57" s="1005"/>
      <c r="CC57" s="1005"/>
      <c r="CD57" s="1005"/>
      <c r="CE57" s="1005"/>
      <c r="CF57" s="1005">
        <v>60.2</v>
      </c>
      <c r="CG57" s="1005"/>
      <c r="CH57" s="1005"/>
      <c r="CI57" s="1005"/>
      <c r="CJ57" s="1005"/>
      <c r="CK57" s="1005"/>
      <c r="CL57" s="1005"/>
      <c r="CM57" s="1005"/>
      <c r="CN57" s="1005">
        <v>61.5</v>
      </c>
      <c r="CO57" s="1005"/>
      <c r="CP57" s="1005"/>
      <c r="CQ57" s="1005"/>
      <c r="CR57" s="1005"/>
      <c r="CS57" s="1005"/>
      <c r="CT57" s="1005"/>
      <c r="CU57" s="1005"/>
      <c r="CV57" s="1005">
        <v>62.8</v>
      </c>
      <c r="CW57" s="1005"/>
      <c r="CX57" s="1005"/>
      <c r="CY57" s="1005"/>
      <c r="CZ57" s="1005"/>
      <c r="DA57" s="1005"/>
      <c r="DB57" s="1005"/>
      <c r="DC57" s="1005"/>
      <c r="DD57" s="25"/>
      <c r="DE57" s="24"/>
    </row>
    <row r="58" spans="1:109" s="20" customFormat="1" ht="13.2">
      <c r="A58" s="3"/>
      <c r="B58" s="24"/>
      <c r="G58" s="1003"/>
      <c r="H58" s="1003"/>
      <c r="I58" s="1006"/>
      <c r="J58" s="1006"/>
      <c r="K58" s="1010"/>
      <c r="L58" s="1010"/>
      <c r="M58" s="1010"/>
      <c r="N58" s="1010"/>
      <c r="AM58" s="3"/>
      <c r="AN58" s="1009"/>
      <c r="AO58" s="1009"/>
      <c r="AP58" s="1009"/>
      <c r="AQ58" s="1009"/>
      <c r="AR58" s="1009"/>
      <c r="AS58" s="1009"/>
      <c r="AT58" s="1009"/>
      <c r="AU58" s="1009"/>
      <c r="AV58" s="1009"/>
      <c r="AW58" s="1009"/>
      <c r="AX58" s="1009"/>
      <c r="AY58" s="1009"/>
      <c r="AZ58" s="1009"/>
      <c r="BA58" s="1009"/>
      <c r="BB58" s="1008"/>
      <c r="BC58" s="1008"/>
      <c r="BD58" s="1008"/>
      <c r="BE58" s="1008"/>
      <c r="BF58" s="1008"/>
      <c r="BG58" s="1008"/>
      <c r="BH58" s="1008"/>
      <c r="BI58" s="1008"/>
      <c r="BJ58" s="1008"/>
      <c r="BK58" s="1008"/>
      <c r="BL58" s="1008"/>
      <c r="BM58" s="1008"/>
      <c r="BN58" s="1008"/>
      <c r="BO58" s="1008"/>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25"/>
      <c r="DE58" s="24"/>
    </row>
    <row r="59" spans="1:109" s="20" customFormat="1" ht="13.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c r="B63" s="31" t="s">
        <v>13</v>
      </c>
    </row>
    <row r="64" spans="1:109" ht="13.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c r="B65" s="12"/>
      <c r="AN65" s="1011" t="s">
        <v>18</v>
      </c>
      <c r="AO65" s="1012"/>
      <c r="AP65" s="1012"/>
      <c r="AQ65" s="1012"/>
      <c r="AR65" s="1012"/>
      <c r="AS65" s="1012"/>
      <c r="AT65" s="1012"/>
      <c r="AU65" s="1012"/>
      <c r="AV65" s="1012"/>
      <c r="AW65" s="1012"/>
      <c r="AX65" s="1012"/>
      <c r="AY65" s="1012"/>
      <c r="AZ65" s="1012"/>
      <c r="BA65" s="1012"/>
      <c r="BB65" s="1012"/>
      <c r="BC65" s="1012"/>
      <c r="BD65" s="1012"/>
      <c r="BE65" s="1012"/>
      <c r="BF65" s="1012"/>
      <c r="BG65" s="1012"/>
      <c r="BH65" s="1012"/>
      <c r="BI65" s="1012"/>
      <c r="BJ65" s="1012"/>
      <c r="BK65" s="1012"/>
      <c r="BL65" s="1012"/>
      <c r="BM65" s="1012"/>
      <c r="BN65" s="1012"/>
      <c r="BO65" s="1012"/>
      <c r="BP65" s="1012"/>
      <c r="BQ65" s="1012"/>
      <c r="BR65" s="1012"/>
      <c r="BS65" s="1012"/>
      <c r="BT65" s="1012"/>
      <c r="BU65" s="1012"/>
      <c r="BV65" s="1012"/>
      <c r="BW65" s="1012"/>
      <c r="BX65" s="1012"/>
      <c r="BY65" s="1012"/>
      <c r="BZ65" s="1012"/>
      <c r="CA65" s="1012"/>
      <c r="CB65" s="1012"/>
      <c r="CC65" s="1012"/>
      <c r="CD65" s="1012"/>
      <c r="CE65" s="1012"/>
      <c r="CF65" s="1012"/>
      <c r="CG65" s="1012"/>
      <c r="CH65" s="1012"/>
      <c r="CI65" s="1012"/>
      <c r="CJ65" s="1012"/>
      <c r="CK65" s="1012"/>
      <c r="CL65" s="1012"/>
      <c r="CM65" s="1012"/>
      <c r="CN65" s="1012"/>
      <c r="CO65" s="1012"/>
      <c r="CP65" s="1012"/>
      <c r="CQ65" s="1012"/>
      <c r="CR65" s="1012"/>
      <c r="CS65" s="1012"/>
      <c r="CT65" s="1012"/>
      <c r="CU65" s="1012"/>
      <c r="CV65" s="1012"/>
      <c r="CW65" s="1012"/>
      <c r="CX65" s="1012"/>
      <c r="CY65" s="1012"/>
      <c r="CZ65" s="1012"/>
      <c r="DA65" s="1012"/>
      <c r="DB65" s="1012"/>
      <c r="DC65" s="1013"/>
    </row>
    <row r="66" spans="2:107" ht="13.2">
      <c r="B66" s="12"/>
      <c r="AN66" s="1014"/>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c r="CL66" s="1015"/>
      <c r="CM66" s="1015"/>
      <c r="CN66" s="1015"/>
      <c r="CO66" s="1015"/>
      <c r="CP66" s="1015"/>
      <c r="CQ66" s="1015"/>
      <c r="CR66" s="1015"/>
      <c r="CS66" s="1015"/>
      <c r="CT66" s="1015"/>
      <c r="CU66" s="1015"/>
      <c r="CV66" s="1015"/>
      <c r="CW66" s="1015"/>
      <c r="CX66" s="1015"/>
      <c r="CY66" s="1015"/>
      <c r="CZ66" s="1015"/>
      <c r="DA66" s="1015"/>
      <c r="DB66" s="1015"/>
      <c r="DC66" s="1016"/>
    </row>
    <row r="67" spans="2:107" ht="13.2">
      <c r="B67" s="12"/>
      <c r="AN67" s="1014"/>
      <c r="AO67" s="1015"/>
      <c r="AP67" s="1015"/>
      <c r="AQ67" s="1015"/>
      <c r="AR67" s="1015"/>
      <c r="AS67" s="1015"/>
      <c r="AT67" s="1015"/>
      <c r="AU67" s="1015"/>
      <c r="AV67" s="1015"/>
      <c r="AW67" s="1015"/>
      <c r="AX67" s="1015"/>
      <c r="AY67" s="1015"/>
      <c r="AZ67" s="1015"/>
      <c r="BA67" s="1015"/>
      <c r="BB67" s="1015"/>
      <c r="BC67" s="1015"/>
      <c r="BD67" s="1015"/>
      <c r="BE67" s="1015"/>
      <c r="BF67" s="1015"/>
      <c r="BG67" s="1015"/>
      <c r="BH67" s="1015"/>
      <c r="BI67" s="1015"/>
      <c r="BJ67" s="1015"/>
      <c r="BK67" s="1015"/>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6"/>
    </row>
    <row r="68" spans="2:107" ht="13.2">
      <c r="B68" s="12"/>
      <c r="AN68" s="1014"/>
      <c r="AO68" s="1015"/>
      <c r="AP68" s="1015"/>
      <c r="AQ68" s="1015"/>
      <c r="AR68" s="1015"/>
      <c r="AS68" s="1015"/>
      <c r="AT68" s="1015"/>
      <c r="AU68" s="1015"/>
      <c r="AV68" s="1015"/>
      <c r="AW68" s="1015"/>
      <c r="AX68" s="1015"/>
      <c r="AY68" s="1015"/>
      <c r="AZ68" s="1015"/>
      <c r="BA68" s="1015"/>
      <c r="BB68" s="1015"/>
      <c r="BC68" s="1015"/>
      <c r="BD68" s="1015"/>
      <c r="BE68" s="1015"/>
      <c r="BF68" s="1015"/>
      <c r="BG68" s="1015"/>
      <c r="BH68" s="1015"/>
      <c r="BI68" s="1015"/>
      <c r="BJ68" s="1015"/>
      <c r="BK68" s="1015"/>
      <c r="BL68" s="1015"/>
      <c r="BM68" s="1015"/>
      <c r="BN68" s="1015"/>
      <c r="BO68" s="1015"/>
      <c r="BP68" s="1015"/>
      <c r="BQ68" s="1015"/>
      <c r="BR68" s="1015"/>
      <c r="BS68" s="1015"/>
      <c r="BT68" s="1015"/>
      <c r="BU68" s="1015"/>
      <c r="BV68" s="1015"/>
      <c r="BW68" s="1015"/>
      <c r="BX68" s="1015"/>
      <c r="BY68" s="1015"/>
      <c r="BZ68" s="1015"/>
      <c r="CA68" s="1015"/>
      <c r="CB68" s="1015"/>
      <c r="CC68" s="1015"/>
      <c r="CD68" s="1015"/>
      <c r="CE68" s="1015"/>
      <c r="CF68" s="1015"/>
      <c r="CG68" s="1015"/>
      <c r="CH68" s="1015"/>
      <c r="CI68" s="1015"/>
      <c r="CJ68" s="1015"/>
      <c r="CK68" s="1015"/>
      <c r="CL68" s="1015"/>
      <c r="CM68" s="1015"/>
      <c r="CN68" s="1015"/>
      <c r="CO68" s="1015"/>
      <c r="CP68" s="1015"/>
      <c r="CQ68" s="1015"/>
      <c r="CR68" s="1015"/>
      <c r="CS68" s="1015"/>
      <c r="CT68" s="1015"/>
      <c r="CU68" s="1015"/>
      <c r="CV68" s="1015"/>
      <c r="CW68" s="1015"/>
      <c r="CX68" s="1015"/>
      <c r="CY68" s="1015"/>
      <c r="CZ68" s="1015"/>
      <c r="DA68" s="1015"/>
      <c r="DB68" s="1015"/>
      <c r="DC68" s="1016"/>
    </row>
    <row r="69" spans="2:107" ht="13.2">
      <c r="B69" s="12"/>
      <c r="AN69" s="1017"/>
      <c r="AO69" s="1018"/>
      <c r="AP69" s="1018"/>
      <c r="AQ69" s="1018"/>
      <c r="AR69" s="1018"/>
      <c r="AS69" s="1018"/>
      <c r="AT69" s="1018"/>
      <c r="AU69" s="1018"/>
      <c r="AV69" s="1018"/>
      <c r="AW69" s="1018"/>
      <c r="AX69" s="1018"/>
      <c r="AY69" s="1018"/>
      <c r="AZ69" s="1018"/>
      <c r="BA69" s="1018"/>
      <c r="BB69" s="1018"/>
      <c r="BC69" s="1018"/>
      <c r="BD69" s="1018"/>
      <c r="BE69" s="1018"/>
      <c r="BF69" s="1018"/>
      <c r="BG69" s="1018"/>
      <c r="BH69" s="1018"/>
      <c r="BI69" s="1018"/>
      <c r="BJ69" s="1018"/>
      <c r="BK69" s="1018"/>
      <c r="BL69" s="1018"/>
      <c r="BM69" s="1018"/>
      <c r="BN69" s="1018"/>
      <c r="BO69" s="1018"/>
      <c r="BP69" s="1018"/>
      <c r="BQ69" s="1018"/>
      <c r="BR69" s="1018"/>
      <c r="BS69" s="1018"/>
      <c r="BT69" s="1018"/>
      <c r="BU69" s="1018"/>
      <c r="BV69" s="1018"/>
      <c r="BW69" s="1018"/>
      <c r="BX69" s="1018"/>
      <c r="BY69" s="1018"/>
      <c r="BZ69" s="1018"/>
      <c r="CA69" s="1018"/>
      <c r="CB69" s="1018"/>
      <c r="CC69" s="1018"/>
      <c r="CD69" s="1018"/>
      <c r="CE69" s="1018"/>
      <c r="CF69" s="1018"/>
      <c r="CG69" s="1018"/>
      <c r="CH69" s="1018"/>
      <c r="CI69" s="1018"/>
      <c r="CJ69" s="1018"/>
      <c r="CK69" s="1018"/>
      <c r="CL69" s="1018"/>
      <c r="CM69" s="1018"/>
      <c r="CN69" s="1018"/>
      <c r="CO69" s="1018"/>
      <c r="CP69" s="1018"/>
      <c r="CQ69" s="1018"/>
      <c r="CR69" s="1018"/>
      <c r="CS69" s="1018"/>
      <c r="CT69" s="1018"/>
      <c r="CU69" s="1018"/>
      <c r="CV69" s="1018"/>
      <c r="CW69" s="1018"/>
      <c r="CX69" s="1018"/>
      <c r="CY69" s="1018"/>
      <c r="CZ69" s="1018"/>
      <c r="DA69" s="1018"/>
      <c r="DB69" s="1018"/>
      <c r="DC69" s="1019"/>
    </row>
    <row r="70" spans="2:107" ht="13.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c r="B71" s="12"/>
      <c r="G71" s="37"/>
      <c r="I71" s="38"/>
      <c r="J71" s="35"/>
      <c r="K71" s="35"/>
      <c r="L71" s="36"/>
      <c r="M71" s="35"/>
      <c r="N71" s="36"/>
      <c r="AM71" s="37"/>
      <c r="AN71" s="3" t="s">
        <v>3</v>
      </c>
    </row>
    <row r="72" spans="2:107" ht="13.2">
      <c r="B72" s="12"/>
      <c r="G72" s="1003"/>
      <c r="H72" s="1003"/>
      <c r="I72" s="1003"/>
      <c r="J72" s="1003"/>
      <c r="K72" s="22"/>
      <c r="L72" s="22"/>
      <c r="M72" s="23"/>
      <c r="N72" s="23"/>
      <c r="AN72" s="1021"/>
      <c r="AO72" s="1022"/>
      <c r="AP72" s="1022"/>
      <c r="AQ72" s="1022"/>
      <c r="AR72" s="1022"/>
      <c r="AS72" s="1022"/>
      <c r="AT72" s="1022"/>
      <c r="AU72" s="1022"/>
      <c r="AV72" s="1022"/>
      <c r="AW72" s="1022"/>
      <c r="AX72" s="1022"/>
      <c r="AY72" s="1022"/>
      <c r="AZ72" s="1022"/>
      <c r="BA72" s="1022"/>
      <c r="BB72" s="1022"/>
      <c r="BC72" s="1022"/>
      <c r="BD72" s="1022"/>
      <c r="BE72" s="1022"/>
      <c r="BF72" s="1022"/>
      <c r="BG72" s="1022"/>
      <c r="BH72" s="1022"/>
      <c r="BI72" s="1022"/>
      <c r="BJ72" s="1022"/>
      <c r="BK72" s="1022"/>
      <c r="BL72" s="1022"/>
      <c r="BM72" s="1022"/>
      <c r="BN72" s="1022"/>
      <c r="BO72" s="1023"/>
      <c r="BP72" s="1009" t="s">
        <v>4</v>
      </c>
      <c r="BQ72" s="1009"/>
      <c r="BR72" s="1009"/>
      <c r="BS72" s="1009"/>
      <c r="BT72" s="1009"/>
      <c r="BU72" s="1009"/>
      <c r="BV72" s="1009"/>
      <c r="BW72" s="1009"/>
      <c r="BX72" s="1009" t="s">
        <v>5</v>
      </c>
      <c r="BY72" s="1009"/>
      <c r="BZ72" s="1009"/>
      <c r="CA72" s="1009"/>
      <c r="CB72" s="1009"/>
      <c r="CC72" s="1009"/>
      <c r="CD72" s="1009"/>
      <c r="CE72" s="1009"/>
      <c r="CF72" s="1009" t="s">
        <v>6</v>
      </c>
      <c r="CG72" s="1009"/>
      <c r="CH72" s="1009"/>
      <c r="CI72" s="1009"/>
      <c r="CJ72" s="1009"/>
      <c r="CK72" s="1009"/>
      <c r="CL72" s="1009"/>
      <c r="CM72" s="1009"/>
      <c r="CN72" s="1009" t="s">
        <v>7</v>
      </c>
      <c r="CO72" s="1009"/>
      <c r="CP72" s="1009"/>
      <c r="CQ72" s="1009"/>
      <c r="CR72" s="1009"/>
      <c r="CS72" s="1009"/>
      <c r="CT72" s="1009"/>
      <c r="CU72" s="1009"/>
      <c r="CV72" s="1009" t="s">
        <v>8</v>
      </c>
      <c r="CW72" s="1009"/>
      <c r="CX72" s="1009"/>
      <c r="CY72" s="1009"/>
      <c r="CZ72" s="1009"/>
      <c r="DA72" s="1009"/>
      <c r="DB72" s="1009"/>
      <c r="DC72" s="1009"/>
    </row>
    <row r="73" spans="2:107" ht="13.2">
      <c r="B73" s="12"/>
      <c r="G73" s="1020"/>
      <c r="H73" s="1020"/>
      <c r="I73" s="1020"/>
      <c r="J73" s="1020"/>
      <c r="K73" s="1004"/>
      <c r="L73" s="1004"/>
      <c r="M73" s="1004"/>
      <c r="N73" s="1004"/>
      <c r="AM73" s="21"/>
      <c r="AN73" s="1008" t="s">
        <v>9</v>
      </c>
      <c r="AO73" s="1008"/>
      <c r="AP73" s="1008"/>
      <c r="AQ73" s="1008"/>
      <c r="AR73" s="1008"/>
      <c r="AS73" s="1008"/>
      <c r="AT73" s="1008"/>
      <c r="AU73" s="1008"/>
      <c r="AV73" s="1008"/>
      <c r="AW73" s="1008"/>
      <c r="AX73" s="1008"/>
      <c r="AY73" s="1008"/>
      <c r="AZ73" s="1008"/>
      <c r="BA73" s="1008"/>
      <c r="BB73" s="1008" t="s">
        <v>10</v>
      </c>
      <c r="BC73" s="1008"/>
      <c r="BD73" s="1008"/>
      <c r="BE73" s="1008"/>
      <c r="BF73" s="1008"/>
      <c r="BG73" s="1008"/>
      <c r="BH73" s="1008"/>
      <c r="BI73" s="1008"/>
      <c r="BJ73" s="1008"/>
      <c r="BK73" s="1008"/>
      <c r="BL73" s="1008"/>
      <c r="BM73" s="1008"/>
      <c r="BN73" s="1008"/>
      <c r="BO73" s="1008"/>
      <c r="BP73" s="1005">
        <v>24.1</v>
      </c>
      <c r="BQ73" s="1005"/>
      <c r="BR73" s="1005"/>
      <c r="BS73" s="1005"/>
      <c r="BT73" s="1005"/>
      <c r="BU73" s="1005"/>
      <c r="BV73" s="1005"/>
      <c r="BW73" s="1005"/>
      <c r="BX73" s="1005">
        <v>42.5</v>
      </c>
      <c r="BY73" s="1005"/>
      <c r="BZ73" s="1005"/>
      <c r="CA73" s="1005"/>
      <c r="CB73" s="1005"/>
      <c r="CC73" s="1005"/>
      <c r="CD73" s="1005"/>
      <c r="CE73" s="1005"/>
      <c r="CF73" s="1005">
        <v>46.7</v>
      </c>
      <c r="CG73" s="1005"/>
      <c r="CH73" s="1005"/>
      <c r="CI73" s="1005"/>
      <c r="CJ73" s="1005"/>
      <c r="CK73" s="1005"/>
      <c r="CL73" s="1005"/>
      <c r="CM73" s="1005"/>
      <c r="CN73" s="1005">
        <v>52.5</v>
      </c>
      <c r="CO73" s="1005"/>
      <c r="CP73" s="1005"/>
      <c r="CQ73" s="1005"/>
      <c r="CR73" s="1005"/>
      <c r="CS73" s="1005"/>
      <c r="CT73" s="1005"/>
      <c r="CU73" s="1005"/>
      <c r="CV73" s="1005">
        <v>43</v>
      </c>
      <c r="CW73" s="1005"/>
      <c r="CX73" s="1005"/>
      <c r="CY73" s="1005"/>
      <c r="CZ73" s="1005"/>
      <c r="DA73" s="1005"/>
      <c r="DB73" s="1005"/>
      <c r="DC73" s="1005"/>
    </row>
    <row r="74" spans="2:107" ht="13.2">
      <c r="B74" s="12"/>
      <c r="G74" s="1020"/>
      <c r="H74" s="1020"/>
      <c r="I74" s="1020"/>
      <c r="J74" s="1020"/>
      <c r="K74" s="1004"/>
      <c r="L74" s="1004"/>
      <c r="M74" s="1004"/>
      <c r="N74" s="1004"/>
      <c r="AM74" s="21"/>
      <c r="AN74" s="1008"/>
      <c r="AO74" s="1008"/>
      <c r="AP74" s="1008"/>
      <c r="AQ74" s="1008"/>
      <c r="AR74" s="1008"/>
      <c r="AS74" s="1008"/>
      <c r="AT74" s="1008"/>
      <c r="AU74" s="1008"/>
      <c r="AV74" s="1008"/>
      <c r="AW74" s="1008"/>
      <c r="AX74" s="1008"/>
      <c r="AY74" s="1008"/>
      <c r="AZ74" s="1008"/>
      <c r="BA74" s="1008"/>
      <c r="BB74" s="1008"/>
      <c r="BC74" s="1008"/>
      <c r="BD74" s="1008"/>
      <c r="BE74" s="1008"/>
      <c r="BF74" s="1008"/>
      <c r="BG74" s="1008"/>
      <c r="BH74" s="1008"/>
      <c r="BI74" s="1008"/>
      <c r="BJ74" s="1008"/>
      <c r="BK74" s="1008"/>
      <c r="BL74" s="1008"/>
      <c r="BM74" s="1008"/>
      <c r="BN74" s="1008"/>
      <c r="BO74" s="1008"/>
      <c r="BP74" s="1005"/>
      <c r="BQ74" s="1005"/>
      <c r="BR74" s="1005"/>
      <c r="BS74" s="1005"/>
      <c r="BT74" s="1005"/>
      <c r="BU74" s="1005"/>
      <c r="BV74" s="1005"/>
      <c r="BW74" s="1005"/>
      <c r="BX74" s="1005"/>
      <c r="BY74" s="1005"/>
      <c r="BZ74" s="1005"/>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row>
    <row r="75" spans="2:107" ht="13.2">
      <c r="B75" s="12"/>
      <c r="G75" s="1020"/>
      <c r="H75" s="1020"/>
      <c r="I75" s="1003"/>
      <c r="J75" s="1003"/>
      <c r="K75" s="1010"/>
      <c r="L75" s="1010"/>
      <c r="M75" s="1010"/>
      <c r="N75" s="1010"/>
      <c r="AM75" s="21"/>
      <c r="AN75" s="1008"/>
      <c r="AO75" s="1008"/>
      <c r="AP75" s="1008"/>
      <c r="AQ75" s="1008"/>
      <c r="AR75" s="1008"/>
      <c r="AS75" s="1008"/>
      <c r="AT75" s="1008"/>
      <c r="AU75" s="1008"/>
      <c r="AV75" s="1008"/>
      <c r="AW75" s="1008"/>
      <c r="AX75" s="1008"/>
      <c r="AY75" s="1008"/>
      <c r="AZ75" s="1008"/>
      <c r="BA75" s="1008"/>
      <c r="BB75" s="1008" t="s">
        <v>14</v>
      </c>
      <c r="BC75" s="1008"/>
      <c r="BD75" s="1008"/>
      <c r="BE75" s="1008"/>
      <c r="BF75" s="1008"/>
      <c r="BG75" s="1008"/>
      <c r="BH75" s="1008"/>
      <c r="BI75" s="1008"/>
      <c r="BJ75" s="1008"/>
      <c r="BK75" s="1008"/>
      <c r="BL75" s="1008"/>
      <c r="BM75" s="1008"/>
      <c r="BN75" s="1008"/>
      <c r="BO75" s="1008"/>
      <c r="BP75" s="1005">
        <v>4.4000000000000004</v>
      </c>
      <c r="BQ75" s="1005"/>
      <c r="BR75" s="1005"/>
      <c r="BS75" s="1005"/>
      <c r="BT75" s="1005"/>
      <c r="BU75" s="1005"/>
      <c r="BV75" s="1005"/>
      <c r="BW75" s="1005"/>
      <c r="BX75" s="1005">
        <v>4.3</v>
      </c>
      <c r="BY75" s="1005"/>
      <c r="BZ75" s="1005"/>
      <c r="CA75" s="1005"/>
      <c r="CB75" s="1005"/>
      <c r="CC75" s="1005"/>
      <c r="CD75" s="1005"/>
      <c r="CE75" s="1005"/>
      <c r="CF75" s="1005">
        <v>4.3</v>
      </c>
      <c r="CG75" s="1005"/>
      <c r="CH75" s="1005"/>
      <c r="CI75" s="1005"/>
      <c r="CJ75" s="1005"/>
      <c r="CK75" s="1005"/>
      <c r="CL75" s="1005"/>
      <c r="CM75" s="1005"/>
      <c r="CN75" s="1005">
        <v>4.8</v>
      </c>
      <c r="CO75" s="1005"/>
      <c r="CP75" s="1005"/>
      <c r="CQ75" s="1005"/>
      <c r="CR75" s="1005"/>
      <c r="CS75" s="1005"/>
      <c r="CT75" s="1005"/>
      <c r="CU75" s="1005"/>
      <c r="CV75" s="1005">
        <v>5.5</v>
      </c>
      <c r="CW75" s="1005"/>
      <c r="CX75" s="1005"/>
      <c r="CY75" s="1005"/>
      <c r="CZ75" s="1005"/>
      <c r="DA75" s="1005"/>
      <c r="DB75" s="1005"/>
      <c r="DC75" s="1005"/>
    </row>
    <row r="76" spans="2:107" ht="13.2">
      <c r="B76" s="12"/>
      <c r="G76" s="1020"/>
      <c r="H76" s="1020"/>
      <c r="I76" s="1003"/>
      <c r="J76" s="1003"/>
      <c r="K76" s="1010"/>
      <c r="L76" s="1010"/>
      <c r="M76" s="1010"/>
      <c r="N76" s="1010"/>
      <c r="AM76" s="21"/>
      <c r="AN76" s="1008"/>
      <c r="AO76" s="1008"/>
      <c r="AP76" s="1008"/>
      <c r="AQ76" s="1008"/>
      <c r="AR76" s="1008"/>
      <c r="AS76" s="1008"/>
      <c r="AT76" s="1008"/>
      <c r="AU76" s="1008"/>
      <c r="AV76" s="1008"/>
      <c r="AW76" s="1008"/>
      <c r="AX76" s="1008"/>
      <c r="AY76" s="1008"/>
      <c r="AZ76" s="1008"/>
      <c r="BA76" s="1008"/>
      <c r="BB76" s="1008"/>
      <c r="BC76" s="1008"/>
      <c r="BD76" s="1008"/>
      <c r="BE76" s="1008"/>
      <c r="BF76" s="1008"/>
      <c r="BG76" s="1008"/>
      <c r="BH76" s="1008"/>
      <c r="BI76" s="1008"/>
      <c r="BJ76" s="1008"/>
      <c r="BK76" s="1008"/>
      <c r="BL76" s="1008"/>
      <c r="BM76" s="1008"/>
      <c r="BN76" s="1008"/>
      <c r="BO76" s="1008"/>
      <c r="BP76" s="1005"/>
      <c r="BQ76" s="1005"/>
      <c r="BR76" s="1005"/>
      <c r="BS76" s="1005"/>
      <c r="BT76" s="1005"/>
      <c r="BU76" s="1005"/>
      <c r="BV76" s="1005"/>
      <c r="BW76" s="1005"/>
      <c r="BX76" s="1005"/>
      <c r="BY76" s="1005"/>
      <c r="BZ76" s="1005"/>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row>
    <row r="77" spans="2:107" ht="13.2">
      <c r="B77" s="12"/>
      <c r="G77" s="1003"/>
      <c r="H77" s="1003"/>
      <c r="I77" s="1003"/>
      <c r="J77" s="1003"/>
      <c r="K77" s="1004"/>
      <c r="L77" s="1004"/>
      <c r="M77" s="1004"/>
      <c r="N77" s="1004"/>
      <c r="AN77" s="1009" t="s">
        <v>12</v>
      </c>
      <c r="AO77" s="1009"/>
      <c r="AP77" s="1009"/>
      <c r="AQ77" s="1009"/>
      <c r="AR77" s="1009"/>
      <c r="AS77" s="1009"/>
      <c r="AT77" s="1009"/>
      <c r="AU77" s="1009"/>
      <c r="AV77" s="1009"/>
      <c r="AW77" s="1009"/>
      <c r="AX77" s="1009"/>
      <c r="AY77" s="1009"/>
      <c r="AZ77" s="1009"/>
      <c r="BA77" s="1009"/>
      <c r="BB77" s="1008" t="s">
        <v>10</v>
      </c>
      <c r="BC77" s="1008"/>
      <c r="BD77" s="1008"/>
      <c r="BE77" s="1008"/>
      <c r="BF77" s="1008"/>
      <c r="BG77" s="1008"/>
      <c r="BH77" s="1008"/>
      <c r="BI77" s="1008"/>
      <c r="BJ77" s="1008"/>
      <c r="BK77" s="1008"/>
      <c r="BL77" s="1008"/>
      <c r="BM77" s="1008"/>
      <c r="BN77" s="1008"/>
      <c r="BO77" s="1008"/>
      <c r="BP77" s="1005">
        <v>35.299999999999997</v>
      </c>
      <c r="BQ77" s="1005"/>
      <c r="BR77" s="1005"/>
      <c r="BS77" s="1005"/>
      <c r="BT77" s="1005"/>
      <c r="BU77" s="1005"/>
      <c r="BV77" s="1005"/>
      <c r="BW77" s="1005"/>
      <c r="BX77" s="1005">
        <v>31.9</v>
      </c>
      <c r="BY77" s="1005"/>
      <c r="BZ77" s="1005"/>
      <c r="CA77" s="1005"/>
      <c r="CB77" s="1005"/>
      <c r="CC77" s="1005"/>
      <c r="CD77" s="1005"/>
      <c r="CE77" s="1005"/>
      <c r="CF77" s="1005">
        <v>24.2</v>
      </c>
      <c r="CG77" s="1005"/>
      <c r="CH77" s="1005"/>
      <c r="CI77" s="1005"/>
      <c r="CJ77" s="1005"/>
      <c r="CK77" s="1005"/>
      <c r="CL77" s="1005"/>
      <c r="CM77" s="1005"/>
      <c r="CN77" s="1005">
        <v>22.1</v>
      </c>
      <c r="CO77" s="1005"/>
      <c r="CP77" s="1005"/>
      <c r="CQ77" s="1005"/>
      <c r="CR77" s="1005"/>
      <c r="CS77" s="1005"/>
      <c r="CT77" s="1005"/>
      <c r="CU77" s="1005"/>
      <c r="CV77" s="1005">
        <v>20.399999999999999</v>
      </c>
      <c r="CW77" s="1005"/>
      <c r="CX77" s="1005"/>
      <c r="CY77" s="1005"/>
      <c r="CZ77" s="1005"/>
      <c r="DA77" s="1005"/>
      <c r="DB77" s="1005"/>
      <c r="DC77" s="1005"/>
    </row>
    <row r="78" spans="2:107" ht="13.2">
      <c r="B78" s="12"/>
      <c r="G78" s="1003"/>
      <c r="H78" s="1003"/>
      <c r="I78" s="1003"/>
      <c r="J78" s="1003"/>
      <c r="K78" s="1004"/>
      <c r="L78" s="1004"/>
      <c r="M78" s="1004"/>
      <c r="N78" s="1004"/>
      <c r="AN78" s="1009"/>
      <c r="AO78" s="1009"/>
      <c r="AP78" s="1009"/>
      <c r="AQ78" s="1009"/>
      <c r="AR78" s="1009"/>
      <c r="AS78" s="1009"/>
      <c r="AT78" s="1009"/>
      <c r="AU78" s="1009"/>
      <c r="AV78" s="1009"/>
      <c r="AW78" s="1009"/>
      <c r="AX78" s="1009"/>
      <c r="AY78" s="1009"/>
      <c r="AZ78" s="1009"/>
      <c r="BA78" s="1009"/>
      <c r="BB78" s="1008"/>
      <c r="BC78" s="1008"/>
      <c r="BD78" s="1008"/>
      <c r="BE78" s="1008"/>
      <c r="BF78" s="1008"/>
      <c r="BG78" s="1008"/>
      <c r="BH78" s="1008"/>
      <c r="BI78" s="1008"/>
      <c r="BJ78" s="1008"/>
      <c r="BK78" s="1008"/>
      <c r="BL78" s="1008"/>
      <c r="BM78" s="1008"/>
      <c r="BN78" s="1008"/>
      <c r="BO78" s="1008"/>
      <c r="BP78" s="1005"/>
      <c r="BQ78" s="1005"/>
      <c r="BR78" s="1005"/>
      <c r="BS78" s="1005"/>
      <c r="BT78" s="1005"/>
      <c r="BU78" s="1005"/>
      <c r="BV78" s="1005"/>
      <c r="BW78" s="1005"/>
      <c r="BX78" s="1005"/>
      <c r="BY78" s="1005"/>
      <c r="BZ78" s="1005"/>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row>
    <row r="79" spans="2:107" ht="13.2">
      <c r="B79" s="12"/>
      <c r="G79" s="1003"/>
      <c r="H79" s="1003"/>
      <c r="I79" s="1006"/>
      <c r="J79" s="1006"/>
      <c r="K79" s="1007"/>
      <c r="L79" s="1007"/>
      <c r="M79" s="1007"/>
      <c r="N79" s="1007"/>
      <c r="AN79" s="1009"/>
      <c r="AO79" s="1009"/>
      <c r="AP79" s="1009"/>
      <c r="AQ79" s="1009"/>
      <c r="AR79" s="1009"/>
      <c r="AS79" s="1009"/>
      <c r="AT79" s="1009"/>
      <c r="AU79" s="1009"/>
      <c r="AV79" s="1009"/>
      <c r="AW79" s="1009"/>
      <c r="AX79" s="1009"/>
      <c r="AY79" s="1009"/>
      <c r="AZ79" s="1009"/>
      <c r="BA79" s="1009"/>
      <c r="BB79" s="1008" t="s">
        <v>14</v>
      </c>
      <c r="BC79" s="1008"/>
      <c r="BD79" s="1008"/>
      <c r="BE79" s="1008"/>
      <c r="BF79" s="1008"/>
      <c r="BG79" s="1008"/>
      <c r="BH79" s="1008"/>
      <c r="BI79" s="1008"/>
      <c r="BJ79" s="1008"/>
      <c r="BK79" s="1008"/>
      <c r="BL79" s="1008"/>
      <c r="BM79" s="1008"/>
      <c r="BN79" s="1008"/>
      <c r="BO79" s="1008"/>
      <c r="BP79" s="1005">
        <v>6.9</v>
      </c>
      <c r="BQ79" s="1005"/>
      <c r="BR79" s="1005"/>
      <c r="BS79" s="1005"/>
      <c r="BT79" s="1005"/>
      <c r="BU79" s="1005"/>
      <c r="BV79" s="1005"/>
      <c r="BW79" s="1005"/>
      <c r="BX79" s="1005">
        <v>6.6</v>
      </c>
      <c r="BY79" s="1005"/>
      <c r="BZ79" s="1005"/>
      <c r="CA79" s="1005"/>
      <c r="CB79" s="1005"/>
      <c r="CC79" s="1005"/>
      <c r="CD79" s="1005"/>
      <c r="CE79" s="1005"/>
      <c r="CF79" s="1005">
        <v>6.4</v>
      </c>
      <c r="CG79" s="1005"/>
      <c r="CH79" s="1005"/>
      <c r="CI79" s="1005"/>
      <c r="CJ79" s="1005"/>
      <c r="CK79" s="1005"/>
      <c r="CL79" s="1005"/>
      <c r="CM79" s="1005"/>
      <c r="CN79" s="1005">
        <v>6.3</v>
      </c>
      <c r="CO79" s="1005"/>
      <c r="CP79" s="1005"/>
      <c r="CQ79" s="1005"/>
      <c r="CR79" s="1005"/>
      <c r="CS79" s="1005"/>
      <c r="CT79" s="1005"/>
      <c r="CU79" s="1005"/>
      <c r="CV79" s="1005">
        <v>6.2</v>
      </c>
      <c r="CW79" s="1005"/>
      <c r="CX79" s="1005"/>
      <c r="CY79" s="1005"/>
      <c r="CZ79" s="1005"/>
      <c r="DA79" s="1005"/>
      <c r="DB79" s="1005"/>
      <c r="DC79" s="1005"/>
    </row>
    <row r="80" spans="2:107" ht="13.2">
      <c r="B80" s="12"/>
      <c r="G80" s="1003"/>
      <c r="H80" s="1003"/>
      <c r="I80" s="1006"/>
      <c r="J80" s="1006"/>
      <c r="K80" s="1007"/>
      <c r="L80" s="1007"/>
      <c r="M80" s="1007"/>
      <c r="N80" s="1007"/>
      <c r="AN80" s="1009"/>
      <c r="AO80" s="1009"/>
      <c r="AP80" s="1009"/>
      <c r="AQ80" s="1009"/>
      <c r="AR80" s="1009"/>
      <c r="AS80" s="1009"/>
      <c r="AT80" s="1009"/>
      <c r="AU80" s="1009"/>
      <c r="AV80" s="1009"/>
      <c r="AW80" s="1009"/>
      <c r="AX80" s="1009"/>
      <c r="AY80" s="1009"/>
      <c r="AZ80" s="1009"/>
      <c r="BA80" s="1009"/>
      <c r="BB80" s="1008"/>
      <c r="BC80" s="1008"/>
      <c r="BD80" s="1008"/>
      <c r="BE80" s="1008"/>
      <c r="BF80" s="1008"/>
      <c r="BG80" s="1008"/>
      <c r="BH80" s="1008"/>
      <c r="BI80" s="1008"/>
      <c r="BJ80" s="1008"/>
      <c r="BK80" s="1008"/>
      <c r="BL80" s="1008"/>
      <c r="BM80" s="1008"/>
      <c r="BN80" s="1008"/>
      <c r="BO80" s="1008"/>
      <c r="BP80" s="1005"/>
      <c r="BQ80" s="1005"/>
      <c r="BR80" s="1005"/>
      <c r="BS80" s="1005"/>
      <c r="BT80" s="1005"/>
      <c r="BU80" s="1005"/>
      <c r="BV80" s="1005"/>
      <c r="BW80" s="1005"/>
      <c r="BX80" s="1005"/>
      <c r="BY80" s="1005"/>
      <c r="BZ80" s="1005"/>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row>
    <row r="81" spans="2:109" ht="13.2">
      <c r="B81" s="12"/>
    </row>
    <row r="82" spans="2:109" ht="16.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c r="DD84" s="3"/>
      <c r="DE84" s="3"/>
    </row>
    <row r="85" spans="2:109" ht="13.2">
      <c r="DD85" s="3"/>
      <c r="DE85" s="3"/>
    </row>
    <row r="86" spans="2:109" ht="13.2" hidden="1">
      <c r="DD86" s="3"/>
      <c r="DE86" s="3"/>
    </row>
    <row r="87" spans="2:109" ht="13.2" hidden="1">
      <c r="K87" s="40"/>
      <c r="AQ87" s="40"/>
      <c r="BC87" s="40"/>
      <c r="BO87" s="40"/>
      <c r="CA87" s="40"/>
      <c r="CM87" s="40"/>
      <c r="CY87" s="40"/>
      <c r="DD87" s="3"/>
      <c r="DE87" s="3"/>
    </row>
    <row r="88" spans="2:109" ht="13.2" hidden="1">
      <c r="DD88" s="3"/>
      <c r="DE88" s="3"/>
    </row>
    <row r="89" spans="2:109" ht="13.2" hidden="1">
      <c r="DD89" s="3"/>
      <c r="DE89" s="3"/>
    </row>
    <row r="90" spans="2:109" ht="13.2" hidden="1">
      <c r="DD90" s="3"/>
      <c r="DE90" s="3"/>
    </row>
    <row r="91" spans="2:109" ht="13.2"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BH/7XDnf0g69XfxU0qo5l0mScSqE6lg27Jixq7ezFKfsX8e/IVkBGHb/SzLyjdixNOzywkfbMWPJS9c59AV0ZQ==" saltValue="Xw5QQ6IXHTPqhHmJ/BD6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4140625" style="5" customWidth="1"/>
    <col min="35" max="122" width="2.44140625" style="6" customWidth="1"/>
    <col min="123" max="16384" width="2.441406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c r="S2" s="6"/>
      <c r="AH2" s="6"/>
    </row>
    <row r="3" spans="1:34"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row r="5" spans="1:34" ht="13.2"/>
    <row r="6" spans="1:34" ht="13.2"/>
    <row r="7" spans="1:34" ht="13.2"/>
    <row r="8" spans="1:34" ht="13.2"/>
    <row r="9" spans="1:34" ht="13.2">
      <c r="AH9" s="6"/>
    </row>
    <row r="10" spans="1:34" ht="13.2"/>
    <row r="11" spans="1:34" ht="13.2"/>
    <row r="12" spans="1:34" ht="13.2"/>
    <row r="13" spans="1:34" ht="13.2"/>
    <row r="14" spans="1:34" ht="13.2"/>
    <row r="15" spans="1:34" ht="13.2"/>
    <row r="16" spans="1:34" ht="13.2"/>
    <row r="17" spans="12:34" ht="13.2">
      <c r="AH17" s="6"/>
    </row>
    <row r="18" spans="12:34" ht="13.2"/>
    <row r="19" spans="12:34" ht="13.2"/>
    <row r="20" spans="12:34" ht="13.2">
      <c r="AH20" s="6"/>
    </row>
    <row r="21" spans="12:34" ht="13.2">
      <c r="AH21" s="6"/>
    </row>
    <row r="22" spans="12:34" ht="13.2"/>
    <row r="23" spans="12:34" ht="13.2"/>
    <row r="24" spans="12:34" ht="13.2">
      <c r="Q24" s="6"/>
    </row>
    <row r="25" spans="12:34" ht="13.2"/>
    <row r="26" spans="12:34" ht="13.2"/>
    <row r="27" spans="12:34" ht="13.2"/>
    <row r="28" spans="12:34" ht="13.2">
      <c r="O28" s="6"/>
      <c r="T28" s="6"/>
      <c r="AH28" s="6"/>
    </row>
    <row r="29" spans="12:34" ht="13.2"/>
    <row r="30" spans="12:34" ht="13.2"/>
    <row r="31" spans="12:34" ht="13.2">
      <c r="Q31" s="6"/>
    </row>
    <row r="32" spans="12:34" ht="13.2">
      <c r="L32" s="6"/>
    </row>
    <row r="33" spans="2:34" ht="13.2">
      <c r="C33" s="6"/>
      <c r="E33" s="6"/>
      <c r="G33" s="6"/>
      <c r="I33" s="6"/>
      <c r="X33" s="6"/>
    </row>
    <row r="34" spans="2:34" ht="13.2">
      <c r="B34" s="6"/>
      <c r="P34" s="6"/>
      <c r="R34" s="6"/>
      <c r="T34" s="6"/>
    </row>
    <row r="35" spans="2:34" ht="13.2">
      <c r="D35" s="6"/>
      <c r="W35" s="6"/>
      <c r="AC35" s="6"/>
      <c r="AD35" s="6"/>
      <c r="AE35" s="6"/>
      <c r="AF35" s="6"/>
      <c r="AG35" s="6"/>
      <c r="AH35" s="6"/>
    </row>
    <row r="36" spans="2:34" ht="13.2">
      <c r="H36" s="6"/>
      <c r="J36" s="6"/>
      <c r="K36" s="6"/>
      <c r="M36" s="6"/>
      <c r="Y36" s="6"/>
      <c r="Z36" s="6"/>
      <c r="AA36" s="6"/>
      <c r="AB36" s="6"/>
      <c r="AC36" s="6"/>
      <c r="AD36" s="6"/>
      <c r="AE36" s="6"/>
      <c r="AF36" s="6"/>
      <c r="AG36" s="6"/>
      <c r="AH36" s="6"/>
    </row>
    <row r="37" spans="2:34" ht="13.2">
      <c r="AH37" s="6"/>
    </row>
    <row r="38" spans="2:34" ht="13.2">
      <c r="AG38" s="6"/>
      <c r="AH38" s="6"/>
    </row>
    <row r="39" spans="2:34" ht="13.2"/>
    <row r="40" spans="2:34" ht="13.2">
      <c r="X40" s="6"/>
    </row>
    <row r="41" spans="2:34" ht="13.2">
      <c r="R41" s="6"/>
    </row>
    <row r="42" spans="2:34" ht="13.2">
      <c r="W42" s="6"/>
    </row>
    <row r="43" spans="2:34" ht="13.2">
      <c r="Y43" s="6"/>
      <c r="Z43" s="6"/>
      <c r="AA43" s="6"/>
      <c r="AB43" s="6"/>
      <c r="AC43" s="6"/>
      <c r="AD43" s="6"/>
      <c r="AE43" s="6"/>
      <c r="AF43" s="6"/>
      <c r="AG43" s="6"/>
      <c r="AH43" s="6"/>
    </row>
    <row r="44" spans="2:34" ht="13.2">
      <c r="AH44" s="6"/>
    </row>
    <row r="45" spans="2:34" ht="13.2">
      <c r="X45" s="6"/>
    </row>
    <row r="46" spans="2:34" ht="13.2"/>
    <row r="47" spans="2:34" ht="13.2"/>
    <row r="48" spans="2:34" ht="13.2">
      <c r="W48" s="6"/>
      <c r="Y48" s="6"/>
      <c r="Z48" s="6"/>
      <c r="AA48" s="6"/>
      <c r="AB48" s="6"/>
      <c r="AC48" s="6"/>
      <c r="AD48" s="6"/>
      <c r="AE48" s="6"/>
      <c r="AF48" s="6"/>
      <c r="AG48" s="6"/>
      <c r="AH48" s="6"/>
    </row>
    <row r="49" spans="28:34" ht="13.2"/>
    <row r="50" spans="28:34" ht="13.2">
      <c r="AE50" s="6"/>
      <c r="AF50" s="6"/>
      <c r="AG50" s="6"/>
      <c r="AH50" s="6"/>
    </row>
    <row r="51" spans="28:34" ht="13.2">
      <c r="AC51" s="6"/>
      <c r="AD51" s="6"/>
      <c r="AE51" s="6"/>
      <c r="AF51" s="6"/>
      <c r="AG51" s="6"/>
      <c r="AH51" s="6"/>
    </row>
    <row r="52" spans="28:34" ht="13.2"/>
    <row r="53" spans="28:34" ht="13.2">
      <c r="AF53" s="6"/>
      <c r="AG53" s="6"/>
      <c r="AH53" s="6"/>
    </row>
    <row r="54" spans="28:34" ht="13.2">
      <c r="AH54" s="6"/>
    </row>
    <row r="55" spans="28:34" ht="13.2"/>
    <row r="56" spans="28:34" ht="13.2">
      <c r="AB56" s="6"/>
      <c r="AC56" s="6"/>
      <c r="AD56" s="6"/>
      <c r="AE56" s="6"/>
      <c r="AF56" s="6"/>
      <c r="AG56" s="6"/>
      <c r="AH56" s="6"/>
    </row>
    <row r="57" spans="28:34" ht="13.2">
      <c r="AH57" s="6"/>
    </row>
    <row r="58" spans="28:34" ht="13.2">
      <c r="AH58" s="6"/>
    </row>
    <row r="59" spans="28:34" ht="13.2"/>
    <row r="60" spans="28:34" ht="13.2"/>
    <row r="61" spans="28:34" ht="13.2"/>
    <row r="62" spans="28:34" ht="13.2"/>
    <row r="63" spans="28:34" ht="13.2">
      <c r="AH63" s="6"/>
    </row>
    <row r="64" spans="28:34" ht="13.2">
      <c r="AG64" s="6"/>
      <c r="AH64" s="6"/>
    </row>
    <row r="65" spans="28:34" ht="13.2"/>
    <row r="66" spans="28:34" ht="13.2"/>
    <row r="67" spans="28:34" ht="13.2"/>
    <row r="68" spans="28:34" ht="13.2">
      <c r="AB68" s="6"/>
      <c r="AC68" s="6"/>
      <c r="AD68" s="6"/>
      <c r="AE68" s="6"/>
      <c r="AF68" s="6"/>
      <c r="AG68" s="6"/>
      <c r="AH68" s="6"/>
    </row>
    <row r="69" spans="28:34" ht="13.2">
      <c r="AF69" s="6"/>
      <c r="AG69" s="6"/>
      <c r="AH69" s="6"/>
    </row>
    <row r="70" spans="28:34" ht="13.2"/>
    <row r="71" spans="28:34" ht="13.2"/>
    <row r="72" spans="28:34" ht="13.2"/>
    <row r="73" spans="28:34" ht="13.2"/>
    <row r="74" spans="28:34" ht="13.2"/>
    <row r="75" spans="28:34" ht="13.2">
      <c r="AH75" s="6"/>
    </row>
    <row r="76" spans="28:34" ht="13.2">
      <c r="AF76" s="6"/>
      <c r="AG76" s="6"/>
      <c r="AH76" s="6"/>
    </row>
    <row r="77" spans="28:34" ht="13.2">
      <c r="AG77" s="6"/>
      <c r="AH77" s="6"/>
    </row>
    <row r="78" spans="28:34" ht="13.2"/>
    <row r="79" spans="28:34" ht="13.2"/>
    <row r="80" spans="28:34" ht="13.2"/>
    <row r="81" spans="25:34" ht="13.2"/>
    <row r="82" spans="25:34" ht="13.2">
      <c r="Y82" s="6"/>
    </row>
    <row r="83" spans="25:34" ht="13.2">
      <c r="Y83" s="6"/>
      <c r="Z83" s="6"/>
      <c r="AA83" s="6"/>
      <c r="AB83" s="6"/>
      <c r="AC83" s="6"/>
      <c r="AD83" s="6"/>
      <c r="AE83" s="6"/>
      <c r="AF83" s="6"/>
      <c r="AG83" s="6"/>
      <c r="AH83" s="6"/>
    </row>
    <row r="84" spans="25:34" ht="13.2"/>
    <row r="85" spans="25:34" ht="13.2"/>
    <row r="86" spans="25:34" ht="13.2"/>
    <row r="87" spans="25:34" ht="13.2"/>
    <row r="88" spans="25:34" ht="13.2">
      <c r="AH88" s="6"/>
    </row>
    <row r="89" spans="25:34" ht="13.2"/>
    <row r="90" spans="25:34" ht="13.2"/>
    <row r="91" spans="25:34" ht="13.2"/>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LdBkSdBCsROg9sZW8SXhCPlbcjCrRjeAkrPl6uADxgQiFcjE7T0SsxhgyfaddJYGFswv3ZTAHVQGLAPGNq0asA==" saltValue="89oNYd3FFxqFSNeufcqDe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4140625" style="5" customWidth="1"/>
    <col min="35" max="122" width="2.44140625" style="6" customWidth="1"/>
    <col min="123" max="16384" width="2.441406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c r="S2" s="6"/>
      <c r="AH2" s="6"/>
    </row>
    <row r="3" spans="2:34" ht="13.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row r="5" spans="2:34" ht="13.2"/>
    <row r="6" spans="2:34" ht="13.2"/>
    <row r="7" spans="2:34" ht="13.2"/>
    <row r="8" spans="2:34" ht="13.2"/>
    <row r="9" spans="2:34" ht="13.2">
      <c r="AH9" s="6"/>
    </row>
    <row r="10" spans="2:34" ht="13.2"/>
    <row r="11" spans="2:34" ht="13.2"/>
    <row r="12" spans="2:34" ht="13.2"/>
    <row r="13" spans="2:34" ht="13.2"/>
    <row r="14" spans="2:34" ht="13.2"/>
    <row r="15" spans="2:34" ht="13.2"/>
    <row r="16" spans="2:34" ht="13.2"/>
    <row r="17" spans="12:34" ht="13.2">
      <c r="AH17" s="6"/>
    </row>
    <row r="18" spans="12:34" ht="13.2"/>
    <row r="19" spans="12:34" ht="13.2"/>
    <row r="20" spans="12:34" ht="13.2">
      <c r="AH20" s="6"/>
    </row>
    <row r="21" spans="12:34" ht="13.2">
      <c r="AH21" s="6"/>
    </row>
    <row r="22" spans="12:34" ht="13.2"/>
    <row r="23" spans="12:34" ht="13.2"/>
    <row r="24" spans="12:34" ht="13.2">
      <c r="Q24" s="6"/>
    </row>
    <row r="25" spans="12:34" ht="13.2"/>
    <row r="26" spans="12:34" ht="13.2"/>
    <row r="27" spans="12:34" ht="13.2"/>
    <row r="28" spans="12:34" ht="13.2">
      <c r="O28" s="6"/>
      <c r="T28" s="6"/>
      <c r="AH28" s="6"/>
    </row>
    <row r="29" spans="12:34" ht="13.2"/>
    <row r="30" spans="12:34" ht="13.2"/>
    <row r="31" spans="12:34" ht="13.2">
      <c r="Q31" s="6"/>
    </row>
    <row r="32" spans="12:34" ht="13.2">
      <c r="L32" s="6"/>
    </row>
    <row r="33" spans="2:34" ht="13.2">
      <c r="C33" s="6"/>
      <c r="E33" s="6"/>
      <c r="G33" s="6"/>
      <c r="I33" s="6"/>
      <c r="X33" s="6"/>
    </row>
    <row r="34" spans="2:34" ht="13.2">
      <c r="B34" s="6"/>
      <c r="P34" s="6"/>
      <c r="R34" s="6"/>
      <c r="T34" s="6"/>
    </row>
    <row r="35" spans="2:34" ht="13.2">
      <c r="D35" s="6"/>
      <c r="W35" s="6"/>
      <c r="AC35" s="6"/>
      <c r="AD35" s="6"/>
      <c r="AE35" s="6"/>
      <c r="AF35" s="6"/>
      <c r="AG35" s="6"/>
      <c r="AH35" s="6"/>
    </row>
    <row r="36" spans="2:34" ht="13.2">
      <c r="H36" s="6"/>
      <c r="J36" s="6"/>
      <c r="K36" s="6"/>
      <c r="M36" s="6"/>
      <c r="Y36" s="6"/>
      <c r="Z36" s="6"/>
      <c r="AA36" s="6"/>
      <c r="AB36" s="6"/>
      <c r="AC36" s="6"/>
      <c r="AD36" s="6"/>
      <c r="AE36" s="6"/>
      <c r="AF36" s="6"/>
      <c r="AG36" s="6"/>
      <c r="AH36" s="6"/>
    </row>
    <row r="37" spans="2:34" ht="13.2">
      <c r="AH37" s="6"/>
    </row>
    <row r="38" spans="2:34" ht="13.2">
      <c r="AG38" s="6"/>
      <c r="AH38" s="6"/>
    </row>
    <row r="39" spans="2:34" ht="13.2"/>
    <row r="40" spans="2:34" ht="13.2">
      <c r="X40" s="6"/>
    </row>
    <row r="41" spans="2:34" ht="13.2">
      <c r="R41" s="6"/>
    </row>
    <row r="42" spans="2:34" ht="13.2">
      <c r="W42" s="6"/>
    </row>
    <row r="43" spans="2:34" ht="13.2">
      <c r="Y43" s="6"/>
      <c r="Z43" s="6"/>
      <c r="AA43" s="6"/>
      <c r="AB43" s="6"/>
      <c r="AC43" s="6"/>
      <c r="AD43" s="6"/>
      <c r="AE43" s="6"/>
      <c r="AF43" s="6"/>
      <c r="AG43" s="6"/>
      <c r="AH43" s="6"/>
    </row>
    <row r="44" spans="2:34" ht="13.2">
      <c r="AH44" s="6"/>
    </row>
    <row r="45" spans="2:34" ht="13.2">
      <c r="X45" s="6"/>
    </row>
    <row r="46" spans="2:34" ht="13.2"/>
    <row r="47" spans="2:34" ht="13.2"/>
    <row r="48" spans="2:34" ht="13.2">
      <c r="W48" s="6"/>
      <c r="Y48" s="6"/>
      <c r="Z48" s="6"/>
      <c r="AA48" s="6"/>
      <c r="AB48" s="6"/>
      <c r="AC48" s="6"/>
      <c r="AD48" s="6"/>
      <c r="AE48" s="6"/>
      <c r="AF48" s="6"/>
      <c r="AG48" s="6"/>
      <c r="AH48" s="6"/>
    </row>
    <row r="49" spans="28:34" ht="13.2"/>
    <row r="50" spans="28:34" ht="13.2">
      <c r="AE50" s="6"/>
      <c r="AF50" s="6"/>
      <c r="AG50" s="6"/>
      <c r="AH50" s="6"/>
    </row>
    <row r="51" spans="28:34" ht="13.2">
      <c r="AC51" s="6"/>
      <c r="AD51" s="6"/>
      <c r="AE51" s="6"/>
      <c r="AF51" s="6"/>
      <c r="AG51" s="6"/>
      <c r="AH51" s="6"/>
    </row>
    <row r="52" spans="28:34" ht="13.2"/>
    <row r="53" spans="28:34" ht="13.2">
      <c r="AF53" s="6"/>
      <c r="AG53" s="6"/>
      <c r="AH53" s="6"/>
    </row>
    <row r="54" spans="28:34" ht="13.2">
      <c r="AH54" s="6"/>
    </row>
    <row r="55" spans="28:34" ht="13.2"/>
    <row r="56" spans="28:34" ht="13.2">
      <c r="AB56" s="6"/>
      <c r="AC56" s="6"/>
      <c r="AD56" s="6"/>
      <c r="AE56" s="6"/>
      <c r="AF56" s="6"/>
      <c r="AG56" s="6"/>
      <c r="AH56" s="6"/>
    </row>
    <row r="57" spans="28:34" ht="13.2">
      <c r="AH57" s="6"/>
    </row>
    <row r="58" spans="28:34" ht="13.2">
      <c r="AH58" s="6"/>
    </row>
    <row r="59" spans="28:34" ht="13.2">
      <c r="AG59" s="6"/>
      <c r="AH59" s="6"/>
    </row>
    <row r="60" spans="28:34" ht="13.2"/>
    <row r="61" spans="28:34" ht="13.2"/>
    <row r="62" spans="28:34" ht="13.2"/>
    <row r="63" spans="28:34" ht="13.2">
      <c r="AH63" s="6"/>
    </row>
    <row r="64" spans="28:34" ht="13.2">
      <c r="AG64" s="6"/>
      <c r="AH64" s="6"/>
    </row>
    <row r="65" spans="28:34" ht="13.2"/>
    <row r="66" spans="28:34" ht="13.2"/>
    <row r="67" spans="28:34" ht="13.2"/>
    <row r="68" spans="28:34" ht="13.2">
      <c r="AB68" s="6"/>
      <c r="AC68" s="6"/>
      <c r="AD68" s="6"/>
      <c r="AE68" s="6"/>
      <c r="AF68" s="6"/>
      <c r="AG68" s="6"/>
      <c r="AH68" s="6"/>
    </row>
    <row r="69" spans="28:34" ht="13.2">
      <c r="AF69" s="6"/>
      <c r="AG69" s="6"/>
      <c r="AH69" s="6"/>
    </row>
    <row r="70" spans="28:34" ht="13.2"/>
    <row r="71" spans="28:34" ht="13.2"/>
    <row r="72" spans="28:34" ht="13.2"/>
    <row r="73" spans="28:34" ht="13.2"/>
    <row r="74" spans="28:34" ht="13.2"/>
    <row r="75" spans="28:34" ht="13.2">
      <c r="AH75" s="6"/>
    </row>
    <row r="76" spans="28:34" ht="13.2">
      <c r="AF76" s="6"/>
      <c r="AG76" s="6"/>
      <c r="AH76" s="6"/>
    </row>
    <row r="77" spans="28:34" ht="13.2">
      <c r="AG77" s="6"/>
      <c r="AH77" s="6"/>
    </row>
    <row r="78" spans="28:34" ht="13.2"/>
    <row r="79" spans="28:34" ht="13.2"/>
    <row r="80" spans="28:34" ht="13.2"/>
    <row r="81" spans="25:34" ht="13.2"/>
    <row r="82" spans="25:34" ht="13.2">
      <c r="Y82" s="6"/>
    </row>
    <row r="83" spans="25:34" ht="13.2">
      <c r="Y83" s="6"/>
      <c r="Z83" s="6"/>
      <c r="AA83" s="6"/>
      <c r="AB83" s="6"/>
      <c r="AC83" s="6"/>
      <c r="AD83" s="6"/>
      <c r="AE83" s="6"/>
      <c r="AF83" s="6"/>
      <c r="AG83" s="6"/>
      <c r="AH83" s="6"/>
    </row>
    <row r="84" spans="25:34" ht="13.2"/>
    <row r="85" spans="25:34" ht="13.2"/>
    <row r="86" spans="25:34" ht="13.2"/>
    <row r="87" spans="25:34" ht="13.2"/>
    <row r="88" spans="25:34" ht="13.2">
      <c r="AH88" s="6"/>
    </row>
    <row r="89" spans="25:34" ht="13.2"/>
    <row r="90" spans="25:34" ht="13.2"/>
    <row r="91" spans="25:34" ht="13.2"/>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p+ZKMtXTQ5BKeR6GjtrbD3T0VzIleax5I5JBvJVGni271G2mlBGEeb3sO0HccgHpU0oi1TYV9P4KA2fBv0KvoA==" saltValue="v8pAzaeZfpacSGSScDM4Y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2022-09-20T09:13:04Z</cp:lastPrinted>
  <dcterms:created xsi:type="dcterms:W3CDTF">2022-07-27T04:31:10Z</dcterms:created>
  <dcterms:modified xsi:type="dcterms:W3CDTF">2022-09-28T03:11:17Z</dcterms:modified>
  <cp:category/>
</cp:coreProperties>
</file>