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3121\Box\【02_課所共有】01_07_市町村課\R03年度\05　税政担当\◎税政共有\〇市町村税の概要\★R03市町村税の概要（HPアップ用）\excel\Ⅲ\"/>
    </mc:Choice>
  </mc:AlternateContent>
  <xr:revisionPtr revIDLastSave="0" documentId="13_ncr:1_{D4F227F1-1C31-403D-B8F2-86454370C77B}" xr6:coauthVersionLast="36" xr6:coauthVersionMax="36" xr10:uidLastSave="{00000000-0000-0000-0000-000000000000}"/>
  <bookViews>
    <workbookView xWindow="165" yWindow="165" windowWidth="15030" windowHeight="7620" xr2:uid="{00000000-000D-0000-FFFF-FFFF00000000}"/>
  </bookViews>
  <sheets>
    <sheet name="第32表　差押税額の推移" sheetId="1" r:id="rId1"/>
  </sheets>
  <definedNames>
    <definedName name="_xlnm.Print_Area" localSheetId="0">'第32表　差押税額の推移'!$A$1:$H$80</definedName>
  </definedNames>
  <calcPr calcId="191029"/>
</workbook>
</file>

<file path=xl/calcChain.xml><?xml version="1.0" encoding="utf-8"?>
<calcChain xmlns="http://schemas.openxmlformats.org/spreadsheetml/2006/main">
  <c r="D46" i="1" l="1"/>
  <c r="E46" i="1"/>
  <c r="H6" i="1" l="1"/>
  <c r="G6" i="1"/>
  <c r="H76" i="1" l="1"/>
  <c r="G76" i="1"/>
  <c r="H75" i="1"/>
  <c r="G75" i="1"/>
  <c r="H74" i="1"/>
  <c r="G74" i="1"/>
  <c r="H73" i="1"/>
  <c r="G73" i="1"/>
  <c r="H72" i="1"/>
  <c r="G72" i="1"/>
  <c r="H71" i="1"/>
  <c r="G71" i="1"/>
  <c r="H70" i="1"/>
  <c r="G70" i="1"/>
  <c r="H69" i="1"/>
  <c r="G69" i="1"/>
  <c r="H68" i="1"/>
  <c r="G68" i="1"/>
  <c r="H67" i="1"/>
  <c r="G67" i="1"/>
  <c r="H66" i="1"/>
  <c r="G66" i="1"/>
  <c r="H65" i="1"/>
  <c r="G65" i="1"/>
  <c r="H64" i="1"/>
  <c r="G64" i="1"/>
  <c r="H63" i="1"/>
  <c r="G63" i="1"/>
  <c r="H62" i="1"/>
  <c r="G62" i="1"/>
  <c r="H61" i="1"/>
  <c r="G61" i="1"/>
  <c r="H60" i="1"/>
  <c r="G60" i="1"/>
  <c r="H59" i="1"/>
  <c r="G59" i="1"/>
  <c r="H58" i="1"/>
  <c r="G58" i="1"/>
  <c r="H57" i="1"/>
  <c r="G57" i="1"/>
  <c r="H56" i="1"/>
  <c r="G56" i="1"/>
  <c r="H55" i="1"/>
  <c r="G55" i="1"/>
  <c r="H54" i="1"/>
  <c r="G54" i="1"/>
  <c r="H45" i="1"/>
  <c r="G45" i="1"/>
  <c r="H44" i="1"/>
  <c r="G44" i="1"/>
  <c r="H43" i="1"/>
  <c r="G43" i="1"/>
  <c r="H42" i="1"/>
  <c r="G42" i="1"/>
  <c r="H41" i="1"/>
  <c r="G41" i="1"/>
  <c r="H40" i="1"/>
  <c r="G40" i="1"/>
  <c r="H39" i="1"/>
  <c r="G39" i="1"/>
  <c r="H38" i="1"/>
  <c r="G38" i="1"/>
  <c r="H37" i="1"/>
  <c r="G37" i="1"/>
  <c r="H36" i="1"/>
  <c r="G36" i="1"/>
  <c r="H35" i="1"/>
  <c r="G35" i="1"/>
  <c r="H34" i="1"/>
  <c r="G34" i="1"/>
  <c r="H33" i="1"/>
  <c r="G33" i="1"/>
  <c r="H32" i="1"/>
  <c r="G32" i="1"/>
  <c r="H31" i="1"/>
  <c r="G31" i="1"/>
  <c r="H30" i="1"/>
  <c r="G30" i="1"/>
  <c r="H29" i="1"/>
  <c r="G29" i="1"/>
  <c r="H28" i="1"/>
  <c r="G28" i="1"/>
  <c r="H27" i="1"/>
  <c r="G27" i="1"/>
  <c r="H26" i="1"/>
  <c r="G26" i="1"/>
  <c r="H25" i="1"/>
  <c r="G25" i="1"/>
  <c r="H24" i="1"/>
  <c r="G24" i="1"/>
  <c r="H23" i="1"/>
  <c r="G23" i="1"/>
  <c r="H22" i="1"/>
  <c r="G22" i="1"/>
  <c r="H21" i="1"/>
  <c r="G21" i="1"/>
  <c r="H20" i="1"/>
  <c r="G20" i="1"/>
  <c r="H19" i="1"/>
  <c r="G19" i="1"/>
  <c r="H18" i="1"/>
  <c r="G18" i="1"/>
  <c r="H17" i="1"/>
  <c r="G17" i="1"/>
  <c r="H16" i="1"/>
  <c r="G16" i="1"/>
  <c r="H15" i="1"/>
  <c r="G15" i="1"/>
  <c r="H14" i="1"/>
  <c r="G14" i="1"/>
  <c r="H13" i="1"/>
  <c r="G13" i="1"/>
  <c r="H12" i="1"/>
  <c r="G12" i="1"/>
  <c r="H11" i="1"/>
  <c r="G11" i="1"/>
  <c r="H10" i="1"/>
  <c r="G10" i="1"/>
  <c r="H9" i="1"/>
  <c r="G9" i="1"/>
  <c r="H8" i="1"/>
  <c r="G8" i="1"/>
  <c r="H7" i="1"/>
  <c r="G7" i="1"/>
  <c r="F77" i="1"/>
  <c r="E77" i="1"/>
  <c r="D77" i="1"/>
  <c r="F46" i="1"/>
  <c r="D78" i="1" l="1"/>
  <c r="H77" i="1"/>
  <c r="F78" i="1"/>
  <c r="H78" i="1" s="1"/>
  <c r="G77" i="1"/>
  <c r="H46" i="1"/>
  <c r="E78" i="1"/>
  <c r="G46" i="1"/>
  <c r="G78" i="1" l="1"/>
</calcChain>
</file>

<file path=xl/sharedStrings.xml><?xml version="1.0" encoding="utf-8"?>
<sst xmlns="http://schemas.openxmlformats.org/spreadsheetml/2006/main" count="88" uniqueCount="80">
  <si>
    <t>（単位：千円）</t>
    <rPh sb="1" eb="3">
      <t>タンイ</t>
    </rPh>
    <rPh sb="4" eb="6">
      <t>センエン</t>
    </rPh>
    <phoneticPr fontId="3"/>
  </si>
  <si>
    <t>年度</t>
    <rPh sb="0" eb="2">
      <t>ネンド</t>
    </rPh>
    <phoneticPr fontId="3"/>
  </si>
  <si>
    <t>市町村名</t>
    <rPh sb="0" eb="3">
      <t>シチョウソン</t>
    </rPh>
    <rPh sb="3" eb="4">
      <t>メイ</t>
    </rPh>
    <phoneticPr fontId="3"/>
  </si>
  <si>
    <t>さいたま市</t>
    <rPh sb="4" eb="5">
      <t>シ</t>
    </rPh>
    <phoneticPr fontId="3"/>
  </si>
  <si>
    <t>川越市</t>
    <rPh sb="0" eb="3">
      <t>カワゴエシ</t>
    </rPh>
    <phoneticPr fontId="3"/>
  </si>
  <si>
    <t>熊谷市</t>
    <rPh sb="0" eb="3">
      <t>クマガヤシ</t>
    </rPh>
    <phoneticPr fontId="3"/>
  </si>
  <si>
    <t>川口市</t>
    <rPh sb="0" eb="2">
      <t>カワグチ</t>
    </rPh>
    <rPh sb="2" eb="3">
      <t>シ</t>
    </rPh>
    <phoneticPr fontId="3"/>
  </si>
  <si>
    <t>行田市</t>
    <rPh sb="0" eb="3">
      <t>ギョウダシ</t>
    </rPh>
    <phoneticPr fontId="3"/>
  </si>
  <si>
    <t>秩父市</t>
    <rPh sb="0" eb="3">
      <t>チチブシ</t>
    </rPh>
    <phoneticPr fontId="3"/>
  </si>
  <si>
    <t>所沢市</t>
    <rPh sb="0" eb="3">
      <t>トコロザワシ</t>
    </rPh>
    <phoneticPr fontId="3"/>
  </si>
  <si>
    <t>飯能市</t>
    <rPh sb="0" eb="3">
      <t>ハンノウシ</t>
    </rPh>
    <phoneticPr fontId="3"/>
  </si>
  <si>
    <t>加須市</t>
    <rPh sb="0" eb="3">
      <t>カゾシ</t>
    </rPh>
    <phoneticPr fontId="3"/>
  </si>
  <si>
    <t>本庄市</t>
    <rPh sb="0" eb="2">
      <t>ホンジョウ</t>
    </rPh>
    <rPh sb="2" eb="3">
      <t>シ</t>
    </rPh>
    <phoneticPr fontId="3"/>
  </si>
  <si>
    <t>東松山市</t>
    <rPh sb="0" eb="4">
      <t>ヒガシマツヤマシ</t>
    </rPh>
    <phoneticPr fontId="3"/>
  </si>
  <si>
    <t>春日部市</t>
    <rPh sb="0" eb="4">
      <t>カスカベシ</t>
    </rPh>
    <phoneticPr fontId="3"/>
  </si>
  <si>
    <t>狭山市</t>
    <rPh sb="0" eb="3">
      <t>サヤマシ</t>
    </rPh>
    <phoneticPr fontId="3"/>
  </si>
  <si>
    <t>羽生市</t>
    <rPh sb="0" eb="3">
      <t>ハニュウシ</t>
    </rPh>
    <phoneticPr fontId="3"/>
  </si>
  <si>
    <t>鴻巣市</t>
    <rPh sb="0" eb="3">
      <t>コウノスシ</t>
    </rPh>
    <phoneticPr fontId="3"/>
  </si>
  <si>
    <t>深谷市</t>
    <rPh sb="0" eb="3">
      <t>フカヤシ</t>
    </rPh>
    <phoneticPr fontId="3"/>
  </si>
  <si>
    <t>上尾市</t>
    <rPh sb="0" eb="3">
      <t>アゲオシ</t>
    </rPh>
    <phoneticPr fontId="3"/>
  </si>
  <si>
    <t>草加市</t>
    <rPh sb="0" eb="3">
      <t>ソウカシ</t>
    </rPh>
    <phoneticPr fontId="3"/>
  </si>
  <si>
    <t>越谷市</t>
    <rPh sb="0" eb="3">
      <t>コシガヤシ</t>
    </rPh>
    <phoneticPr fontId="3"/>
  </si>
  <si>
    <t>蕨市</t>
    <rPh sb="0" eb="1">
      <t>ワラビ</t>
    </rPh>
    <rPh sb="1" eb="2">
      <t>シ</t>
    </rPh>
    <phoneticPr fontId="3"/>
  </si>
  <si>
    <t>戸田市</t>
    <rPh sb="0" eb="3">
      <t>トダシ</t>
    </rPh>
    <phoneticPr fontId="3"/>
  </si>
  <si>
    <t>入間市</t>
    <rPh sb="0" eb="3">
      <t>イルマシ</t>
    </rPh>
    <phoneticPr fontId="3"/>
  </si>
  <si>
    <t>朝霞市</t>
    <rPh sb="0" eb="3">
      <t>アサカシ</t>
    </rPh>
    <phoneticPr fontId="3"/>
  </si>
  <si>
    <t>志木市</t>
    <rPh sb="0" eb="3">
      <t>シキシ</t>
    </rPh>
    <phoneticPr fontId="3"/>
  </si>
  <si>
    <t>和光市</t>
    <rPh sb="0" eb="3">
      <t>ワコウシ</t>
    </rPh>
    <phoneticPr fontId="3"/>
  </si>
  <si>
    <t>新座市</t>
    <rPh sb="0" eb="3">
      <t>ニイザシ</t>
    </rPh>
    <phoneticPr fontId="3"/>
  </si>
  <si>
    <t>桶川市</t>
    <rPh sb="0" eb="3">
      <t>オケガワシ</t>
    </rPh>
    <phoneticPr fontId="3"/>
  </si>
  <si>
    <t>久喜市</t>
    <rPh sb="0" eb="3">
      <t>クキシ</t>
    </rPh>
    <phoneticPr fontId="3"/>
  </si>
  <si>
    <t>北本市</t>
    <rPh sb="0" eb="3">
      <t>キタモトシ</t>
    </rPh>
    <phoneticPr fontId="3"/>
  </si>
  <si>
    <t>八潮市</t>
    <rPh sb="0" eb="3">
      <t>ヤシオシ</t>
    </rPh>
    <phoneticPr fontId="3"/>
  </si>
  <si>
    <t>富士見市</t>
    <rPh sb="0" eb="4">
      <t>フジミシ</t>
    </rPh>
    <phoneticPr fontId="3"/>
  </si>
  <si>
    <t>三郷市</t>
    <rPh sb="0" eb="3">
      <t>ミサトシ</t>
    </rPh>
    <phoneticPr fontId="3"/>
  </si>
  <si>
    <t>蓮田市</t>
    <rPh sb="0" eb="3">
      <t>ハスダシ</t>
    </rPh>
    <phoneticPr fontId="3"/>
  </si>
  <si>
    <t>坂戸市</t>
    <rPh sb="0" eb="3">
      <t>サカドシ</t>
    </rPh>
    <phoneticPr fontId="3"/>
  </si>
  <si>
    <t>幸手市</t>
    <rPh sb="0" eb="3">
      <t>サッテシ</t>
    </rPh>
    <phoneticPr fontId="3"/>
  </si>
  <si>
    <t>鶴ヶ島市</t>
    <rPh sb="0" eb="4">
      <t>ツルガシマシ</t>
    </rPh>
    <phoneticPr fontId="3"/>
  </si>
  <si>
    <t>日高市</t>
    <rPh sb="0" eb="3">
      <t>ヒダカシ</t>
    </rPh>
    <phoneticPr fontId="3"/>
  </si>
  <si>
    <t>吉川市</t>
    <rPh sb="0" eb="3">
      <t>ヨシカワシ</t>
    </rPh>
    <phoneticPr fontId="3"/>
  </si>
  <si>
    <t>ふじみ野市</t>
    <rPh sb="3" eb="4">
      <t>ノ</t>
    </rPh>
    <rPh sb="4" eb="5">
      <t>シ</t>
    </rPh>
    <phoneticPr fontId="3"/>
  </si>
  <si>
    <t>市　　　計</t>
    <rPh sb="0" eb="1">
      <t>シ</t>
    </rPh>
    <rPh sb="4" eb="5">
      <t>ケイ</t>
    </rPh>
    <phoneticPr fontId="3"/>
  </si>
  <si>
    <t>市町村名</t>
    <rPh sb="0" eb="2">
      <t>シチョウ</t>
    </rPh>
    <rPh sb="2" eb="3">
      <t>ムラ</t>
    </rPh>
    <rPh sb="3" eb="4">
      <t>メイ</t>
    </rPh>
    <phoneticPr fontId="3"/>
  </si>
  <si>
    <t>伊奈町</t>
    <rPh sb="0" eb="3">
      <t>イナマチ</t>
    </rPh>
    <phoneticPr fontId="3"/>
  </si>
  <si>
    <t>三芳町</t>
    <rPh sb="0" eb="2">
      <t>ミヨシ</t>
    </rPh>
    <rPh sb="2" eb="3">
      <t>マチ</t>
    </rPh>
    <phoneticPr fontId="3"/>
  </si>
  <si>
    <t>毛呂山町</t>
    <rPh sb="0" eb="4">
      <t>モロヤママチ</t>
    </rPh>
    <phoneticPr fontId="3"/>
  </si>
  <si>
    <t>越生町</t>
    <rPh sb="0" eb="3">
      <t>オゴセマチ</t>
    </rPh>
    <phoneticPr fontId="3"/>
  </si>
  <si>
    <t>滑川町</t>
    <rPh sb="0" eb="2">
      <t>ナメカワ</t>
    </rPh>
    <rPh sb="2" eb="3">
      <t>マチ</t>
    </rPh>
    <phoneticPr fontId="3"/>
  </si>
  <si>
    <t>嵐山町</t>
    <rPh sb="0" eb="3">
      <t>ランザンマチ</t>
    </rPh>
    <phoneticPr fontId="3"/>
  </si>
  <si>
    <t>小川町</t>
    <rPh sb="0" eb="3">
      <t>オガワマチ</t>
    </rPh>
    <phoneticPr fontId="3"/>
  </si>
  <si>
    <t>川島町</t>
    <rPh sb="0" eb="3">
      <t>カワジママチ</t>
    </rPh>
    <phoneticPr fontId="3"/>
  </si>
  <si>
    <t>吉見町</t>
    <rPh sb="0" eb="3">
      <t>ヨシミマチ</t>
    </rPh>
    <phoneticPr fontId="3"/>
  </si>
  <si>
    <t>鳩山町</t>
    <rPh sb="0" eb="3">
      <t>ハトヤママチ</t>
    </rPh>
    <phoneticPr fontId="3"/>
  </si>
  <si>
    <t>ときがわ町</t>
    <rPh sb="4" eb="5">
      <t>マチ</t>
    </rPh>
    <phoneticPr fontId="3"/>
  </si>
  <si>
    <t>横瀬町</t>
    <rPh sb="0" eb="3">
      <t>ヨコゼマチ</t>
    </rPh>
    <phoneticPr fontId="3"/>
  </si>
  <si>
    <t>皆野町</t>
    <rPh sb="0" eb="2">
      <t>ミナノ</t>
    </rPh>
    <rPh sb="2" eb="3">
      <t>マチ</t>
    </rPh>
    <phoneticPr fontId="3"/>
  </si>
  <si>
    <t>長瀞町</t>
    <rPh sb="0" eb="3">
      <t>ナガトロマチ</t>
    </rPh>
    <phoneticPr fontId="3"/>
  </si>
  <si>
    <t>小鹿野町</t>
    <rPh sb="0" eb="4">
      <t>オガノマチ</t>
    </rPh>
    <phoneticPr fontId="3"/>
  </si>
  <si>
    <t>東秩父村</t>
    <rPh sb="0" eb="4">
      <t>ヒガシチチブムラ</t>
    </rPh>
    <phoneticPr fontId="3"/>
  </si>
  <si>
    <t>美里町</t>
    <rPh sb="0" eb="3">
      <t>ミサトマチ</t>
    </rPh>
    <phoneticPr fontId="3"/>
  </si>
  <si>
    <t>神川町</t>
    <rPh sb="0" eb="3">
      <t>カミカワマチ</t>
    </rPh>
    <phoneticPr fontId="3"/>
  </si>
  <si>
    <t>上里町</t>
    <rPh sb="0" eb="3">
      <t>カミサトマチ</t>
    </rPh>
    <phoneticPr fontId="3"/>
  </si>
  <si>
    <t>寄居町</t>
    <rPh sb="0" eb="3">
      <t>ヨリイマチ</t>
    </rPh>
    <phoneticPr fontId="3"/>
  </si>
  <si>
    <t>宮代町</t>
    <rPh sb="0" eb="3">
      <t>ミヤシロマチ</t>
    </rPh>
    <phoneticPr fontId="3"/>
  </si>
  <si>
    <t>杉戸町</t>
    <rPh sb="0" eb="3">
      <t>スギトマチ</t>
    </rPh>
    <phoneticPr fontId="3"/>
  </si>
  <si>
    <t>松伏町</t>
    <rPh sb="0" eb="3">
      <t>マツブシマチ</t>
    </rPh>
    <phoneticPr fontId="3"/>
  </si>
  <si>
    <t>町　村　計</t>
    <rPh sb="0" eb="1">
      <t>マチ</t>
    </rPh>
    <rPh sb="2" eb="3">
      <t>ムラ</t>
    </rPh>
    <rPh sb="4" eb="5">
      <t>ケイ</t>
    </rPh>
    <phoneticPr fontId="3"/>
  </si>
  <si>
    <t>県　　　計</t>
    <rPh sb="0" eb="1">
      <t>ケン</t>
    </rPh>
    <rPh sb="4" eb="5">
      <t>ケイ</t>
    </rPh>
    <phoneticPr fontId="3"/>
  </si>
  <si>
    <t>　なお、単位未満四捨五入のため、合計が一致しないことがある。</t>
    <phoneticPr fontId="2"/>
  </si>
  <si>
    <t>（市町村税（国保税を除く））</t>
    <phoneticPr fontId="2"/>
  </si>
  <si>
    <t>　第32表　差押税額の推移</t>
    <rPh sb="1" eb="2">
      <t>ダイ</t>
    </rPh>
    <rPh sb="4" eb="5">
      <t>ヒョウ</t>
    </rPh>
    <rPh sb="6" eb="8">
      <t>サシオサ</t>
    </rPh>
    <rPh sb="8" eb="10">
      <t>ゼイガク</t>
    </rPh>
    <rPh sb="11" eb="13">
      <t>スイイ</t>
    </rPh>
    <phoneticPr fontId="3"/>
  </si>
  <si>
    <t>白岡市</t>
    <rPh sb="0" eb="2">
      <t>シラオカ</t>
    </rPh>
    <rPh sb="2" eb="3">
      <t>シ</t>
    </rPh>
    <phoneticPr fontId="3"/>
  </si>
  <si>
    <t>（単位：千円）</t>
    <rPh sb="1" eb="3">
      <t>タンイ</t>
    </rPh>
    <rPh sb="4" eb="6">
      <t>センエン</t>
    </rPh>
    <phoneticPr fontId="2"/>
  </si>
  <si>
    <t>　資料　「徴収取組状況調」</t>
    <rPh sb="1" eb="3">
      <t>シリョウ</t>
    </rPh>
    <rPh sb="5" eb="7">
      <t>チョウシュウ</t>
    </rPh>
    <rPh sb="7" eb="9">
      <t>トリクミ</t>
    </rPh>
    <rPh sb="9" eb="11">
      <t>ジョウキョウ</t>
    </rPh>
    <rPh sb="11" eb="12">
      <t>チョウ</t>
    </rPh>
    <phoneticPr fontId="3"/>
  </si>
  <si>
    <t>３０年度</t>
    <rPh sb="2" eb="4">
      <t>ネンド</t>
    </rPh>
    <phoneticPr fontId="3"/>
  </si>
  <si>
    <t>Ｒ元年度</t>
    <rPh sb="1" eb="2">
      <t>ガン</t>
    </rPh>
    <rPh sb="2" eb="4">
      <t>ネンド</t>
    </rPh>
    <phoneticPr fontId="3"/>
  </si>
  <si>
    <t>Ｒ２年度</t>
    <rPh sb="2" eb="4">
      <t>ネンド</t>
    </rPh>
    <phoneticPr fontId="3"/>
  </si>
  <si>
    <t>伸長率
R2/R元(%)</t>
    <rPh sb="0" eb="2">
      <t>シンチョウ</t>
    </rPh>
    <rPh sb="2" eb="3">
      <t>リツ</t>
    </rPh>
    <rPh sb="8" eb="9">
      <t>ガン</t>
    </rPh>
    <phoneticPr fontId="2"/>
  </si>
  <si>
    <t>伸長率
R2/30(%)</t>
    <rPh sb="0" eb="2">
      <t>シンチョウ</t>
    </rPh>
    <rPh sb="2" eb="3">
      <t>リツ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</si>
</sst>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#,##0_);[Red]\(#,##0\)"/>
    <numFmt numFmtId="178" formatCode="* 0.0\ ;* \-0.0\ ;\ * 0.0\ ;@"/>
  </numFmts>
  <fonts count="9"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0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1" fontId="4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9">
    <xf numFmtId="0" fontId="0" fillId="0" borderId="0" xfId="0">
      <alignment vertical="center"/>
    </xf>
    <xf numFmtId="176" fontId="5" fillId="0" borderId="4" xfId="1" applyNumberFormat="1" applyFont="1" applyBorder="1">
      <alignment vertical="center"/>
    </xf>
    <xf numFmtId="176" fontId="5" fillId="0" borderId="5" xfId="1" applyNumberFormat="1" applyFont="1" applyBorder="1">
      <alignment vertical="center"/>
    </xf>
    <xf numFmtId="176" fontId="5" fillId="0" borderId="6" xfId="1" applyNumberFormat="1" applyFont="1" applyBorder="1">
      <alignment vertical="center"/>
    </xf>
    <xf numFmtId="0" fontId="6" fillId="0" borderId="0" xfId="1" applyFont="1" applyAlignment="1">
      <alignment vertical="center"/>
    </xf>
    <xf numFmtId="0" fontId="6" fillId="0" borderId="0" xfId="1" applyFont="1">
      <alignment vertical="center"/>
    </xf>
    <xf numFmtId="0" fontId="5" fillId="0" borderId="0" xfId="1" applyFont="1" applyBorder="1" applyAlignment="1">
      <alignment vertical="center"/>
    </xf>
    <xf numFmtId="0" fontId="6" fillId="0" borderId="1" xfId="1" applyFont="1" applyBorder="1">
      <alignment vertical="center"/>
    </xf>
    <xf numFmtId="0" fontId="7" fillId="0" borderId="2" xfId="1" applyFont="1" applyBorder="1" applyAlignment="1">
      <alignment horizontal="right" vertical="center"/>
    </xf>
    <xf numFmtId="0" fontId="5" fillId="0" borderId="19" xfId="1" applyFont="1" applyBorder="1" applyAlignment="1">
      <alignment horizontal="center" vertical="center"/>
    </xf>
    <xf numFmtId="0" fontId="5" fillId="0" borderId="19" xfId="1" applyFont="1" applyBorder="1" applyAlignment="1">
      <alignment horizontal="center" vertical="center" wrapText="1"/>
    </xf>
    <xf numFmtId="0" fontId="5" fillId="0" borderId="21" xfId="1" applyFont="1" applyBorder="1" applyAlignment="1">
      <alignment horizontal="center" vertical="center" wrapText="1"/>
    </xf>
    <xf numFmtId="0" fontId="7" fillId="0" borderId="23" xfId="1" applyFont="1" applyBorder="1" applyAlignment="1">
      <alignment horizontal="center" vertical="center"/>
    </xf>
    <xf numFmtId="0" fontId="8" fillId="0" borderId="3" xfId="0" applyFont="1" applyBorder="1">
      <alignment vertical="center"/>
    </xf>
    <xf numFmtId="0" fontId="6" fillId="0" borderId="3" xfId="1" applyFont="1" applyBorder="1">
      <alignment vertical="center"/>
    </xf>
    <xf numFmtId="0" fontId="5" fillId="0" borderId="20" xfId="1" applyFont="1" applyBorder="1" applyAlignment="1">
      <alignment horizontal="center" vertical="center"/>
    </xf>
    <xf numFmtId="0" fontId="5" fillId="0" borderId="20" xfId="1" applyFont="1" applyBorder="1" applyAlignment="1">
      <alignment horizontal="center" vertical="center" wrapText="1"/>
    </xf>
    <xf numFmtId="0" fontId="5" fillId="0" borderId="22" xfId="1" applyFont="1" applyBorder="1" applyAlignment="1">
      <alignment horizontal="center" vertical="center" wrapText="1"/>
    </xf>
    <xf numFmtId="0" fontId="5" fillId="0" borderId="24" xfId="1" applyFont="1" applyBorder="1" applyAlignment="1">
      <alignment horizontal="distributed" vertical="center"/>
    </xf>
    <xf numFmtId="0" fontId="8" fillId="0" borderId="0" xfId="0" applyFont="1" applyBorder="1">
      <alignment vertical="center"/>
    </xf>
    <xf numFmtId="0" fontId="8" fillId="0" borderId="25" xfId="0" applyFont="1" applyBorder="1">
      <alignment vertical="center"/>
    </xf>
    <xf numFmtId="178" fontId="5" fillId="0" borderId="0" xfId="1" applyNumberFormat="1" applyFont="1" applyBorder="1" applyAlignment="1">
      <alignment horizontal="center" vertical="center"/>
    </xf>
    <xf numFmtId="178" fontId="5" fillId="0" borderId="14" xfId="1" applyNumberFormat="1" applyFont="1" applyBorder="1" applyAlignment="1">
      <alignment horizontal="center" vertical="center"/>
    </xf>
    <xf numFmtId="178" fontId="5" fillId="0" borderId="13" xfId="1" applyNumberFormat="1" applyFont="1" applyBorder="1" applyAlignment="1">
      <alignment horizontal="center" vertical="center"/>
    </xf>
    <xf numFmtId="0" fontId="5" fillId="0" borderId="26" xfId="1" applyFont="1" applyBorder="1" applyAlignment="1">
      <alignment horizontal="distributed" vertical="center"/>
    </xf>
    <xf numFmtId="0" fontId="8" fillId="0" borderId="15" xfId="0" applyFont="1" applyBorder="1">
      <alignment vertical="center"/>
    </xf>
    <xf numFmtId="0" fontId="8" fillId="0" borderId="27" xfId="0" applyFont="1" applyBorder="1">
      <alignment vertical="center"/>
    </xf>
    <xf numFmtId="0" fontId="5" fillId="0" borderId="28" xfId="1" applyFont="1" applyBorder="1" applyAlignment="1">
      <alignment horizontal="distributed" vertical="center"/>
    </xf>
    <xf numFmtId="0" fontId="8" fillId="0" borderId="11" xfId="0" applyFont="1" applyBorder="1">
      <alignment vertical="center"/>
    </xf>
    <xf numFmtId="0" fontId="8" fillId="0" borderId="29" xfId="0" applyFont="1" applyBorder="1">
      <alignment vertical="center"/>
    </xf>
    <xf numFmtId="178" fontId="5" fillId="0" borderId="11" xfId="1" applyNumberFormat="1" applyFont="1" applyBorder="1" applyAlignment="1">
      <alignment horizontal="center" vertical="center"/>
    </xf>
    <xf numFmtId="178" fontId="5" fillId="0" borderId="12" xfId="1" applyNumberFormat="1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178" fontId="5" fillId="0" borderId="15" xfId="1" applyNumberFormat="1" applyFont="1" applyBorder="1" applyAlignment="1">
      <alignment horizontal="center" vertical="center"/>
    </xf>
    <xf numFmtId="178" fontId="5" fillId="0" borderId="16" xfId="1" applyNumberFormat="1" applyFont="1" applyBorder="1" applyAlignment="1">
      <alignment horizontal="center" vertical="center"/>
    </xf>
    <xf numFmtId="178" fontId="5" fillId="0" borderId="4" xfId="1" applyNumberFormat="1" applyFont="1" applyBorder="1" applyAlignment="1">
      <alignment horizontal="center" vertical="center"/>
    </xf>
    <xf numFmtId="0" fontId="5" fillId="0" borderId="30" xfId="1" applyFont="1" applyBorder="1" applyAlignment="1">
      <alignment horizontal="center" vertical="center"/>
    </xf>
    <xf numFmtId="0" fontId="8" fillId="0" borderId="31" xfId="0" applyFont="1" applyBorder="1">
      <alignment vertical="center"/>
    </xf>
    <xf numFmtId="0" fontId="8" fillId="0" borderId="32" xfId="0" applyFont="1" applyBorder="1">
      <alignment vertical="center"/>
    </xf>
    <xf numFmtId="176" fontId="5" fillId="0" borderId="7" xfId="1" applyNumberFormat="1" applyFont="1" applyBorder="1">
      <alignment vertical="center"/>
    </xf>
    <xf numFmtId="178" fontId="5" fillId="0" borderId="8" xfId="1" applyNumberFormat="1" applyFont="1" applyBorder="1" applyAlignment="1">
      <alignment horizontal="center" vertical="center"/>
    </xf>
    <xf numFmtId="178" fontId="5" fillId="0" borderId="17" xfId="1" applyNumberFormat="1" applyFont="1" applyBorder="1" applyAlignment="1">
      <alignment horizontal="center" vertical="center"/>
    </xf>
    <xf numFmtId="0" fontId="5" fillId="0" borderId="0" xfId="1" applyFont="1" applyBorder="1">
      <alignment vertical="center"/>
    </xf>
    <xf numFmtId="177" fontId="5" fillId="0" borderId="0" xfId="1" applyNumberFormat="1" applyFont="1">
      <alignment vertical="center"/>
    </xf>
    <xf numFmtId="0" fontId="5" fillId="0" borderId="0" xfId="1" applyFont="1">
      <alignment vertical="center"/>
    </xf>
    <xf numFmtId="0" fontId="5" fillId="0" borderId="0" xfId="1" applyFont="1" applyAlignment="1">
      <alignment vertical="center"/>
    </xf>
    <xf numFmtId="0" fontId="5" fillId="0" borderId="0" xfId="1" applyFont="1" applyBorder="1" applyAlignment="1">
      <alignment horizontal="right" vertical="center"/>
    </xf>
    <xf numFmtId="0" fontId="7" fillId="0" borderId="2" xfId="1" applyFont="1" applyBorder="1" applyAlignment="1">
      <alignment horizontal="right" vertical="center"/>
    </xf>
    <xf numFmtId="0" fontId="7" fillId="0" borderId="33" xfId="1" applyFont="1" applyBorder="1" applyAlignment="1">
      <alignment horizontal="right" vertical="center"/>
    </xf>
    <xf numFmtId="0" fontId="6" fillId="0" borderId="9" xfId="1" applyFont="1" applyBorder="1">
      <alignment vertical="center"/>
    </xf>
    <xf numFmtId="177" fontId="5" fillId="0" borderId="4" xfId="1" applyNumberFormat="1" applyFont="1" applyBorder="1">
      <alignment vertical="center"/>
    </xf>
    <xf numFmtId="0" fontId="5" fillId="0" borderId="34" xfId="1" applyFont="1" applyBorder="1" applyAlignment="1">
      <alignment horizontal="center" vertical="center"/>
    </xf>
    <xf numFmtId="0" fontId="8" fillId="0" borderId="10" xfId="0" applyFont="1" applyBorder="1">
      <alignment vertical="center"/>
    </xf>
    <xf numFmtId="176" fontId="5" fillId="0" borderId="10" xfId="1" applyNumberFormat="1" applyFont="1" applyBorder="1">
      <alignment vertical="center"/>
    </xf>
    <xf numFmtId="178" fontId="5" fillId="0" borderId="10" xfId="1" applyNumberFormat="1" applyFont="1" applyBorder="1" applyAlignment="1">
      <alignment horizontal="center" vertical="center"/>
    </xf>
    <xf numFmtId="178" fontId="5" fillId="0" borderId="18" xfId="1" applyNumberFormat="1" applyFont="1" applyBorder="1" applyAlignment="1">
      <alignment horizontal="center" vertical="center"/>
    </xf>
    <xf numFmtId="0" fontId="5" fillId="0" borderId="35" xfId="1" applyFont="1" applyBorder="1" applyAlignment="1">
      <alignment horizontal="center" vertical="center"/>
    </xf>
    <xf numFmtId="0" fontId="8" fillId="0" borderId="8" xfId="0" applyFont="1" applyBorder="1">
      <alignment vertical="center"/>
    </xf>
    <xf numFmtId="176" fontId="5" fillId="0" borderId="8" xfId="1" applyNumberFormat="1" applyFont="1" applyBorder="1">
      <alignment vertical="center"/>
    </xf>
  </cellXfs>
  <cellStyles count="4">
    <cellStyle name="桁区切り 2" xfId="3" xr:uid="{00000000-0005-0000-0000-000000000000}"/>
    <cellStyle name="標準" xfId="0" builtinId="0"/>
    <cellStyle name="標準_第20表_第20表" xfId="1" xr:uid="{00000000-0005-0000-0000-000002000000}"/>
    <cellStyle name="未定義" xfId="2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51</xdr:row>
      <xdr:rowOff>28575</xdr:rowOff>
    </xdr:from>
    <xdr:to>
      <xdr:col>3</xdr:col>
      <xdr:colOff>0</xdr:colOff>
      <xdr:row>53</xdr:row>
      <xdr:rowOff>0</xdr:rowOff>
    </xdr:to>
    <xdr:sp macro="" textlink="">
      <xdr:nvSpPr>
        <xdr:cNvPr id="1081" name="Line 1">
          <a:extLst>
            <a:ext uri="{FF2B5EF4-FFF2-40B4-BE49-F238E27FC236}">
              <a16:creationId xmlns:a16="http://schemas.microsoft.com/office/drawing/2014/main" id="{00000000-0008-0000-0000-000039040000}"/>
            </a:ext>
          </a:extLst>
        </xdr:cNvPr>
        <xdr:cNvSpPr>
          <a:spLocks noChangeShapeType="1"/>
        </xdr:cNvSpPr>
      </xdr:nvSpPr>
      <xdr:spPr bwMode="auto">
        <a:xfrm flipH="1" flipV="1">
          <a:off x="28575" y="9963150"/>
          <a:ext cx="819150" cy="371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38100</xdr:colOff>
      <xdr:row>3</xdr:row>
      <xdr:rowOff>0</xdr:rowOff>
    </xdr:from>
    <xdr:to>
      <xdr:col>2</xdr:col>
      <xdr:colOff>285750</xdr:colOff>
      <xdr:row>5</xdr:row>
      <xdr:rowOff>0</xdr:rowOff>
    </xdr:to>
    <xdr:sp macro="" textlink="">
      <xdr:nvSpPr>
        <xdr:cNvPr id="1082" name="Line 2">
          <a:extLst>
            <a:ext uri="{FF2B5EF4-FFF2-40B4-BE49-F238E27FC236}">
              <a16:creationId xmlns:a16="http://schemas.microsoft.com/office/drawing/2014/main" id="{00000000-0008-0000-0000-00003A040000}"/>
            </a:ext>
          </a:extLst>
        </xdr:cNvPr>
        <xdr:cNvSpPr>
          <a:spLocks noChangeShapeType="1"/>
        </xdr:cNvSpPr>
      </xdr:nvSpPr>
      <xdr:spPr bwMode="auto">
        <a:xfrm flipH="1" flipV="1">
          <a:off x="38100" y="571500"/>
          <a:ext cx="800100" cy="400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0"/>
  <sheetViews>
    <sheetView tabSelected="1" view="pageBreakPreview" zoomScaleNormal="100" zoomScaleSheetLayoutView="100" workbookViewId="0">
      <selection sqref="A1:H1"/>
    </sheetView>
  </sheetViews>
  <sheetFormatPr defaultRowHeight="15" customHeight="1"/>
  <cols>
    <col min="1" max="2" width="3.625" style="5" customWidth="1"/>
    <col min="3" max="3" width="3.875" style="5" customWidth="1"/>
    <col min="4" max="8" width="12.875" style="5" customWidth="1"/>
    <col min="9" max="13" width="9" style="5"/>
    <col min="14" max="15" width="11.875" style="5" bestFit="1" customWidth="1"/>
    <col min="16" max="16384" width="9" style="5"/>
  </cols>
  <sheetData>
    <row r="1" spans="1:8" ht="15" customHeight="1">
      <c r="A1" s="4" t="s">
        <v>71</v>
      </c>
      <c r="B1" s="4"/>
      <c r="C1" s="4"/>
      <c r="D1" s="4"/>
      <c r="E1" s="4"/>
      <c r="F1" s="4"/>
      <c r="G1" s="4"/>
      <c r="H1" s="4"/>
    </row>
    <row r="3" spans="1:8" ht="15" customHeight="1" thickBot="1">
      <c r="A3" s="6" t="s">
        <v>70</v>
      </c>
      <c r="B3" s="6"/>
      <c r="C3" s="6"/>
      <c r="D3" s="6"/>
      <c r="E3" s="6"/>
      <c r="F3" s="6"/>
      <c r="G3" s="6"/>
      <c r="H3" s="6" t="s">
        <v>73</v>
      </c>
    </row>
    <row r="4" spans="1:8" ht="15.95" customHeight="1">
      <c r="A4" s="7"/>
      <c r="B4" s="8"/>
      <c r="C4" s="8" t="s">
        <v>1</v>
      </c>
      <c r="D4" s="9" t="s">
        <v>75</v>
      </c>
      <c r="E4" s="9" t="s">
        <v>76</v>
      </c>
      <c r="F4" s="9" t="s">
        <v>77</v>
      </c>
      <c r="G4" s="10" t="s">
        <v>78</v>
      </c>
      <c r="H4" s="11" t="s">
        <v>79</v>
      </c>
    </row>
    <row r="5" spans="1:8" ht="15.95" customHeight="1" thickBot="1">
      <c r="A5" s="12" t="s">
        <v>2</v>
      </c>
      <c r="B5" s="13"/>
      <c r="C5" s="14"/>
      <c r="D5" s="15"/>
      <c r="E5" s="15"/>
      <c r="F5" s="15"/>
      <c r="G5" s="16"/>
      <c r="H5" s="17"/>
    </row>
    <row r="6" spans="1:8" ht="15.95" customHeight="1">
      <c r="A6" s="18" t="s">
        <v>3</v>
      </c>
      <c r="B6" s="19"/>
      <c r="C6" s="20"/>
      <c r="D6" s="1">
        <v>1130660</v>
      </c>
      <c r="E6" s="1">
        <v>903773</v>
      </c>
      <c r="F6" s="1">
        <v>510895</v>
      </c>
      <c r="G6" s="21">
        <f>IF(ISERROR(F6/E6),"-",ROUND(F6/E6*100,1))</f>
        <v>56.5</v>
      </c>
      <c r="H6" s="22">
        <f>IF(ISERROR(F6/D6),"-",ROUND(F6/D6*100,1))</f>
        <v>45.2</v>
      </c>
    </row>
    <row r="7" spans="1:8" ht="15.95" customHeight="1">
      <c r="A7" s="18" t="s">
        <v>4</v>
      </c>
      <c r="B7" s="19"/>
      <c r="C7" s="20"/>
      <c r="D7" s="1">
        <v>365215</v>
      </c>
      <c r="E7" s="1">
        <v>176928</v>
      </c>
      <c r="F7" s="1">
        <v>411846</v>
      </c>
      <c r="G7" s="23">
        <f t="shared" ref="G7:G46" si="0">IF(ISERROR(F7/E7),"-",ROUND(F7/E7*100,1))</f>
        <v>232.8</v>
      </c>
      <c r="H7" s="22">
        <f t="shared" ref="H7:H46" si="1">IF(ISERROR(F7/D7),"-",ROUND(F7/D7*100,1))</f>
        <v>112.8</v>
      </c>
    </row>
    <row r="8" spans="1:8" ht="15.95" customHeight="1">
      <c r="A8" s="18" t="s">
        <v>5</v>
      </c>
      <c r="B8" s="19"/>
      <c r="C8" s="20"/>
      <c r="D8" s="1">
        <v>207991</v>
      </c>
      <c r="E8" s="1">
        <v>246797</v>
      </c>
      <c r="F8" s="1">
        <v>224930</v>
      </c>
      <c r="G8" s="23">
        <f t="shared" si="0"/>
        <v>91.1</v>
      </c>
      <c r="H8" s="22">
        <f t="shared" si="1"/>
        <v>108.1</v>
      </c>
    </row>
    <row r="9" spans="1:8" ht="15.95" customHeight="1">
      <c r="A9" s="18" t="s">
        <v>6</v>
      </c>
      <c r="B9" s="19"/>
      <c r="C9" s="20"/>
      <c r="D9" s="1">
        <v>1149618</v>
      </c>
      <c r="E9" s="1">
        <v>915474</v>
      </c>
      <c r="F9" s="1">
        <v>397231</v>
      </c>
      <c r="G9" s="23">
        <f t="shared" si="0"/>
        <v>43.4</v>
      </c>
      <c r="H9" s="22">
        <f t="shared" si="1"/>
        <v>34.6</v>
      </c>
    </row>
    <row r="10" spans="1:8" ht="15.95" customHeight="1">
      <c r="A10" s="24" t="s">
        <v>7</v>
      </c>
      <c r="B10" s="25"/>
      <c r="C10" s="26"/>
      <c r="D10" s="2">
        <v>58080</v>
      </c>
      <c r="E10" s="2">
        <v>34378</v>
      </c>
      <c r="F10" s="2">
        <v>24051</v>
      </c>
      <c r="G10" s="21">
        <f t="shared" si="0"/>
        <v>70</v>
      </c>
      <c r="H10" s="22">
        <f t="shared" si="1"/>
        <v>41.4</v>
      </c>
    </row>
    <row r="11" spans="1:8" ht="15.95" customHeight="1">
      <c r="A11" s="27" t="s">
        <v>8</v>
      </c>
      <c r="B11" s="28"/>
      <c r="C11" s="29"/>
      <c r="D11" s="3">
        <v>48391</v>
      </c>
      <c r="E11" s="3">
        <v>45242</v>
      </c>
      <c r="F11" s="3">
        <v>32716</v>
      </c>
      <c r="G11" s="30">
        <f t="shared" si="0"/>
        <v>72.3</v>
      </c>
      <c r="H11" s="31">
        <f t="shared" si="1"/>
        <v>67.599999999999994</v>
      </c>
    </row>
    <row r="12" spans="1:8" ht="15.95" customHeight="1">
      <c r="A12" s="18" t="s">
        <v>9</v>
      </c>
      <c r="B12" s="19"/>
      <c r="C12" s="20"/>
      <c r="D12" s="1">
        <v>464271</v>
      </c>
      <c r="E12" s="1">
        <v>630523</v>
      </c>
      <c r="F12" s="1">
        <v>359042</v>
      </c>
      <c r="G12" s="23">
        <f t="shared" si="0"/>
        <v>56.9</v>
      </c>
      <c r="H12" s="22">
        <f t="shared" si="1"/>
        <v>77.3</v>
      </c>
    </row>
    <row r="13" spans="1:8" ht="15.95" customHeight="1">
      <c r="A13" s="18" t="s">
        <v>10</v>
      </c>
      <c r="B13" s="19"/>
      <c r="C13" s="20"/>
      <c r="D13" s="1">
        <v>127239</v>
      </c>
      <c r="E13" s="1">
        <v>82578</v>
      </c>
      <c r="F13" s="1">
        <v>62851</v>
      </c>
      <c r="G13" s="23">
        <f t="shared" si="0"/>
        <v>76.099999999999994</v>
      </c>
      <c r="H13" s="22">
        <f t="shared" si="1"/>
        <v>49.4</v>
      </c>
    </row>
    <row r="14" spans="1:8" ht="15.95" customHeight="1">
      <c r="A14" s="18" t="s">
        <v>11</v>
      </c>
      <c r="B14" s="19"/>
      <c r="C14" s="20"/>
      <c r="D14" s="1">
        <v>39947</v>
      </c>
      <c r="E14" s="1">
        <v>48676</v>
      </c>
      <c r="F14" s="1">
        <v>30272</v>
      </c>
      <c r="G14" s="23">
        <f t="shared" si="0"/>
        <v>62.2</v>
      </c>
      <c r="H14" s="22">
        <f t="shared" si="1"/>
        <v>75.8</v>
      </c>
    </row>
    <row r="15" spans="1:8" ht="15.95" customHeight="1">
      <c r="A15" s="24" t="s">
        <v>12</v>
      </c>
      <c r="B15" s="25"/>
      <c r="C15" s="26"/>
      <c r="D15" s="2">
        <v>66772</v>
      </c>
      <c r="E15" s="2">
        <v>81233</v>
      </c>
      <c r="F15" s="2">
        <v>75060</v>
      </c>
      <c r="G15" s="21">
        <f t="shared" si="0"/>
        <v>92.4</v>
      </c>
      <c r="H15" s="22">
        <f t="shared" si="1"/>
        <v>112.4</v>
      </c>
    </row>
    <row r="16" spans="1:8" ht="15.95" customHeight="1">
      <c r="A16" s="27" t="s">
        <v>13</v>
      </c>
      <c r="B16" s="28"/>
      <c r="C16" s="29"/>
      <c r="D16" s="3">
        <v>50380</v>
      </c>
      <c r="E16" s="3">
        <v>56022</v>
      </c>
      <c r="F16" s="3">
        <v>64746</v>
      </c>
      <c r="G16" s="30">
        <f t="shared" si="0"/>
        <v>115.6</v>
      </c>
      <c r="H16" s="31">
        <f t="shared" si="1"/>
        <v>128.5</v>
      </c>
    </row>
    <row r="17" spans="1:12" ht="15.95" customHeight="1">
      <c r="A17" s="18" t="s">
        <v>14</v>
      </c>
      <c r="B17" s="19"/>
      <c r="C17" s="20"/>
      <c r="D17" s="1">
        <v>258283</v>
      </c>
      <c r="E17" s="1">
        <v>187158</v>
      </c>
      <c r="F17" s="1">
        <v>58905</v>
      </c>
      <c r="G17" s="23">
        <f t="shared" si="0"/>
        <v>31.5</v>
      </c>
      <c r="H17" s="22">
        <f t="shared" si="1"/>
        <v>22.8</v>
      </c>
    </row>
    <row r="18" spans="1:12" ht="15.95" customHeight="1">
      <c r="A18" s="18" t="s">
        <v>15</v>
      </c>
      <c r="B18" s="19"/>
      <c r="C18" s="20"/>
      <c r="D18" s="1">
        <v>263092</v>
      </c>
      <c r="E18" s="1">
        <v>242298</v>
      </c>
      <c r="F18" s="1">
        <v>133623</v>
      </c>
      <c r="G18" s="23">
        <f t="shared" si="0"/>
        <v>55.1</v>
      </c>
      <c r="H18" s="22">
        <f t="shared" si="1"/>
        <v>50.8</v>
      </c>
      <c r="L18" s="32"/>
    </row>
    <row r="19" spans="1:12" ht="15.95" customHeight="1">
      <c r="A19" s="18" t="s">
        <v>16</v>
      </c>
      <c r="B19" s="19"/>
      <c r="C19" s="20"/>
      <c r="D19" s="1">
        <v>56037</v>
      </c>
      <c r="E19" s="1">
        <v>58865</v>
      </c>
      <c r="F19" s="1">
        <v>34469</v>
      </c>
      <c r="G19" s="23">
        <f t="shared" si="0"/>
        <v>58.6</v>
      </c>
      <c r="H19" s="22">
        <f t="shared" si="1"/>
        <v>61.5</v>
      </c>
    </row>
    <row r="20" spans="1:12" ht="15.95" customHeight="1">
      <c r="A20" s="24" t="s">
        <v>17</v>
      </c>
      <c r="B20" s="25"/>
      <c r="C20" s="26"/>
      <c r="D20" s="2">
        <v>132703</v>
      </c>
      <c r="E20" s="2">
        <v>151657</v>
      </c>
      <c r="F20" s="2">
        <v>134109</v>
      </c>
      <c r="G20" s="21">
        <f t="shared" si="0"/>
        <v>88.4</v>
      </c>
      <c r="H20" s="22">
        <f t="shared" si="1"/>
        <v>101.1</v>
      </c>
    </row>
    <row r="21" spans="1:12" ht="15.95" customHeight="1">
      <c r="A21" s="18" t="s">
        <v>18</v>
      </c>
      <c r="B21" s="19"/>
      <c r="C21" s="20"/>
      <c r="D21" s="1">
        <v>636533</v>
      </c>
      <c r="E21" s="1">
        <v>442930</v>
      </c>
      <c r="F21" s="1">
        <v>325229</v>
      </c>
      <c r="G21" s="30">
        <f t="shared" si="0"/>
        <v>73.400000000000006</v>
      </c>
      <c r="H21" s="31">
        <f t="shared" si="1"/>
        <v>51.1</v>
      </c>
    </row>
    <row r="22" spans="1:12" ht="15.95" customHeight="1">
      <c r="A22" s="18" t="s">
        <v>19</v>
      </c>
      <c r="B22" s="19"/>
      <c r="C22" s="20"/>
      <c r="D22" s="1">
        <v>141351</v>
      </c>
      <c r="E22" s="1">
        <v>147716</v>
      </c>
      <c r="F22" s="1">
        <v>96245</v>
      </c>
      <c r="G22" s="23">
        <f t="shared" si="0"/>
        <v>65.2</v>
      </c>
      <c r="H22" s="22">
        <f t="shared" si="1"/>
        <v>68.099999999999994</v>
      </c>
    </row>
    <row r="23" spans="1:12" ht="15.95" customHeight="1">
      <c r="A23" s="18" t="s">
        <v>20</v>
      </c>
      <c r="B23" s="19"/>
      <c r="C23" s="20"/>
      <c r="D23" s="1">
        <v>454529</v>
      </c>
      <c r="E23" s="1">
        <v>375300</v>
      </c>
      <c r="F23" s="1">
        <v>284492</v>
      </c>
      <c r="G23" s="23">
        <f t="shared" si="0"/>
        <v>75.8</v>
      </c>
      <c r="H23" s="22">
        <f t="shared" si="1"/>
        <v>62.6</v>
      </c>
    </row>
    <row r="24" spans="1:12" ht="15.95" customHeight="1">
      <c r="A24" s="18" t="s">
        <v>21</v>
      </c>
      <c r="B24" s="19"/>
      <c r="C24" s="20"/>
      <c r="D24" s="1">
        <v>338453</v>
      </c>
      <c r="E24" s="1">
        <v>271433</v>
      </c>
      <c r="F24" s="1">
        <v>228451</v>
      </c>
      <c r="G24" s="23">
        <f t="shared" si="0"/>
        <v>84.2</v>
      </c>
      <c r="H24" s="22">
        <f t="shared" si="1"/>
        <v>67.5</v>
      </c>
    </row>
    <row r="25" spans="1:12" ht="15.95" customHeight="1">
      <c r="A25" s="24" t="s">
        <v>22</v>
      </c>
      <c r="B25" s="25"/>
      <c r="C25" s="26"/>
      <c r="D25" s="2">
        <v>152337</v>
      </c>
      <c r="E25" s="2">
        <v>101144</v>
      </c>
      <c r="F25" s="2">
        <v>56045</v>
      </c>
      <c r="G25" s="21">
        <f t="shared" si="0"/>
        <v>55.4</v>
      </c>
      <c r="H25" s="22">
        <f t="shared" si="1"/>
        <v>36.799999999999997</v>
      </c>
    </row>
    <row r="26" spans="1:12" ht="15.95" customHeight="1">
      <c r="A26" s="18" t="s">
        <v>23</v>
      </c>
      <c r="B26" s="19"/>
      <c r="C26" s="20"/>
      <c r="D26" s="1">
        <v>131545</v>
      </c>
      <c r="E26" s="1">
        <v>219364</v>
      </c>
      <c r="F26" s="1">
        <v>122481</v>
      </c>
      <c r="G26" s="30">
        <f t="shared" si="0"/>
        <v>55.8</v>
      </c>
      <c r="H26" s="31">
        <f t="shared" si="1"/>
        <v>93.1</v>
      </c>
    </row>
    <row r="27" spans="1:12" ht="15.95" customHeight="1">
      <c r="A27" s="18" t="s">
        <v>24</v>
      </c>
      <c r="B27" s="19"/>
      <c r="C27" s="20"/>
      <c r="D27" s="1">
        <v>452404</v>
      </c>
      <c r="E27" s="1">
        <v>197443</v>
      </c>
      <c r="F27" s="1">
        <v>193506</v>
      </c>
      <c r="G27" s="23">
        <f t="shared" si="0"/>
        <v>98</v>
      </c>
      <c r="H27" s="22">
        <f t="shared" si="1"/>
        <v>42.8</v>
      </c>
    </row>
    <row r="28" spans="1:12" ht="15.95" customHeight="1">
      <c r="A28" s="18" t="s">
        <v>25</v>
      </c>
      <c r="B28" s="19"/>
      <c r="C28" s="20"/>
      <c r="D28" s="1">
        <v>168099</v>
      </c>
      <c r="E28" s="1">
        <v>175069</v>
      </c>
      <c r="F28" s="1">
        <v>101621</v>
      </c>
      <c r="G28" s="23">
        <f t="shared" si="0"/>
        <v>58</v>
      </c>
      <c r="H28" s="22">
        <f t="shared" si="1"/>
        <v>60.5</v>
      </c>
    </row>
    <row r="29" spans="1:12" ht="15.95" customHeight="1">
      <c r="A29" s="18" t="s">
        <v>26</v>
      </c>
      <c r="B29" s="19"/>
      <c r="C29" s="20"/>
      <c r="D29" s="1">
        <v>309590</v>
      </c>
      <c r="E29" s="1">
        <v>251985</v>
      </c>
      <c r="F29" s="1">
        <v>278116</v>
      </c>
      <c r="G29" s="21">
        <f t="shared" si="0"/>
        <v>110.4</v>
      </c>
      <c r="H29" s="22">
        <f t="shared" si="1"/>
        <v>89.8</v>
      </c>
    </row>
    <row r="30" spans="1:12" ht="15.95" customHeight="1">
      <c r="A30" s="24" t="s">
        <v>27</v>
      </c>
      <c r="B30" s="25"/>
      <c r="C30" s="26"/>
      <c r="D30" s="2">
        <v>74158</v>
      </c>
      <c r="E30" s="2">
        <v>134863</v>
      </c>
      <c r="F30" s="2">
        <v>46649</v>
      </c>
      <c r="G30" s="33">
        <f t="shared" si="0"/>
        <v>34.6</v>
      </c>
      <c r="H30" s="34">
        <f t="shared" si="1"/>
        <v>62.9</v>
      </c>
    </row>
    <row r="31" spans="1:12" ht="15.95" customHeight="1">
      <c r="A31" s="18" t="s">
        <v>28</v>
      </c>
      <c r="B31" s="19"/>
      <c r="C31" s="20"/>
      <c r="D31" s="1">
        <v>161985</v>
      </c>
      <c r="E31" s="1">
        <v>179959</v>
      </c>
      <c r="F31" s="1">
        <v>100049</v>
      </c>
      <c r="G31" s="23">
        <f t="shared" si="0"/>
        <v>55.6</v>
      </c>
      <c r="H31" s="22">
        <f t="shared" si="1"/>
        <v>61.8</v>
      </c>
    </row>
    <row r="32" spans="1:12" ht="15.95" customHeight="1">
      <c r="A32" s="18" t="s">
        <v>29</v>
      </c>
      <c r="B32" s="19"/>
      <c r="C32" s="20"/>
      <c r="D32" s="1">
        <v>50127</v>
      </c>
      <c r="E32" s="1">
        <v>60785</v>
      </c>
      <c r="F32" s="1">
        <v>38053</v>
      </c>
      <c r="G32" s="23">
        <f t="shared" si="0"/>
        <v>62.6</v>
      </c>
      <c r="H32" s="22">
        <f t="shared" si="1"/>
        <v>75.900000000000006</v>
      </c>
    </row>
    <row r="33" spans="1:8" ht="15.95" customHeight="1">
      <c r="A33" s="18" t="s">
        <v>30</v>
      </c>
      <c r="B33" s="19"/>
      <c r="C33" s="20"/>
      <c r="D33" s="1">
        <v>170588</v>
      </c>
      <c r="E33" s="1">
        <v>109651</v>
      </c>
      <c r="F33" s="1">
        <v>109146</v>
      </c>
      <c r="G33" s="23">
        <f t="shared" si="0"/>
        <v>99.5</v>
      </c>
      <c r="H33" s="22">
        <f t="shared" si="1"/>
        <v>64</v>
      </c>
    </row>
    <row r="34" spans="1:8" ht="15.95" customHeight="1">
      <c r="A34" s="18" t="s">
        <v>31</v>
      </c>
      <c r="B34" s="19"/>
      <c r="C34" s="20"/>
      <c r="D34" s="1">
        <v>99021</v>
      </c>
      <c r="E34" s="1">
        <v>77464</v>
      </c>
      <c r="F34" s="1">
        <v>58008</v>
      </c>
      <c r="G34" s="21">
        <f t="shared" si="0"/>
        <v>74.900000000000006</v>
      </c>
      <c r="H34" s="22">
        <f t="shared" si="1"/>
        <v>58.6</v>
      </c>
    </row>
    <row r="35" spans="1:8" ht="15.95" customHeight="1">
      <c r="A35" s="24" t="s">
        <v>32</v>
      </c>
      <c r="B35" s="25"/>
      <c r="C35" s="26"/>
      <c r="D35" s="2">
        <v>194911</v>
      </c>
      <c r="E35" s="2">
        <v>205853</v>
      </c>
      <c r="F35" s="2">
        <v>134831</v>
      </c>
      <c r="G35" s="33">
        <f t="shared" si="0"/>
        <v>65.5</v>
      </c>
      <c r="H35" s="34">
        <f t="shared" si="1"/>
        <v>69.2</v>
      </c>
    </row>
    <row r="36" spans="1:8" ht="15.95" customHeight="1">
      <c r="A36" s="18" t="s">
        <v>33</v>
      </c>
      <c r="B36" s="19"/>
      <c r="C36" s="20"/>
      <c r="D36" s="1">
        <v>147979</v>
      </c>
      <c r="E36" s="1">
        <v>133444</v>
      </c>
      <c r="F36" s="1">
        <v>109289</v>
      </c>
      <c r="G36" s="23">
        <f t="shared" si="0"/>
        <v>81.900000000000006</v>
      </c>
      <c r="H36" s="22">
        <f t="shared" si="1"/>
        <v>73.900000000000006</v>
      </c>
    </row>
    <row r="37" spans="1:8" ht="15.95" customHeight="1">
      <c r="A37" s="18" t="s">
        <v>34</v>
      </c>
      <c r="B37" s="19"/>
      <c r="C37" s="20"/>
      <c r="D37" s="1">
        <v>168726</v>
      </c>
      <c r="E37" s="1">
        <v>181978</v>
      </c>
      <c r="F37" s="1">
        <v>86529</v>
      </c>
      <c r="G37" s="23">
        <f t="shared" si="0"/>
        <v>47.5</v>
      </c>
      <c r="H37" s="22">
        <f t="shared" si="1"/>
        <v>51.3</v>
      </c>
    </row>
    <row r="38" spans="1:8" ht="15.95" customHeight="1">
      <c r="A38" s="18" t="s">
        <v>35</v>
      </c>
      <c r="B38" s="19"/>
      <c r="C38" s="20"/>
      <c r="D38" s="1">
        <v>34203</v>
      </c>
      <c r="E38" s="1">
        <v>49457</v>
      </c>
      <c r="F38" s="1">
        <v>37073</v>
      </c>
      <c r="G38" s="23">
        <f t="shared" si="0"/>
        <v>75</v>
      </c>
      <c r="H38" s="22">
        <f t="shared" si="1"/>
        <v>108.4</v>
      </c>
    </row>
    <row r="39" spans="1:8" ht="15.95" customHeight="1">
      <c r="A39" s="18" t="s">
        <v>36</v>
      </c>
      <c r="B39" s="19"/>
      <c r="C39" s="20"/>
      <c r="D39" s="1">
        <v>79017</v>
      </c>
      <c r="E39" s="1">
        <v>152964</v>
      </c>
      <c r="F39" s="1">
        <v>203358</v>
      </c>
      <c r="G39" s="21">
        <f t="shared" si="0"/>
        <v>132.9</v>
      </c>
      <c r="H39" s="22">
        <f t="shared" si="1"/>
        <v>257.39999999999998</v>
      </c>
    </row>
    <row r="40" spans="1:8" ht="15.95" customHeight="1">
      <c r="A40" s="24" t="s">
        <v>37</v>
      </c>
      <c r="B40" s="25"/>
      <c r="C40" s="26"/>
      <c r="D40" s="2">
        <v>20900</v>
      </c>
      <c r="E40" s="2">
        <v>22046</v>
      </c>
      <c r="F40" s="2">
        <v>18458</v>
      </c>
      <c r="G40" s="33">
        <f t="shared" si="0"/>
        <v>83.7</v>
      </c>
      <c r="H40" s="34">
        <f t="shared" si="1"/>
        <v>88.3</v>
      </c>
    </row>
    <row r="41" spans="1:8" ht="15.95" customHeight="1">
      <c r="A41" s="18" t="s">
        <v>38</v>
      </c>
      <c r="B41" s="19"/>
      <c r="C41" s="20"/>
      <c r="D41" s="1">
        <v>104547</v>
      </c>
      <c r="E41" s="1">
        <v>73169</v>
      </c>
      <c r="F41" s="1">
        <v>114092</v>
      </c>
      <c r="G41" s="23">
        <f t="shared" si="0"/>
        <v>155.9</v>
      </c>
      <c r="H41" s="22">
        <f t="shared" si="1"/>
        <v>109.1</v>
      </c>
    </row>
    <row r="42" spans="1:8" ht="15.95" customHeight="1">
      <c r="A42" s="18" t="s">
        <v>39</v>
      </c>
      <c r="B42" s="19"/>
      <c r="C42" s="20"/>
      <c r="D42" s="1">
        <v>92288</v>
      </c>
      <c r="E42" s="1">
        <v>69785</v>
      </c>
      <c r="F42" s="1">
        <v>30451</v>
      </c>
      <c r="G42" s="23">
        <f t="shared" si="0"/>
        <v>43.6</v>
      </c>
      <c r="H42" s="22">
        <f t="shared" si="1"/>
        <v>33</v>
      </c>
    </row>
    <row r="43" spans="1:8" ht="15.95" customHeight="1">
      <c r="A43" s="18" t="s">
        <v>40</v>
      </c>
      <c r="B43" s="19"/>
      <c r="C43" s="20"/>
      <c r="D43" s="1">
        <v>150773</v>
      </c>
      <c r="E43" s="1">
        <v>130656</v>
      </c>
      <c r="F43" s="1">
        <v>114268</v>
      </c>
      <c r="G43" s="23">
        <f t="shared" si="0"/>
        <v>87.5</v>
      </c>
      <c r="H43" s="22">
        <f t="shared" si="1"/>
        <v>75.8</v>
      </c>
    </row>
    <row r="44" spans="1:8" ht="15.95" customHeight="1">
      <c r="A44" s="18" t="s">
        <v>41</v>
      </c>
      <c r="B44" s="19"/>
      <c r="C44" s="20"/>
      <c r="D44" s="1">
        <v>188439</v>
      </c>
      <c r="E44" s="1">
        <v>238316</v>
      </c>
      <c r="F44" s="1">
        <v>152749</v>
      </c>
      <c r="G44" s="35">
        <f t="shared" si="0"/>
        <v>64.099999999999994</v>
      </c>
      <c r="H44" s="22">
        <f t="shared" si="1"/>
        <v>81.099999999999994</v>
      </c>
    </row>
    <row r="45" spans="1:8" ht="15.95" customHeight="1" thickBot="1">
      <c r="A45" s="18" t="s">
        <v>72</v>
      </c>
      <c r="B45" s="19"/>
      <c r="C45" s="20"/>
      <c r="D45" s="1">
        <v>50386</v>
      </c>
      <c r="E45" s="1">
        <v>27668</v>
      </c>
      <c r="F45" s="1">
        <v>11554</v>
      </c>
      <c r="G45" s="21">
        <f t="shared" si="0"/>
        <v>41.8</v>
      </c>
      <c r="H45" s="22">
        <f t="shared" si="1"/>
        <v>22.9</v>
      </c>
    </row>
    <row r="46" spans="1:8" ht="15.95" customHeight="1" thickTop="1" thickBot="1">
      <c r="A46" s="36" t="s">
        <v>42</v>
      </c>
      <c r="B46" s="37"/>
      <c r="C46" s="38"/>
      <c r="D46" s="39">
        <f>SUM(D6:D45)</f>
        <v>8991568</v>
      </c>
      <c r="E46" s="39">
        <f>SUM(E6:E45)</f>
        <v>7892044</v>
      </c>
      <c r="F46" s="39">
        <f>SUM(F6:F45)</f>
        <v>5605489</v>
      </c>
      <c r="G46" s="40">
        <f t="shared" si="0"/>
        <v>71</v>
      </c>
      <c r="H46" s="41">
        <f t="shared" si="1"/>
        <v>62.3</v>
      </c>
    </row>
    <row r="47" spans="1:8" ht="15" customHeight="1">
      <c r="A47" s="42" t="s">
        <v>74</v>
      </c>
      <c r="B47" s="6"/>
      <c r="C47" s="6"/>
      <c r="D47" s="6"/>
      <c r="E47" s="6"/>
      <c r="F47" s="43"/>
      <c r="G47" s="43"/>
      <c r="H47" s="44"/>
    </row>
    <row r="48" spans="1:8" ht="15" customHeight="1">
      <c r="A48" s="44" t="s">
        <v>69</v>
      </c>
      <c r="B48" s="44"/>
    </row>
    <row r="49" spans="1:8" ht="15" customHeight="1">
      <c r="A49" s="44"/>
      <c r="B49" s="45"/>
      <c r="C49" s="45"/>
      <c r="D49" s="43"/>
      <c r="E49" s="44"/>
      <c r="F49" s="44"/>
      <c r="G49" s="44"/>
      <c r="H49" s="44"/>
    </row>
    <row r="50" spans="1:8" ht="15" customHeight="1">
      <c r="A50" s="44"/>
      <c r="B50" s="45"/>
      <c r="C50" s="45"/>
      <c r="D50" s="43"/>
      <c r="E50" s="44"/>
      <c r="F50" s="44"/>
      <c r="G50" s="44"/>
      <c r="H50" s="44"/>
    </row>
    <row r="51" spans="1:8" ht="15" customHeight="1" thickBot="1">
      <c r="A51" s="46" t="s">
        <v>0</v>
      </c>
      <c r="B51" s="46"/>
      <c r="C51" s="46"/>
      <c r="D51" s="46"/>
      <c r="E51" s="46"/>
      <c r="F51" s="46"/>
      <c r="G51" s="46"/>
      <c r="H51" s="46"/>
    </row>
    <row r="52" spans="1:8" ht="15.95" customHeight="1">
      <c r="A52" s="7"/>
      <c r="B52" s="47" t="s">
        <v>1</v>
      </c>
      <c r="C52" s="48"/>
      <c r="D52" s="9" t="s">
        <v>75</v>
      </c>
      <c r="E52" s="9" t="s">
        <v>76</v>
      </c>
      <c r="F52" s="9" t="s">
        <v>77</v>
      </c>
      <c r="G52" s="10" t="s">
        <v>78</v>
      </c>
      <c r="H52" s="11" t="s">
        <v>79</v>
      </c>
    </row>
    <row r="53" spans="1:8" ht="15.95" customHeight="1" thickBot="1">
      <c r="A53" s="12" t="s">
        <v>43</v>
      </c>
      <c r="B53" s="13"/>
      <c r="C53" s="49"/>
      <c r="D53" s="15"/>
      <c r="E53" s="15"/>
      <c r="F53" s="15"/>
      <c r="G53" s="16"/>
      <c r="H53" s="17"/>
    </row>
    <row r="54" spans="1:8" ht="15.95" customHeight="1">
      <c r="A54" s="18" t="s">
        <v>44</v>
      </c>
      <c r="B54" s="19"/>
      <c r="C54" s="20"/>
      <c r="D54" s="50">
        <v>28378</v>
      </c>
      <c r="E54" s="50">
        <v>47479</v>
      </c>
      <c r="F54" s="50">
        <v>18323</v>
      </c>
      <c r="G54" s="21">
        <f t="shared" ref="G54:G78" si="2">IF(ISERROR(F54/E54),"-",ROUND(F54/E54*100,1))</f>
        <v>38.6</v>
      </c>
      <c r="H54" s="22">
        <f t="shared" ref="H54:H78" si="3">IF(ISERROR(F54/D54),"-",ROUND(F54/D54*100,1))</f>
        <v>64.599999999999994</v>
      </c>
    </row>
    <row r="55" spans="1:8" ht="15.95" customHeight="1">
      <c r="A55" s="18" t="s">
        <v>45</v>
      </c>
      <c r="B55" s="19"/>
      <c r="C55" s="20"/>
      <c r="D55" s="1">
        <v>136998</v>
      </c>
      <c r="E55" s="1">
        <v>116427</v>
      </c>
      <c r="F55" s="1">
        <v>63206</v>
      </c>
      <c r="G55" s="23">
        <f t="shared" si="2"/>
        <v>54.3</v>
      </c>
      <c r="H55" s="22">
        <f t="shared" si="3"/>
        <v>46.1</v>
      </c>
    </row>
    <row r="56" spans="1:8" ht="15.95" customHeight="1">
      <c r="A56" s="18" t="s">
        <v>46</v>
      </c>
      <c r="B56" s="19"/>
      <c r="C56" s="20"/>
      <c r="D56" s="1">
        <v>93571</v>
      </c>
      <c r="E56" s="1">
        <v>52594</v>
      </c>
      <c r="F56" s="1">
        <v>40954</v>
      </c>
      <c r="G56" s="23">
        <f t="shared" si="2"/>
        <v>77.900000000000006</v>
      </c>
      <c r="H56" s="22">
        <f t="shared" si="3"/>
        <v>43.8</v>
      </c>
    </row>
    <row r="57" spans="1:8" ht="15.95" customHeight="1">
      <c r="A57" s="18" t="s">
        <v>47</v>
      </c>
      <c r="B57" s="19"/>
      <c r="C57" s="20"/>
      <c r="D57" s="1">
        <v>3481</v>
      </c>
      <c r="E57" s="1">
        <v>5359</v>
      </c>
      <c r="F57" s="1">
        <v>15671</v>
      </c>
      <c r="G57" s="23">
        <f t="shared" si="2"/>
        <v>292.39999999999998</v>
      </c>
      <c r="H57" s="22">
        <f t="shared" si="3"/>
        <v>450.2</v>
      </c>
    </row>
    <row r="58" spans="1:8" ht="15.95" customHeight="1">
      <c r="A58" s="24" t="s">
        <v>48</v>
      </c>
      <c r="B58" s="25"/>
      <c r="C58" s="26"/>
      <c r="D58" s="2">
        <v>11127</v>
      </c>
      <c r="E58" s="2">
        <v>16688</v>
      </c>
      <c r="F58" s="2">
        <v>11158</v>
      </c>
      <c r="G58" s="21">
        <f t="shared" si="2"/>
        <v>66.900000000000006</v>
      </c>
      <c r="H58" s="22">
        <f t="shared" si="3"/>
        <v>100.3</v>
      </c>
    </row>
    <row r="59" spans="1:8" ht="15.95" customHeight="1">
      <c r="A59" s="27" t="s">
        <v>49</v>
      </c>
      <c r="B59" s="28"/>
      <c r="C59" s="29"/>
      <c r="D59" s="1">
        <v>26486</v>
      </c>
      <c r="E59" s="1">
        <v>22399</v>
      </c>
      <c r="F59" s="1">
        <v>14757</v>
      </c>
      <c r="G59" s="30">
        <f t="shared" si="2"/>
        <v>65.900000000000006</v>
      </c>
      <c r="H59" s="31">
        <f t="shared" si="3"/>
        <v>55.7</v>
      </c>
    </row>
    <row r="60" spans="1:8" ht="15.95" customHeight="1">
      <c r="A60" s="18" t="s">
        <v>50</v>
      </c>
      <c r="B60" s="19"/>
      <c r="C60" s="20"/>
      <c r="D60" s="1">
        <v>26064</v>
      </c>
      <c r="E60" s="1">
        <v>21362</v>
      </c>
      <c r="F60" s="1">
        <v>38247</v>
      </c>
      <c r="G60" s="23">
        <f t="shared" si="2"/>
        <v>179</v>
      </c>
      <c r="H60" s="22">
        <f t="shared" si="3"/>
        <v>146.69999999999999</v>
      </c>
    </row>
    <row r="61" spans="1:8" ht="15.95" customHeight="1">
      <c r="A61" s="18" t="s">
        <v>51</v>
      </c>
      <c r="B61" s="19"/>
      <c r="C61" s="20"/>
      <c r="D61" s="1">
        <v>23436</v>
      </c>
      <c r="E61" s="1">
        <v>15282</v>
      </c>
      <c r="F61" s="1">
        <v>8231</v>
      </c>
      <c r="G61" s="23">
        <f t="shared" si="2"/>
        <v>53.9</v>
      </c>
      <c r="H61" s="22">
        <f t="shared" si="3"/>
        <v>35.1</v>
      </c>
    </row>
    <row r="62" spans="1:8" ht="15.95" customHeight="1">
      <c r="A62" s="18" t="s">
        <v>52</v>
      </c>
      <c r="B62" s="19"/>
      <c r="C62" s="20"/>
      <c r="D62" s="1">
        <v>22798</v>
      </c>
      <c r="E62" s="1">
        <v>23954</v>
      </c>
      <c r="F62" s="1">
        <v>13155</v>
      </c>
      <c r="G62" s="23">
        <f t="shared" si="2"/>
        <v>54.9</v>
      </c>
      <c r="H62" s="22">
        <f t="shared" si="3"/>
        <v>57.7</v>
      </c>
    </row>
    <row r="63" spans="1:8" ht="15.95" customHeight="1">
      <c r="A63" s="24" t="s">
        <v>53</v>
      </c>
      <c r="B63" s="25"/>
      <c r="C63" s="26"/>
      <c r="D63" s="2">
        <v>49012</v>
      </c>
      <c r="E63" s="2">
        <v>73760</v>
      </c>
      <c r="F63" s="2">
        <v>44982</v>
      </c>
      <c r="G63" s="21">
        <f t="shared" si="2"/>
        <v>61</v>
      </c>
      <c r="H63" s="22">
        <f t="shared" si="3"/>
        <v>91.8</v>
      </c>
    </row>
    <row r="64" spans="1:8" ht="15.95" customHeight="1">
      <c r="A64" s="27" t="s">
        <v>54</v>
      </c>
      <c r="B64" s="28"/>
      <c r="C64" s="29"/>
      <c r="D64" s="1">
        <v>7644</v>
      </c>
      <c r="E64" s="1">
        <v>4370</v>
      </c>
      <c r="F64" s="1">
        <v>1404</v>
      </c>
      <c r="G64" s="30">
        <f t="shared" si="2"/>
        <v>32.1</v>
      </c>
      <c r="H64" s="31">
        <f t="shared" si="3"/>
        <v>18.399999999999999</v>
      </c>
    </row>
    <row r="65" spans="1:8" ht="15.95" customHeight="1">
      <c r="A65" s="18" t="s">
        <v>55</v>
      </c>
      <c r="B65" s="19"/>
      <c r="C65" s="20"/>
      <c r="D65" s="1">
        <v>17291</v>
      </c>
      <c r="E65" s="1">
        <v>5505</v>
      </c>
      <c r="F65" s="1">
        <v>645</v>
      </c>
      <c r="G65" s="23">
        <f t="shared" si="2"/>
        <v>11.7</v>
      </c>
      <c r="H65" s="22">
        <f t="shared" si="3"/>
        <v>3.7</v>
      </c>
    </row>
    <row r="66" spans="1:8" ht="15.95" customHeight="1">
      <c r="A66" s="18" t="s">
        <v>56</v>
      </c>
      <c r="B66" s="19"/>
      <c r="C66" s="20"/>
      <c r="D66" s="1">
        <v>1434</v>
      </c>
      <c r="E66" s="1">
        <v>6216.2540000000008</v>
      </c>
      <c r="F66" s="1">
        <v>2509</v>
      </c>
      <c r="G66" s="23">
        <f t="shared" si="2"/>
        <v>40.4</v>
      </c>
      <c r="H66" s="22">
        <f t="shared" si="3"/>
        <v>175</v>
      </c>
    </row>
    <row r="67" spans="1:8" ht="15.95" customHeight="1">
      <c r="A67" s="18" t="s">
        <v>57</v>
      </c>
      <c r="B67" s="19"/>
      <c r="C67" s="20"/>
      <c r="D67" s="1">
        <v>40531</v>
      </c>
      <c r="E67" s="1">
        <v>1397</v>
      </c>
      <c r="F67" s="1">
        <v>722</v>
      </c>
      <c r="G67" s="23">
        <f t="shared" si="2"/>
        <v>51.7</v>
      </c>
      <c r="H67" s="22">
        <f t="shared" si="3"/>
        <v>1.8</v>
      </c>
    </row>
    <row r="68" spans="1:8" ht="15.95" customHeight="1">
      <c r="A68" s="18" t="s">
        <v>58</v>
      </c>
      <c r="B68" s="19"/>
      <c r="C68" s="20"/>
      <c r="D68" s="1">
        <v>1561</v>
      </c>
      <c r="E68" s="1">
        <v>2197</v>
      </c>
      <c r="F68" s="1">
        <v>433</v>
      </c>
      <c r="G68" s="21">
        <f t="shared" si="2"/>
        <v>19.7</v>
      </c>
      <c r="H68" s="22">
        <f t="shared" si="3"/>
        <v>27.7</v>
      </c>
    </row>
    <row r="69" spans="1:8" ht="15.95" customHeight="1">
      <c r="A69" s="27" t="s">
        <v>59</v>
      </c>
      <c r="B69" s="28"/>
      <c r="C69" s="29"/>
      <c r="D69" s="3">
        <v>191</v>
      </c>
      <c r="E69" s="3">
        <v>168</v>
      </c>
      <c r="F69" s="3">
        <v>17</v>
      </c>
      <c r="G69" s="30">
        <f t="shared" si="2"/>
        <v>10.1</v>
      </c>
      <c r="H69" s="31">
        <f t="shared" si="3"/>
        <v>8.9</v>
      </c>
    </row>
    <row r="70" spans="1:8" ht="15.95" customHeight="1">
      <c r="A70" s="18" t="s">
        <v>60</v>
      </c>
      <c r="B70" s="19"/>
      <c r="C70" s="20"/>
      <c r="D70" s="1">
        <v>3562</v>
      </c>
      <c r="E70" s="1">
        <v>3133</v>
      </c>
      <c r="F70" s="1">
        <v>5916</v>
      </c>
      <c r="G70" s="23">
        <f t="shared" si="2"/>
        <v>188.8</v>
      </c>
      <c r="H70" s="22">
        <f t="shared" si="3"/>
        <v>166.1</v>
      </c>
    </row>
    <row r="71" spans="1:8" ht="15.95" customHeight="1">
      <c r="A71" s="18" t="s">
        <v>61</v>
      </c>
      <c r="B71" s="19"/>
      <c r="C71" s="20"/>
      <c r="D71" s="1">
        <v>4304</v>
      </c>
      <c r="E71" s="1">
        <v>2306</v>
      </c>
      <c r="F71" s="1">
        <v>4604</v>
      </c>
      <c r="G71" s="23">
        <f t="shared" si="2"/>
        <v>199.7</v>
      </c>
      <c r="H71" s="22">
        <f t="shared" si="3"/>
        <v>107</v>
      </c>
    </row>
    <row r="72" spans="1:8" ht="15.95" customHeight="1">
      <c r="A72" s="18" t="s">
        <v>62</v>
      </c>
      <c r="B72" s="19"/>
      <c r="C72" s="20"/>
      <c r="D72" s="1">
        <v>37259</v>
      </c>
      <c r="E72" s="1">
        <v>32243</v>
      </c>
      <c r="F72" s="1">
        <v>22697</v>
      </c>
      <c r="G72" s="23">
        <f t="shared" si="2"/>
        <v>70.400000000000006</v>
      </c>
      <c r="H72" s="22">
        <f t="shared" si="3"/>
        <v>60.9</v>
      </c>
    </row>
    <row r="73" spans="1:8" ht="15.95" customHeight="1">
      <c r="A73" s="24" t="s">
        <v>63</v>
      </c>
      <c r="B73" s="25"/>
      <c r="C73" s="26"/>
      <c r="D73" s="2">
        <v>47368</v>
      </c>
      <c r="E73" s="2">
        <v>51085</v>
      </c>
      <c r="F73" s="2">
        <v>17595</v>
      </c>
      <c r="G73" s="33">
        <f t="shared" si="2"/>
        <v>34.4</v>
      </c>
      <c r="H73" s="34">
        <f t="shared" si="3"/>
        <v>37.1</v>
      </c>
    </row>
    <row r="74" spans="1:8" ht="15.95" customHeight="1">
      <c r="A74" s="18" t="s">
        <v>64</v>
      </c>
      <c r="B74" s="19"/>
      <c r="C74" s="20"/>
      <c r="D74" s="1">
        <v>89709</v>
      </c>
      <c r="E74" s="1">
        <v>16880</v>
      </c>
      <c r="F74" s="1">
        <v>9485</v>
      </c>
      <c r="G74" s="23">
        <f t="shared" si="2"/>
        <v>56.2</v>
      </c>
      <c r="H74" s="22">
        <f t="shared" si="3"/>
        <v>10.6</v>
      </c>
    </row>
    <row r="75" spans="1:8" ht="15.95" customHeight="1">
      <c r="A75" s="18" t="s">
        <v>65</v>
      </c>
      <c r="B75" s="19"/>
      <c r="C75" s="20"/>
      <c r="D75" s="1">
        <v>39255</v>
      </c>
      <c r="E75" s="1">
        <v>24620</v>
      </c>
      <c r="F75" s="1">
        <v>14981</v>
      </c>
      <c r="G75" s="23">
        <f t="shared" si="2"/>
        <v>60.8</v>
      </c>
      <c r="H75" s="22">
        <f t="shared" si="3"/>
        <v>38.200000000000003</v>
      </c>
    </row>
    <row r="76" spans="1:8" ht="15.95" customHeight="1" thickBot="1">
      <c r="A76" s="18" t="s">
        <v>66</v>
      </c>
      <c r="B76" s="19"/>
      <c r="C76" s="20"/>
      <c r="D76" s="1">
        <v>28874</v>
      </c>
      <c r="E76" s="1">
        <v>19705</v>
      </c>
      <c r="F76" s="1">
        <v>20256</v>
      </c>
      <c r="G76" s="21">
        <f t="shared" si="2"/>
        <v>102.8</v>
      </c>
      <c r="H76" s="22">
        <f t="shared" si="3"/>
        <v>70.2</v>
      </c>
    </row>
    <row r="77" spans="1:8" ht="15.95" customHeight="1" thickTop="1" thickBot="1">
      <c r="A77" s="51" t="s">
        <v>67</v>
      </c>
      <c r="B77" s="52"/>
      <c r="C77" s="52"/>
      <c r="D77" s="53">
        <f>SUM(D54:D76)</f>
        <v>740334</v>
      </c>
      <c r="E77" s="53">
        <f>SUM(E54:E76)</f>
        <v>565129.25399999996</v>
      </c>
      <c r="F77" s="53">
        <f>SUM(F54:F76)</f>
        <v>369948</v>
      </c>
      <c r="G77" s="54">
        <f t="shared" si="2"/>
        <v>65.5</v>
      </c>
      <c r="H77" s="55">
        <f t="shared" si="3"/>
        <v>50</v>
      </c>
    </row>
    <row r="78" spans="1:8" ht="15.95" customHeight="1" thickTop="1" thickBot="1">
      <c r="A78" s="56" t="s">
        <v>68</v>
      </c>
      <c r="B78" s="57"/>
      <c r="C78" s="57"/>
      <c r="D78" s="58">
        <f>D46+D77</f>
        <v>9731902</v>
      </c>
      <c r="E78" s="58">
        <f>E46+E77</f>
        <v>8457173.2540000007</v>
      </c>
      <c r="F78" s="58">
        <f>F46+F77</f>
        <v>5975437</v>
      </c>
      <c r="G78" s="40">
        <f t="shared" si="2"/>
        <v>70.7</v>
      </c>
      <c r="H78" s="41">
        <f t="shared" si="3"/>
        <v>61.4</v>
      </c>
    </row>
    <row r="79" spans="1:8" ht="15" customHeight="1">
      <c r="A79" s="42" t="s">
        <v>74</v>
      </c>
      <c r="B79" s="6"/>
      <c r="C79" s="6"/>
      <c r="D79" s="6"/>
      <c r="E79" s="44"/>
      <c r="F79" s="44"/>
      <c r="G79" s="44"/>
      <c r="H79" s="44"/>
    </row>
    <row r="80" spans="1:8" ht="15" customHeight="1">
      <c r="A80" s="44" t="s">
        <v>69</v>
      </c>
      <c r="B80" s="44"/>
    </row>
  </sheetData>
  <mergeCells count="81">
    <mergeCell ref="A72:C72"/>
    <mergeCell ref="A73:C73"/>
    <mergeCell ref="A74:C74"/>
    <mergeCell ref="A77:C77"/>
    <mergeCell ref="A78:C78"/>
    <mergeCell ref="A75:C75"/>
    <mergeCell ref="A76:C76"/>
    <mergeCell ref="A59:C59"/>
    <mergeCell ref="A68:C68"/>
    <mergeCell ref="A69:C69"/>
    <mergeCell ref="A70:C70"/>
    <mergeCell ref="A71:C71"/>
    <mergeCell ref="A60:C60"/>
    <mergeCell ref="A61:C61"/>
    <mergeCell ref="A62:C62"/>
    <mergeCell ref="A63:C63"/>
    <mergeCell ref="A64:C64"/>
    <mergeCell ref="A65:C65"/>
    <mergeCell ref="A66:C66"/>
    <mergeCell ref="A67:C67"/>
    <mergeCell ref="A54:C54"/>
    <mergeCell ref="A55:C55"/>
    <mergeCell ref="A56:C56"/>
    <mergeCell ref="A57:C57"/>
    <mergeCell ref="A58:C58"/>
    <mergeCell ref="A43:C43"/>
    <mergeCell ref="A44:C44"/>
    <mergeCell ref="A46:C46"/>
    <mergeCell ref="A51:H51"/>
    <mergeCell ref="B52:C52"/>
    <mergeCell ref="D52:D53"/>
    <mergeCell ref="E52:E53"/>
    <mergeCell ref="F52:F53"/>
    <mergeCell ref="G52:G53"/>
    <mergeCell ref="H52:H53"/>
    <mergeCell ref="A53:B53"/>
    <mergeCell ref="A45:C45"/>
    <mergeCell ref="A38:C38"/>
    <mergeCell ref="A39:C39"/>
    <mergeCell ref="A40:C40"/>
    <mergeCell ref="A41:C41"/>
    <mergeCell ref="A42:C42"/>
    <mergeCell ref="A33:C33"/>
    <mergeCell ref="A34:C34"/>
    <mergeCell ref="A35:C35"/>
    <mergeCell ref="A36:C36"/>
    <mergeCell ref="A37:C37"/>
    <mergeCell ref="A28:C28"/>
    <mergeCell ref="A29:C29"/>
    <mergeCell ref="A30:C30"/>
    <mergeCell ref="A31:C31"/>
    <mergeCell ref="A32:C32"/>
    <mergeCell ref="A23:C23"/>
    <mergeCell ref="A24:C24"/>
    <mergeCell ref="A25:C25"/>
    <mergeCell ref="A26:C26"/>
    <mergeCell ref="A27:C27"/>
    <mergeCell ref="A22:C22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6:C6"/>
    <mergeCell ref="A7:C7"/>
    <mergeCell ref="A8:C8"/>
    <mergeCell ref="A9:C9"/>
    <mergeCell ref="A10:C10"/>
    <mergeCell ref="A1:H1"/>
    <mergeCell ref="D4:D5"/>
    <mergeCell ref="E4:E5"/>
    <mergeCell ref="F4:F5"/>
    <mergeCell ref="G4:G5"/>
    <mergeCell ref="H4:H5"/>
    <mergeCell ref="A5:B5"/>
  </mergeCells>
  <phoneticPr fontId="2"/>
  <pageMargins left="0.98425196850393704" right="0.59055118110236227" top="0.98425196850393704" bottom="0.98425196850393704" header="0.51181102362204722" footer="0.51181102362204722"/>
  <pageSetup paperSize="9" scale="99" firstPageNumber="130" orientation="portrait" useFirstPageNumber="1" r:id="rId1"/>
  <headerFooter alignWithMargins="0">
    <oddFooter>&amp;C&amp;"ＭＳ ゴシック,標準"&amp;11&amp;P</oddFooter>
  </headerFooter>
  <rowBreaks count="1" manualBreakCount="1">
    <brk id="48" max="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第32表　差押税額の推移</vt:lpstr>
      <vt:lpstr>'第32表　差押税額の推移'!Print_Area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埼玉県</cp:lastModifiedBy>
  <cp:lastPrinted>2020-01-10T07:05:35Z</cp:lastPrinted>
  <dcterms:created xsi:type="dcterms:W3CDTF">2010-03-17T02:24:56Z</dcterms:created>
  <dcterms:modified xsi:type="dcterms:W3CDTF">2022-03-02T00:41:08Z</dcterms:modified>
</cp:coreProperties>
</file>