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6F9D8167-3C7D-4791-8F37-586842B93AA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3表　固定資産税（令和２年度）" sheetId="1" r:id="rId1"/>
  </sheets>
  <definedNames>
    <definedName name="_xlnm.Print_Area" localSheetId="0">'第23表　固定資産税（令和２年度）'!$A$1:$P$81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G79" i="1" l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J79" i="1"/>
  <c r="I79" i="1"/>
  <c r="F79" i="1"/>
  <c r="E79" i="1"/>
  <c r="K79" i="1" l="1"/>
  <c r="K48" i="1"/>
  <c r="K80" i="1" s="1"/>
  <c r="G48" i="1"/>
  <c r="G80" i="1" s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8" i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E80" i="1"/>
  <c r="F80" i="1"/>
  <c r="M79" i="1"/>
  <c r="L79" i="1"/>
  <c r="L48" i="1"/>
  <c r="I80" i="1"/>
  <c r="M48" i="1"/>
  <c r="L80" i="1" l="1"/>
  <c r="N79" i="1"/>
  <c r="M80" i="1"/>
  <c r="N80" i="1" l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<sst xmlns="http://schemas.openxmlformats.org/spreadsheetml/2006/main" count="195" uniqueCount="106">
  <si>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</si>
  <si>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</si>
  <si>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</si>
  <si>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</si>
  <si>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</si>
  <si>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</si>
  <si>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</si>
  <si>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</si>
  <si>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</si>
  <si>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</si>
  <si>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</si>
  <si>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</si>
  <si>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</si>
  <si>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</si>
  <si>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</si>
  <si>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</si>
  <si>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</si>
  <si>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</si>
  <si>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</si>
  <si>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</si>
  <si>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</si>
  <si>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</si>
  <si>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</si>
  <si>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</si>
  <si>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</si>
  <si>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</si>
  <si>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</si>
  <si>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</si>
  <si>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</si>
  <si>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</si>
  <si>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</si>
  <si>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</si>
  <si>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</si>
  <si>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</si>
  <si>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</si>
  <si>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</si>
  <si>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</si>
  <si>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</si>
  <si>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</si>
  <si>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</si>
  <si>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</si>
  <si>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</si>
  <si>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</si>
  <si>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</si>
  <si>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</si>
  <si>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</si>
  <si>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</si>
  <si>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</si>
  <si>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</si>
  <si>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</si>
  <si>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</si>
  <si>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</si>
  <si>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</si>
  <si>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</si>
  <si>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</si>
  <si>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</si>
  <si>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</si>
  <si>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</si>
  <si>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</si>
  <si>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</si>
  <si>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</si>
  <si>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</si>
  <si>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</si>
  <si>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</si>
  <si>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</si>
  <si>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</si>
  <si>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</si>
  <si>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</si>
  <si>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</si>
  <si>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</si>
  <si>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</si>
  <si>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</si>
  <si>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</si>
  <si>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</si>
  <si>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</si>
  <si>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</si>
  <si>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</si>
  <si>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</si>
  <si>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</si>
  <si>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</si>
  <si>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</si>
  <si>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</si>
  <si>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</si>
  <si>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</si>
  <si>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</si>
  <si>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</si>
  <si>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</si>
  <si>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</si>
  <si>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</si>
  <si>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</si>
  <si>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</si>
  <si>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</si>
  <si>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</si>
  <si>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</si>
  <si>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</si>
  <si>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</si>
  <si>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</si>
  <si>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</si>
  <si>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</si>
  <si>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</si>
  <si>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</si>
  <si>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</si>
  <si>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</si>
  <si>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第23表　固定資産税（令和２年度）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レイワ</t>
    </rPh>
    <rPh sb="14" eb="16">
      <t>ネンド</t>
    </rPh>
    <phoneticPr fontId="2"/>
  </si>
  <si>
    <t>２　年　度</t>
    <rPh sb="2" eb="3">
      <t>トシ</t>
    </rPh>
    <rPh sb="4" eb="5">
      <t>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</si>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</sst>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1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distributed" vertical="center"/>
    </xf>
    <xf numFmtId="178" fontId="8" fillId="0" borderId="0" xfId="0" applyNumberFormat="1" applyFont="1" applyAlignment="1">
      <alignment horizontal="center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178" fontId="8" fillId="0" borderId="1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178" fontId="8" fillId="0" borderId="16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distributed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1"/>
  <sheetViews>
    <sheetView tabSelected="1" view="pageBreakPreview" zoomScale="90" zoomScaleNormal="100" zoomScaleSheetLayoutView="9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" t="s">
        <v>0</v>
      </c>
      <c r="D4" s="6"/>
      <c r="E4" s="7" t="s">
        <v>1</v>
      </c>
      <c r="F4" s="7"/>
      <c r="G4" s="7"/>
      <c r="H4" s="7"/>
      <c r="I4" s="8" t="s">
        <v>2</v>
      </c>
      <c r="J4" s="9"/>
      <c r="K4" s="10"/>
      <c r="L4" s="11" t="s">
        <v>3</v>
      </c>
      <c r="M4" s="12"/>
      <c r="N4" s="12"/>
      <c r="O4" s="12"/>
      <c r="P4" s="13" t="s">
        <v>0</v>
      </c>
    </row>
    <row r="5" spans="3:16" s="4" customFormat="1" ht="12">
      <c r="C5" s="14"/>
      <c r="D5" s="15"/>
      <c r="E5" s="16" t="s">
        <v>4</v>
      </c>
      <c r="F5" s="16" t="s">
        <v>5</v>
      </c>
      <c r="G5" s="16" t="s">
        <v>6</v>
      </c>
      <c r="H5" s="17" t="s">
        <v>7</v>
      </c>
      <c r="I5" s="16" t="s">
        <v>4</v>
      </c>
      <c r="J5" s="16" t="s">
        <v>5</v>
      </c>
      <c r="K5" s="16" t="s">
        <v>6</v>
      </c>
      <c r="L5" s="18" t="s">
        <v>104</v>
      </c>
      <c r="M5" s="19"/>
      <c r="N5" s="19"/>
      <c r="O5" s="20" t="s">
        <v>105</v>
      </c>
      <c r="P5" s="21"/>
    </row>
    <row r="6" spans="3:16" s="4" customFormat="1" ht="12">
      <c r="C6" s="14"/>
      <c r="D6" s="15"/>
      <c r="E6" s="22"/>
      <c r="F6" s="22"/>
      <c r="G6" s="22"/>
      <c r="H6" s="23" t="s">
        <v>8</v>
      </c>
      <c r="I6" s="22"/>
      <c r="J6" s="22"/>
      <c r="K6" s="22"/>
      <c r="L6" s="24" t="s">
        <v>9</v>
      </c>
      <c r="M6" s="24" t="s">
        <v>10</v>
      </c>
      <c r="N6" s="24" t="s">
        <v>6</v>
      </c>
      <c r="O6" s="24" t="s">
        <v>6</v>
      </c>
      <c r="P6" s="21"/>
    </row>
    <row r="7" spans="3:16" s="4" customFormat="1" ht="12.75" thickBot="1">
      <c r="C7" s="25"/>
      <c r="D7" s="26"/>
      <c r="E7" s="27" t="s">
        <v>11</v>
      </c>
      <c r="F7" s="27" t="s">
        <v>12</v>
      </c>
      <c r="G7" s="27" t="s">
        <v>13</v>
      </c>
      <c r="H7" s="27" t="s">
        <v>14</v>
      </c>
      <c r="I7" s="27" t="s">
        <v>15</v>
      </c>
      <c r="J7" s="27" t="s">
        <v>16</v>
      </c>
      <c r="K7" s="27" t="s">
        <v>17</v>
      </c>
      <c r="L7" s="27" t="s">
        <v>18</v>
      </c>
      <c r="M7" s="27" t="s">
        <v>19</v>
      </c>
      <c r="N7" s="27" t="s">
        <v>20</v>
      </c>
      <c r="O7" s="28"/>
      <c r="P7" s="29"/>
    </row>
    <row r="8" spans="3:16" s="4" customFormat="1" ht="15.95" customHeight="1">
      <c r="C8" s="30">
        <v>1</v>
      </c>
      <c r="D8" s="31" t="s">
        <v>21</v>
      </c>
      <c r="E8" s="32">
        <v>88272096</v>
      </c>
      <c r="F8" s="32">
        <v>959849</v>
      </c>
      <c r="G8" s="32">
        <f>SUM(E8:F8)</f>
        <v>89231945</v>
      </c>
      <c r="H8" s="32">
        <v>0</v>
      </c>
      <c r="I8" s="32">
        <v>87538860</v>
      </c>
      <c r="J8" s="32">
        <v>423273</v>
      </c>
      <c r="K8" s="32">
        <f>SUM(I8:J8)</f>
        <v>87962133</v>
      </c>
      <c r="L8" s="33">
        <f>IF(ISERROR(I8/E8),"-",ROUND(I8/E8*100,1))</f>
        <v>99.2</v>
      </c>
      <c r="M8" s="33">
        <f>IF(ISERROR(J8/F8),"-",ROUND(J8/F8*100,1))</f>
        <v>44.1</v>
      </c>
      <c r="N8" s="33">
        <f>IF(ISERROR(K8/G8),"-",(K8/G8*100))</f>
        <v>98.576953578676338</v>
      </c>
      <c r="O8" s="34">
        <v>98.803643950755799</v>
      </c>
      <c r="P8" s="35" t="s">
        <v>21</v>
      </c>
    </row>
    <row r="9" spans="3:16" s="4" customFormat="1" ht="15.95" customHeight="1">
      <c r="C9" s="30">
        <v>2</v>
      </c>
      <c r="D9" s="31" t="s">
        <v>22</v>
      </c>
      <c r="E9" s="32">
        <v>23191890</v>
      </c>
      <c r="F9" s="32">
        <v>676001</v>
      </c>
      <c r="G9" s="32">
        <f t="shared" ref="G9:G46" si="0">SUM(E9:F9)</f>
        <v>23867891</v>
      </c>
      <c r="H9" s="32">
        <v>0</v>
      </c>
      <c r="I9" s="32">
        <v>22956240</v>
      </c>
      <c r="J9" s="32">
        <v>215297</v>
      </c>
      <c r="K9" s="32">
        <f t="shared" ref="K9:K47" si="1">SUM(I9:J9)</f>
        <v>23171537</v>
      </c>
      <c r="L9" s="34">
        <f t="shared" ref="L9:M48" si="2">IF(ISERROR(I9/E9),"-",ROUND(I9/E9*100,1))</f>
        <v>99</v>
      </c>
      <c r="M9" s="34">
        <f t="shared" si="2"/>
        <v>31.8</v>
      </c>
      <c r="N9" s="34">
        <f t="shared" ref="N9:N48" si="3">IF(ISERROR(K9/G9),"-",(K9/G9*100))</f>
        <v>97.082465308727947</v>
      </c>
      <c r="O9" s="34">
        <v>97.095278602935707</v>
      </c>
      <c r="P9" s="35" t="s">
        <v>22</v>
      </c>
    </row>
    <row r="10" spans="3:16" s="4" customFormat="1" ht="15.95" customHeight="1">
      <c r="C10" s="30">
        <v>3</v>
      </c>
      <c r="D10" s="31" t="s">
        <v>23</v>
      </c>
      <c r="E10" s="32">
        <v>12934459</v>
      </c>
      <c r="F10" s="32">
        <v>291512</v>
      </c>
      <c r="G10" s="32">
        <f t="shared" si="0"/>
        <v>13225971</v>
      </c>
      <c r="H10" s="32">
        <v>0</v>
      </c>
      <c r="I10" s="32">
        <v>12656233</v>
      </c>
      <c r="J10" s="32">
        <v>159530</v>
      </c>
      <c r="K10" s="32">
        <f t="shared" si="1"/>
        <v>12815763</v>
      </c>
      <c r="L10" s="34">
        <f t="shared" si="2"/>
        <v>97.8</v>
      </c>
      <c r="M10" s="34">
        <f t="shared" si="2"/>
        <v>54.7</v>
      </c>
      <c r="N10" s="34">
        <f t="shared" si="3"/>
        <v>96.898465904696153</v>
      </c>
      <c r="O10" s="34">
        <v>97.309032665753207</v>
      </c>
      <c r="P10" s="35" t="s">
        <v>23</v>
      </c>
    </row>
    <row r="11" spans="3:16" s="4" customFormat="1" ht="15.95" customHeight="1">
      <c r="C11" s="30">
        <v>4</v>
      </c>
      <c r="D11" s="31" t="s">
        <v>24</v>
      </c>
      <c r="E11" s="32">
        <v>38077945</v>
      </c>
      <c r="F11" s="32">
        <v>661222</v>
      </c>
      <c r="G11" s="32">
        <f t="shared" si="0"/>
        <v>38739167</v>
      </c>
      <c r="H11" s="32">
        <v>0</v>
      </c>
      <c r="I11" s="32">
        <v>37701114</v>
      </c>
      <c r="J11" s="32">
        <v>364488</v>
      </c>
      <c r="K11" s="32">
        <f t="shared" si="1"/>
        <v>38065602</v>
      </c>
      <c r="L11" s="34">
        <f t="shared" si="2"/>
        <v>99</v>
      </c>
      <c r="M11" s="34">
        <f t="shared" si="2"/>
        <v>55.1</v>
      </c>
      <c r="N11" s="34">
        <f t="shared" si="3"/>
        <v>98.261281663593849</v>
      </c>
      <c r="O11" s="36">
        <v>98.490587632987697</v>
      </c>
      <c r="P11" s="35" t="s">
        <v>24</v>
      </c>
    </row>
    <row r="12" spans="3:16" s="4" customFormat="1" ht="15.95" customHeight="1">
      <c r="C12" s="37">
        <v>5</v>
      </c>
      <c r="D12" s="38" t="s">
        <v>25</v>
      </c>
      <c r="E12" s="32">
        <v>4441704</v>
      </c>
      <c r="F12" s="32">
        <v>94358</v>
      </c>
      <c r="G12" s="39">
        <f t="shared" si="0"/>
        <v>4536062</v>
      </c>
      <c r="H12" s="39">
        <v>0</v>
      </c>
      <c r="I12" s="32">
        <v>4377117</v>
      </c>
      <c r="J12" s="32">
        <v>25148</v>
      </c>
      <c r="K12" s="39">
        <f t="shared" si="1"/>
        <v>4402265</v>
      </c>
      <c r="L12" s="40">
        <f t="shared" si="2"/>
        <v>98.5</v>
      </c>
      <c r="M12" s="40">
        <f t="shared" si="2"/>
        <v>26.7</v>
      </c>
      <c r="N12" s="40">
        <f t="shared" si="3"/>
        <v>97.050371004629127</v>
      </c>
      <c r="O12" s="40">
        <v>97.615538232193146</v>
      </c>
      <c r="P12" s="41" t="s">
        <v>25</v>
      </c>
    </row>
    <row r="13" spans="3:16" s="4" customFormat="1" ht="15.95" customHeight="1">
      <c r="C13" s="42">
        <v>6</v>
      </c>
      <c r="D13" s="43" t="s">
        <v>26</v>
      </c>
      <c r="E13" s="44">
        <v>4794677</v>
      </c>
      <c r="F13" s="44">
        <v>239975</v>
      </c>
      <c r="G13" s="32">
        <f t="shared" si="0"/>
        <v>5034652</v>
      </c>
      <c r="H13" s="44">
        <v>0</v>
      </c>
      <c r="I13" s="44">
        <v>4697067</v>
      </c>
      <c r="J13" s="44">
        <v>75415</v>
      </c>
      <c r="K13" s="44">
        <f t="shared" si="1"/>
        <v>4772482</v>
      </c>
      <c r="L13" s="45">
        <f t="shared" si="2"/>
        <v>98</v>
      </c>
      <c r="M13" s="45">
        <f t="shared" si="2"/>
        <v>31.4</v>
      </c>
      <c r="N13" s="45">
        <f t="shared" si="3"/>
        <v>94.792688749887773</v>
      </c>
      <c r="O13" s="45">
        <v>94.878684112837831</v>
      </c>
      <c r="P13" s="46" t="s">
        <v>26</v>
      </c>
    </row>
    <row r="14" spans="3:16" s="4" customFormat="1" ht="15.95" customHeight="1">
      <c r="C14" s="30">
        <v>7</v>
      </c>
      <c r="D14" s="31" t="s">
        <v>27</v>
      </c>
      <c r="E14" s="32">
        <v>20577072</v>
      </c>
      <c r="F14" s="32">
        <v>417636</v>
      </c>
      <c r="G14" s="32">
        <f t="shared" si="0"/>
        <v>20994708</v>
      </c>
      <c r="H14" s="32">
        <v>0</v>
      </c>
      <c r="I14" s="32">
        <v>20426049</v>
      </c>
      <c r="J14" s="32">
        <v>186413</v>
      </c>
      <c r="K14" s="32">
        <f t="shared" si="1"/>
        <v>20612462</v>
      </c>
      <c r="L14" s="34">
        <f t="shared" si="2"/>
        <v>99.3</v>
      </c>
      <c r="M14" s="34">
        <f t="shared" si="2"/>
        <v>44.6</v>
      </c>
      <c r="N14" s="34">
        <f t="shared" si="3"/>
        <v>98.179322141560618</v>
      </c>
      <c r="O14" s="34">
        <v>97.660376221316838</v>
      </c>
      <c r="P14" s="35" t="s">
        <v>27</v>
      </c>
    </row>
    <row r="15" spans="3:16" s="4" customFormat="1" ht="15.95" customHeight="1">
      <c r="C15" s="30">
        <v>8</v>
      </c>
      <c r="D15" s="31" t="s">
        <v>28</v>
      </c>
      <c r="E15" s="32">
        <v>5627610</v>
      </c>
      <c r="F15" s="32">
        <v>109066</v>
      </c>
      <c r="G15" s="32">
        <f t="shared" si="0"/>
        <v>5736676</v>
      </c>
      <c r="H15" s="32">
        <v>0</v>
      </c>
      <c r="I15" s="32">
        <v>5588057</v>
      </c>
      <c r="J15" s="32">
        <v>33660</v>
      </c>
      <c r="K15" s="32">
        <f t="shared" si="1"/>
        <v>5621717</v>
      </c>
      <c r="L15" s="34">
        <f t="shared" si="2"/>
        <v>99.3</v>
      </c>
      <c r="M15" s="34">
        <f t="shared" si="2"/>
        <v>30.9</v>
      </c>
      <c r="N15" s="34">
        <f t="shared" si="3"/>
        <v>97.996069500874725</v>
      </c>
      <c r="O15" s="34">
        <v>98.043505887163164</v>
      </c>
      <c r="P15" s="35" t="s">
        <v>28</v>
      </c>
    </row>
    <row r="16" spans="3:16" s="4" customFormat="1" ht="15.95" customHeight="1">
      <c r="C16" s="30">
        <v>9</v>
      </c>
      <c r="D16" s="31" t="s">
        <v>29</v>
      </c>
      <c r="E16" s="32">
        <v>7736641</v>
      </c>
      <c r="F16" s="32">
        <v>163581</v>
      </c>
      <c r="G16" s="32">
        <f t="shared" si="0"/>
        <v>7900222</v>
      </c>
      <c r="H16" s="32">
        <v>0</v>
      </c>
      <c r="I16" s="32">
        <v>7653063</v>
      </c>
      <c r="J16" s="32">
        <v>58786</v>
      </c>
      <c r="K16" s="32">
        <f t="shared" si="1"/>
        <v>7711849</v>
      </c>
      <c r="L16" s="34">
        <f t="shared" si="2"/>
        <v>98.9</v>
      </c>
      <c r="M16" s="34">
        <f t="shared" si="2"/>
        <v>35.9</v>
      </c>
      <c r="N16" s="34">
        <f t="shared" si="3"/>
        <v>97.615598650265781</v>
      </c>
      <c r="O16" s="34">
        <v>97.731531094090769</v>
      </c>
      <c r="P16" s="35" t="s">
        <v>29</v>
      </c>
    </row>
    <row r="17" spans="3:16" s="4" customFormat="1" ht="15.95" customHeight="1">
      <c r="C17" s="37">
        <v>10</v>
      </c>
      <c r="D17" s="38" t="s">
        <v>30</v>
      </c>
      <c r="E17" s="32">
        <v>5245869</v>
      </c>
      <c r="F17" s="32">
        <v>190526</v>
      </c>
      <c r="G17" s="39">
        <f t="shared" si="0"/>
        <v>5436395</v>
      </c>
      <c r="H17" s="39">
        <v>0</v>
      </c>
      <c r="I17" s="32">
        <v>5169836</v>
      </c>
      <c r="J17" s="32">
        <v>60920</v>
      </c>
      <c r="K17" s="39">
        <f t="shared" si="1"/>
        <v>5230756</v>
      </c>
      <c r="L17" s="40">
        <f t="shared" si="2"/>
        <v>98.6</v>
      </c>
      <c r="M17" s="40">
        <f t="shared" si="2"/>
        <v>32</v>
      </c>
      <c r="N17" s="40">
        <f t="shared" si="3"/>
        <v>96.21736463226091</v>
      </c>
      <c r="O17" s="40">
        <v>95.834150159214815</v>
      </c>
      <c r="P17" s="41" t="s">
        <v>30</v>
      </c>
    </row>
    <row r="18" spans="3:16" s="4" customFormat="1" ht="15.95" customHeight="1">
      <c r="C18" s="42">
        <v>11</v>
      </c>
      <c r="D18" s="43" t="s">
        <v>31</v>
      </c>
      <c r="E18" s="44">
        <v>6054375</v>
      </c>
      <c r="F18" s="44">
        <v>76533</v>
      </c>
      <c r="G18" s="32">
        <f t="shared" si="0"/>
        <v>6130908</v>
      </c>
      <c r="H18" s="44">
        <v>0</v>
      </c>
      <c r="I18" s="44">
        <v>6005983</v>
      </c>
      <c r="J18" s="44">
        <v>33180</v>
      </c>
      <c r="K18" s="44">
        <f t="shared" si="1"/>
        <v>6039163</v>
      </c>
      <c r="L18" s="45">
        <f t="shared" si="2"/>
        <v>99.2</v>
      </c>
      <c r="M18" s="45">
        <f t="shared" si="2"/>
        <v>43.4</v>
      </c>
      <c r="N18" s="45">
        <f t="shared" si="3"/>
        <v>98.503565866589412</v>
      </c>
      <c r="O18" s="45">
        <v>98.643480753858498</v>
      </c>
      <c r="P18" s="46" t="s">
        <v>31</v>
      </c>
    </row>
    <row r="19" spans="3:16" s="4" customFormat="1" ht="15.95" customHeight="1">
      <c r="C19" s="30">
        <v>12</v>
      </c>
      <c r="D19" s="31" t="s">
        <v>32</v>
      </c>
      <c r="E19" s="32">
        <v>11362879</v>
      </c>
      <c r="F19" s="32">
        <v>266400</v>
      </c>
      <c r="G19" s="32">
        <f t="shared" si="0"/>
        <v>11629279</v>
      </c>
      <c r="H19" s="32">
        <v>0</v>
      </c>
      <c r="I19" s="32">
        <v>11236549</v>
      </c>
      <c r="J19" s="32">
        <v>104091</v>
      </c>
      <c r="K19" s="32">
        <f t="shared" si="1"/>
        <v>11340640</v>
      </c>
      <c r="L19" s="34">
        <f t="shared" si="2"/>
        <v>98.9</v>
      </c>
      <c r="M19" s="34">
        <f t="shared" si="2"/>
        <v>39.1</v>
      </c>
      <c r="N19" s="34">
        <f t="shared" si="3"/>
        <v>97.517997461407532</v>
      </c>
      <c r="O19" s="34">
        <v>97.404704280910593</v>
      </c>
      <c r="P19" s="35" t="s">
        <v>32</v>
      </c>
    </row>
    <row r="20" spans="3:16" s="4" customFormat="1" ht="15.95" customHeight="1">
      <c r="C20" s="30">
        <v>13</v>
      </c>
      <c r="D20" s="31" t="s">
        <v>33</v>
      </c>
      <c r="E20" s="32">
        <v>9493537</v>
      </c>
      <c r="F20" s="32">
        <v>122636</v>
      </c>
      <c r="G20" s="32">
        <f t="shared" si="0"/>
        <v>9616173</v>
      </c>
      <c r="H20" s="32">
        <v>0</v>
      </c>
      <c r="I20" s="32">
        <v>9441088</v>
      </c>
      <c r="J20" s="32">
        <v>54843</v>
      </c>
      <c r="K20" s="32">
        <f t="shared" si="1"/>
        <v>9495931</v>
      </c>
      <c r="L20" s="34">
        <f t="shared" si="2"/>
        <v>99.4</v>
      </c>
      <c r="M20" s="34">
        <f t="shared" si="2"/>
        <v>44.7</v>
      </c>
      <c r="N20" s="34">
        <f t="shared" si="3"/>
        <v>98.749585723967328</v>
      </c>
      <c r="O20" s="34">
        <v>98.598573101771976</v>
      </c>
      <c r="P20" s="35" t="s">
        <v>33</v>
      </c>
    </row>
    <row r="21" spans="3:16" s="4" customFormat="1" ht="15.95" customHeight="1">
      <c r="C21" s="30">
        <v>14</v>
      </c>
      <c r="D21" s="31" t="s">
        <v>34</v>
      </c>
      <c r="E21" s="32">
        <v>3819773</v>
      </c>
      <c r="F21" s="32">
        <v>62626</v>
      </c>
      <c r="G21" s="32">
        <f t="shared" si="0"/>
        <v>3882399</v>
      </c>
      <c r="H21" s="32">
        <v>0</v>
      </c>
      <c r="I21" s="32">
        <v>3781449</v>
      </c>
      <c r="J21" s="32">
        <v>24273</v>
      </c>
      <c r="K21" s="32">
        <f t="shared" si="1"/>
        <v>3805722</v>
      </c>
      <c r="L21" s="34">
        <f t="shared" si="2"/>
        <v>99</v>
      </c>
      <c r="M21" s="34">
        <f t="shared" si="2"/>
        <v>38.799999999999997</v>
      </c>
      <c r="N21" s="34">
        <f t="shared" si="3"/>
        <v>98.025009794201992</v>
      </c>
      <c r="O21" s="34">
        <v>98.139978943859944</v>
      </c>
      <c r="P21" s="35" t="s">
        <v>34</v>
      </c>
    </row>
    <row r="22" spans="3:16" s="4" customFormat="1" ht="15.95" customHeight="1">
      <c r="C22" s="37">
        <v>15</v>
      </c>
      <c r="D22" s="38" t="s">
        <v>35</v>
      </c>
      <c r="E22" s="32">
        <v>6155179</v>
      </c>
      <c r="F22" s="32">
        <v>80339</v>
      </c>
      <c r="G22" s="39">
        <f t="shared" si="0"/>
        <v>6235518</v>
      </c>
      <c r="H22" s="39">
        <v>0</v>
      </c>
      <c r="I22" s="32">
        <v>6128015</v>
      </c>
      <c r="J22" s="32">
        <v>31494</v>
      </c>
      <c r="K22" s="39">
        <f t="shared" si="1"/>
        <v>6159509</v>
      </c>
      <c r="L22" s="40">
        <f t="shared" si="2"/>
        <v>99.6</v>
      </c>
      <c r="M22" s="40">
        <f t="shared" si="2"/>
        <v>39.200000000000003</v>
      </c>
      <c r="N22" s="40">
        <f t="shared" si="3"/>
        <v>98.781031503717898</v>
      </c>
      <c r="O22" s="40">
        <v>98.590296433492767</v>
      </c>
      <c r="P22" s="41" t="s">
        <v>35</v>
      </c>
    </row>
    <row r="23" spans="3:16" s="4" customFormat="1" ht="15.95" customHeight="1">
      <c r="C23" s="30">
        <v>16</v>
      </c>
      <c r="D23" s="31" t="s">
        <v>36</v>
      </c>
      <c r="E23" s="44">
        <v>8778607</v>
      </c>
      <c r="F23" s="44">
        <v>219668</v>
      </c>
      <c r="G23" s="32">
        <f t="shared" si="0"/>
        <v>8998275</v>
      </c>
      <c r="H23" s="32">
        <v>0</v>
      </c>
      <c r="I23" s="44">
        <v>8681867</v>
      </c>
      <c r="J23" s="44">
        <v>74369</v>
      </c>
      <c r="K23" s="32">
        <f t="shared" si="1"/>
        <v>8756236</v>
      </c>
      <c r="L23" s="34">
        <f t="shared" si="2"/>
        <v>98.9</v>
      </c>
      <c r="M23" s="34">
        <f t="shared" si="2"/>
        <v>33.9</v>
      </c>
      <c r="N23" s="34">
        <f t="shared" si="3"/>
        <v>97.310162225537681</v>
      </c>
      <c r="O23" s="34">
        <v>96.840146081157698</v>
      </c>
      <c r="P23" s="35" t="s">
        <v>36</v>
      </c>
    </row>
    <row r="24" spans="3:16" s="4" customFormat="1" ht="15.95" customHeight="1">
      <c r="C24" s="30">
        <v>17</v>
      </c>
      <c r="D24" s="31" t="s">
        <v>37</v>
      </c>
      <c r="E24" s="32">
        <v>12044371</v>
      </c>
      <c r="F24" s="32">
        <v>172282</v>
      </c>
      <c r="G24" s="32">
        <f t="shared" si="0"/>
        <v>12216653</v>
      </c>
      <c r="H24" s="32">
        <v>0</v>
      </c>
      <c r="I24" s="32">
        <v>11968258</v>
      </c>
      <c r="J24" s="32">
        <v>85300</v>
      </c>
      <c r="K24" s="32">
        <f t="shared" si="1"/>
        <v>12053558</v>
      </c>
      <c r="L24" s="34">
        <f t="shared" si="2"/>
        <v>99.4</v>
      </c>
      <c r="M24" s="34">
        <f t="shared" si="2"/>
        <v>49.5</v>
      </c>
      <c r="N24" s="34">
        <f t="shared" si="3"/>
        <v>98.664978042676665</v>
      </c>
      <c r="O24" s="34">
        <v>98.480569275303594</v>
      </c>
      <c r="P24" s="35" t="s">
        <v>37</v>
      </c>
    </row>
    <row r="25" spans="3:16" s="4" customFormat="1" ht="15.95" customHeight="1">
      <c r="C25" s="30">
        <v>18</v>
      </c>
      <c r="D25" s="31" t="s">
        <v>38</v>
      </c>
      <c r="E25" s="32">
        <v>14254497</v>
      </c>
      <c r="F25" s="32">
        <v>317131</v>
      </c>
      <c r="G25" s="32">
        <f t="shared" si="0"/>
        <v>14571628</v>
      </c>
      <c r="H25" s="32">
        <v>0</v>
      </c>
      <c r="I25" s="32">
        <v>14155442</v>
      </c>
      <c r="J25" s="32">
        <v>171441</v>
      </c>
      <c r="K25" s="32">
        <f t="shared" si="1"/>
        <v>14326883</v>
      </c>
      <c r="L25" s="34">
        <f t="shared" si="2"/>
        <v>99.3</v>
      </c>
      <c r="M25" s="34">
        <f t="shared" si="2"/>
        <v>54.1</v>
      </c>
      <c r="N25" s="34">
        <f t="shared" si="3"/>
        <v>98.320400438441055</v>
      </c>
      <c r="O25" s="34">
        <v>97.541024935367219</v>
      </c>
      <c r="P25" s="35" t="s">
        <v>38</v>
      </c>
    </row>
    <row r="26" spans="3:16" s="4" customFormat="1" ht="15.95" customHeight="1">
      <c r="C26" s="30">
        <v>19</v>
      </c>
      <c r="D26" s="31" t="s">
        <v>39</v>
      </c>
      <c r="E26" s="32">
        <v>19082864</v>
      </c>
      <c r="F26" s="32">
        <v>414564</v>
      </c>
      <c r="G26" s="32">
        <f t="shared" si="0"/>
        <v>19497428</v>
      </c>
      <c r="H26" s="32">
        <v>0</v>
      </c>
      <c r="I26" s="32">
        <v>18893583</v>
      </c>
      <c r="J26" s="32">
        <v>161016</v>
      </c>
      <c r="K26" s="32">
        <f t="shared" si="1"/>
        <v>19054599</v>
      </c>
      <c r="L26" s="34">
        <f t="shared" si="2"/>
        <v>99</v>
      </c>
      <c r="M26" s="34">
        <f t="shared" si="2"/>
        <v>38.799999999999997</v>
      </c>
      <c r="N26" s="34">
        <f t="shared" si="3"/>
        <v>97.728782483515261</v>
      </c>
      <c r="O26" s="34">
        <v>97.773231605052942</v>
      </c>
      <c r="P26" s="35" t="s">
        <v>39</v>
      </c>
    </row>
    <row r="27" spans="3:16" s="4" customFormat="1" ht="15.95" customHeight="1">
      <c r="C27" s="37">
        <v>20</v>
      </c>
      <c r="D27" s="38" t="s">
        <v>40</v>
      </c>
      <c r="E27" s="32">
        <v>4476630</v>
      </c>
      <c r="F27" s="32">
        <v>121863</v>
      </c>
      <c r="G27" s="39">
        <f t="shared" si="0"/>
        <v>4598493</v>
      </c>
      <c r="H27" s="39">
        <v>0</v>
      </c>
      <c r="I27" s="32">
        <v>4435627</v>
      </c>
      <c r="J27" s="32">
        <v>34908</v>
      </c>
      <c r="K27" s="39">
        <f t="shared" si="1"/>
        <v>4470535</v>
      </c>
      <c r="L27" s="40">
        <f t="shared" si="2"/>
        <v>99.1</v>
      </c>
      <c r="M27" s="40">
        <f t="shared" si="2"/>
        <v>28.6</v>
      </c>
      <c r="N27" s="40">
        <f t="shared" si="3"/>
        <v>97.217392741491608</v>
      </c>
      <c r="O27" s="40">
        <v>97.12318449930541</v>
      </c>
      <c r="P27" s="41" t="s">
        <v>40</v>
      </c>
    </row>
    <row r="28" spans="3:16" s="4" customFormat="1" ht="15.95" customHeight="1">
      <c r="C28" s="30">
        <v>21</v>
      </c>
      <c r="D28" s="31" t="s">
        <v>41</v>
      </c>
      <c r="E28" s="44">
        <v>13062760</v>
      </c>
      <c r="F28" s="44">
        <v>175440</v>
      </c>
      <c r="G28" s="32">
        <f t="shared" si="0"/>
        <v>13238200</v>
      </c>
      <c r="H28" s="32">
        <v>0</v>
      </c>
      <c r="I28" s="44">
        <v>13013637</v>
      </c>
      <c r="J28" s="44">
        <v>75412</v>
      </c>
      <c r="K28" s="32">
        <f t="shared" si="1"/>
        <v>13089049</v>
      </c>
      <c r="L28" s="34">
        <f t="shared" si="2"/>
        <v>99.6</v>
      </c>
      <c r="M28" s="34">
        <f t="shared" si="2"/>
        <v>43</v>
      </c>
      <c r="N28" s="34">
        <f t="shared" si="3"/>
        <v>98.873328700276474</v>
      </c>
      <c r="O28" s="34">
        <v>98.557790741693623</v>
      </c>
      <c r="P28" s="35" t="s">
        <v>41</v>
      </c>
    </row>
    <row r="29" spans="3:16" s="4" customFormat="1" ht="15.95" customHeight="1">
      <c r="C29" s="30">
        <v>22</v>
      </c>
      <c r="D29" s="31" t="s">
        <v>42</v>
      </c>
      <c r="E29" s="32">
        <v>9323707</v>
      </c>
      <c r="F29" s="32">
        <v>160487</v>
      </c>
      <c r="G29" s="32">
        <f t="shared" si="0"/>
        <v>9484194</v>
      </c>
      <c r="H29" s="32">
        <v>0</v>
      </c>
      <c r="I29" s="32">
        <v>9269075</v>
      </c>
      <c r="J29" s="32">
        <v>52384</v>
      </c>
      <c r="K29" s="32">
        <f t="shared" si="1"/>
        <v>9321459</v>
      </c>
      <c r="L29" s="34">
        <f t="shared" si="2"/>
        <v>99.4</v>
      </c>
      <c r="M29" s="34">
        <f t="shared" si="2"/>
        <v>32.6</v>
      </c>
      <c r="N29" s="34">
        <f t="shared" si="3"/>
        <v>98.284145178810135</v>
      </c>
      <c r="O29" s="34">
        <v>98.010585828888864</v>
      </c>
      <c r="P29" s="35" t="s">
        <v>42</v>
      </c>
    </row>
    <row r="30" spans="3:16" s="4" customFormat="1" ht="15.95" customHeight="1">
      <c r="C30" s="30">
        <v>23</v>
      </c>
      <c r="D30" s="31" t="s">
        <v>43</v>
      </c>
      <c r="E30" s="32">
        <v>9291704</v>
      </c>
      <c r="F30" s="32">
        <v>180048</v>
      </c>
      <c r="G30" s="32">
        <f t="shared" si="0"/>
        <v>9471752</v>
      </c>
      <c r="H30" s="32">
        <v>0</v>
      </c>
      <c r="I30" s="32">
        <v>9231121</v>
      </c>
      <c r="J30" s="32">
        <v>65249</v>
      </c>
      <c r="K30" s="32">
        <f t="shared" si="1"/>
        <v>9296370</v>
      </c>
      <c r="L30" s="34">
        <f t="shared" si="2"/>
        <v>99.3</v>
      </c>
      <c r="M30" s="34">
        <f t="shared" si="2"/>
        <v>36.200000000000003</v>
      </c>
      <c r="N30" s="34">
        <f t="shared" si="3"/>
        <v>98.148367904902912</v>
      </c>
      <c r="O30" s="34">
        <v>97.980086719466556</v>
      </c>
      <c r="P30" s="35" t="s">
        <v>43</v>
      </c>
    </row>
    <row r="31" spans="3:16" s="4" customFormat="1" ht="15.95" customHeight="1">
      <c r="C31" s="30">
        <v>24</v>
      </c>
      <c r="D31" s="31" t="s">
        <v>44</v>
      </c>
      <c r="E31" s="32">
        <v>4316688</v>
      </c>
      <c r="F31" s="32">
        <v>55633</v>
      </c>
      <c r="G31" s="32">
        <f t="shared" si="0"/>
        <v>4372321</v>
      </c>
      <c r="H31" s="32">
        <v>0</v>
      </c>
      <c r="I31" s="32">
        <v>4298961</v>
      </c>
      <c r="J31" s="32">
        <v>24663</v>
      </c>
      <c r="K31" s="32">
        <f t="shared" si="1"/>
        <v>4323624</v>
      </c>
      <c r="L31" s="34">
        <f t="shared" si="2"/>
        <v>99.6</v>
      </c>
      <c r="M31" s="34">
        <f t="shared" si="2"/>
        <v>44.3</v>
      </c>
      <c r="N31" s="34">
        <f t="shared" si="3"/>
        <v>98.88624371357912</v>
      </c>
      <c r="O31" s="34">
        <v>98.65706744811213</v>
      </c>
      <c r="P31" s="35" t="s">
        <v>44</v>
      </c>
    </row>
    <row r="32" spans="3:16" s="4" customFormat="1" ht="15.95" customHeight="1">
      <c r="C32" s="37">
        <v>25</v>
      </c>
      <c r="D32" s="38" t="s">
        <v>45</v>
      </c>
      <c r="E32" s="39">
        <v>6499474</v>
      </c>
      <c r="F32" s="39">
        <v>94302</v>
      </c>
      <c r="G32" s="32">
        <f t="shared" si="0"/>
        <v>6593776</v>
      </c>
      <c r="H32" s="39">
        <v>0</v>
      </c>
      <c r="I32" s="39">
        <v>6466638</v>
      </c>
      <c r="J32" s="39">
        <v>28582</v>
      </c>
      <c r="K32" s="39">
        <f t="shared" si="1"/>
        <v>6495220</v>
      </c>
      <c r="L32" s="40">
        <f t="shared" si="2"/>
        <v>99.5</v>
      </c>
      <c r="M32" s="40">
        <f t="shared" si="2"/>
        <v>30.3</v>
      </c>
      <c r="N32" s="40">
        <f t="shared" si="3"/>
        <v>98.505317742064634</v>
      </c>
      <c r="O32" s="40">
        <v>98.448912919041149</v>
      </c>
      <c r="P32" s="41" t="s">
        <v>45</v>
      </c>
    </row>
    <row r="33" spans="3:16" s="4" customFormat="1" ht="15.95" customHeight="1">
      <c r="C33" s="30">
        <v>26</v>
      </c>
      <c r="D33" s="31" t="s">
        <v>46</v>
      </c>
      <c r="E33" s="32">
        <v>10511669</v>
      </c>
      <c r="F33" s="32">
        <v>238043</v>
      </c>
      <c r="G33" s="44">
        <f t="shared" si="0"/>
        <v>10749712</v>
      </c>
      <c r="H33" s="32">
        <v>0</v>
      </c>
      <c r="I33" s="32">
        <v>10434001</v>
      </c>
      <c r="J33" s="32">
        <v>107355</v>
      </c>
      <c r="K33" s="32">
        <f t="shared" si="1"/>
        <v>10541356</v>
      </c>
      <c r="L33" s="34">
        <f t="shared" si="2"/>
        <v>99.3</v>
      </c>
      <c r="M33" s="34">
        <f t="shared" si="2"/>
        <v>45.1</v>
      </c>
      <c r="N33" s="34">
        <f t="shared" si="3"/>
        <v>98.061752724166013</v>
      </c>
      <c r="O33" s="34">
        <v>97.467601702263494</v>
      </c>
      <c r="P33" s="35" t="s">
        <v>46</v>
      </c>
    </row>
    <row r="34" spans="3:16" s="4" customFormat="1" ht="15.95" customHeight="1">
      <c r="C34" s="30">
        <v>27</v>
      </c>
      <c r="D34" s="31" t="s">
        <v>47</v>
      </c>
      <c r="E34" s="32">
        <v>4231395</v>
      </c>
      <c r="F34" s="32">
        <v>69813</v>
      </c>
      <c r="G34" s="32">
        <f t="shared" si="0"/>
        <v>4301208</v>
      </c>
      <c r="H34" s="32">
        <v>0</v>
      </c>
      <c r="I34" s="32">
        <v>4213438</v>
      </c>
      <c r="J34" s="32">
        <v>20464</v>
      </c>
      <c r="K34" s="32">
        <f t="shared" si="1"/>
        <v>4233902</v>
      </c>
      <c r="L34" s="34">
        <f t="shared" si="2"/>
        <v>99.6</v>
      </c>
      <c r="M34" s="34">
        <f t="shared" si="2"/>
        <v>29.3</v>
      </c>
      <c r="N34" s="34">
        <f t="shared" si="3"/>
        <v>98.435183790228237</v>
      </c>
      <c r="O34" s="34">
        <v>98.262238337077562</v>
      </c>
      <c r="P34" s="35" t="s">
        <v>47</v>
      </c>
    </row>
    <row r="35" spans="3:16" s="4" customFormat="1" ht="15.95" customHeight="1">
      <c r="C35" s="30">
        <v>28</v>
      </c>
      <c r="D35" s="31" t="s">
        <v>48</v>
      </c>
      <c r="E35" s="32">
        <v>10643498</v>
      </c>
      <c r="F35" s="32">
        <v>186894</v>
      </c>
      <c r="G35" s="32">
        <f t="shared" si="0"/>
        <v>10830392</v>
      </c>
      <c r="H35" s="32">
        <v>0</v>
      </c>
      <c r="I35" s="32">
        <v>10551997</v>
      </c>
      <c r="J35" s="32">
        <v>71089</v>
      </c>
      <c r="K35" s="32">
        <f t="shared" si="1"/>
        <v>10623086</v>
      </c>
      <c r="L35" s="34">
        <f t="shared" si="2"/>
        <v>99.1</v>
      </c>
      <c r="M35" s="34">
        <f t="shared" si="2"/>
        <v>38</v>
      </c>
      <c r="N35" s="34">
        <f t="shared" si="3"/>
        <v>98.085886457295359</v>
      </c>
      <c r="O35" s="34">
        <v>98.093259272398541</v>
      </c>
      <c r="P35" s="35" t="s">
        <v>48</v>
      </c>
    </row>
    <row r="36" spans="3:16" s="4" customFormat="1" ht="15.95" customHeight="1">
      <c r="C36" s="30">
        <v>29</v>
      </c>
      <c r="D36" s="31" t="s">
        <v>49</v>
      </c>
      <c r="E36" s="32">
        <v>3761248</v>
      </c>
      <c r="F36" s="32">
        <v>110915</v>
      </c>
      <c r="G36" s="32">
        <f t="shared" si="0"/>
        <v>3872163</v>
      </c>
      <c r="H36" s="32">
        <v>0</v>
      </c>
      <c r="I36" s="32">
        <v>3715442</v>
      </c>
      <c r="J36" s="32">
        <v>35036</v>
      </c>
      <c r="K36" s="32">
        <f t="shared" si="1"/>
        <v>3750478</v>
      </c>
      <c r="L36" s="34">
        <f t="shared" si="2"/>
        <v>98.8</v>
      </c>
      <c r="M36" s="34">
        <f t="shared" si="2"/>
        <v>31.6</v>
      </c>
      <c r="N36" s="34">
        <f t="shared" si="3"/>
        <v>96.857441176933918</v>
      </c>
      <c r="O36" s="34">
        <v>97.085816458849536</v>
      </c>
      <c r="P36" s="35" t="s">
        <v>49</v>
      </c>
    </row>
    <row r="37" spans="3:16" s="4" customFormat="1" ht="15.95" customHeight="1">
      <c r="C37" s="37">
        <v>30</v>
      </c>
      <c r="D37" s="38" t="s">
        <v>50</v>
      </c>
      <c r="E37" s="39">
        <v>8041408</v>
      </c>
      <c r="F37" s="39">
        <v>121835</v>
      </c>
      <c r="G37" s="39">
        <f t="shared" si="0"/>
        <v>8163243</v>
      </c>
      <c r="H37" s="39">
        <v>0</v>
      </c>
      <c r="I37" s="39">
        <v>7993000</v>
      </c>
      <c r="J37" s="39">
        <v>55770</v>
      </c>
      <c r="K37" s="39">
        <f t="shared" si="1"/>
        <v>8048770</v>
      </c>
      <c r="L37" s="40">
        <f t="shared" si="2"/>
        <v>99.4</v>
      </c>
      <c r="M37" s="40">
        <f t="shared" si="2"/>
        <v>45.8</v>
      </c>
      <c r="N37" s="40">
        <f t="shared" si="3"/>
        <v>98.597701918220494</v>
      </c>
      <c r="O37" s="40">
        <v>98.394022050926225</v>
      </c>
      <c r="P37" s="41" t="s">
        <v>50</v>
      </c>
    </row>
    <row r="38" spans="3:16" s="4" customFormat="1" ht="15.95" customHeight="1">
      <c r="C38" s="30">
        <v>31</v>
      </c>
      <c r="D38" s="31" t="s">
        <v>51</v>
      </c>
      <c r="E38" s="32">
        <v>5962247</v>
      </c>
      <c r="F38" s="32">
        <v>54693</v>
      </c>
      <c r="G38" s="32">
        <f t="shared" si="0"/>
        <v>6016940</v>
      </c>
      <c r="H38" s="32">
        <v>0</v>
      </c>
      <c r="I38" s="32">
        <v>5942781</v>
      </c>
      <c r="J38" s="32">
        <v>26669</v>
      </c>
      <c r="K38" s="32">
        <f t="shared" si="1"/>
        <v>5969450</v>
      </c>
      <c r="L38" s="34">
        <f t="shared" si="2"/>
        <v>99.7</v>
      </c>
      <c r="M38" s="34">
        <f t="shared" si="2"/>
        <v>48.8</v>
      </c>
      <c r="N38" s="34">
        <f t="shared" si="3"/>
        <v>99.210728376882599</v>
      </c>
      <c r="O38" s="34">
        <v>98.794662988674204</v>
      </c>
      <c r="P38" s="35" t="s">
        <v>51</v>
      </c>
    </row>
    <row r="39" spans="3:16" s="4" customFormat="1" ht="15.95" customHeight="1">
      <c r="C39" s="30">
        <v>32</v>
      </c>
      <c r="D39" s="31" t="s">
        <v>52</v>
      </c>
      <c r="E39" s="32">
        <v>10117011</v>
      </c>
      <c r="F39" s="32">
        <v>161714</v>
      </c>
      <c r="G39" s="32">
        <f t="shared" si="0"/>
        <v>10278725</v>
      </c>
      <c r="H39" s="32">
        <v>0</v>
      </c>
      <c r="I39" s="32">
        <v>10049662</v>
      </c>
      <c r="J39" s="32">
        <v>66575</v>
      </c>
      <c r="K39" s="32">
        <f t="shared" si="1"/>
        <v>10116237</v>
      </c>
      <c r="L39" s="34">
        <f t="shared" si="2"/>
        <v>99.3</v>
      </c>
      <c r="M39" s="34">
        <f t="shared" si="2"/>
        <v>41.2</v>
      </c>
      <c r="N39" s="34">
        <f t="shared" si="3"/>
        <v>98.419181367338851</v>
      </c>
      <c r="O39" s="34">
        <v>98.286925039382353</v>
      </c>
      <c r="P39" s="35" t="s">
        <v>52</v>
      </c>
    </row>
    <row r="40" spans="3:16" s="4" customFormat="1" ht="15.95" customHeight="1">
      <c r="C40" s="30">
        <v>33</v>
      </c>
      <c r="D40" s="31" t="s">
        <v>53</v>
      </c>
      <c r="E40" s="32">
        <v>3425880</v>
      </c>
      <c r="F40" s="32">
        <v>77248</v>
      </c>
      <c r="G40" s="32">
        <f t="shared" si="0"/>
        <v>3503128</v>
      </c>
      <c r="H40" s="32">
        <v>0</v>
      </c>
      <c r="I40" s="32">
        <v>3405495</v>
      </c>
      <c r="J40" s="32">
        <v>23511</v>
      </c>
      <c r="K40" s="32">
        <f t="shared" si="1"/>
        <v>3429006</v>
      </c>
      <c r="L40" s="34">
        <f t="shared" si="2"/>
        <v>99.4</v>
      </c>
      <c r="M40" s="34">
        <f t="shared" si="2"/>
        <v>30.4</v>
      </c>
      <c r="N40" s="34">
        <f t="shared" si="3"/>
        <v>97.884119564001082</v>
      </c>
      <c r="O40" s="34">
        <v>97.522699933442027</v>
      </c>
      <c r="P40" s="35" t="s">
        <v>53</v>
      </c>
    </row>
    <row r="41" spans="3:16" s="4" customFormat="1" ht="15.95" customHeight="1">
      <c r="C41" s="30">
        <v>34</v>
      </c>
      <c r="D41" s="31" t="s">
        <v>54</v>
      </c>
      <c r="E41" s="32">
        <v>5848796</v>
      </c>
      <c r="F41" s="32">
        <v>200413</v>
      </c>
      <c r="G41" s="32">
        <f t="shared" si="0"/>
        <v>6049209</v>
      </c>
      <c r="H41" s="32">
        <v>0</v>
      </c>
      <c r="I41" s="32">
        <v>5787927</v>
      </c>
      <c r="J41" s="32">
        <v>92821</v>
      </c>
      <c r="K41" s="32">
        <f t="shared" si="1"/>
        <v>5880748</v>
      </c>
      <c r="L41" s="34">
        <f t="shared" si="2"/>
        <v>99</v>
      </c>
      <c r="M41" s="34">
        <f t="shared" si="2"/>
        <v>46.3</v>
      </c>
      <c r="N41" s="34">
        <f t="shared" si="3"/>
        <v>97.215156560138695</v>
      </c>
      <c r="O41" s="34">
        <v>96.296997473354821</v>
      </c>
      <c r="P41" s="35" t="s">
        <v>54</v>
      </c>
    </row>
    <row r="42" spans="3:16" s="4" customFormat="1" ht="15.95" customHeight="1">
      <c r="C42" s="37">
        <v>35</v>
      </c>
      <c r="D42" s="38" t="s">
        <v>55</v>
      </c>
      <c r="E42" s="39">
        <v>3006236</v>
      </c>
      <c r="F42" s="39">
        <v>42513</v>
      </c>
      <c r="G42" s="32">
        <f t="shared" si="0"/>
        <v>3048749</v>
      </c>
      <c r="H42" s="39">
        <v>0</v>
      </c>
      <c r="I42" s="39">
        <v>2984858</v>
      </c>
      <c r="J42" s="39">
        <v>21236</v>
      </c>
      <c r="K42" s="39">
        <f t="shared" si="1"/>
        <v>3006094</v>
      </c>
      <c r="L42" s="40">
        <f t="shared" si="2"/>
        <v>99.3</v>
      </c>
      <c r="M42" s="40">
        <f t="shared" si="2"/>
        <v>50</v>
      </c>
      <c r="N42" s="40">
        <f t="shared" si="3"/>
        <v>98.600901550111203</v>
      </c>
      <c r="O42" s="40">
        <v>98.451076678178268</v>
      </c>
      <c r="P42" s="41" t="s">
        <v>55</v>
      </c>
    </row>
    <row r="43" spans="3:16" s="4" customFormat="1" ht="15.95" customHeight="1">
      <c r="C43" s="30">
        <v>36</v>
      </c>
      <c r="D43" s="31" t="s">
        <v>101</v>
      </c>
      <c r="E43" s="32">
        <v>4295856</v>
      </c>
      <c r="F43" s="32">
        <v>45744</v>
      </c>
      <c r="G43" s="44">
        <f t="shared" si="0"/>
        <v>4341600</v>
      </c>
      <c r="H43" s="32">
        <v>0</v>
      </c>
      <c r="I43" s="32">
        <v>4278805</v>
      </c>
      <c r="J43" s="32">
        <v>15099</v>
      </c>
      <c r="K43" s="32">
        <f t="shared" si="1"/>
        <v>4293904</v>
      </c>
      <c r="L43" s="34">
        <f t="shared" si="2"/>
        <v>99.6</v>
      </c>
      <c r="M43" s="34">
        <f t="shared" si="2"/>
        <v>33</v>
      </c>
      <c r="N43" s="34">
        <f t="shared" si="3"/>
        <v>98.901418831767089</v>
      </c>
      <c r="O43" s="34">
        <v>98.846185504942298</v>
      </c>
      <c r="P43" s="35" t="s">
        <v>101</v>
      </c>
    </row>
    <row r="44" spans="3:16" s="4" customFormat="1" ht="15.95" customHeight="1">
      <c r="C44" s="30">
        <v>37</v>
      </c>
      <c r="D44" s="31" t="s">
        <v>56</v>
      </c>
      <c r="E44" s="32">
        <v>4074587</v>
      </c>
      <c r="F44" s="32">
        <v>90367</v>
      </c>
      <c r="G44" s="32">
        <f t="shared" si="0"/>
        <v>4164954</v>
      </c>
      <c r="H44" s="32">
        <v>0</v>
      </c>
      <c r="I44" s="32">
        <v>4040602</v>
      </c>
      <c r="J44" s="32">
        <v>30988</v>
      </c>
      <c r="K44" s="32">
        <f t="shared" si="1"/>
        <v>4071590</v>
      </c>
      <c r="L44" s="34">
        <f t="shared" si="2"/>
        <v>99.2</v>
      </c>
      <c r="M44" s="34">
        <f t="shared" si="2"/>
        <v>34.299999999999997</v>
      </c>
      <c r="N44" s="34">
        <f t="shared" si="3"/>
        <v>97.75834258913784</v>
      </c>
      <c r="O44" s="34">
        <v>97.664280835442057</v>
      </c>
      <c r="P44" s="35" t="s">
        <v>56</v>
      </c>
    </row>
    <row r="45" spans="3:16" s="4" customFormat="1" ht="15.95" customHeight="1">
      <c r="C45" s="30">
        <v>38</v>
      </c>
      <c r="D45" s="31" t="s">
        <v>57</v>
      </c>
      <c r="E45" s="32">
        <v>3984323</v>
      </c>
      <c r="F45" s="32">
        <v>92119</v>
      </c>
      <c r="G45" s="32">
        <f t="shared" si="0"/>
        <v>4076442</v>
      </c>
      <c r="H45" s="32">
        <v>0</v>
      </c>
      <c r="I45" s="32">
        <v>3960564</v>
      </c>
      <c r="J45" s="32">
        <v>29206</v>
      </c>
      <c r="K45" s="32">
        <f t="shared" si="1"/>
        <v>3989770</v>
      </c>
      <c r="L45" s="34">
        <f t="shared" si="2"/>
        <v>99.4</v>
      </c>
      <c r="M45" s="34">
        <f t="shared" si="2"/>
        <v>31.7</v>
      </c>
      <c r="N45" s="34">
        <f t="shared" si="3"/>
        <v>97.873832131059388</v>
      </c>
      <c r="O45" s="34">
        <v>97.457816835781102</v>
      </c>
      <c r="P45" s="35" t="s">
        <v>57</v>
      </c>
    </row>
    <row r="46" spans="3:16" s="4" customFormat="1" ht="15.95" customHeight="1">
      <c r="C46" s="30">
        <v>39</v>
      </c>
      <c r="D46" s="31" t="s">
        <v>58</v>
      </c>
      <c r="E46" s="32">
        <v>6754213</v>
      </c>
      <c r="F46" s="32">
        <v>120483</v>
      </c>
      <c r="G46" s="32">
        <f t="shared" si="0"/>
        <v>6874696</v>
      </c>
      <c r="H46" s="32">
        <v>0</v>
      </c>
      <c r="I46" s="32">
        <v>6718904</v>
      </c>
      <c r="J46" s="32">
        <v>79451</v>
      </c>
      <c r="K46" s="32">
        <f t="shared" si="1"/>
        <v>6798355</v>
      </c>
      <c r="L46" s="34">
        <f t="shared" si="2"/>
        <v>99.5</v>
      </c>
      <c r="M46" s="34">
        <f t="shared" si="2"/>
        <v>65.900000000000006</v>
      </c>
      <c r="N46" s="34">
        <f t="shared" si="3"/>
        <v>98.889536351861963</v>
      </c>
      <c r="O46" s="34">
        <v>98.15828297394043</v>
      </c>
      <c r="P46" s="35" t="s">
        <v>58</v>
      </c>
    </row>
    <row r="47" spans="3:16" s="4" customFormat="1" ht="15.95" customHeight="1" thickBot="1">
      <c r="C47" s="30">
        <v>40</v>
      </c>
      <c r="D47" s="31" t="s">
        <v>93</v>
      </c>
      <c r="E47" s="32">
        <v>3189741</v>
      </c>
      <c r="F47" s="32">
        <v>39927</v>
      </c>
      <c r="G47" s="32">
        <f>SUM(E47:F47)</f>
        <v>3229668</v>
      </c>
      <c r="H47" s="32">
        <v>6045</v>
      </c>
      <c r="I47" s="32">
        <v>3169525</v>
      </c>
      <c r="J47" s="32">
        <v>12748</v>
      </c>
      <c r="K47" s="32">
        <f t="shared" si="1"/>
        <v>3182273</v>
      </c>
      <c r="L47" s="34">
        <f t="shared" si="2"/>
        <v>99.4</v>
      </c>
      <c r="M47" s="34">
        <f t="shared" si="2"/>
        <v>31.9</v>
      </c>
      <c r="N47" s="34">
        <f t="shared" si="3"/>
        <v>98.532511700893096</v>
      </c>
      <c r="O47" s="34">
        <v>98.580219023374681</v>
      </c>
      <c r="P47" s="35" t="s">
        <v>93</v>
      </c>
    </row>
    <row r="48" spans="3:16" s="4" customFormat="1" ht="15.95" customHeight="1" thickTop="1" thickBot="1">
      <c r="C48" s="47"/>
      <c r="D48" s="48" t="s">
        <v>59</v>
      </c>
      <c r="E48" s="49">
        <f t="shared" ref="E48:K48" si="4">SUM(E8:E47)</f>
        <v>436765116</v>
      </c>
      <c r="F48" s="49">
        <f t="shared" si="4"/>
        <v>7976399</v>
      </c>
      <c r="G48" s="49">
        <f t="shared" si="4"/>
        <v>444741515</v>
      </c>
      <c r="H48" s="49">
        <v>6045</v>
      </c>
      <c r="I48" s="49">
        <f t="shared" si="4"/>
        <v>433017930</v>
      </c>
      <c r="J48" s="49">
        <f t="shared" si="4"/>
        <v>3312153</v>
      </c>
      <c r="K48" s="49">
        <f t="shared" si="4"/>
        <v>436330083</v>
      </c>
      <c r="L48" s="50">
        <f t="shared" si="2"/>
        <v>99.1</v>
      </c>
      <c r="M48" s="50">
        <f t="shared" si="2"/>
        <v>41.5</v>
      </c>
      <c r="N48" s="50">
        <f t="shared" si="3"/>
        <v>98.108691966838308</v>
      </c>
      <c r="O48" s="50">
        <v>98.040602725044394</v>
      </c>
      <c r="P48" s="51" t="s">
        <v>59</v>
      </c>
    </row>
    <row r="49" spans="3:16" s="4" customFormat="1" ht="15" customHeight="1">
      <c r="C49" s="4" t="s">
        <v>102</v>
      </c>
      <c r="D49" s="52"/>
      <c r="E49" s="53"/>
      <c r="F49" s="53"/>
      <c r="G49" s="53"/>
      <c r="H49" s="53"/>
      <c r="I49" s="53"/>
      <c r="J49" s="53"/>
      <c r="K49" s="53"/>
      <c r="L49" s="54"/>
      <c r="M49" s="54"/>
      <c r="N49" s="54"/>
      <c r="O49" s="54"/>
      <c r="P49" s="52"/>
    </row>
    <row r="50" spans="3:16" s="4" customFormat="1" ht="15" customHeight="1">
      <c r="D50" s="55"/>
      <c r="E50" s="56"/>
      <c r="F50" s="56"/>
      <c r="G50" s="56"/>
      <c r="H50" s="56"/>
      <c r="I50" s="56"/>
      <c r="J50" s="56"/>
      <c r="K50" s="56"/>
      <c r="L50" s="57"/>
      <c r="M50" s="57"/>
      <c r="N50" s="57"/>
      <c r="O50" s="57"/>
      <c r="P50" s="55"/>
    </row>
    <row r="51" spans="3:16" s="58" customFormat="1" ht="63" customHeight="1" thickBot="1">
      <c r="D51" s="59"/>
      <c r="E51" s="60"/>
      <c r="F51" s="60"/>
      <c r="G51" s="60"/>
      <c r="H51" s="60"/>
      <c r="I51" s="60"/>
      <c r="J51" s="60"/>
      <c r="K51" s="60"/>
      <c r="L51" s="61"/>
      <c r="M51" s="61"/>
      <c r="N51" s="61"/>
      <c r="O51" s="62" t="s">
        <v>92</v>
      </c>
      <c r="P51" s="59"/>
    </row>
    <row r="52" spans="3:16" s="4" customFormat="1" ht="14.25" customHeight="1">
      <c r="C52" s="5" t="s">
        <v>0</v>
      </c>
      <c r="D52" s="6"/>
      <c r="E52" s="7" t="s">
        <v>1</v>
      </c>
      <c r="F52" s="7"/>
      <c r="G52" s="7"/>
      <c r="H52" s="7"/>
      <c r="I52" s="8" t="s">
        <v>2</v>
      </c>
      <c r="J52" s="9"/>
      <c r="K52" s="10"/>
      <c r="L52" s="11" t="s">
        <v>94</v>
      </c>
      <c r="M52" s="12"/>
      <c r="N52" s="12"/>
      <c r="O52" s="12"/>
      <c r="P52" s="13" t="s">
        <v>0</v>
      </c>
    </row>
    <row r="53" spans="3:16" s="4" customFormat="1" ht="12">
      <c r="C53" s="14"/>
      <c r="D53" s="15"/>
      <c r="E53" s="16" t="s">
        <v>4</v>
      </c>
      <c r="F53" s="16" t="s">
        <v>5</v>
      </c>
      <c r="G53" s="16" t="s">
        <v>6</v>
      </c>
      <c r="H53" s="17" t="s">
        <v>7</v>
      </c>
      <c r="I53" s="16" t="s">
        <v>4</v>
      </c>
      <c r="J53" s="16" t="s">
        <v>5</v>
      </c>
      <c r="K53" s="16" t="s">
        <v>6</v>
      </c>
      <c r="L53" s="18" t="s">
        <v>104</v>
      </c>
      <c r="M53" s="19"/>
      <c r="N53" s="19"/>
      <c r="O53" s="20" t="s">
        <v>105</v>
      </c>
      <c r="P53" s="21"/>
    </row>
    <row r="54" spans="3:16" s="4" customFormat="1" ht="12">
      <c r="C54" s="14"/>
      <c r="D54" s="15"/>
      <c r="E54" s="22"/>
      <c r="F54" s="22"/>
      <c r="G54" s="22"/>
      <c r="H54" s="23" t="s">
        <v>8</v>
      </c>
      <c r="I54" s="22"/>
      <c r="J54" s="22"/>
      <c r="K54" s="22"/>
      <c r="L54" s="24" t="s">
        <v>95</v>
      </c>
      <c r="M54" s="24" t="s">
        <v>96</v>
      </c>
      <c r="N54" s="24" t="s">
        <v>97</v>
      </c>
      <c r="O54" s="24" t="s">
        <v>97</v>
      </c>
      <c r="P54" s="21"/>
    </row>
    <row r="55" spans="3:16" s="4" customFormat="1" ht="12.75" thickBot="1">
      <c r="C55" s="25"/>
      <c r="D55" s="26"/>
      <c r="E55" s="27" t="s">
        <v>85</v>
      </c>
      <c r="F55" s="27" t="s">
        <v>86</v>
      </c>
      <c r="G55" s="27" t="s">
        <v>87</v>
      </c>
      <c r="H55" s="27" t="s">
        <v>88</v>
      </c>
      <c r="I55" s="27" t="s">
        <v>89</v>
      </c>
      <c r="J55" s="27" t="s">
        <v>90</v>
      </c>
      <c r="K55" s="27" t="s">
        <v>91</v>
      </c>
      <c r="L55" s="27" t="s">
        <v>98</v>
      </c>
      <c r="M55" s="27" t="s">
        <v>99</v>
      </c>
      <c r="N55" s="27" t="s">
        <v>100</v>
      </c>
      <c r="O55" s="28"/>
      <c r="P55" s="29"/>
    </row>
    <row r="56" spans="3:16" s="4" customFormat="1" ht="15.95" customHeight="1">
      <c r="C56" s="30">
        <v>41</v>
      </c>
      <c r="D56" s="31" t="s">
        <v>60</v>
      </c>
      <c r="E56" s="32">
        <v>2533916</v>
      </c>
      <c r="F56" s="32">
        <v>24794</v>
      </c>
      <c r="G56" s="32">
        <f>SUM(E56:F56)</f>
        <v>2558710</v>
      </c>
      <c r="H56" s="32">
        <v>0</v>
      </c>
      <c r="I56" s="32">
        <v>2518003</v>
      </c>
      <c r="J56" s="32">
        <v>11891</v>
      </c>
      <c r="K56" s="32">
        <f>SUM(I56:J56)</f>
        <v>2529894</v>
      </c>
      <c r="L56" s="34">
        <f t="shared" ref="L56:M80" si="5">IF(ISERROR(I56/E56),"-",ROUND(I56/E56*100,1))</f>
        <v>99.4</v>
      </c>
      <c r="M56" s="34">
        <f t="shared" si="5"/>
        <v>48</v>
      </c>
      <c r="N56" s="34">
        <f>IF(ISERROR(K56/G56),"-",(K56/G56*100))</f>
        <v>98.873807504562848</v>
      </c>
      <c r="O56" s="34">
        <v>98.827549369236323</v>
      </c>
      <c r="P56" s="35" t="s">
        <v>60</v>
      </c>
    </row>
    <row r="57" spans="3:16" s="4" customFormat="1" ht="15.95" customHeight="1">
      <c r="C57" s="30">
        <v>42</v>
      </c>
      <c r="D57" s="31" t="s">
        <v>61</v>
      </c>
      <c r="E57" s="32">
        <v>3992227</v>
      </c>
      <c r="F57" s="32">
        <v>22750</v>
      </c>
      <c r="G57" s="32">
        <f t="shared" ref="G57:G77" si="6">SUM(E57:F57)</f>
        <v>4014977</v>
      </c>
      <c r="H57" s="32">
        <v>0</v>
      </c>
      <c r="I57" s="32">
        <v>3958718</v>
      </c>
      <c r="J57" s="32">
        <v>11061</v>
      </c>
      <c r="K57" s="32">
        <f t="shared" ref="K57:K78" si="7">SUM(I57:J57)</f>
        <v>3969779</v>
      </c>
      <c r="L57" s="34">
        <f t="shared" si="5"/>
        <v>99.2</v>
      </c>
      <c r="M57" s="34">
        <f t="shared" si="5"/>
        <v>48.6</v>
      </c>
      <c r="N57" s="34">
        <f t="shared" ref="N57:N80" si="8">IF(ISERROR(K57/G57),"-",(K57/G57*100))</f>
        <v>98.874265033149626</v>
      </c>
      <c r="O57" s="34">
        <v>99.350529317462076</v>
      </c>
      <c r="P57" s="35" t="s">
        <v>61</v>
      </c>
    </row>
    <row r="58" spans="3:16" s="4" customFormat="1" ht="15.95" customHeight="1">
      <c r="C58" s="30">
        <v>43</v>
      </c>
      <c r="D58" s="31" t="s">
        <v>62</v>
      </c>
      <c r="E58" s="32">
        <v>1407058</v>
      </c>
      <c r="F58" s="32">
        <v>68136</v>
      </c>
      <c r="G58" s="32">
        <f t="shared" si="6"/>
        <v>1475194</v>
      </c>
      <c r="H58" s="32">
        <v>0</v>
      </c>
      <c r="I58" s="32">
        <v>1341165</v>
      </c>
      <c r="J58" s="32">
        <v>17318</v>
      </c>
      <c r="K58" s="32">
        <f t="shared" si="7"/>
        <v>1358483</v>
      </c>
      <c r="L58" s="34">
        <f t="shared" si="5"/>
        <v>95.3</v>
      </c>
      <c r="M58" s="34">
        <f t="shared" si="5"/>
        <v>25.4</v>
      </c>
      <c r="N58" s="34">
        <f t="shared" si="8"/>
        <v>92.088430403052072</v>
      </c>
      <c r="O58" s="34">
        <v>95.008989562308358</v>
      </c>
      <c r="P58" s="35" t="s">
        <v>62</v>
      </c>
    </row>
    <row r="59" spans="3:16" s="4" customFormat="1" ht="15.95" customHeight="1">
      <c r="C59" s="30">
        <v>44</v>
      </c>
      <c r="D59" s="31" t="s">
        <v>63</v>
      </c>
      <c r="E59" s="32">
        <v>659915</v>
      </c>
      <c r="F59" s="32">
        <v>13164</v>
      </c>
      <c r="G59" s="32">
        <f t="shared" si="6"/>
        <v>673079</v>
      </c>
      <c r="H59" s="32">
        <v>0</v>
      </c>
      <c r="I59" s="32">
        <v>637840</v>
      </c>
      <c r="J59" s="32">
        <v>3394</v>
      </c>
      <c r="K59" s="32">
        <f t="shared" si="7"/>
        <v>641234</v>
      </c>
      <c r="L59" s="34">
        <f t="shared" si="5"/>
        <v>96.7</v>
      </c>
      <c r="M59" s="34">
        <f t="shared" si="5"/>
        <v>25.8</v>
      </c>
      <c r="N59" s="34">
        <f t="shared" si="8"/>
        <v>95.268757456405567</v>
      </c>
      <c r="O59" s="34">
        <v>97.947459297227425</v>
      </c>
      <c r="P59" s="35" t="s">
        <v>63</v>
      </c>
    </row>
    <row r="60" spans="3:16" s="4" customFormat="1" ht="15.95" customHeight="1">
      <c r="C60" s="30">
        <v>45</v>
      </c>
      <c r="D60" s="31" t="s">
        <v>64</v>
      </c>
      <c r="E60" s="32">
        <v>1590492</v>
      </c>
      <c r="F60" s="32">
        <v>36946</v>
      </c>
      <c r="G60" s="32">
        <f t="shared" si="6"/>
        <v>1627438</v>
      </c>
      <c r="H60" s="32">
        <v>31603</v>
      </c>
      <c r="I60" s="32">
        <v>1569231</v>
      </c>
      <c r="J60" s="32">
        <v>9166</v>
      </c>
      <c r="K60" s="32">
        <f t="shared" si="7"/>
        <v>1578397</v>
      </c>
      <c r="L60" s="34">
        <f t="shared" si="5"/>
        <v>98.7</v>
      </c>
      <c r="M60" s="34">
        <f t="shared" si="5"/>
        <v>24.8</v>
      </c>
      <c r="N60" s="34">
        <f t="shared" si="8"/>
        <v>96.986613314915843</v>
      </c>
      <c r="O60" s="34">
        <v>97.349475224914855</v>
      </c>
      <c r="P60" s="35" t="s">
        <v>64</v>
      </c>
    </row>
    <row r="61" spans="3:16" s="4" customFormat="1" ht="15.95" customHeight="1">
      <c r="C61" s="42">
        <v>46</v>
      </c>
      <c r="D61" s="43" t="s">
        <v>65</v>
      </c>
      <c r="E61" s="44">
        <v>1535908</v>
      </c>
      <c r="F61" s="44">
        <v>20365</v>
      </c>
      <c r="G61" s="44">
        <f t="shared" si="6"/>
        <v>1556273</v>
      </c>
      <c r="H61" s="44">
        <v>0</v>
      </c>
      <c r="I61" s="44">
        <v>1526218</v>
      </c>
      <c r="J61" s="44">
        <v>7843</v>
      </c>
      <c r="K61" s="44">
        <f t="shared" si="7"/>
        <v>1534061</v>
      </c>
      <c r="L61" s="45">
        <f t="shared" si="5"/>
        <v>99.4</v>
      </c>
      <c r="M61" s="45">
        <f t="shared" si="5"/>
        <v>38.5</v>
      </c>
      <c r="N61" s="45">
        <f t="shared" si="8"/>
        <v>98.572743985149131</v>
      </c>
      <c r="O61" s="45">
        <v>98.561055432538495</v>
      </c>
      <c r="P61" s="46" t="s">
        <v>65</v>
      </c>
    </row>
    <row r="62" spans="3:16" s="4" customFormat="1" ht="15.95" customHeight="1">
      <c r="C62" s="30">
        <v>47</v>
      </c>
      <c r="D62" s="31" t="s">
        <v>66</v>
      </c>
      <c r="E62" s="32">
        <v>1642082</v>
      </c>
      <c r="F62" s="32">
        <v>42679</v>
      </c>
      <c r="G62" s="32">
        <f t="shared" si="6"/>
        <v>1684761</v>
      </c>
      <c r="H62" s="32">
        <v>0</v>
      </c>
      <c r="I62" s="32">
        <v>1611296</v>
      </c>
      <c r="J62" s="32">
        <v>16385</v>
      </c>
      <c r="K62" s="32">
        <f t="shared" si="7"/>
        <v>1627681</v>
      </c>
      <c r="L62" s="34">
        <f t="shared" si="5"/>
        <v>98.1</v>
      </c>
      <c r="M62" s="34">
        <f t="shared" si="5"/>
        <v>38.4</v>
      </c>
      <c r="N62" s="34">
        <f t="shared" si="8"/>
        <v>96.611982352393014</v>
      </c>
      <c r="O62" s="34">
        <v>96.295319771206621</v>
      </c>
      <c r="P62" s="35" t="s">
        <v>66</v>
      </c>
    </row>
    <row r="63" spans="3:16" s="4" customFormat="1" ht="15.95" customHeight="1">
      <c r="C63" s="30">
        <v>48</v>
      </c>
      <c r="D63" s="31" t="s">
        <v>67</v>
      </c>
      <c r="E63" s="32">
        <v>1966614</v>
      </c>
      <c r="F63" s="32">
        <v>26463</v>
      </c>
      <c r="G63" s="32">
        <f t="shared" si="6"/>
        <v>1993077</v>
      </c>
      <c r="H63" s="32">
        <v>0</v>
      </c>
      <c r="I63" s="32">
        <v>1955632</v>
      </c>
      <c r="J63" s="32">
        <v>7180</v>
      </c>
      <c r="K63" s="32">
        <f t="shared" si="7"/>
        <v>1962812</v>
      </c>
      <c r="L63" s="34">
        <f t="shared" si="5"/>
        <v>99.4</v>
      </c>
      <c r="M63" s="34">
        <f t="shared" si="5"/>
        <v>27.1</v>
      </c>
      <c r="N63" s="34">
        <f t="shared" si="8"/>
        <v>98.481493690409351</v>
      </c>
      <c r="O63" s="34">
        <v>98.448031622880066</v>
      </c>
      <c r="P63" s="35" t="s">
        <v>67</v>
      </c>
    </row>
    <row r="64" spans="3:16" s="4" customFormat="1" ht="15.95" customHeight="1">
      <c r="C64" s="30">
        <v>49</v>
      </c>
      <c r="D64" s="31" t="s">
        <v>68</v>
      </c>
      <c r="E64" s="32">
        <v>1490635</v>
      </c>
      <c r="F64" s="32">
        <v>18911</v>
      </c>
      <c r="G64" s="32">
        <f t="shared" si="6"/>
        <v>1509546</v>
      </c>
      <c r="H64" s="32">
        <v>0</v>
      </c>
      <c r="I64" s="32">
        <v>1444602</v>
      </c>
      <c r="J64" s="32">
        <v>5997</v>
      </c>
      <c r="K64" s="32">
        <f t="shared" si="7"/>
        <v>1450599</v>
      </c>
      <c r="L64" s="34">
        <f t="shared" si="5"/>
        <v>96.9</v>
      </c>
      <c r="M64" s="34">
        <f t="shared" si="5"/>
        <v>31.7</v>
      </c>
      <c r="N64" s="34">
        <f t="shared" si="8"/>
        <v>96.095051094832485</v>
      </c>
      <c r="O64" s="34">
        <v>98.260562095081667</v>
      </c>
      <c r="P64" s="35" t="s">
        <v>68</v>
      </c>
    </row>
    <row r="65" spans="3:16" s="4" customFormat="1" ht="15.95" customHeight="1">
      <c r="C65" s="30">
        <v>50</v>
      </c>
      <c r="D65" s="31" t="s">
        <v>69</v>
      </c>
      <c r="E65" s="32">
        <v>861884</v>
      </c>
      <c r="F65" s="32">
        <v>28950</v>
      </c>
      <c r="G65" s="39">
        <f t="shared" si="6"/>
        <v>890834</v>
      </c>
      <c r="H65" s="32">
        <v>0</v>
      </c>
      <c r="I65" s="32">
        <v>840682</v>
      </c>
      <c r="J65" s="32">
        <v>7273</v>
      </c>
      <c r="K65" s="32">
        <f t="shared" si="7"/>
        <v>847955</v>
      </c>
      <c r="L65" s="34">
        <f t="shared" si="5"/>
        <v>97.5</v>
      </c>
      <c r="M65" s="34">
        <f t="shared" si="5"/>
        <v>25.1</v>
      </c>
      <c r="N65" s="34">
        <f t="shared" si="8"/>
        <v>95.186645323371138</v>
      </c>
      <c r="O65" s="34">
        <v>96.423209585084678</v>
      </c>
      <c r="P65" s="35" t="s">
        <v>69</v>
      </c>
    </row>
    <row r="66" spans="3:16" s="4" customFormat="1" ht="15.95" customHeight="1">
      <c r="C66" s="42">
        <v>51</v>
      </c>
      <c r="D66" s="43" t="s">
        <v>70</v>
      </c>
      <c r="E66" s="44">
        <v>675230</v>
      </c>
      <c r="F66" s="44">
        <v>4152</v>
      </c>
      <c r="G66" s="32">
        <f t="shared" si="6"/>
        <v>679382</v>
      </c>
      <c r="H66" s="44">
        <v>0</v>
      </c>
      <c r="I66" s="44">
        <v>669028</v>
      </c>
      <c r="J66" s="44">
        <v>2647</v>
      </c>
      <c r="K66" s="44">
        <f t="shared" si="7"/>
        <v>671675</v>
      </c>
      <c r="L66" s="45">
        <f t="shared" si="5"/>
        <v>99.1</v>
      </c>
      <c r="M66" s="45">
        <f t="shared" si="5"/>
        <v>63.8</v>
      </c>
      <c r="N66" s="45">
        <f t="shared" si="8"/>
        <v>98.865586665528383</v>
      </c>
      <c r="O66" s="45">
        <v>98.724111649232725</v>
      </c>
      <c r="P66" s="46" t="s">
        <v>70</v>
      </c>
    </row>
    <row r="67" spans="3:16" s="4" customFormat="1" ht="15.95" customHeight="1">
      <c r="C67" s="30">
        <v>52</v>
      </c>
      <c r="D67" s="31" t="s">
        <v>71</v>
      </c>
      <c r="E67" s="32">
        <v>661918</v>
      </c>
      <c r="F67" s="32">
        <v>44460</v>
      </c>
      <c r="G67" s="32">
        <f t="shared" si="6"/>
        <v>706378</v>
      </c>
      <c r="H67" s="32">
        <v>0</v>
      </c>
      <c r="I67" s="32">
        <v>656307</v>
      </c>
      <c r="J67" s="32">
        <v>7321</v>
      </c>
      <c r="K67" s="32">
        <f t="shared" si="7"/>
        <v>663628</v>
      </c>
      <c r="L67" s="34">
        <f t="shared" si="5"/>
        <v>99.2</v>
      </c>
      <c r="M67" s="34">
        <f t="shared" si="5"/>
        <v>16.5</v>
      </c>
      <c r="N67" s="34">
        <f t="shared" si="8"/>
        <v>93.947999513008611</v>
      </c>
      <c r="O67" s="34">
        <v>92.960484470602992</v>
      </c>
      <c r="P67" s="35" t="s">
        <v>71</v>
      </c>
    </row>
    <row r="68" spans="3:16" s="4" customFormat="1" ht="15.95" customHeight="1">
      <c r="C68" s="30">
        <v>53</v>
      </c>
      <c r="D68" s="31" t="s">
        <v>72</v>
      </c>
      <c r="E68" s="32">
        <v>520161</v>
      </c>
      <c r="F68" s="32">
        <v>38255</v>
      </c>
      <c r="G68" s="32">
        <f t="shared" si="6"/>
        <v>558416</v>
      </c>
      <c r="H68" s="32">
        <v>0</v>
      </c>
      <c r="I68" s="32">
        <v>499594</v>
      </c>
      <c r="J68" s="32">
        <v>4797</v>
      </c>
      <c r="K68" s="32">
        <f t="shared" si="7"/>
        <v>504391</v>
      </c>
      <c r="L68" s="34">
        <f t="shared" si="5"/>
        <v>96</v>
      </c>
      <c r="M68" s="34">
        <f t="shared" si="5"/>
        <v>12.5</v>
      </c>
      <c r="N68" s="34">
        <f t="shared" si="8"/>
        <v>90.325313028279993</v>
      </c>
      <c r="O68" s="34">
        <v>92.503585018173567</v>
      </c>
      <c r="P68" s="35" t="s">
        <v>72</v>
      </c>
    </row>
    <row r="69" spans="3:16" s="4" customFormat="1" ht="15.95" customHeight="1">
      <c r="C69" s="30">
        <v>54</v>
      </c>
      <c r="D69" s="31" t="s">
        <v>73</v>
      </c>
      <c r="E69" s="32">
        <v>407891</v>
      </c>
      <c r="F69" s="32">
        <v>94260</v>
      </c>
      <c r="G69" s="32">
        <f t="shared" si="6"/>
        <v>502151</v>
      </c>
      <c r="H69" s="32">
        <v>0</v>
      </c>
      <c r="I69" s="32">
        <v>383705</v>
      </c>
      <c r="J69" s="32">
        <v>14536</v>
      </c>
      <c r="K69" s="32">
        <f t="shared" si="7"/>
        <v>398241</v>
      </c>
      <c r="L69" s="34">
        <f t="shared" si="5"/>
        <v>94.1</v>
      </c>
      <c r="M69" s="34">
        <f t="shared" si="5"/>
        <v>15.4</v>
      </c>
      <c r="N69" s="34">
        <f t="shared" si="8"/>
        <v>79.307021194819882</v>
      </c>
      <c r="O69" s="34">
        <v>80.179779740874039</v>
      </c>
      <c r="P69" s="35" t="s">
        <v>73</v>
      </c>
    </row>
    <row r="70" spans="3:16" s="4" customFormat="1" ht="15.95" customHeight="1">
      <c r="C70" s="30">
        <v>55</v>
      </c>
      <c r="D70" s="31" t="s">
        <v>74</v>
      </c>
      <c r="E70" s="32">
        <v>626611</v>
      </c>
      <c r="F70" s="32">
        <v>10384</v>
      </c>
      <c r="G70" s="32">
        <f t="shared" si="6"/>
        <v>636995</v>
      </c>
      <c r="H70" s="32">
        <v>0</v>
      </c>
      <c r="I70" s="32">
        <v>623479</v>
      </c>
      <c r="J70" s="32">
        <v>3280</v>
      </c>
      <c r="K70" s="32">
        <f t="shared" si="7"/>
        <v>626759</v>
      </c>
      <c r="L70" s="34">
        <f t="shared" si="5"/>
        <v>99.5</v>
      </c>
      <c r="M70" s="34">
        <f t="shared" si="5"/>
        <v>31.6</v>
      </c>
      <c r="N70" s="34">
        <f t="shared" si="8"/>
        <v>98.393080008477313</v>
      </c>
      <c r="O70" s="34">
        <v>97.921686700552385</v>
      </c>
      <c r="P70" s="35" t="s">
        <v>74</v>
      </c>
    </row>
    <row r="71" spans="3:16" s="4" customFormat="1" ht="15.95" customHeight="1">
      <c r="C71" s="42">
        <v>56</v>
      </c>
      <c r="D71" s="43" t="s">
        <v>75</v>
      </c>
      <c r="E71" s="44">
        <v>136802</v>
      </c>
      <c r="F71" s="44">
        <v>32</v>
      </c>
      <c r="G71" s="44">
        <f t="shared" si="6"/>
        <v>136834</v>
      </c>
      <c r="H71" s="44">
        <v>0</v>
      </c>
      <c r="I71" s="44">
        <v>136766</v>
      </c>
      <c r="J71" s="44">
        <v>32</v>
      </c>
      <c r="K71" s="44">
        <f t="shared" si="7"/>
        <v>136798</v>
      </c>
      <c r="L71" s="45">
        <f t="shared" si="5"/>
        <v>100</v>
      </c>
      <c r="M71" s="45">
        <f t="shared" si="5"/>
        <v>100</v>
      </c>
      <c r="N71" s="45">
        <f t="shared" si="8"/>
        <v>99.973690749375152</v>
      </c>
      <c r="O71" s="45">
        <v>99.88879073729376</v>
      </c>
      <c r="P71" s="46" t="s">
        <v>75</v>
      </c>
    </row>
    <row r="72" spans="3:16" s="4" customFormat="1" ht="15.95" customHeight="1">
      <c r="C72" s="30">
        <v>57</v>
      </c>
      <c r="D72" s="31" t="s">
        <v>76</v>
      </c>
      <c r="E72" s="32">
        <v>1010085</v>
      </c>
      <c r="F72" s="32">
        <v>9449</v>
      </c>
      <c r="G72" s="32">
        <f t="shared" si="6"/>
        <v>1019534</v>
      </c>
      <c r="H72" s="32">
        <v>0</v>
      </c>
      <c r="I72" s="32">
        <v>969128</v>
      </c>
      <c r="J72" s="32">
        <v>2994</v>
      </c>
      <c r="K72" s="32">
        <f t="shared" si="7"/>
        <v>972122</v>
      </c>
      <c r="L72" s="34">
        <f t="shared" si="5"/>
        <v>95.9</v>
      </c>
      <c r="M72" s="34">
        <f t="shared" si="5"/>
        <v>31.7</v>
      </c>
      <c r="N72" s="34">
        <f t="shared" si="8"/>
        <v>95.349640129706316</v>
      </c>
      <c r="O72" s="34">
        <v>98.727859704983246</v>
      </c>
      <c r="P72" s="35" t="s">
        <v>76</v>
      </c>
    </row>
    <row r="73" spans="3:16" s="4" customFormat="1" ht="15.95" customHeight="1">
      <c r="C73" s="30">
        <v>58</v>
      </c>
      <c r="D73" s="31" t="s">
        <v>77</v>
      </c>
      <c r="E73" s="32">
        <v>1030437</v>
      </c>
      <c r="F73" s="32">
        <v>40083</v>
      </c>
      <c r="G73" s="32">
        <f t="shared" si="6"/>
        <v>1070520</v>
      </c>
      <c r="H73" s="32">
        <v>0</v>
      </c>
      <c r="I73" s="32">
        <v>1016328</v>
      </c>
      <c r="J73" s="32">
        <v>13106</v>
      </c>
      <c r="K73" s="32">
        <f t="shared" si="7"/>
        <v>1029434</v>
      </c>
      <c r="L73" s="34">
        <f t="shared" si="5"/>
        <v>98.6</v>
      </c>
      <c r="M73" s="34">
        <f t="shared" si="5"/>
        <v>32.700000000000003</v>
      </c>
      <c r="N73" s="34">
        <f t="shared" si="8"/>
        <v>96.162052086836297</v>
      </c>
      <c r="O73" s="34">
        <v>95.916888573175967</v>
      </c>
      <c r="P73" s="35" t="s">
        <v>77</v>
      </c>
    </row>
    <row r="74" spans="3:16" s="4" customFormat="1" ht="15.95" customHeight="1">
      <c r="C74" s="30">
        <v>59</v>
      </c>
      <c r="D74" s="31" t="s">
        <v>78</v>
      </c>
      <c r="E74" s="32">
        <v>1945689</v>
      </c>
      <c r="F74" s="32">
        <v>48555</v>
      </c>
      <c r="G74" s="32">
        <f t="shared" si="6"/>
        <v>1994244</v>
      </c>
      <c r="H74" s="32">
        <v>0</v>
      </c>
      <c r="I74" s="32">
        <v>1929249</v>
      </c>
      <c r="J74" s="32">
        <v>13954</v>
      </c>
      <c r="K74" s="32">
        <f t="shared" si="7"/>
        <v>1943203</v>
      </c>
      <c r="L74" s="34">
        <f t="shared" si="5"/>
        <v>99.2</v>
      </c>
      <c r="M74" s="34">
        <f t="shared" si="5"/>
        <v>28.7</v>
      </c>
      <c r="N74" s="34">
        <f t="shared" si="8"/>
        <v>97.440584000754171</v>
      </c>
      <c r="O74" s="34">
        <v>96.677833570168744</v>
      </c>
      <c r="P74" s="35" t="s">
        <v>78</v>
      </c>
    </row>
    <row r="75" spans="3:16" s="4" customFormat="1" ht="15.95" customHeight="1">
      <c r="C75" s="30">
        <v>60</v>
      </c>
      <c r="D75" s="31" t="s">
        <v>79</v>
      </c>
      <c r="E75" s="32">
        <v>2680931</v>
      </c>
      <c r="F75" s="32">
        <v>65422</v>
      </c>
      <c r="G75" s="32">
        <f t="shared" si="6"/>
        <v>2746353</v>
      </c>
      <c r="H75" s="32">
        <v>0</v>
      </c>
      <c r="I75" s="32">
        <v>2645084</v>
      </c>
      <c r="J75" s="32">
        <v>17991</v>
      </c>
      <c r="K75" s="32">
        <f t="shared" si="7"/>
        <v>2663075</v>
      </c>
      <c r="L75" s="34">
        <f t="shared" si="5"/>
        <v>98.7</v>
      </c>
      <c r="M75" s="34">
        <f t="shared" si="5"/>
        <v>27.5</v>
      </c>
      <c r="N75" s="34">
        <f t="shared" si="8"/>
        <v>96.967687693461116</v>
      </c>
      <c r="O75" s="34">
        <v>97.249079971458855</v>
      </c>
      <c r="P75" s="35" t="s">
        <v>79</v>
      </c>
    </row>
    <row r="76" spans="3:16" s="4" customFormat="1" ht="15.95" customHeight="1">
      <c r="C76" s="42">
        <v>61</v>
      </c>
      <c r="D76" s="43" t="s">
        <v>80</v>
      </c>
      <c r="E76" s="44">
        <v>1549338</v>
      </c>
      <c r="F76" s="44">
        <v>24859</v>
      </c>
      <c r="G76" s="44">
        <f t="shared" si="6"/>
        <v>1574197</v>
      </c>
      <c r="H76" s="44">
        <v>0</v>
      </c>
      <c r="I76" s="44">
        <v>1541115</v>
      </c>
      <c r="J76" s="44">
        <v>10210</v>
      </c>
      <c r="K76" s="44">
        <f t="shared" si="7"/>
        <v>1551325</v>
      </c>
      <c r="L76" s="45">
        <f t="shared" si="5"/>
        <v>99.5</v>
      </c>
      <c r="M76" s="45">
        <f t="shared" si="5"/>
        <v>41.1</v>
      </c>
      <c r="N76" s="45">
        <f t="shared" si="8"/>
        <v>98.547068759500874</v>
      </c>
      <c r="O76" s="45">
        <v>98.379105973514072</v>
      </c>
      <c r="P76" s="46" t="s">
        <v>80</v>
      </c>
    </row>
    <row r="77" spans="3:16" s="4" customFormat="1" ht="15.95" customHeight="1">
      <c r="C77" s="30">
        <v>62</v>
      </c>
      <c r="D77" s="31" t="s">
        <v>81</v>
      </c>
      <c r="E77" s="32">
        <v>2645365</v>
      </c>
      <c r="F77" s="32">
        <v>56050</v>
      </c>
      <c r="G77" s="32">
        <f t="shared" si="6"/>
        <v>2701415</v>
      </c>
      <c r="H77" s="32">
        <v>0</v>
      </c>
      <c r="I77" s="32">
        <v>2628857</v>
      </c>
      <c r="J77" s="32">
        <v>23457</v>
      </c>
      <c r="K77" s="32">
        <f t="shared" si="7"/>
        <v>2652314</v>
      </c>
      <c r="L77" s="34">
        <f t="shared" si="5"/>
        <v>99.4</v>
      </c>
      <c r="M77" s="34">
        <f t="shared" si="5"/>
        <v>41.9</v>
      </c>
      <c r="N77" s="34">
        <f t="shared" si="8"/>
        <v>98.182397003052102</v>
      </c>
      <c r="O77" s="34">
        <v>97.537133390585225</v>
      </c>
      <c r="P77" s="35" t="s">
        <v>81</v>
      </c>
    </row>
    <row r="78" spans="3:16" s="4" customFormat="1" ht="15.95" customHeight="1" thickBot="1">
      <c r="C78" s="30">
        <v>63</v>
      </c>
      <c r="D78" s="31" t="s">
        <v>82</v>
      </c>
      <c r="E78" s="32">
        <v>1370969</v>
      </c>
      <c r="F78" s="32">
        <v>29856</v>
      </c>
      <c r="G78" s="32">
        <f>SUM(E78:F78)</f>
        <v>1400825</v>
      </c>
      <c r="H78" s="32">
        <v>0</v>
      </c>
      <c r="I78" s="32">
        <v>1365852</v>
      </c>
      <c r="J78" s="32">
        <v>7296</v>
      </c>
      <c r="K78" s="32">
        <f t="shared" si="7"/>
        <v>1373148</v>
      </c>
      <c r="L78" s="34">
        <f t="shared" si="5"/>
        <v>99.6</v>
      </c>
      <c r="M78" s="34">
        <f t="shared" si="5"/>
        <v>24.4</v>
      </c>
      <c r="N78" s="34">
        <f t="shared" si="8"/>
        <v>98.024235718237463</v>
      </c>
      <c r="O78" s="34">
        <v>97.291822163975851</v>
      </c>
      <c r="P78" s="35" t="s">
        <v>82</v>
      </c>
    </row>
    <row r="79" spans="3:16" s="4" customFormat="1" ht="15.95" customHeight="1" thickTop="1" thickBot="1">
      <c r="C79" s="63"/>
      <c r="D79" s="64" t="s">
        <v>83</v>
      </c>
      <c r="E79" s="65">
        <f>SUM(E56:E78)</f>
        <v>32942158</v>
      </c>
      <c r="F79" s="65">
        <f>SUM(F56:F78)</f>
        <v>768975</v>
      </c>
      <c r="G79" s="65">
        <f>SUM(G56:G78)</f>
        <v>33711133</v>
      </c>
      <c r="H79" s="65">
        <v>31603</v>
      </c>
      <c r="I79" s="65">
        <f>SUM(I56:I78)</f>
        <v>32467879</v>
      </c>
      <c r="J79" s="65">
        <f>SUM(J56:J78)</f>
        <v>219129</v>
      </c>
      <c r="K79" s="65">
        <f>SUM(K56:K78)</f>
        <v>32687008</v>
      </c>
      <c r="L79" s="66">
        <f t="shared" si="5"/>
        <v>98.6</v>
      </c>
      <c r="M79" s="66">
        <f t="shared" si="5"/>
        <v>28.5</v>
      </c>
      <c r="N79" s="66">
        <f t="shared" si="8"/>
        <v>96.962057015407936</v>
      </c>
      <c r="O79" s="66">
        <v>97.325937089873506</v>
      </c>
      <c r="P79" s="67" t="s">
        <v>83</v>
      </c>
    </row>
    <row r="80" spans="3:16" s="4" customFormat="1" ht="15.95" customHeight="1" thickTop="1" thickBot="1">
      <c r="C80" s="47"/>
      <c r="D80" s="48" t="s">
        <v>84</v>
      </c>
      <c r="E80" s="49">
        <f>E48+E79</f>
        <v>469707274</v>
      </c>
      <c r="F80" s="49">
        <f>F48+F79</f>
        <v>8745374</v>
      </c>
      <c r="G80" s="49">
        <f>G48+G79</f>
        <v>478452648</v>
      </c>
      <c r="H80" s="49">
        <v>37648</v>
      </c>
      <c r="I80" s="49">
        <f>I48+I79</f>
        <v>465485809</v>
      </c>
      <c r="J80" s="49">
        <f>J48+J79</f>
        <v>3531282</v>
      </c>
      <c r="K80" s="49">
        <f>K48+K79</f>
        <v>469017091</v>
      </c>
      <c r="L80" s="50">
        <f t="shared" si="5"/>
        <v>99.1</v>
      </c>
      <c r="M80" s="50">
        <f t="shared" si="5"/>
        <v>40.4</v>
      </c>
      <c r="N80" s="50">
        <f t="shared" si="8"/>
        <v>98.027901603336929</v>
      </c>
      <c r="O80" s="50">
        <v>97.990533639112769</v>
      </c>
      <c r="P80" s="51" t="s">
        <v>84</v>
      </c>
    </row>
    <row r="81" spans="3:3">
      <c r="C81" s="4" t="s">
        <v>102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102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　固定資産税（令和２年度）</vt:lpstr>
      <vt:lpstr>'第23表　固定資産税（令和２年度）'!Print_Area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2020-01-10T02:47:44Z</cp:lastPrinted>
  <dcterms:created xsi:type="dcterms:W3CDTF">2010-03-17T01:57:24Z</dcterms:created>
  <dcterms:modified xsi:type="dcterms:W3CDTF">2022-03-02T00:19:19Z</dcterms:modified>
</cp:coreProperties>
</file>