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B74FC51F-6382-49A4-B27D-EFB869CDDC14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5)第12表" sheetId="1" r:id="rId1"/>
  </sheets>
  <definedNames>
    <definedName name="_xlnm.Print_Area" localSheetId="0">'1(5)第12表'!$A$1:$AA$74</definedName>
  </definedNames>
  <calcPr calcId="191029"/>
</workbook>
</file>

<file path=xl/calcChain.xml><?xml version="1.0" encoding="utf-8"?>
<calcChain xmlns="http://schemas.openxmlformats.org/spreadsheetml/2006/main">
  <c r="Z71" i="1" l="1"/>
  <c r="W72" i="1"/>
  <c r="W73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2" i="1"/>
  <c r="Z73" i="1" s="1"/>
  <c r="W48" i="1"/>
  <c r="T72" i="1" l="1"/>
  <c r="K47" i="1"/>
  <c r="T48" i="1"/>
  <c r="T73" i="1" s="1"/>
  <c r="E48" i="1"/>
  <c r="H48" i="1"/>
  <c r="N48" i="1"/>
  <c r="Q48" i="1"/>
  <c r="K10" i="1"/>
  <c r="K71" i="1"/>
  <c r="K68" i="1"/>
  <c r="K66" i="1"/>
  <c r="K64" i="1"/>
  <c r="K62" i="1"/>
  <c r="K60" i="1"/>
  <c r="K58" i="1"/>
  <c r="K56" i="1"/>
  <c r="K54" i="1"/>
  <c r="K52" i="1"/>
  <c r="K50" i="1"/>
  <c r="K43" i="1"/>
  <c r="K32" i="1"/>
  <c r="K30" i="1"/>
  <c r="K28" i="1"/>
  <c r="K26" i="1"/>
  <c r="K24" i="1"/>
  <c r="K22" i="1"/>
  <c r="K20" i="1"/>
  <c r="K18" i="1"/>
  <c r="K17" i="1"/>
  <c r="K15" i="1"/>
  <c r="K13" i="1"/>
  <c r="K70" i="1"/>
  <c r="K69" i="1"/>
  <c r="K67" i="1"/>
  <c r="K65" i="1"/>
  <c r="K63" i="1"/>
  <c r="K61" i="1"/>
  <c r="K59" i="1"/>
  <c r="K57" i="1"/>
  <c r="K55" i="1"/>
  <c r="K53" i="1"/>
  <c r="K51" i="1"/>
  <c r="K49" i="1"/>
  <c r="K19" i="1"/>
  <c r="K21" i="1"/>
  <c r="K23" i="1"/>
  <c r="K25" i="1"/>
  <c r="K27" i="1"/>
  <c r="K29" i="1"/>
  <c r="K31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16" i="1"/>
  <c r="K9" i="1"/>
  <c r="K11" i="1"/>
  <c r="K12" i="1"/>
  <c r="E72" i="1"/>
  <c r="Q72" i="1"/>
  <c r="Q73" i="1" s="1"/>
  <c r="N72" i="1"/>
  <c r="H72" i="1"/>
  <c r="H73" i="1" s="1"/>
  <c r="K14" i="1"/>
  <c r="K8" i="1"/>
  <c r="K48" i="1" s="1"/>
  <c r="K72" i="1" l="1"/>
  <c r="K73" i="1" s="1"/>
  <c r="N73" i="1"/>
  <c r="E73" i="1"/>
</calcChain>
</file>

<file path=xl/sharedStrings.xml><?xml version="1.0" encoding="utf-8"?>
<sst xmlns="http://schemas.openxmlformats.org/spreadsheetml/2006/main" count="89" uniqueCount="87">
  <si>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</si>
  <si>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</si>
  <si>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</si>
  <si>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</si>
  <si>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</si>
  <si>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</si>
  <si>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</si>
  <si>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</si>
  <si>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</si>
  <si>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</si>
  <si>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</si>
  <si>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</si>
  <si>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</si>
  <si>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</si>
  <si>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</si>
  <si>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</si>
  <si>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</si>
  <si>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</si>
  <si>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</si>
  <si>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</si>
  <si>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</si>
  <si>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</si>
  <si>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</si>
  <si>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</si>
  <si>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</si>
  <si>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</si>
  <si>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</si>
  <si>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</si>
  <si>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</si>
  <si>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</si>
  <si>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</si>
  <si>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</si>
  <si>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</si>
  <si>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</si>
  <si>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</si>
  <si>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</si>
  <si>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</si>
  <si>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</si>
  <si>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</si>
  <si>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</si>
  <si>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</si>
  <si>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</si>
  <si>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</si>
  <si>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</si>
  <si>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</si>
  <si>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</si>
  <si>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</si>
  <si>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</si>
  <si>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</si>
  <si>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</si>
  <si>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（ａ）</t>
    <phoneticPr fontId="2"/>
  </si>
  <si>
    <t>（ｂ）</t>
    <phoneticPr fontId="2"/>
  </si>
  <si>
    <t>（ｃ）</t>
    <phoneticPr fontId="2"/>
  </si>
  <si>
    <t>(a)-(b)-(c)</t>
    <phoneticPr fontId="2"/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</si>
  <si>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</si>
  <si>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</si>
  <si>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</si>
  <si>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</si>
  <si>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</si>
  <si>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</si>
  <si>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</si>
  <si>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</si>
  <si>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4"/>
  </si>
  <si>
    <t>なし</t>
    <phoneticPr fontId="2"/>
  </si>
  <si>
    <t>第12表   給与所得の収入金額等に関する調</t>
    <rPh sb="0" eb="1">
      <t>ダイ</t>
    </rPh>
    <rPh sb="3" eb="4">
      <t>ヒョウ</t>
    </rPh>
    <rPh sb="7" eb="9">
      <t>キュウヨ</t>
    </rPh>
    <rPh sb="9" eb="11">
      <t>ショトク</t>
    </rPh>
    <rPh sb="12" eb="14">
      <t>シュウニュウ</t>
    </rPh>
    <rPh sb="14" eb="16">
      <t>キンガク</t>
    </rPh>
    <rPh sb="16" eb="17">
      <t>トウ</t>
    </rPh>
    <rPh sb="18" eb="19">
      <t>カン</t>
    </rPh>
    <rPh sb="21" eb="22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</si>
  <si>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</si>
  <si>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</si>
  <si>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給与所得に係る</t>
    <rPh sb="0" eb="2">
      <t>キュウヨ</t>
    </rPh>
    <rPh sb="2" eb="4">
      <t>ショトク</t>
    </rPh>
    <rPh sb="5" eb="6">
      <t>カカ</t>
    </rPh>
    <phoneticPr fontId="2"/>
  </si>
  <si>
    <t>計</t>
    <rPh sb="0" eb="1">
      <t>ケイ</t>
    </rPh>
    <phoneticPr fontId="2"/>
  </si>
  <si>
    <t>収入金額</t>
    <rPh sb="0" eb="2">
      <t>シュウニュウ</t>
    </rPh>
    <rPh sb="2" eb="4">
      <t>キンガク</t>
    </rPh>
    <phoneticPr fontId="2"/>
  </si>
  <si>
    <t>給与所得控除額</t>
    <rPh sb="0" eb="2">
      <t>キュウヨ</t>
    </rPh>
    <rPh sb="2" eb="4">
      <t>ショトク</t>
    </rPh>
    <rPh sb="4" eb="7">
      <t>コウジョガク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</si>
  <si>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</si>
  <si>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（人）</t>
    <rPh sb="1" eb="2">
      <t>ニン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</si>
  <si>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</si>
  <si>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</si>
  <si>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</si>
  <si>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</si>
  <si>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</si>
  <si>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</si>
  <si>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</si>
  <si>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</si>
  <si>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</si>
  <si>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</si>
  <si>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第13表、第14表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phoneticPr fontId="2"/>
  </si>
  <si>
    <t>特定支出
控除額</t>
    <rPh sb="0" eb="2">
      <t>トクテイ</t>
    </rPh>
    <rPh sb="2" eb="4">
      <t>シシュツ</t>
    </rPh>
    <rPh sb="5" eb="8">
      <t>コウジョガク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</si>
  <si>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</si>
  <si>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（ｄ）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</si>
</sst>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0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177" fontId="7" fillId="2" borderId="0" xfId="0" applyNumberFormat="1" applyFont="1" applyFill="1"/>
    <xf numFmtId="177" fontId="5" fillId="2" borderId="0" xfId="0" applyNumberFormat="1" applyFont="1" applyFill="1"/>
    <xf numFmtId="0" fontId="5" fillId="0" borderId="0" xfId="0" applyFont="1"/>
    <xf numFmtId="177" fontId="5" fillId="0" borderId="0" xfId="0" applyNumberFormat="1" applyFont="1"/>
    <xf numFmtId="0" fontId="5" fillId="0" borderId="0" xfId="0" applyFont="1" applyAlignment="1">
      <alignment horizontal="right"/>
    </xf>
    <xf numFmtId="0" fontId="5" fillId="2" borderId="44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0" borderId="13" xfId="0" applyFont="1" applyBorder="1" applyAlignment="1">
      <alignment horizontal="right"/>
    </xf>
    <xf numFmtId="177" fontId="5" fillId="0" borderId="14" xfId="0" applyNumberFormat="1" applyFont="1" applyBorder="1" applyAlignment="1">
      <alignment horizontal="distributed" indent="2"/>
    </xf>
    <xf numFmtId="177" fontId="5" fillId="0" borderId="15" xfId="0" applyNumberFormat="1" applyFont="1" applyBorder="1" applyAlignment="1">
      <alignment horizontal="distributed"/>
    </xf>
    <xf numFmtId="177" fontId="5" fillId="0" borderId="16" xfId="0" applyNumberFormat="1" applyFont="1" applyBorder="1" applyAlignment="1">
      <alignment horizontal="distributed"/>
    </xf>
    <xf numFmtId="177" fontId="5" fillId="0" borderId="17" xfId="0" applyNumberFormat="1" applyFont="1" applyBorder="1" applyAlignment="1">
      <alignment horizontal="distributed"/>
    </xf>
    <xf numFmtId="177" fontId="5" fillId="0" borderId="18" xfId="0" applyNumberFormat="1" applyFont="1" applyBorder="1" applyAlignment="1">
      <alignment horizontal="distributed"/>
    </xf>
    <xf numFmtId="177" fontId="8" fillId="0" borderId="16" xfId="0" applyNumberFormat="1" applyFont="1" applyBorder="1" applyAlignment="1">
      <alignment horizontal="distributed"/>
    </xf>
    <xf numFmtId="177" fontId="8" fillId="0" borderId="17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0" fontId="8" fillId="0" borderId="53" xfId="0" applyFont="1" applyBorder="1" applyAlignment="1">
      <alignment horizontal="distributed"/>
    </xf>
    <xf numFmtId="0" fontId="5" fillId="2" borderId="47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0" borderId="6" xfId="0" applyFont="1" applyBorder="1"/>
    <xf numFmtId="177" fontId="5" fillId="0" borderId="43" xfId="0" applyNumberFormat="1" applyFont="1" applyBorder="1" applyAlignment="1">
      <alignment horizontal="distributed"/>
    </xf>
    <xf numFmtId="177" fontId="5" fillId="0" borderId="2" xfId="0" applyNumberFormat="1" applyFont="1" applyBorder="1" applyAlignment="1">
      <alignment horizontal="distributed"/>
    </xf>
    <xf numFmtId="177" fontId="5" fillId="0" borderId="3" xfId="0" applyNumberFormat="1" applyFont="1" applyBorder="1" applyAlignment="1">
      <alignment horizontal="distributed"/>
    </xf>
    <xf numFmtId="177" fontId="5" fillId="0" borderId="4" xfId="0" applyNumberFormat="1" applyFont="1" applyBorder="1" applyAlignment="1">
      <alignment horizontal="distributed"/>
    </xf>
    <xf numFmtId="177" fontId="5" fillId="0" borderId="0" xfId="0" applyNumberFormat="1" applyFont="1" applyBorder="1" applyAlignment="1">
      <alignment horizontal="distributed"/>
    </xf>
    <xf numFmtId="177" fontId="5" fillId="0" borderId="7" xfId="0" applyNumberFormat="1" applyFont="1" applyBorder="1" applyAlignment="1">
      <alignment horizontal="distributed"/>
    </xf>
    <xf numFmtId="177" fontId="5" fillId="0" borderId="5" xfId="0" applyNumberFormat="1" applyFont="1" applyBorder="1" applyAlignment="1">
      <alignment horizontal="distributed"/>
    </xf>
    <xf numFmtId="177" fontId="5" fillId="0" borderId="0" xfId="0" applyNumberFormat="1" applyFont="1" applyBorder="1" applyAlignment="1">
      <alignment horizontal="center"/>
    </xf>
    <xf numFmtId="177" fontId="5" fillId="0" borderId="0" xfId="0" applyNumberFormat="1" applyFont="1" applyBorder="1" applyAlignment="1">
      <alignment horizontal="distributed" vertical="center" wrapText="1"/>
    </xf>
    <xf numFmtId="177" fontId="8" fillId="0" borderId="0" xfId="0" applyNumberFormat="1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0" fontId="5" fillId="0" borderId="0" xfId="0" applyFont="1" applyBorder="1"/>
    <xf numFmtId="177" fontId="5" fillId="0" borderId="0" xfId="0" applyNumberFormat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2" borderId="50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0" borderId="25" xfId="0" applyFont="1" applyBorder="1"/>
    <xf numFmtId="177" fontId="5" fillId="0" borderId="25" xfId="0" applyNumberFormat="1" applyFont="1" applyBorder="1" applyAlignment="1">
      <alignment horizontal="right"/>
    </xf>
    <xf numFmtId="177" fontId="5" fillId="0" borderId="25" xfId="0" applyNumberFormat="1" applyFont="1" applyBorder="1" applyAlignment="1">
      <alignment horizontal="distributed"/>
    </xf>
    <xf numFmtId="177" fontId="5" fillId="0" borderId="26" xfId="0" applyNumberFormat="1" applyFont="1" applyBorder="1" applyAlignment="1">
      <alignment horizontal="distributed"/>
    </xf>
    <xf numFmtId="177" fontId="5" fillId="0" borderId="27" xfId="0" applyNumberFormat="1" applyFont="1" applyBorder="1" applyAlignment="1">
      <alignment horizontal="distributed"/>
    </xf>
    <xf numFmtId="177" fontId="5" fillId="0" borderId="25" xfId="0" applyNumberFormat="1" applyFont="1" applyBorder="1" applyAlignment="1">
      <alignment horizontal="center"/>
    </xf>
    <xf numFmtId="0" fontId="5" fillId="0" borderId="54" xfId="0" applyFont="1" applyBorder="1" applyAlignment="1">
      <alignment horizontal="distributed" vertical="center"/>
    </xf>
    <xf numFmtId="0" fontId="5" fillId="2" borderId="19" xfId="0" applyFont="1" applyFill="1" applyBorder="1"/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0" xfId="0" applyNumberFormat="1" applyFont="1"/>
    <xf numFmtId="0" fontId="5" fillId="2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177" fontId="5" fillId="0" borderId="3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177" fontId="5" fillId="0" borderId="12" xfId="1" applyNumberFormat="1" applyFont="1" applyBorder="1" applyAlignment="1">
      <alignment vertical="center"/>
    </xf>
    <xf numFmtId="0" fontId="5" fillId="2" borderId="23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0" fontId="5" fillId="2" borderId="28" xfId="0" applyFont="1" applyFill="1" applyBorder="1"/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177" fontId="5" fillId="0" borderId="29" xfId="1" applyNumberFormat="1" applyFont="1" applyBorder="1" applyAlignment="1">
      <alignment vertical="center"/>
    </xf>
    <xf numFmtId="177" fontId="5" fillId="0" borderId="29" xfId="0" applyNumberFormat="1" applyFont="1" applyBorder="1" applyAlignment="1">
      <alignment vertical="center"/>
    </xf>
    <xf numFmtId="177" fontId="5" fillId="0" borderId="31" xfId="0" applyNumberFormat="1" applyFont="1" applyBorder="1" applyAlignment="1">
      <alignment vertical="center"/>
    </xf>
    <xf numFmtId="177" fontId="5" fillId="0" borderId="30" xfId="0" applyNumberFormat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0" fontId="5" fillId="2" borderId="33" xfId="0" applyFont="1" applyFill="1" applyBorder="1"/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77" fontId="5" fillId="0" borderId="34" xfId="1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7" fontId="5" fillId="0" borderId="36" xfId="0" applyNumberFormat="1" applyFont="1" applyBorder="1" applyAlignment="1">
      <alignment vertical="center"/>
    </xf>
    <xf numFmtId="177" fontId="5" fillId="0" borderId="35" xfId="0" applyNumberFormat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0" fontId="5" fillId="2" borderId="38" xfId="0" applyFont="1" applyFill="1" applyBorder="1"/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177" fontId="5" fillId="0" borderId="39" xfId="0" applyNumberFormat="1" applyFont="1" applyBorder="1" applyAlignment="1">
      <alignment vertical="center"/>
    </xf>
    <xf numFmtId="177" fontId="5" fillId="0" borderId="41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5" fillId="2" borderId="0" xfId="0" applyFont="1" applyFill="1" applyBorder="1"/>
    <xf numFmtId="177" fontId="5" fillId="2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177" fontId="9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2"/>
  <sheetViews>
    <sheetView showGridLines="0" tabSelected="1" view="pageBreakPreview" zoomScale="80" zoomScaleNormal="70" zoomScaleSheetLayoutView="80" workbookViewId="0"/>
  </sheetViews>
  <sheetFormatPr defaultColWidth="12.5" defaultRowHeight="16.5" customHeight="1" x14ac:dyDescent="0.15"/>
  <cols>
    <col min="1" max="1" width="1.875" style="1" customWidth="1"/>
    <col min="2" max="2" width="11.875" style="1" customWidth="1"/>
    <col min="3" max="4" width="1.875" style="1" customWidth="1"/>
    <col min="5" max="5" width="11.875" style="5" customWidth="1"/>
    <col min="6" max="7" width="1.875" style="5" customWidth="1"/>
    <col min="8" max="8" width="11.875" style="5" customWidth="1"/>
    <col min="9" max="10" width="1.875" style="5" customWidth="1"/>
    <col min="11" max="11" width="11.875" style="5" customWidth="1"/>
    <col min="12" max="13" width="1.875" style="5" customWidth="1"/>
    <col min="14" max="14" width="16.875" style="5" customWidth="1"/>
    <col min="15" max="16" width="1.875" style="5" customWidth="1"/>
    <col min="17" max="17" width="15.625" style="5" customWidth="1"/>
    <col min="18" max="19" width="1.875" style="5" customWidth="1"/>
    <col min="20" max="20" width="11.875" style="5" customWidth="1"/>
    <col min="21" max="22" width="1.875" style="5" customWidth="1"/>
    <col min="23" max="23" width="11.875" style="5" customWidth="1"/>
    <col min="24" max="25" width="1.875" style="5" customWidth="1"/>
    <col min="26" max="26" width="16.125" style="5" customWidth="1"/>
    <col min="27" max="27" width="1.875" style="1" customWidth="1"/>
    <col min="28" max="28" width="12.25" style="1" customWidth="1"/>
    <col min="29" max="16384" width="12.5" style="1"/>
  </cols>
  <sheetData>
    <row r="1" spans="1:35" ht="21.75" customHeight="1" x14ac:dyDescent="0.2">
      <c r="B1" s="2" t="s">
        <v>64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5" ht="16.5" customHeight="1" thickBo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  <c r="AA2" s="8" t="s">
        <v>65</v>
      </c>
      <c r="AB2" s="6"/>
      <c r="AC2" s="6"/>
      <c r="AD2" s="6"/>
      <c r="AE2" s="6"/>
      <c r="AF2" s="6"/>
      <c r="AG2" s="6"/>
      <c r="AH2" s="6"/>
      <c r="AI2" s="6"/>
    </row>
    <row r="3" spans="1:35" ht="16.5" customHeight="1" x14ac:dyDescent="0.15">
      <c r="A3" s="9" t="s">
        <v>81</v>
      </c>
      <c r="B3" s="10"/>
      <c r="C3" s="11"/>
      <c r="D3" s="12"/>
      <c r="E3" s="13" t="s">
        <v>66</v>
      </c>
      <c r="F3" s="13"/>
      <c r="G3" s="13"/>
      <c r="H3" s="13"/>
      <c r="I3" s="13"/>
      <c r="J3" s="13"/>
      <c r="K3" s="13"/>
      <c r="L3" s="14"/>
      <c r="M3" s="15"/>
      <c r="N3" s="16"/>
      <c r="O3" s="17"/>
      <c r="P3" s="18"/>
      <c r="Q3" s="19"/>
      <c r="R3" s="20"/>
      <c r="S3" s="19"/>
      <c r="T3" s="19"/>
      <c r="U3" s="20"/>
      <c r="V3" s="19"/>
      <c r="W3" s="19"/>
      <c r="X3" s="20"/>
      <c r="Y3" s="19"/>
      <c r="Z3" s="19"/>
      <c r="AA3" s="21"/>
      <c r="AB3" s="6"/>
      <c r="AC3" s="6"/>
      <c r="AD3" s="6"/>
      <c r="AE3" s="6"/>
      <c r="AF3" s="6"/>
      <c r="AG3" s="6"/>
      <c r="AH3" s="6"/>
      <c r="AI3" s="6"/>
    </row>
    <row r="4" spans="1:35" ht="16.5" customHeight="1" x14ac:dyDescent="0.15">
      <c r="A4" s="22"/>
      <c r="B4" s="23"/>
      <c r="C4" s="24"/>
      <c r="D4" s="25"/>
      <c r="E4" s="26" t="s">
        <v>61</v>
      </c>
      <c r="F4" s="26"/>
      <c r="G4" s="26"/>
      <c r="H4" s="26"/>
      <c r="I4" s="27"/>
      <c r="J4" s="28"/>
      <c r="K4" s="28"/>
      <c r="L4" s="29"/>
      <c r="M4" s="30"/>
      <c r="N4" s="30" t="s">
        <v>67</v>
      </c>
      <c r="O4" s="31"/>
      <c r="P4" s="32"/>
      <c r="Q4" s="33"/>
      <c r="R4" s="31"/>
      <c r="S4" s="30"/>
      <c r="T4" s="34" t="s">
        <v>84</v>
      </c>
      <c r="U4" s="31"/>
      <c r="V4" s="30"/>
      <c r="W4" s="34" t="s">
        <v>85</v>
      </c>
      <c r="X4" s="31"/>
      <c r="Y4" s="35"/>
      <c r="Z4" s="35"/>
      <c r="AA4" s="36"/>
      <c r="AB4" s="6"/>
      <c r="AC4" s="6"/>
      <c r="AD4" s="6"/>
      <c r="AE4" s="6"/>
      <c r="AF4" s="6"/>
      <c r="AG4" s="6"/>
      <c r="AH4" s="6"/>
      <c r="AI4" s="6"/>
    </row>
    <row r="5" spans="1:35" ht="16.5" customHeight="1" x14ac:dyDescent="0.15">
      <c r="A5" s="22"/>
      <c r="B5" s="23"/>
      <c r="C5" s="24"/>
      <c r="D5" s="37"/>
      <c r="E5" s="30" t="s">
        <v>62</v>
      </c>
      <c r="F5" s="30"/>
      <c r="G5" s="32"/>
      <c r="H5" s="30" t="s">
        <v>63</v>
      </c>
      <c r="I5" s="31"/>
      <c r="J5" s="30"/>
      <c r="K5" s="33" t="s">
        <v>68</v>
      </c>
      <c r="L5" s="30"/>
      <c r="M5" s="32"/>
      <c r="N5" s="30" t="s">
        <v>69</v>
      </c>
      <c r="O5" s="31"/>
      <c r="P5" s="32"/>
      <c r="Q5" s="30" t="s">
        <v>70</v>
      </c>
      <c r="R5" s="31"/>
      <c r="S5" s="30"/>
      <c r="T5" s="38"/>
      <c r="U5" s="30"/>
      <c r="V5" s="32"/>
      <c r="W5" s="38"/>
      <c r="X5" s="30"/>
      <c r="Y5" s="32"/>
      <c r="Z5" s="30" t="s">
        <v>71</v>
      </c>
      <c r="AA5" s="39"/>
      <c r="AB5" s="6"/>
      <c r="AC5" s="6"/>
      <c r="AD5" s="6"/>
      <c r="AE5" s="6"/>
      <c r="AF5" s="6"/>
      <c r="AG5" s="6"/>
      <c r="AH5" s="6"/>
      <c r="AI5" s="6"/>
    </row>
    <row r="6" spans="1:35" ht="16.5" customHeight="1" x14ac:dyDescent="0.15">
      <c r="A6" s="22"/>
      <c r="B6" s="23"/>
      <c r="C6" s="24"/>
      <c r="D6" s="37"/>
      <c r="E6" s="33"/>
      <c r="F6" s="30"/>
      <c r="G6" s="32"/>
      <c r="H6" s="30"/>
      <c r="I6" s="31"/>
      <c r="J6" s="30"/>
      <c r="K6" s="30"/>
      <c r="L6" s="30"/>
      <c r="M6" s="32"/>
      <c r="N6" s="30"/>
      <c r="O6" s="31"/>
      <c r="P6" s="32"/>
      <c r="Q6" s="30"/>
      <c r="R6" s="31"/>
      <c r="S6" s="30"/>
      <c r="T6" s="38"/>
      <c r="U6" s="30"/>
      <c r="V6" s="32"/>
      <c r="W6" s="38"/>
      <c r="X6" s="30"/>
      <c r="Y6" s="32"/>
      <c r="Z6" s="30"/>
      <c r="AA6" s="39"/>
      <c r="AB6" s="6"/>
      <c r="AC6" s="6"/>
      <c r="AD6" s="6"/>
      <c r="AE6" s="6"/>
      <c r="AF6" s="6"/>
      <c r="AG6" s="6"/>
      <c r="AH6" s="6"/>
      <c r="AI6" s="6"/>
    </row>
    <row r="7" spans="1:35" ht="16.5" customHeight="1" thickBot="1" x14ac:dyDescent="0.2">
      <c r="A7" s="40"/>
      <c r="B7" s="41"/>
      <c r="C7" s="42"/>
      <c r="D7" s="43"/>
      <c r="E7" s="44" t="s">
        <v>72</v>
      </c>
      <c r="F7" s="45"/>
      <c r="G7" s="46"/>
      <c r="H7" s="44" t="s">
        <v>72</v>
      </c>
      <c r="I7" s="47"/>
      <c r="J7" s="45"/>
      <c r="K7" s="44" t="s">
        <v>72</v>
      </c>
      <c r="L7" s="45"/>
      <c r="M7" s="46"/>
      <c r="N7" s="48" t="s">
        <v>50</v>
      </c>
      <c r="O7" s="47"/>
      <c r="P7" s="46"/>
      <c r="Q7" s="48" t="s">
        <v>51</v>
      </c>
      <c r="R7" s="47"/>
      <c r="S7" s="45"/>
      <c r="T7" s="48" t="s">
        <v>52</v>
      </c>
      <c r="U7" s="45"/>
      <c r="V7" s="46"/>
      <c r="W7" s="48" t="s">
        <v>86</v>
      </c>
      <c r="X7" s="45"/>
      <c r="Y7" s="46"/>
      <c r="Z7" s="48" t="s">
        <v>53</v>
      </c>
      <c r="AA7" s="49"/>
      <c r="AB7" s="6"/>
      <c r="AC7" s="6"/>
      <c r="AD7" s="6"/>
      <c r="AE7" s="6"/>
      <c r="AF7" s="6"/>
      <c r="AG7" s="6"/>
      <c r="AH7" s="6"/>
      <c r="AI7" s="6"/>
    </row>
    <row r="8" spans="1:35" ht="16.5" customHeight="1" x14ac:dyDescent="0.15">
      <c r="A8" s="50"/>
      <c r="B8" s="51" t="s">
        <v>57</v>
      </c>
      <c r="C8" s="52"/>
      <c r="D8" s="53"/>
      <c r="E8" s="54">
        <v>533173</v>
      </c>
      <c r="F8" s="54"/>
      <c r="G8" s="55"/>
      <c r="H8" s="54">
        <v>45222</v>
      </c>
      <c r="I8" s="56"/>
      <c r="J8" s="54"/>
      <c r="K8" s="54">
        <f>SUM(E8:J8)</f>
        <v>578395</v>
      </c>
      <c r="L8" s="54"/>
      <c r="M8" s="55"/>
      <c r="N8" s="54">
        <v>2962195008</v>
      </c>
      <c r="O8" s="56"/>
      <c r="P8" s="55"/>
      <c r="Q8" s="54">
        <v>743559173</v>
      </c>
      <c r="R8" s="56"/>
      <c r="S8" s="54"/>
      <c r="T8" s="54">
        <v>12485</v>
      </c>
      <c r="U8" s="54"/>
      <c r="V8" s="57"/>
      <c r="W8" s="54">
        <v>8371207</v>
      </c>
      <c r="X8" s="54"/>
      <c r="Y8" s="55"/>
      <c r="Z8" s="58">
        <f t="shared" ref="Z8:Z47" si="0">N8-Q8-T8-W8</f>
        <v>2210252143</v>
      </c>
      <c r="AA8" s="59"/>
      <c r="AB8" s="60"/>
      <c r="AC8" s="60"/>
      <c r="AD8" s="60"/>
      <c r="AE8" s="60"/>
      <c r="AF8" s="60"/>
      <c r="AG8" s="60"/>
      <c r="AH8" s="60"/>
      <c r="AI8" s="60"/>
    </row>
    <row r="9" spans="1:35" ht="16.5" customHeight="1" x14ac:dyDescent="0.15">
      <c r="A9" s="50"/>
      <c r="B9" s="51" t="s">
        <v>56</v>
      </c>
      <c r="C9" s="52"/>
      <c r="D9" s="53"/>
      <c r="E9" s="54">
        <v>132119</v>
      </c>
      <c r="F9" s="54"/>
      <c r="G9" s="55"/>
      <c r="H9" s="54">
        <v>13302</v>
      </c>
      <c r="I9" s="56"/>
      <c r="J9" s="54"/>
      <c r="K9" s="54">
        <f t="shared" ref="K9:K47" si="1">SUM(E9:J9)</f>
        <v>145421</v>
      </c>
      <c r="L9" s="54"/>
      <c r="M9" s="55"/>
      <c r="N9" s="54">
        <v>657397129</v>
      </c>
      <c r="O9" s="56"/>
      <c r="P9" s="55"/>
      <c r="Q9" s="54">
        <v>176391384</v>
      </c>
      <c r="R9" s="56"/>
      <c r="S9" s="54"/>
      <c r="T9" s="54">
        <v>3213</v>
      </c>
      <c r="U9" s="54"/>
      <c r="V9" s="55"/>
      <c r="W9" s="54">
        <v>1559786</v>
      </c>
      <c r="X9" s="54"/>
      <c r="Y9" s="55"/>
      <c r="Z9" s="58">
        <f t="shared" si="0"/>
        <v>479442746</v>
      </c>
      <c r="AA9" s="59"/>
      <c r="AB9" s="60"/>
      <c r="AC9" s="60"/>
      <c r="AD9" s="60"/>
      <c r="AE9" s="60"/>
      <c r="AF9" s="60"/>
      <c r="AG9" s="60"/>
      <c r="AH9" s="60"/>
      <c r="AI9" s="60"/>
    </row>
    <row r="10" spans="1:35" ht="16.5" customHeight="1" x14ac:dyDescent="0.15">
      <c r="A10" s="50"/>
      <c r="B10" s="51" t="s">
        <v>55</v>
      </c>
      <c r="C10" s="52"/>
      <c r="D10" s="53"/>
      <c r="E10" s="54">
        <v>72695</v>
      </c>
      <c r="F10" s="54"/>
      <c r="G10" s="55"/>
      <c r="H10" s="54">
        <v>6344</v>
      </c>
      <c r="I10" s="56"/>
      <c r="J10" s="54"/>
      <c r="K10" s="54">
        <f t="shared" si="1"/>
        <v>79039</v>
      </c>
      <c r="L10" s="54"/>
      <c r="M10" s="55"/>
      <c r="N10" s="54">
        <v>349711554</v>
      </c>
      <c r="O10" s="56"/>
      <c r="P10" s="55"/>
      <c r="Q10" s="54">
        <v>94614716</v>
      </c>
      <c r="R10" s="56"/>
      <c r="S10" s="54"/>
      <c r="T10" s="54">
        <v>0</v>
      </c>
      <c r="U10" s="54"/>
      <c r="V10" s="55"/>
      <c r="W10" s="54">
        <v>870397</v>
      </c>
      <c r="X10" s="54"/>
      <c r="Y10" s="55"/>
      <c r="Z10" s="58">
        <f t="shared" si="0"/>
        <v>254226441</v>
      </c>
      <c r="AA10" s="59"/>
      <c r="AB10" s="60"/>
      <c r="AC10" s="60"/>
      <c r="AD10" s="60"/>
      <c r="AE10" s="60"/>
      <c r="AF10" s="60"/>
      <c r="AG10" s="60"/>
      <c r="AH10" s="60"/>
      <c r="AI10" s="60"/>
    </row>
    <row r="11" spans="1:35" ht="16.5" customHeight="1" x14ac:dyDescent="0.15">
      <c r="A11" s="50"/>
      <c r="B11" s="51" t="s">
        <v>54</v>
      </c>
      <c r="C11" s="52"/>
      <c r="D11" s="53"/>
      <c r="E11" s="54">
        <v>245943</v>
      </c>
      <c r="F11" s="54"/>
      <c r="G11" s="55"/>
      <c r="H11" s="54">
        <v>22052</v>
      </c>
      <c r="I11" s="56"/>
      <c r="J11" s="54"/>
      <c r="K11" s="54">
        <f t="shared" si="1"/>
        <v>267995</v>
      </c>
      <c r="L11" s="54"/>
      <c r="M11" s="55"/>
      <c r="N11" s="54">
        <v>1238927364</v>
      </c>
      <c r="O11" s="56"/>
      <c r="P11" s="55"/>
      <c r="Q11" s="54">
        <v>329415436</v>
      </c>
      <c r="R11" s="56"/>
      <c r="S11" s="54"/>
      <c r="T11" s="54">
        <v>5248</v>
      </c>
      <c r="U11" s="54"/>
      <c r="V11" s="55"/>
      <c r="W11" s="54">
        <v>2900440</v>
      </c>
      <c r="X11" s="54"/>
      <c r="Y11" s="55"/>
      <c r="Z11" s="58">
        <f t="shared" si="0"/>
        <v>906606240</v>
      </c>
      <c r="AA11" s="59"/>
      <c r="AB11" s="60"/>
      <c r="AC11" s="60"/>
      <c r="AD11" s="60"/>
      <c r="AE11" s="60"/>
      <c r="AF11" s="60"/>
      <c r="AG11" s="60"/>
      <c r="AH11" s="60"/>
      <c r="AI11" s="60"/>
    </row>
    <row r="12" spans="1:35" ht="16.5" customHeight="1" x14ac:dyDescent="0.15">
      <c r="A12" s="61"/>
      <c r="B12" s="51" t="s">
        <v>73</v>
      </c>
      <c r="C12" s="62"/>
      <c r="D12" s="63"/>
      <c r="E12" s="64">
        <v>29517</v>
      </c>
      <c r="F12" s="64"/>
      <c r="G12" s="65"/>
      <c r="H12" s="64">
        <v>2807</v>
      </c>
      <c r="I12" s="66"/>
      <c r="J12" s="64"/>
      <c r="K12" s="54">
        <f t="shared" si="1"/>
        <v>32324</v>
      </c>
      <c r="L12" s="64"/>
      <c r="M12" s="65"/>
      <c r="N12" s="64">
        <v>133550390</v>
      </c>
      <c r="O12" s="66"/>
      <c r="P12" s="65"/>
      <c r="Q12" s="64">
        <v>37248015</v>
      </c>
      <c r="R12" s="66"/>
      <c r="S12" s="64"/>
      <c r="T12" s="64">
        <v>0</v>
      </c>
      <c r="U12" s="64"/>
      <c r="V12" s="65"/>
      <c r="W12" s="64">
        <v>322825</v>
      </c>
      <c r="X12" s="64"/>
      <c r="Y12" s="65"/>
      <c r="Z12" s="58">
        <f t="shared" si="0"/>
        <v>95979550</v>
      </c>
      <c r="AA12" s="67"/>
      <c r="AB12" s="60"/>
      <c r="AC12" s="60"/>
      <c r="AD12" s="60"/>
      <c r="AE12" s="60"/>
      <c r="AF12" s="60"/>
      <c r="AG12" s="60"/>
      <c r="AH12" s="60"/>
      <c r="AI12" s="60"/>
    </row>
    <row r="13" spans="1:35" ht="16.5" customHeight="1" x14ac:dyDescent="0.15">
      <c r="A13" s="50"/>
      <c r="B13" s="68" t="s">
        <v>74</v>
      </c>
      <c r="C13" s="52"/>
      <c r="D13" s="53"/>
      <c r="E13" s="54">
        <v>22107</v>
      </c>
      <c r="F13" s="54"/>
      <c r="G13" s="55"/>
      <c r="H13" s="54">
        <v>785</v>
      </c>
      <c r="I13" s="56"/>
      <c r="J13" s="54"/>
      <c r="K13" s="69">
        <f>SUM(E13:J13)</f>
        <v>22892</v>
      </c>
      <c r="L13" s="54"/>
      <c r="M13" s="55"/>
      <c r="N13" s="54">
        <v>89992990</v>
      </c>
      <c r="O13" s="56"/>
      <c r="P13" s="55"/>
      <c r="Q13" s="54">
        <v>25745326</v>
      </c>
      <c r="R13" s="56"/>
      <c r="S13" s="54"/>
      <c r="T13" s="54">
        <v>0</v>
      </c>
      <c r="U13" s="54"/>
      <c r="V13" s="55"/>
      <c r="W13" s="54">
        <v>217700</v>
      </c>
      <c r="X13" s="54"/>
      <c r="Y13" s="55"/>
      <c r="Z13" s="70">
        <f t="shared" si="0"/>
        <v>64029964</v>
      </c>
      <c r="AA13" s="59"/>
      <c r="AB13" s="60"/>
      <c r="AC13" s="60"/>
      <c r="AD13" s="60"/>
      <c r="AE13" s="60"/>
      <c r="AF13" s="60"/>
      <c r="AG13" s="60"/>
      <c r="AH13" s="60"/>
      <c r="AI13" s="60"/>
    </row>
    <row r="14" spans="1:35" ht="16.5" customHeight="1" x14ac:dyDescent="0.15">
      <c r="A14" s="50"/>
      <c r="B14" s="51" t="s">
        <v>75</v>
      </c>
      <c r="C14" s="52"/>
      <c r="D14" s="53"/>
      <c r="E14" s="54">
        <v>131787</v>
      </c>
      <c r="F14" s="54"/>
      <c r="G14" s="55"/>
      <c r="H14" s="54">
        <v>11458</v>
      </c>
      <c r="I14" s="56"/>
      <c r="J14" s="54"/>
      <c r="K14" s="54">
        <f t="shared" si="1"/>
        <v>143245</v>
      </c>
      <c r="L14" s="54"/>
      <c r="M14" s="55"/>
      <c r="N14" s="54">
        <v>668573023</v>
      </c>
      <c r="O14" s="56"/>
      <c r="P14" s="55"/>
      <c r="Q14" s="54">
        <v>176224178</v>
      </c>
      <c r="R14" s="56"/>
      <c r="S14" s="54"/>
      <c r="T14" s="54">
        <v>1364</v>
      </c>
      <c r="U14" s="54"/>
      <c r="V14" s="55"/>
      <c r="W14" s="54">
        <v>1777480</v>
      </c>
      <c r="X14" s="54"/>
      <c r="Y14" s="55"/>
      <c r="Z14" s="58">
        <f t="shared" si="0"/>
        <v>490570001</v>
      </c>
      <c r="AA14" s="59"/>
      <c r="AB14" s="60"/>
      <c r="AC14" s="60"/>
      <c r="AD14" s="60"/>
      <c r="AE14" s="60"/>
      <c r="AF14" s="60"/>
      <c r="AG14" s="60"/>
      <c r="AH14" s="60"/>
      <c r="AI14" s="60"/>
    </row>
    <row r="15" spans="1:35" ht="16.5" customHeight="1" x14ac:dyDescent="0.15">
      <c r="A15" s="50"/>
      <c r="B15" s="51" t="s">
        <v>76</v>
      </c>
      <c r="C15" s="52"/>
      <c r="D15" s="53"/>
      <c r="E15" s="54">
        <v>28870</v>
      </c>
      <c r="F15" s="54"/>
      <c r="G15" s="55"/>
      <c r="H15" s="54">
        <v>2689</v>
      </c>
      <c r="I15" s="56"/>
      <c r="J15" s="54"/>
      <c r="K15" s="54">
        <f t="shared" si="1"/>
        <v>31559</v>
      </c>
      <c r="L15" s="54"/>
      <c r="M15" s="55"/>
      <c r="N15" s="54">
        <v>135789905</v>
      </c>
      <c r="O15" s="56"/>
      <c r="P15" s="55"/>
      <c r="Q15" s="54">
        <v>37210752</v>
      </c>
      <c r="R15" s="56"/>
      <c r="S15" s="54"/>
      <c r="T15" s="54">
        <v>0</v>
      </c>
      <c r="U15" s="54"/>
      <c r="V15" s="55"/>
      <c r="W15" s="54">
        <v>383040</v>
      </c>
      <c r="X15" s="54"/>
      <c r="Y15" s="55"/>
      <c r="Z15" s="58">
        <f t="shared" si="0"/>
        <v>98196113</v>
      </c>
      <c r="AA15" s="59"/>
      <c r="AB15" s="60"/>
      <c r="AC15" s="60"/>
      <c r="AD15" s="60"/>
      <c r="AE15" s="60"/>
      <c r="AF15" s="60"/>
      <c r="AG15" s="60"/>
      <c r="AH15" s="60"/>
      <c r="AI15" s="60"/>
    </row>
    <row r="16" spans="1:35" ht="16.5" customHeight="1" x14ac:dyDescent="0.15">
      <c r="A16" s="50"/>
      <c r="B16" s="51" t="s">
        <v>77</v>
      </c>
      <c r="C16" s="52"/>
      <c r="D16" s="53"/>
      <c r="E16" s="54">
        <v>41011</v>
      </c>
      <c r="F16" s="54"/>
      <c r="G16" s="55"/>
      <c r="H16" s="54">
        <v>4722</v>
      </c>
      <c r="I16" s="56"/>
      <c r="J16" s="54"/>
      <c r="K16" s="54">
        <f t="shared" si="1"/>
        <v>45733</v>
      </c>
      <c r="L16" s="54"/>
      <c r="M16" s="55"/>
      <c r="N16" s="54">
        <v>185943122</v>
      </c>
      <c r="O16" s="56"/>
      <c r="P16" s="55"/>
      <c r="Q16" s="54">
        <v>52641535</v>
      </c>
      <c r="R16" s="56"/>
      <c r="S16" s="54"/>
      <c r="T16" s="54">
        <v>0</v>
      </c>
      <c r="U16" s="54"/>
      <c r="V16" s="55"/>
      <c r="W16" s="54">
        <v>445504</v>
      </c>
      <c r="X16" s="54"/>
      <c r="Y16" s="55"/>
      <c r="Z16" s="58">
        <f t="shared" si="0"/>
        <v>132856083</v>
      </c>
      <c r="AA16" s="59"/>
      <c r="AB16" s="60"/>
      <c r="AC16" s="60"/>
      <c r="AD16" s="60"/>
      <c r="AE16" s="60"/>
      <c r="AF16" s="60"/>
      <c r="AG16" s="60"/>
      <c r="AH16" s="60"/>
      <c r="AI16" s="60"/>
    </row>
    <row r="17" spans="1:35" ht="16.5" customHeight="1" x14ac:dyDescent="0.15">
      <c r="A17" s="50"/>
      <c r="B17" s="71" t="s">
        <v>78</v>
      </c>
      <c r="C17" s="52"/>
      <c r="D17" s="53"/>
      <c r="E17" s="54">
        <v>28619</v>
      </c>
      <c r="F17" s="54"/>
      <c r="G17" s="55"/>
      <c r="H17" s="54">
        <v>2821</v>
      </c>
      <c r="I17" s="56"/>
      <c r="J17" s="54"/>
      <c r="K17" s="64">
        <f t="shared" si="1"/>
        <v>31440</v>
      </c>
      <c r="L17" s="54"/>
      <c r="M17" s="55"/>
      <c r="N17" s="54">
        <v>130019199</v>
      </c>
      <c r="O17" s="56"/>
      <c r="P17" s="55"/>
      <c r="Q17" s="54">
        <v>36096237</v>
      </c>
      <c r="R17" s="56"/>
      <c r="S17" s="54"/>
      <c r="T17" s="54">
        <v>0</v>
      </c>
      <c r="U17" s="54"/>
      <c r="V17" s="55"/>
      <c r="W17" s="54">
        <v>280967</v>
      </c>
      <c r="X17" s="54"/>
      <c r="Y17" s="55"/>
      <c r="Z17" s="72">
        <f t="shared" si="0"/>
        <v>93641995</v>
      </c>
      <c r="AA17" s="59"/>
      <c r="AB17" s="60"/>
      <c r="AC17" s="60"/>
      <c r="AD17" s="60"/>
      <c r="AE17" s="60"/>
      <c r="AF17" s="60"/>
      <c r="AG17" s="60"/>
      <c r="AH17" s="60"/>
      <c r="AI17" s="60"/>
    </row>
    <row r="18" spans="1:35" ht="16.5" customHeight="1" x14ac:dyDescent="0.15">
      <c r="A18" s="73"/>
      <c r="B18" s="51" t="s">
        <v>79</v>
      </c>
      <c r="C18" s="74"/>
      <c r="D18" s="75"/>
      <c r="E18" s="69">
        <v>32778</v>
      </c>
      <c r="F18" s="69"/>
      <c r="G18" s="76"/>
      <c r="H18" s="69">
        <v>3320</v>
      </c>
      <c r="I18" s="77"/>
      <c r="J18" s="69"/>
      <c r="K18" s="54">
        <f t="shared" si="1"/>
        <v>36098</v>
      </c>
      <c r="L18" s="69"/>
      <c r="M18" s="76"/>
      <c r="N18" s="69">
        <v>154964772</v>
      </c>
      <c r="O18" s="77"/>
      <c r="P18" s="76"/>
      <c r="Q18" s="69">
        <v>42634666</v>
      </c>
      <c r="R18" s="77"/>
      <c r="S18" s="69"/>
      <c r="T18" s="69">
        <v>1384</v>
      </c>
      <c r="U18" s="69"/>
      <c r="V18" s="76"/>
      <c r="W18" s="69">
        <v>375781</v>
      </c>
      <c r="X18" s="69"/>
      <c r="Y18" s="76"/>
      <c r="Z18" s="70">
        <f t="shared" si="0"/>
        <v>111952941</v>
      </c>
      <c r="AA18" s="78"/>
      <c r="AB18" s="60"/>
      <c r="AC18" s="60"/>
      <c r="AD18" s="60"/>
      <c r="AE18" s="60"/>
      <c r="AF18" s="60"/>
      <c r="AG18" s="60"/>
      <c r="AH18" s="60"/>
      <c r="AI18" s="60"/>
    </row>
    <row r="19" spans="1:35" ht="16.5" customHeight="1" x14ac:dyDescent="0.15">
      <c r="A19" s="50"/>
      <c r="B19" s="51" t="s">
        <v>0</v>
      </c>
      <c r="C19" s="52"/>
      <c r="D19" s="53"/>
      <c r="E19" s="54">
        <v>84512</v>
      </c>
      <c r="F19" s="54"/>
      <c r="G19" s="55"/>
      <c r="H19" s="54">
        <v>8106</v>
      </c>
      <c r="I19" s="56"/>
      <c r="J19" s="54"/>
      <c r="K19" s="54">
        <f t="shared" si="1"/>
        <v>92618</v>
      </c>
      <c r="L19" s="54"/>
      <c r="M19" s="55"/>
      <c r="N19" s="54">
        <v>394808532</v>
      </c>
      <c r="O19" s="56"/>
      <c r="P19" s="55"/>
      <c r="Q19" s="54">
        <v>109430495</v>
      </c>
      <c r="R19" s="56"/>
      <c r="S19" s="54"/>
      <c r="T19" s="54">
        <v>135</v>
      </c>
      <c r="U19" s="54"/>
      <c r="V19" s="55"/>
      <c r="W19" s="54">
        <v>1002953</v>
      </c>
      <c r="X19" s="54"/>
      <c r="Y19" s="55"/>
      <c r="Z19" s="58">
        <f t="shared" si="0"/>
        <v>284374949</v>
      </c>
      <c r="AA19" s="59"/>
      <c r="AB19" s="60"/>
      <c r="AC19" s="60"/>
      <c r="AD19" s="60"/>
      <c r="AE19" s="60"/>
      <c r="AF19" s="60"/>
      <c r="AG19" s="60"/>
      <c r="AH19" s="60"/>
      <c r="AI19" s="60"/>
    </row>
    <row r="20" spans="1:35" ht="16.5" customHeight="1" x14ac:dyDescent="0.15">
      <c r="A20" s="50"/>
      <c r="B20" s="51" t="s">
        <v>1</v>
      </c>
      <c r="C20" s="52"/>
      <c r="D20" s="53"/>
      <c r="E20" s="54">
        <v>55658</v>
      </c>
      <c r="F20" s="54"/>
      <c r="G20" s="55"/>
      <c r="H20" s="54">
        <v>4949</v>
      </c>
      <c r="I20" s="56"/>
      <c r="J20" s="54"/>
      <c r="K20" s="54">
        <f t="shared" si="1"/>
        <v>60607</v>
      </c>
      <c r="L20" s="54"/>
      <c r="M20" s="55"/>
      <c r="N20" s="54">
        <v>259251429</v>
      </c>
      <c r="O20" s="56"/>
      <c r="P20" s="55"/>
      <c r="Q20" s="54">
        <v>71752753</v>
      </c>
      <c r="R20" s="56"/>
      <c r="S20" s="54"/>
      <c r="T20" s="54">
        <v>321</v>
      </c>
      <c r="U20" s="54"/>
      <c r="V20" s="55"/>
      <c r="W20" s="54">
        <v>659206</v>
      </c>
      <c r="X20" s="54"/>
      <c r="Y20" s="55"/>
      <c r="Z20" s="58">
        <f t="shared" si="0"/>
        <v>186839149</v>
      </c>
      <c r="AA20" s="59"/>
      <c r="AB20" s="60"/>
      <c r="AC20" s="60"/>
      <c r="AD20" s="60"/>
      <c r="AE20" s="60"/>
      <c r="AF20" s="60"/>
      <c r="AG20" s="60"/>
      <c r="AH20" s="60"/>
      <c r="AI20" s="60"/>
    </row>
    <row r="21" spans="1:35" ht="16.5" customHeight="1" x14ac:dyDescent="0.15">
      <c r="A21" s="50"/>
      <c r="B21" s="51" t="s">
        <v>2</v>
      </c>
      <c r="C21" s="52"/>
      <c r="D21" s="53"/>
      <c r="E21" s="54">
        <v>19685</v>
      </c>
      <c r="F21" s="54"/>
      <c r="G21" s="55"/>
      <c r="H21" s="54">
        <v>2057</v>
      </c>
      <c r="I21" s="56"/>
      <c r="J21" s="54"/>
      <c r="K21" s="54">
        <f t="shared" si="1"/>
        <v>21742</v>
      </c>
      <c r="L21" s="54"/>
      <c r="M21" s="55"/>
      <c r="N21" s="54">
        <v>89357839</v>
      </c>
      <c r="O21" s="56"/>
      <c r="P21" s="55"/>
      <c r="Q21" s="54">
        <v>25107709</v>
      </c>
      <c r="R21" s="56"/>
      <c r="S21" s="54"/>
      <c r="T21" s="54">
        <v>0</v>
      </c>
      <c r="U21" s="54"/>
      <c r="V21" s="55"/>
      <c r="W21" s="54">
        <v>199883</v>
      </c>
      <c r="X21" s="54"/>
      <c r="Y21" s="55"/>
      <c r="Z21" s="58">
        <f t="shared" si="0"/>
        <v>64050247</v>
      </c>
      <c r="AA21" s="59"/>
      <c r="AB21" s="60"/>
      <c r="AC21" s="60"/>
      <c r="AD21" s="60"/>
      <c r="AE21" s="60"/>
      <c r="AF21" s="60"/>
      <c r="AG21" s="60"/>
      <c r="AH21" s="60"/>
      <c r="AI21" s="60"/>
    </row>
    <row r="22" spans="1:35" ht="16.5" customHeight="1" x14ac:dyDescent="0.15">
      <c r="A22" s="50"/>
      <c r="B22" s="71" t="s">
        <v>3</v>
      </c>
      <c r="C22" s="52"/>
      <c r="D22" s="53"/>
      <c r="E22" s="54">
        <v>46127</v>
      </c>
      <c r="F22" s="54"/>
      <c r="G22" s="55"/>
      <c r="H22" s="54">
        <v>1439</v>
      </c>
      <c r="I22" s="56"/>
      <c r="J22" s="54"/>
      <c r="K22" s="54">
        <f t="shared" si="1"/>
        <v>47566</v>
      </c>
      <c r="L22" s="54"/>
      <c r="M22" s="55"/>
      <c r="N22" s="54">
        <v>210812893</v>
      </c>
      <c r="O22" s="56"/>
      <c r="P22" s="55"/>
      <c r="Q22" s="54">
        <v>57332979</v>
      </c>
      <c r="R22" s="56"/>
      <c r="S22" s="54"/>
      <c r="T22" s="54">
        <v>0</v>
      </c>
      <c r="U22" s="54"/>
      <c r="V22" s="55"/>
      <c r="W22" s="54">
        <v>552981</v>
      </c>
      <c r="X22" s="54"/>
      <c r="Y22" s="55"/>
      <c r="Z22" s="72">
        <f t="shared" si="0"/>
        <v>152926933</v>
      </c>
      <c r="AA22" s="59"/>
      <c r="AB22" s="60"/>
      <c r="AC22" s="60"/>
      <c r="AD22" s="60"/>
      <c r="AE22" s="60"/>
      <c r="AF22" s="60"/>
      <c r="AG22" s="60"/>
      <c r="AH22" s="60"/>
      <c r="AI22" s="60"/>
    </row>
    <row r="23" spans="1:35" ht="16.5" customHeight="1" x14ac:dyDescent="0.15">
      <c r="A23" s="73"/>
      <c r="B23" s="51" t="s">
        <v>4</v>
      </c>
      <c r="C23" s="74"/>
      <c r="D23" s="75"/>
      <c r="E23" s="69">
        <v>51444</v>
      </c>
      <c r="F23" s="69"/>
      <c r="G23" s="76"/>
      <c r="H23" s="69">
        <v>5369</v>
      </c>
      <c r="I23" s="77"/>
      <c r="J23" s="69"/>
      <c r="K23" s="69">
        <f t="shared" si="1"/>
        <v>56813</v>
      </c>
      <c r="L23" s="69"/>
      <c r="M23" s="76"/>
      <c r="N23" s="69">
        <v>238370350</v>
      </c>
      <c r="O23" s="77"/>
      <c r="P23" s="76"/>
      <c r="Q23" s="69">
        <v>66312870</v>
      </c>
      <c r="R23" s="77"/>
      <c r="S23" s="69"/>
      <c r="T23" s="69">
        <v>274</v>
      </c>
      <c r="U23" s="69"/>
      <c r="V23" s="76"/>
      <c r="W23" s="69">
        <v>541378</v>
      </c>
      <c r="X23" s="69"/>
      <c r="Y23" s="76"/>
      <c r="Z23" s="70">
        <f t="shared" si="0"/>
        <v>171515828</v>
      </c>
      <c r="AA23" s="78"/>
      <c r="AB23" s="6"/>
      <c r="AC23" s="6"/>
      <c r="AD23" s="6"/>
      <c r="AE23" s="6"/>
      <c r="AF23" s="6"/>
      <c r="AG23" s="6"/>
      <c r="AH23" s="6"/>
      <c r="AI23" s="6"/>
    </row>
    <row r="24" spans="1:35" ht="16.5" customHeight="1" x14ac:dyDescent="0.15">
      <c r="A24" s="50"/>
      <c r="B24" s="51" t="s">
        <v>5</v>
      </c>
      <c r="C24" s="52"/>
      <c r="D24" s="53"/>
      <c r="E24" s="54">
        <v>85987</v>
      </c>
      <c r="F24" s="54"/>
      <c r="G24" s="55"/>
      <c r="H24" s="54">
        <v>8697</v>
      </c>
      <c r="I24" s="56"/>
      <c r="J24" s="54"/>
      <c r="K24" s="54">
        <f t="shared" si="1"/>
        <v>94684</v>
      </c>
      <c r="L24" s="54"/>
      <c r="M24" s="55"/>
      <c r="N24" s="54">
        <v>429717064</v>
      </c>
      <c r="O24" s="56"/>
      <c r="P24" s="55"/>
      <c r="Q24" s="54">
        <v>115472546</v>
      </c>
      <c r="R24" s="56"/>
      <c r="S24" s="54"/>
      <c r="T24" s="54">
        <v>0</v>
      </c>
      <c r="U24" s="54"/>
      <c r="V24" s="55"/>
      <c r="W24" s="54">
        <v>1096954</v>
      </c>
      <c r="X24" s="54"/>
      <c r="Y24" s="55"/>
      <c r="Z24" s="58">
        <f t="shared" si="0"/>
        <v>313147564</v>
      </c>
      <c r="AA24" s="59"/>
    </row>
    <row r="25" spans="1:35" ht="16.5" customHeight="1" x14ac:dyDescent="0.15">
      <c r="A25" s="50"/>
      <c r="B25" s="51" t="s">
        <v>6</v>
      </c>
      <c r="C25" s="52"/>
      <c r="D25" s="53"/>
      <c r="E25" s="54">
        <v>101553</v>
      </c>
      <c r="F25" s="54"/>
      <c r="G25" s="55"/>
      <c r="H25" s="54">
        <v>8549</v>
      </c>
      <c r="I25" s="56"/>
      <c r="J25" s="54"/>
      <c r="K25" s="54">
        <f t="shared" si="1"/>
        <v>110102</v>
      </c>
      <c r="L25" s="54"/>
      <c r="M25" s="55"/>
      <c r="N25" s="54">
        <v>495471567</v>
      </c>
      <c r="O25" s="56"/>
      <c r="P25" s="55"/>
      <c r="Q25" s="54">
        <v>133774037</v>
      </c>
      <c r="R25" s="56"/>
      <c r="S25" s="54"/>
      <c r="T25" s="54">
        <v>2180</v>
      </c>
      <c r="U25" s="54"/>
      <c r="V25" s="55"/>
      <c r="W25" s="54">
        <v>1139650</v>
      </c>
      <c r="X25" s="54"/>
      <c r="Y25" s="55"/>
      <c r="Z25" s="58">
        <f t="shared" si="0"/>
        <v>360555700</v>
      </c>
      <c r="AA25" s="59"/>
    </row>
    <row r="26" spans="1:35" ht="16.5" customHeight="1" x14ac:dyDescent="0.15">
      <c r="A26" s="50"/>
      <c r="B26" s="51" t="s">
        <v>7</v>
      </c>
      <c r="C26" s="52"/>
      <c r="D26" s="53"/>
      <c r="E26" s="54">
        <v>131955</v>
      </c>
      <c r="F26" s="54"/>
      <c r="G26" s="55"/>
      <c r="H26" s="54">
        <v>13297</v>
      </c>
      <c r="I26" s="56"/>
      <c r="J26" s="54"/>
      <c r="K26" s="54">
        <f t="shared" si="1"/>
        <v>145252</v>
      </c>
      <c r="L26" s="54"/>
      <c r="M26" s="55"/>
      <c r="N26" s="54">
        <v>674703523</v>
      </c>
      <c r="O26" s="56"/>
      <c r="P26" s="55"/>
      <c r="Q26" s="54">
        <v>179546216</v>
      </c>
      <c r="R26" s="56"/>
      <c r="S26" s="54"/>
      <c r="T26" s="54">
        <v>3734</v>
      </c>
      <c r="U26" s="54"/>
      <c r="V26" s="55"/>
      <c r="W26" s="54">
        <v>1643158</v>
      </c>
      <c r="X26" s="54"/>
      <c r="Y26" s="55"/>
      <c r="Z26" s="58">
        <f t="shared" si="0"/>
        <v>493510415</v>
      </c>
      <c r="AA26" s="59"/>
    </row>
    <row r="27" spans="1:35" ht="16.5" customHeight="1" x14ac:dyDescent="0.15">
      <c r="A27" s="50"/>
      <c r="B27" s="71" t="s">
        <v>8</v>
      </c>
      <c r="C27" s="52"/>
      <c r="D27" s="53"/>
      <c r="E27" s="54">
        <v>32355</v>
      </c>
      <c r="F27" s="54"/>
      <c r="G27" s="55"/>
      <c r="H27" s="54">
        <v>2183</v>
      </c>
      <c r="I27" s="56"/>
      <c r="J27" s="54"/>
      <c r="K27" s="64">
        <f t="shared" si="1"/>
        <v>34538</v>
      </c>
      <c r="L27" s="54"/>
      <c r="M27" s="55"/>
      <c r="N27" s="54">
        <v>156125037</v>
      </c>
      <c r="O27" s="56"/>
      <c r="P27" s="55"/>
      <c r="Q27" s="54">
        <v>41972161</v>
      </c>
      <c r="R27" s="56"/>
      <c r="S27" s="54"/>
      <c r="T27" s="54">
        <v>121</v>
      </c>
      <c r="U27" s="54"/>
      <c r="V27" s="55"/>
      <c r="W27" s="54">
        <v>341734</v>
      </c>
      <c r="X27" s="54"/>
      <c r="Y27" s="55"/>
      <c r="Z27" s="72">
        <f t="shared" si="0"/>
        <v>113811021</v>
      </c>
      <c r="AA27" s="59"/>
    </row>
    <row r="28" spans="1:35" ht="16.5" customHeight="1" x14ac:dyDescent="0.15">
      <c r="A28" s="73"/>
      <c r="B28" s="51" t="s">
        <v>9</v>
      </c>
      <c r="C28" s="74"/>
      <c r="D28" s="75"/>
      <c r="E28" s="69">
        <v>62663</v>
      </c>
      <c r="F28" s="69"/>
      <c r="G28" s="76"/>
      <c r="H28" s="69">
        <v>5139</v>
      </c>
      <c r="I28" s="77"/>
      <c r="J28" s="69"/>
      <c r="K28" s="54">
        <f t="shared" si="1"/>
        <v>67802</v>
      </c>
      <c r="L28" s="69"/>
      <c r="M28" s="76"/>
      <c r="N28" s="69">
        <v>324732565</v>
      </c>
      <c r="O28" s="77"/>
      <c r="P28" s="76"/>
      <c r="Q28" s="69">
        <v>85321159</v>
      </c>
      <c r="R28" s="77"/>
      <c r="S28" s="69"/>
      <c r="T28" s="69">
        <v>1570</v>
      </c>
      <c r="U28" s="69"/>
      <c r="V28" s="76"/>
      <c r="W28" s="69">
        <v>723684</v>
      </c>
      <c r="X28" s="69"/>
      <c r="Y28" s="76"/>
      <c r="Z28" s="70">
        <f t="shared" si="0"/>
        <v>238686152</v>
      </c>
      <c r="AA28" s="78"/>
    </row>
    <row r="29" spans="1:35" ht="16.5" customHeight="1" x14ac:dyDescent="0.15">
      <c r="A29" s="50"/>
      <c r="B29" s="51" t="s">
        <v>10</v>
      </c>
      <c r="C29" s="52"/>
      <c r="D29" s="53"/>
      <c r="E29" s="54">
        <v>54076</v>
      </c>
      <c r="F29" s="54"/>
      <c r="G29" s="55"/>
      <c r="H29" s="54">
        <v>5273</v>
      </c>
      <c r="I29" s="56"/>
      <c r="J29" s="54"/>
      <c r="K29" s="54">
        <f t="shared" si="1"/>
        <v>59349</v>
      </c>
      <c r="L29" s="54"/>
      <c r="M29" s="55"/>
      <c r="N29" s="54">
        <v>257350527</v>
      </c>
      <c r="O29" s="56"/>
      <c r="P29" s="55"/>
      <c r="Q29" s="54">
        <v>70887527</v>
      </c>
      <c r="R29" s="56"/>
      <c r="S29" s="54"/>
      <c r="T29" s="54">
        <v>631</v>
      </c>
      <c r="U29" s="54"/>
      <c r="V29" s="55"/>
      <c r="W29" s="54">
        <v>679605</v>
      </c>
      <c r="X29" s="54"/>
      <c r="Y29" s="55"/>
      <c r="Z29" s="58">
        <f t="shared" si="0"/>
        <v>185782764</v>
      </c>
      <c r="AA29" s="59"/>
    </row>
    <row r="30" spans="1:35" ht="16.5" customHeight="1" x14ac:dyDescent="0.15">
      <c r="A30" s="50"/>
      <c r="B30" s="51" t="s">
        <v>11</v>
      </c>
      <c r="C30" s="52"/>
      <c r="D30" s="53"/>
      <c r="E30" s="54">
        <v>61984</v>
      </c>
      <c r="F30" s="54"/>
      <c r="G30" s="55"/>
      <c r="H30" s="54">
        <v>5386</v>
      </c>
      <c r="I30" s="56"/>
      <c r="J30" s="54"/>
      <c r="K30" s="54">
        <f t="shared" si="1"/>
        <v>67370</v>
      </c>
      <c r="L30" s="54"/>
      <c r="M30" s="55"/>
      <c r="N30" s="54">
        <v>328212412</v>
      </c>
      <c r="O30" s="56"/>
      <c r="P30" s="55"/>
      <c r="Q30" s="54">
        <v>85817308</v>
      </c>
      <c r="R30" s="56"/>
      <c r="S30" s="54"/>
      <c r="T30" s="54">
        <v>0</v>
      </c>
      <c r="U30" s="54"/>
      <c r="V30" s="55"/>
      <c r="W30" s="54">
        <v>753985</v>
      </c>
      <c r="X30" s="54"/>
      <c r="Y30" s="55"/>
      <c r="Z30" s="58">
        <f t="shared" si="0"/>
        <v>241641119</v>
      </c>
      <c r="AA30" s="59"/>
    </row>
    <row r="31" spans="1:35" ht="16.5" customHeight="1" x14ac:dyDescent="0.15">
      <c r="A31" s="50"/>
      <c r="B31" s="51" t="s">
        <v>12</v>
      </c>
      <c r="C31" s="52"/>
      <c r="D31" s="53"/>
      <c r="E31" s="54">
        <v>29634</v>
      </c>
      <c r="F31" s="54"/>
      <c r="G31" s="55"/>
      <c r="H31" s="54">
        <v>2868</v>
      </c>
      <c r="I31" s="56"/>
      <c r="J31" s="54"/>
      <c r="K31" s="54">
        <f t="shared" si="1"/>
        <v>32502</v>
      </c>
      <c r="L31" s="54"/>
      <c r="M31" s="55"/>
      <c r="N31" s="54">
        <v>157009177</v>
      </c>
      <c r="O31" s="56"/>
      <c r="P31" s="55"/>
      <c r="Q31" s="54">
        <v>40750309</v>
      </c>
      <c r="R31" s="56"/>
      <c r="S31" s="54"/>
      <c r="T31" s="54">
        <v>0</v>
      </c>
      <c r="U31" s="54"/>
      <c r="V31" s="55"/>
      <c r="W31" s="54">
        <v>404087</v>
      </c>
      <c r="X31" s="54"/>
      <c r="Y31" s="55"/>
      <c r="Z31" s="58">
        <f t="shared" si="0"/>
        <v>115854781</v>
      </c>
      <c r="AA31" s="59"/>
    </row>
    <row r="32" spans="1:35" ht="16.5" customHeight="1" x14ac:dyDescent="0.15">
      <c r="A32" s="61"/>
      <c r="B32" s="71" t="s">
        <v>13</v>
      </c>
      <c r="C32" s="62"/>
      <c r="D32" s="63"/>
      <c r="E32" s="64">
        <v>39650</v>
      </c>
      <c r="F32" s="64"/>
      <c r="G32" s="65"/>
      <c r="H32" s="64">
        <v>2468</v>
      </c>
      <c r="I32" s="66"/>
      <c r="J32" s="64"/>
      <c r="K32" s="64">
        <f t="shared" si="1"/>
        <v>42118</v>
      </c>
      <c r="L32" s="64"/>
      <c r="M32" s="65"/>
      <c r="N32" s="64">
        <v>210214484</v>
      </c>
      <c r="O32" s="66"/>
      <c r="P32" s="65"/>
      <c r="Q32" s="64">
        <v>54488423</v>
      </c>
      <c r="R32" s="66"/>
      <c r="S32" s="64"/>
      <c r="T32" s="64">
        <v>366</v>
      </c>
      <c r="U32" s="64"/>
      <c r="V32" s="65"/>
      <c r="W32" s="64">
        <v>476751</v>
      </c>
      <c r="X32" s="64"/>
      <c r="Y32" s="65"/>
      <c r="Z32" s="79">
        <f t="shared" si="0"/>
        <v>155248944</v>
      </c>
      <c r="AA32" s="67"/>
    </row>
    <row r="33" spans="1:27" ht="16.5" customHeight="1" x14ac:dyDescent="0.15">
      <c r="A33" s="50"/>
      <c r="B33" s="51" t="s">
        <v>14</v>
      </c>
      <c r="C33" s="52"/>
      <c r="D33" s="53"/>
      <c r="E33" s="54">
        <v>62575</v>
      </c>
      <c r="F33" s="54"/>
      <c r="G33" s="55"/>
      <c r="H33" s="54">
        <v>6264</v>
      </c>
      <c r="I33" s="56"/>
      <c r="J33" s="54"/>
      <c r="K33" s="54">
        <f t="shared" si="1"/>
        <v>68839</v>
      </c>
      <c r="L33" s="54"/>
      <c r="M33" s="55"/>
      <c r="N33" s="54">
        <v>315322033</v>
      </c>
      <c r="O33" s="56"/>
      <c r="P33" s="55"/>
      <c r="Q33" s="54">
        <v>84485460</v>
      </c>
      <c r="R33" s="56"/>
      <c r="S33" s="54"/>
      <c r="T33" s="54">
        <v>187</v>
      </c>
      <c r="U33" s="54"/>
      <c r="V33" s="55"/>
      <c r="W33" s="54">
        <v>743454</v>
      </c>
      <c r="X33" s="54"/>
      <c r="Y33" s="55"/>
      <c r="Z33" s="58">
        <f t="shared" si="0"/>
        <v>230092932</v>
      </c>
      <c r="AA33" s="59"/>
    </row>
    <row r="34" spans="1:27" ht="16.5" customHeight="1" x14ac:dyDescent="0.15">
      <c r="A34" s="50"/>
      <c r="B34" s="51" t="s">
        <v>15</v>
      </c>
      <c r="C34" s="52"/>
      <c r="D34" s="53"/>
      <c r="E34" s="54">
        <v>27486</v>
      </c>
      <c r="F34" s="54"/>
      <c r="G34" s="55"/>
      <c r="H34" s="54">
        <v>2736</v>
      </c>
      <c r="I34" s="56"/>
      <c r="J34" s="54"/>
      <c r="K34" s="54">
        <f t="shared" si="1"/>
        <v>30222</v>
      </c>
      <c r="L34" s="54"/>
      <c r="M34" s="55"/>
      <c r="N34" s="54">
        <v>135242921</v>
      </c>
      <c r="O34" s="56"/>
      <c r="P34" s="55"/>
      <c r="Q34" s="54">
        <v>36570323</v>
      </c>
      <c r="R34" s="56"/>
      <c r="S34" s="54"/>
      <c r="T34" s="54">
        <v>0</v>
      </c>
      <c r="U34" s="54"/>
      <c r="V34" s="55"/>
      <c r="W34" s="54">
        <v>356881</v>
      </c>
      <c r="X34" s="54"/>
      <c r="Y34" s="55"/>
      <c r="Z34" s="58">
        <f t="shared" si="0"/>
        <v>98315717</v>
      </c>
      <c r="AA34" s="59"/>
    </row>
    <row r="35" spans="1:27" ht="16.5" customHeight="1" x14ac:dyDescent="0.15">
      <c r="A35" s="50"/>
      <c r="B35" s="51" t="s">
        <v>16</v>
      </c>
      <c r="C35" s="52"/>
      <c r="D35" s="53"/>
      <c r="E35" s="54">
        <v>56077</v>
      </c>
      <c r="F35" s="54"/>
      <c r="G35" s="55"/>
      <c r="H35" s="54">
        <v>5516</v>
      </c>
      <c r="I35" s="56"/>
      <c r="J35" s="54"/>
      <c r="K35" s="54">
        <f t="shared" si="1"/>
        <v>61593</v>
      </c>
      <c r="L35" s="54"/>
      <c r="M35" s="55"/>
      <c r="N35" s="54">
        <v>271798195</v>
      </c>
      <c r="O35" s="56"/>
      <c r="P35" s="55"/>
      <c r="Q35" s="54">
        <v>73868526</v>
      </c>
      <c r="R35" s="56"/>
      <c r="S35" s="54"/>
      <c r="T35" s="54">
        <v>0</v>
      </c>
      <c r="U35" s="54"/>
      <c r="V35" s="55"/>
      <c r="W35" s="54">
        <v>719474</v>
      </c>
      <c r="X35" s="54"/>
      <c r="Y35" s="55"/>
      <c r="Z35" s="58">
        <f t="shared" si="0"/>
        <v>197210195</v>
      </c>
      <c r="AA35" s="59"/>
    </row>
    <row r="36" spans="1:27" ht="16.5" customHeight="1" x14ac:dyDescent="0.15">
      <c r="A36" s="50"/>
      <c r="B36" s="51" t="s">
        <v>17</v>
      </c>
      <c r="C36" s="52"/>
      <c r="D36" s="53"/>
      <c r="E36" s="54">
        <v>25353</v>
      </c>
      <c r="F36" s="54"/>
      <c r="G36" s="55"/>
      <c r="H36" s="54">
        <v>749</v>
      </c>
      <c r="I36" s="56"/>
      <c r="J36" s="54"/>
      <c r="K36" s="54">
        <f t="shared" si="1"/>
        <v>26102</v>
      </c>
      <c r="L36" s="54"/>
      <c r="M36" s="55"/>
      <c r="N36" s="54">
        <v>114549350</v>
      </c>
      <c r="O36" s="56"/>
      <c r="P36" s="55"/>
      <c r="Q36" s="54">
        <v>31140851</v>
      </c>
      <c r="R36" s="56"/>
      <c r="S36" s="54"/>
      <c r="T36" s="54">
        <v>0</v>
      </c>
      <c r="U36" s="54"/>
      <c r="V36" s="55"/>
      <c r="W36" s="54">
        <v>305763</v>
      </c>
      <c r="X36" s="54"/>
      <c r="Y36" s="55"/>
      <c r="Z36" s="58">
        <f t="shared" si="0"/>
        <v>83102736</v>
      </c>
      <c r="AA36" s="59"/>
    </row>
    <row r="37" spans="1:27" ht="16.5" customHeight="1" x14ac:dyDescent="0.15">
      <c r="A37" s="61"/>
      <c r="B37" s="71" t="s">
        <v>18</v>
      </c>
      <c r="C37" s="62"/>
      <c r="D37" s="63"/>
      <c r="E37" s="64">
        <v>38510</v>
      </c>
      <c r="F37" s="64"/>
      <c r="G37" s="65"/>
      <c r="H37" s="64">
        <v>4687</v>
      </c>
      <c r="I37" s="66"/>
      <c r="J37" s="64"/>
      <c r="K37" s="64">
        <f t="shared" si="1"/>
        <v>43197</v>
      </c>
      <c r="L37" s="64"/>
      <c r="M37" s="65"/>
      <c r="N37" s="64">
        <v>191034767</v>
      </c>
      <c r="O37" s="66"/>
      <c r="P37" s="65"/>
      <c r="Q37" s="64">
        <v>52472376</v>
      </c>
      <c r="R37" s="66"/>
      <c r="S37" s="64"/>
      <c r="T37" s="64">
        <v>2926</v>
      </c>
      <c r="U37" s="64"/>
      <c r="V37" s="65"/>
      <c r="W37" s="64">
        <v>337575</v>
      </c>
      <c r="X37" s="64"/>
      <c r="Y37" s="65"/>
      <c r="Z37" s="79">
        <f t="shared" si="0"/>
        <v>138221890</v>
      </c>
      <c r="AA37" s="67"/>
    </row>
    <row r="38" spans="1:27" ht="16.5" customHeight="1" x14ac:dyDescent="0.15">
      <c r="A38" s="50"/>
      <c r="B38" s="51" t="s">
        <v>19</v>
      </c>
      <c r="C38" s="52"/>
      <c r="D38" s="53"/>
      <c r="E38" s="54">
        <v>44520</v>
      </c>
      <c r="F38" s="54"/>
      <c r="G38" s="55"/>
      <c r="H38" s="54">
        <v>3996</v>
      </c>
      <c r="I38" s="56"/>
      <c r="J38" s="54"/>
      <c r="K38" s="54">
        <f t="shared" si="1"/>
        <v>48516</v>
      </c>
      <c r="L38" s="54"/>
      <c r="M38" s="55"/>
      <c r="N38" s="54">
        <v>222032438</v>
      </c>
      <c r="O38" s="56"/>
      <c r="P38" s="55"/>
      <c r="Q38" s="54">
        <v>59193768</v>
      </c>
      <c r="R38" s="56"/>
      <c r="S38" s="54"/>
      <c r="T38" s="54">
        <v>0</v>
      </c>
      <c r="U38" s="54"/>
      <c r="V38" s="55"/>
      <c r="W38" s="54">
        <v>508570</v>
      </c>
      <c r="X38" s="54"/>
      <c r="Y38" s="55"/>
      <c r="Z38" s="58">
        <f t="shared" si="0"/>
        <v>162330100</v>
      </c>
      <c r="AA38" s="59"/>
    </row>
    <row r="39" spans="1:27" ht="16.5" customHeight="1" x14ac:dyDescent="0.15">
      <c r="A39" s="50"/>
      <c r="B39" s="51" t="s">
        <v>20</v>
      </c>
      <c r="C39" s="52"/>
      <c r="D39" s="53"/>
      <c r="E39" s="54">
        <v>54951</v>
      </c>
      <c r="F39" s="54"/>
      <c r="G39" s="55"/>
      <c r="H39" s="54">
        <v>6052</v>
      </c>
      <c r="I39" s="56"/>
      <c r="J39" s="54"/>
      <c r="K39" s="54">
        <f t="shared" si="1"/>
        <v>61003</v>
      </c>
      <c r="L39" s="54"/>
      <c r="M39" s="55"/>
      <c r="N39" s="54">
        <v>267425435</v>
      </c>
      <c r="O39" s="56"/>
      <c r="P39" s="55"/>
      <c r="Q39" s="54">
        <v>73100496</v>
      </c>
      <c r="R39" s="56"/>
      <c r="S39" s="54"/>
      <c r="T39" s="54">
        <v>0</v>
      </c>
      <c r="U39" s="54"/>
      <c r="V39" s="55"/>
      <c r="W39" s="54">
        <v>620641</v>
      </c>
      <c r="X39" s="54"/>
      <c r="Y39" s="55"/>
      <c r="Z39" s="58">
        <f t="shared" si="0"/>
        <v>193704298</v>
      </c>
      <c r="AA39" s="59"/>
    </row>
    <row r="40" spans="1:27" ht="16.5" customHeight="1" x14ac:dyDescent="0.15">
      <c r="A40" s="50"/>
      <c r="B40" s="51" t="s">
        <v>21</v>
      </c>
      <c r="C40" s="52"/>
      <c r="D40" s="53"/>
      <c r="E40" s="54">
        <v>22374</v>
      </c>
      <c r="F40" s="54"/>
      <c r="G40" s="55"/>
      <c r="H40" s="54">
        <v>1934</v>
      </c>
      <c r="I40" s="56"/>
      <c r="J40" s="54"/>
      <c r="K40" s="54">
        <f t="shared" si="1"/>
        <v>24308</v>
      </c>
      <c r="L40" s="54"/>
      <c r="M40" s="55"/>
      <c r="N40" s="54">
        <v>110132466</v>
      </c>
      <c r="O40" s="56"/>
      <c r="P40" s="55"/>
      <c r="Q40" s="54">
        <v>29545331</v>
      </c>
      <c r="R40" s="56"/>
      <c r="S40" s="54"/>
      <c r="T40" s="54">
        <v>2115</v>
      </c>
      <c r="U40" s="54"/>
      <c r="V40" s="55"/>
      <c r="W40" s="54">
        <v>294342</v>
      </c>
      <c r="X40" s="54"/>
      <c r="Y40" s="55"/>
      <c r="Z40" s="58">
        <f t="shared" si="0"/>
        <v>80290678</v>
      </c>
      <c r="AA40" s="59"/>
    </row>
    <row r="41" spans="1:27" ht="16.5" customHeight="1" x14ac:dyDescent="0.15">
      <c r="A41" s="50"/>
      <c r="B41" s="51" t="s">
        <v>22</v>
      </c>
      <c r="C41" s="52"/>
      <c r="D41" s="53"/>
      <c r="E41" s="54">
        <v>36534</v>
      </c>
      <c r="F41" s="54"/>
      <c r="G41" s="55"/>
      <c r="H41" s="54">
        <v>3490</v>
      </c>
      <c r="I41" s="56"/>
      <c r="J41" s="54"/>
      <c r="K41" s="54">
        <f t="shared" si="1"/>
        <v>40024</v>
      </c>
      <c r="L41" s="54"/>
      <c r="M41" s="55"/>
      <c r="N41" s="54">
        <v>172693550</v>
      </c>
      <c r="O41" s="56"/>
      <c r="P41" s="55"/>
      <c r="Q41" s="54">
        <v>47292802</v>
      </c>
      <c r="R41" s="56"/>
      <c r="S41" s="54"/>
      <c r="T41" s="54">
        <v>0</v>
      </c>
      <c r="U41" s="54"/>
      <c r="V41" s="55"/>
      <c r="W41" s="54">
        <v>439994</v>
      </c>
      <c r="X41" s="54"/>
      <c r="Y41" s="55"/>
      <c r="Z41" s="58">
        <f t="shared" si="0"/>
        <v>124960754</v>
      </c>
      <c r="AA41" s="59"/>
    </row>
    <row r="42" spans="1:27" ht="16.5" customHeight="1" x14ac:dyDescent="0.15">
      <c r="A42" s="61"/>
      <c r="B42" s="71" t="s">
        <v>23</v>
      </c>
      <c r="C42" s="62"/>
      <c r="D42" s="63"/>
      <c r="E42" s="64">
        <v>17533</v>
      </c>
      <c r="F42" s="64"/>
      <c r="G42" s="65"/>
      <c r="H42" s="64">
        <v>1637</v>
      </c>
      <c r="I42" s="66"/>
      <c r="J42" s="64"/>
      <c r="K42" s="64">
        <f t="shared" si="1"/>
        <v>19170</v>
      </c>
      <c r="L42" s="64"/>
      <c r="M42" s="65"/>
      <c r="N42" s="64">
        <v>77600043</v>
      </c>
      <c r="O42" s="66"/>
      <c r="P42" s="65"/>
      <c r="Q42" s="64">
        <v>21878439</v>
      </c>
      <c r="R42" s="66"/>
      <c r="S42" s="64"/>
      <c r="T42" s="64">
        <v>0</v>
      </c>
      <c r="U42" s="64"/>
      <c r="V42" s="65"/>
      <c r="W42" s="64">
        <v>206282</v>
      </c>
      <c r="X42" s="64"/>
      <c r="Y42" s="65"/>
      <c r="Z42" s="79">
        <f t="shared" si="0"/>
        <v>55515322</v>
      </c>
      <c r="AA42" s="67"/>
    </row>
    <row r="43" spans="1:27" ht="16.5" customHeight="1" x14ac:dyDescent="0.15">
      <c r="A43" s="50"/>
      <c r="B43" s="51" t="s">
        <v>80</v>
      </c>
      <c r="C43" s="52"/>
      <c r="D43" s="53"/>
      <c r="E43" s="54">
        <v>26211</v>
      </c>
      <c r="F43" s="54"/>
      <c r="G43" s="55"/>
      <c r="H43" s="54">
        <v>2183</v>
      </c>
      <c r="I43" s="56"/>
      <c r="J43" s="54"/>
      <c r="K43" s="54">
        <f t="shared" si="1"/>
        <v>28394</v>
      </c>
      <c r="L43" s="54"/>
      <c r="M43" s="55"/>
      <c r="N43" s="54">
        <v>125777607</v>
      </c>
      <c r="O43" s="56"/>
      <c r="P43" s="55"/>
      <c r="Q43" s="54">
        <v>34039905</v>
      </c>
      <c r="R43" s="56"/>
      <c r="S43" s="54"/>
      <c r="T43" s="54">
        <v>0</v>
      </c>
      <c r="U43" s="54"/>
      <c r="V43" s="55"/>
      <c r="W43" s="54">
        <v>318738</v>
      </c>
      <c r="X43" s="54"/>
      <c r="Y43" s="55"/>
      <c r="Z43" s="58">
        <f t="shared" si="0"/>
        <v>91418964</v>
      </c>
      <c r="AA43" s="59"/>
    </row>
    <row r="44" spans="1:27" ht="16.5" customHeight="1" x14ac:dyDescent="0.15">
      <c r="A44" s="50"/>
      <c r="B44" s="51" t="s">
        <v>24</v>
      </c>
      <c r="C44" s="52"/>
      <c r="D44" s="53"/>
      <c r="E44" s="54">
        <v>19360</v>
      </c>
      <c r="F44" s="54"/>
      <c r="G44" s="55"/>
      <c r="H44" s="54">
        <v>1665</v>
      </c>
      <c r="I44" s="56"/>
      <c r="J44" s="54"/>
      <c r="K44" s="54">
        <f t="shared" si="1"/>
        <v>21025</v>
      </c>
      <c r="L44" s="54"/>
      <c r="M44" s="55"/>
      <c r="N44" s="54">
        <v>88893908</v>
      </c>
      <c r="O44" s="56"/>
      <c r="P44" s="55"/>
      <c r="Q44" s="54">
        <v>24607900</v>
      </c>
      <c r="R44" s="56"/>
      <c r="S44" s="54"/>
      <c r="T44" s="54">
        <v>1300</v>
      </c>
      <c r="U44" s="54"/>
      <c r="V44" s="55"/>
      <c r="W44" s="54">
        <v>233077</v>
      </c>
      <c r="X44" s="54"/>
      <c r="Y44" s="55"/>
      <c r="Z44" s="58">
        <f t="shared" si="0"/>
        <v>64051631</v>
      </c>
      <c r="AA44" s="59"/>
    </row>
    <row r="45" spans="1:27" ht="16.5" customHeight="1" x14ac:dyDescent="0.15">
      <c r="A45" s="50"/>
      <c r="B45" s="51" t="s">
        <v>25</v>
      </c>
      <c r="C45" s="52"/>
      <c r="D45" s="53"/>
      <c r="E45" s="54">
        <v>27950</v>
      </c>
      <c r="F45" s="54"/>
      <c r="G45" s="55"/>
      <c r="H45" s="54">
        <v>3166</v>
      </c>
      <c r="I45" s="56"/>
      <c r="J45" s="54"/>
      <c r="K45" s="54">
        <f t="shared" si="1"/>
        <v>31116</v>
      </c>
      <c r="L45" s="54"/>
      <c r="M45" s="55"/>
      <c r="N45" s="54">
        <v>140404680</v>
      </c>
      <c r="O45" s="56"/>
      <c r="P45" s="55"/>
      <c r="Q45" s="54">
        <v>37965858</v>
      </c>
      <c r="R45" s="56"/>
      <c r="S45" s="54"/>
      <c r="T45" s="54">
        <v>0</v>
      </c>
      <c r="U45" s="54"/>
      <c r="V45" s="55"/>
      <c r="W45" s="54">
        <v>328973</v>
      </c>
      <c r="X45" s="54"/>
      <c r="Y45" s="55"/>
      <c r="Z45" s="58">
        <f t="shared" si="0"/>
        <v>102109849</v>
      </c>
      <c r="AA45" s="59"/>
    </row>
    <row r="46" spans="1:27" ht="16.5" customHeight="1" x14ac:dyDescent="0.15">
      <c r="A46" s="50"/>
      <c r="B46" s="51" t="s">
        <v>58</v>
      </c>
      <c r="C46" s="52"/>
      <c r="D46" s="53"/>
      <c r="E46" s="54">
        <v>43298</v>
      </c>
      <c r="F46" s="54"/>
      <c r="G46" s="55"/>
      <c r="H46" s="54">
        <v>4437</v>
      </c>
      <c r="I46" s="56"/>
      <c r="J46" s="54"/>
      <c r="K46" s="54">
        <f t="shared" si="1"/>
        <v>47735</v>
      </c>
      <c r="L46" s="54"/>
      <c r="M46" s="55"/>
      <c r="N46" s="54">
        <v>222506921</v>
      </c>
      <c r="O46" s="56"/>
      <c r="P46" s="55"/>
      <c r="Q46" s="54">
        <v>58760426</v>
      </c>
      <c r="R46" s="56"/>
      <c r="S46" s="54"/>
      <c r="T46" s="54">
        <v>1133</v>
      </c>
      <c r="U46" s="54"/>
      <c r="V46" s="55"/>
      <c r="W46" s="54">
        <v>573105</v>
      </c>
      <c r="X46" s="54"/>
      <c r="Y46" s="55"/>
      <c r="Z46" s="58">
        <f t="shared" si="0"/>
        <v>163172257</v>
      </c>
      <c r="AA46" s="59"/>
    </row>
    <row r="47" spans="1:27" ht="16.5" customHeight="1" thickBot="1" x14ac:dyDescent="0.2">
      <c r="A47" s="50"/>
      <c r="B47" s="51" t="s">
        <v>82</v>
      </c>
      <c r="C47" s="52"/>
      <c r="D47" s="53"/>
      <c r="E47" s="54">
        <v>19480</v>
      </c>
      <c r="F47" s="54"/>
      <c r="G47" s="55"/>
      <c r="H47" s="54">
        <v>1936</v>
      </c>
      <c r="I47" s="56"/>
      <c r="J47" s="54"/>
      <c r="K47" s="54">
        <f t="shared" si="1"/>
        <v>21416</v>
      </c>
      <c r="L47" s="54"/>
      <c r="M47" s="55"/>
      <c r="N47" s="54">
        <v>100402930</v>
      </c>
      <c r="O47" s="56"/>
      <c r="P47" s="55"/>
      <c r="Q47" s="54">
        <v>26614551</v>
      </c>
      <c r="R47" s="56"/>
      <c r="S47" s="54"/>
      <c r="T47" s="54">
        <v>100</v>
      </c>
      <c r="U47" s="54"/>
      <c r="V47" s="55"/>
      <c r="W47" s="54">
        <v>277153</v>
      </c>
      <c r="X47" s="54"/>
      <c r="Y47" s="55"/>
      <c r="Z47" s="58">
        <f t="shared" si="0"/>
        <v>73511126</v>
      </c>
      <c r="AA47" s="59"/>
    </row>
    <row r="48" spans="1:27" ht="16.5" customHeight="1" thickTop="1" x14ac:dyDescent="0.15">
      <c r="A48" s="80"/>
      <c r="B48" s="81" t="s">
        <v>26</v>
      </c>
      <c r="C48" s="82"/>
      <c r="D48" s="83"/>
      <c r="E48" s="84">
        <f>SUM(E8:E47)</f>
        <v>2678114</v>
      </c>
      <c r="F48" s="85"/>
      <c r="G48" s="86"/>
      <c r="H48" s="84">
        <f>SUM(H8:H47)</f>
        <v>241750</v>
      </c>
      <c r="I48" s="87"/>
      <c r="J48" s="85"/>
      <c r="K48" s="84">
        <f>SUM(K8:K47)</f>
        <v>2919864</v>
      </c>
      <c r="L48" s="85"/>
      <c r="M48" s="86"/>
      <c r="N48" s="84">
        <f>SUM(N8:N47)</f>
        <v>13489019099</v>
      </c>
      <c r="O48" s="87"/>
      <c r="P48" s="86"/>
      <c r="Q48" s="84">
        <f>SUM(Q8:Q47)</f>
        <v>3581284922</v>
      </c>
      <c r="R48" s="87"/>
      <c r="S48" s="85"/>
      <c r="T48" s="84">
        <f>SUM(T8:T47)</f>
        <v>40787</v>
      </c>
      <c r="U48" s="85"/>
      <c r="V48" s="86"/>
      <c r="W48" s="84">
        <f>SUM(W8:W47)</f>
        <v>33985158</v>
      </c>
      <c r="X48" s="85"/>
      <c r="Y48" s="86"/>
      <c r="Z48" s="84">
        <f>SUM(Z8:Z47)</f>
        <v>9873708232</v>
      </c>
      <c r="AA48" s="88"/>
    </row>
    <row r="49" spans="1:27" ht="21.95" customHeight="1" x14ac:dyDescent="0.15">
      <c r="A49" s="73"/>
      <c r="B49" s="68" t="s">
        <v>27</v>
      </c>
      <c r="C49" s="74"/>
      <c r="D49" s="75"/>
      <c r="E49" s="69">
        <v>16903</v>
      </c>
      <c r="F49" s="69"/>
      <c r="G49" s="76"/>
      <c r="H49" s="69">
        <v>1763</v>
      </c>
      <c r="I49" s="77"/>
      <c r="J49" s="69"/>
      <c r="K49" s="69">
        <f t="shared" ref="K49:K71" si="2">SUM(E49:J49)</f>
        <v>18666</v>
      </c>
      <c r="L49" s="69"/>
      <c r="M49" s="76"/>
      <c r="N49" s="69">
        <v>84154075</v>
      </c>
      <c r="O49" s="77"/>
      <c r="P49" s="76"/>
      <c r="Q49" s="69">
        <v>22906969</v>
      </c>
      <c r="R49" s="77"/>
      <c r="S49" s="69"/>
      <c r="T49" s="69">
        <v>0</v>
      </c>
      <c r="U49" s="69"/>
      <c r="V49" s="76"/>
      <c r="W49" s="69">
        <v>198696</v>
      </c>
      <c r="X49" s="69"/>
      <c r="Y49" s="76"/>
      <c r="Z49" s="70">
        <f t="shared" ref="Z49:Z71" si="3">N49-Q49-T49-W49</f>
        <v>61048410</v>
      </c>
      <c r="AA49" s="78"/>
    </row>
    <row r="50" spans="1:27" ht="21.95" customHeight="1" x14ac:dyDescent="0.15">
      <c r="A50" s="50"/>
      <c r="B50" s="51" t="s">
        <v>28</v>
      </c>
      <c r="C50" s="52"/>
      <c r="D50" s="53"/>
      <c r="E50" s="54">
        <v>13931</v>
      </c>
      <c r="F50" s="54"/>
      <c r="G50" s="55"/>
      <c r="H50" s="54">
        <v>1384</v>
      </c>
      <c r="I50" s="56"/>
      <c r="J50" s="54"/>
      <c r="K50" s="54">
        <f t="shared" si="2"/>
        <v>15315</v>
      </c>
      <c r="L50" s="54"/>
      <c r="M50" s="55"/>
      <c r="N50" s="54">
        <v>68829022</v>
      </c>
      <c r="O50" s="56"/>
      <c r="P50" s="55"/>
      <c r="Q50" s="54">
        <v>18474001</v>
      </c>
      <c r="R50" s="56"/>
      <c r="S50" s="54"/>
      <c r="T50" s="54">
        <v>30</v>
      </c>
      <c r="U50" s="54"/>
      <c r="V50" s="55"/>
      <c r="W50" s="54">
        <v>182868</v>
      </c>
      <c r="X50" s="54"/>
      <c r="Y50" s="55"/>
      <c r="Z50" s="58">
        <f t="shared" si="3"/>
        <v>50172123</v>
      </c>
      <c r="AA50" s="59"/>
    </row>
    <row r="51" spans="1:27" ht="21.95" customHeight="1" x14ac:dyDescent="0.15">
      <c r="A51" s="50"/>
      <c r="B51" s="51" t="s">
        <v>29</v>
      </c>
      <c r="C51" s="52"/>
      <c r="D51" s="53"/>
      <c r="E51" s="54">
        <v>11588</v>
      </c>
      <c r="F51" s="54"/>
      <c r="G51" s="55"/>
      <c r="H51" s="54">
        <v>899</v>
      </c>
      <c r="I51" s="56"/>
      <c r="J51" s="54"/>
      <c r="K51" s="54">
        <f t="shared" si="2"/>
        <v>12487</v>
      </c>
      <c r="L51" s="54"/>
      <c r="M51" s="55"/>
      <c r="N51" s="54">
        <v>50668062</v>
      </c>
      <c r="O51" s="56"/>
      <c r="P51" s="55"/>
      <c r="Q51" s="54">
        <v>14321714</v>
      </c>
      <c r="R51" s="56"/>
      <c r="S51" s="54"/>
      <c r="T51" s="54">
        <v>0</v>
      </c>
      <c r="U51" s="54"/>
      <c r="V51" s="55"/>
      <c r="W51" s="54">
        <v>122608</v>
      </c>
      <c r="X51" s="54"/>
      <c r="Y51" s="55"/>
      <c r="Z51" s="58">
        <f t="shared" si="3"/>
        <v>36223740</v>
      </c>
      <c r="AA51" s="59"/>
    </row>
    <row r="52" spans="1:27" ht="21.95" customHeight="1" x14ac:dyDescent="0.15">
      <c r="A52" s="50"/>
      <c r="B52" s="51" t="s">
        <v>59</v>
      </c>
      <c r="C52" s="52"/>
      <c r="D52" s="53"/>
      <c r="E52" s="54">
        <v>4063</v>
      </c>
      <c r="F52" s="54"/>
      <c r="G52" s="55"/>
      <c r="H52" s="54">
        <v>297</v>
      </c>
      <c r="I52" s="56"/>
      <c r="J52" s="54"/>
      <c r="K52" s="54">
        <f t="shared" si="2"/>
        <v>4360</v>
      </c>
      <c r="L52" s="54"/>
      <c r="M52" s="55"/>
      <c r="N52" s="54">
        <v>17397038</v>
      </c>
      <c r="O52" s="56"/>
      <c r="P52" s="55"/>
      <c r="Q52" s="54">
        <v>4957178</v>
      </c>
      <c r="R52" s="56"/>
      <c r="S52" s="54"/>
      <c r="T52" s="54">
        <v>0</v>
      </c>
      <c r="U52" s="54"/>
      <c r="V52" s="55"/>
      <c r="W52" s="54">
        <v>44687</v>
      </c>
      <c r="X52" s="54"/>
      <c r="Y52" s="55"/>
      <c r="Z52" s="58">
        <f t="shared" si="3"/>
        <v>12395173</v>
      </c>
      <c r="AA52" s="59"/>
    </row>
    <row r="53" spans="1:27" ht="21.95" customHeight="1" x14ac:dyDescent="0.15">
      <c r="A53" s="61"/>
      <c r="B53" s="71" t="s">
        <v>30</v>
      </c>
      <c r="C53" s="62"/>
      <c r="D53" s="63"/>
      <c r="E53" s="64">
        <v>7057</v>
      </c>
      <c r="F53" s="64"/>
      <c r="G53" s="65"/>
      <c r="H53" s="64">
        <v>1026</v>
      </c>
      <c r="I53" s="66"/>
      <c r="J53" s="64"/>
      <c r="K53" s="54">
        <f t="shared" si="2"/>
        <v>8083</v>
      </c>
      <c r="L53" s="64"/>
      <c r="M53" s="65"/>
      <c r="N53" s="64">
        <v>35930016</v>
      </c>
      <c r="O53" s="66"/>
      <c r="P53" s="65"/>
      <c r="Q53" s="64">
        <v>9822220</v>
      </c>
      <c r="R53" s="66"/>
      <c r="S53" s="64"/>
      <c r="T53" s="64">
        <v>0</v>
      </c>
      <c r="U53" s="64"/>
      <c r="V53" s="65"/>
      <c r="W53" s="64">
        <v>74526</v>
      </c>
      <c r="X53" s="64"/>
      <c r="Y53" s="65"/>
      <c r="Z53" s="58">
        <f t="shared" si="3"/>
        <v>26033270</v>
      </c>
      <c r="AA53" s="67"/>
    </row>
    <row r="54" spans="1:27" ht="21.95" customHeight="1" x14ac:dyDescent="0.15">
      <c r="A54" s="50"/>
      <c r="B54" s="51" t="s">
        <v>31</v>
      </c>
      <c r="C54" s="52"/>
      <c r="D54" s="53"/>
      <c r="E54" s="54">
        <v>6470</v>
      </c>
      <c r="F54" s="54"/>
      <c r="G54" s="55"/>
      <c r="H54" s="54">
        <v>610</v>
      </c>
      <c r="I54" s="56"/>
      <c r="J54" s="54"/>
      <c r="K54" s="69">
        <f t="shared" si="2"/>
        <v>7080</v>
      </c>
      <c r="L54" s="54"/>
      <c r="M54" s="55"/>
      <c r="N54" s="54">
        <v>28013676</v>
      </c>
      <c r="O54" s="56"/>
      <c r="P54" s="55"/>
      <c r="Q54" s="54">
        <v>8009830</v>
      </c>
      <c r="R54" s="56"/>
      <c r="S54" s="54"/>
      <c r="T54" s="54">
        <v>0</v>
      </c>
      <c r="U54" s="54"/>
      <c r="V54" s="55"/>
      <c r="W54" s="54">
        <v>74373</v>
      </c>
      <c r="X54" s="54"/>
      <c r="Y54" s="55"/>
      <c r="Z54" s="70">
        <f t="shared" si="3"/>
        <v>19929473</v>
      </c>
      <c r="AA54" s="59"/>
    </row>
    <row r="55" spans="1:27" ht="21.95" customHeight="1" x14ac:dyDescent="0.15">
      <c r="A55" s="50"/>
      <c r="B55" s="51" t="s">
        <v>32</v>
      </c>
      <c r="C55" s="52"/>
      <c r="D55" s="53"/>
      <c r="E55" s="54">
        <v>10313</v>
      </c>
      <c r="F55" s="54"/>
      <c r="G55" s="55"/>
      <c r="H55" s="54">
        <v>708</v>
      </c>
      <c r="I55" s="56"/>
      <c r="J55" s="54"/>
      <c r="K55" s="54">
        <f t="shared" si="2"/>
        <v>11021</v>
      </c>
      <c r="L55" s="54"/>
      <c r="M55" s="55"/>
      <c r="N55" s="54">
        <v>43449538</v>
      </c>
      <c r="O55" s="56"/>
      <c r="P55" s="55"/>
      <c r="Q55" s="54">
        <v>12338349</v>
      </c>
      <c r="R55" s="56"/>
      <c r="S55" s="54"/>
      <c r="T55" s="54">
        <v>0</v>
      </c>
      <c r="U55" s="54"/>
      <c r="V55" s="55"/>
      <c r="W55" s="54">
        <v>140889</v>
      </c>
      <c r="X55" s="54"/>
      <c r="Y55" s="55"/>
      <c r="Z55" s="58">
        <f t="shared" si="3"/>
        <v>30970300</v>
      </c>
      <c r="AA55" s="59"/>
    </row>
    <row r="56" spans="1:27" ht="21.95" customHeight="1" x14ac:dyDescent="0.15">
      <c r="A56" s="50"/>
      <c r="B56" s="51" t="s">
        <v>33</v>
      </c>
      <c r="C56" s="52"/>
      <c r="D56" s="53"/>
      <c r="E56" s="54">
        <v>7056</v>
      </c>
      <c r="F56" s="54"/>
      <c r="G56" s="55"/>
      <c r="H56" s="54">
        <v>613</v>
      </c>
      <c r="I56" s="56"/>
      <c r="J56" s="54"/>
      <c r="K56" s="54">
        <f t="shared" si="2"/>
        <v>7669</v>
      </c>
      <c r="L56" s="54"/>
      <c r="M56" s="55"/>
      <c r="N56" s="54">
        <v>30175269</v>
      </c>
      <c r="O56" s="56"/>
      <c r="P56" s="55"/>
      <c r="Q56" s="54">
        <v>8626498</v>
      </c>
      <c r="R56" s="56"/>
      <c r="S56" s="54"/>
      <c r="T56" s="54">
        <v>0</v>
      </c>
      <c r="U56" s="54"/>
      <c r="V56" s="55"/>
      <c r="W56" s="54">
        <v>90892</v>
      </c>
      <c r="X56" s="54"/>
      <c r="Y56" s="55"/>
      <c r="Z56" s="58">
        <f t="shared" si="3"/>
        <v>21457879</v>
      </c>
      <c r="AA56" s="59"/>
    </row>
    <row r="57" spans="1:27" ht="21.95" customHeight="1" x14ac:dyDescent="0.15">
      <c r="A57" s="50"/>
      <c r="B57" s="51" t="s">
        <v>34</v>
      </c>
      <c r="C57" s="52"/>
      <c r="D57" s="53"/>
      <c r="E57" s="54">
        <v>7020</v>
      </c>
      <c r="F57" s="54"/>
      <c r="G57" s="55"/>
      <c r="H57" s="54">
        <v>551</v>
      </c>
      <c r="I57" s="56"/>
      <c r="J57" s="54"/>
      <c r="K57" s="54">
        <f t="shared" si="2"/>
        <v>7571</v>
      </c>
      <c r="L57" s="54"/>
      <c r="M57" s="55"/>
      <c r="N57" s="54">
        <v>30216593</v>
      </c>
      <c r="O57" s="56"/>
      <c r="P57" s="55"/>
      <c r="Q57" s="54">
        <v>8567139</v>
      </c>
      <c r="R57" s="56"/>
      <c r="S57" s="54"/>
      <c r="T57" s="54">
        <v>0</v>
      </c>
      <c r="U57" s="54"/>
      <c r="V57" s="55"/>
      <c r="W57" s="54">
        <v>77823</v>
      </c>
      <c r="X57" s="54"/>
      <c r="Y57" s="55"/>
      <c r="Z57" s="58">
        <f t="shared" si="3"/>
        <v>21571631</v>
      </c>
      <c r="AA57" s="59"/>
    </row>
    <row r="58" spans="1:27" ht="21.95" customHeight="1" x14ac:dyDescent="0.15">
      <c r="A58" s="61"/>
      <c r="B58" s="71" t="s">
        <v>35</v>
      </c>
      <c r="C58" s="62"/>
      <c r="D58" s="63"/>
      <c r="E58" s="64">
        <v>4312</v>
      </c>
      <c r="F58" s="64"/>
      <c r="G58" s="65"/>
      <c r="H58" s="64">
        <v>293</v>
      </c>
      <c r="I58" s="66"/>
      <c r="J58" s="64"/>
      <c r="K58" s="54">
        <f t="shared" si="2"/>
        <v>4605</v>
      </c>
      <c r="L58" s="64"/>
      <c r="M58" s="65"/>
      <c r="N58" s="64">
        <v>18277667</v>
      </c>
      <c r="O58" s="66"/>
      <c r="P58" s="65"/>
      <c r="Q58" s="64">
        <v>5095558</v>
      </c>
      <c r="R58" s="66"/>
      <c r="S58" s="64"/>
      <c r="T58" s="64">
        <v>0</v>
      </c>
      <c r="U58" s="64"/>
      <c r="V58" s="65"/>
      <c r="W58" s="64">
        <v>67148</v>
      </c>
      <c r="X58" s="64"/>
      <c r="Y58" s="65"/>
      <c r="Z58" s="72">
        <f t="shared" si="3"/>
        <v>13114961</v>
      </c>
      <c r="AA58" s="67"/>
    </row>
    <row r="59" spans="1:27" ht="21.95" customHeight="1" x14ac:dyDescent="0.15">
      <c r="A59" s="50"/>
      <c r="B59" s="51" t="s">
        <v>60</v>
      </c>
      <c r="C59" s="52"/>
      <c r="D59" s="53"/>
      <c r="E59" s="54">
        <v>3854</v>
      </c>
      <c r="F59" s="54"/>
      <c r="G59" s="55"/>
      <c r="H59" s="54">
        <v>228</v>
      </c>
      <c r="I59" s="56"/>
      <c r="J59" s="54"/>
      <c r="K59" s="69">
        <f t="shared" si="2"/>
        <v>4082</v>
      </c>
      <c r="L59" s="54"/>
      <c r="M59" s="55"/>
      <c r="N59" s="54">
        <v>15256688</v>
      </c>
      <c r="O59" s="56"/>
      <c r="P59" s="55"/>
      <c r="Q59" s="54">
        <v>4390398</v>
      </c>
      <c r="R59" s="56"/>
      <c r="S59" s="54"/>
      <c r="T59" s="54">
        <v>0</v>
      </c>
      <c r="U59" s="54"/>
      <c r="V59" s="55"/>
      <c r="W59" s="54">
        <v>48988</v>
      </c>
      <c r="X59" s="54"/>
      <c r="Y59" s="55"/>
      <c r="Z59" s="70">
        <f t="shared" si="3"/>
        <v>10817302</v>
      </c>
      <c r="AA59" s="59"/>
    </row>
    <row r="60" spans="1:27" ht="21.95" customHeight="1" x14ac:dyDescent="0.15">
      <c r="A60" s="50"/>
      <c r="B60" s="51" t="s">
        <v>36</v>
      </c>
      <c r="C60" s="52"/>
      <c r="D60" s="53"/>
      <c r="E60" s="54">
        <v>2862</v>
      </c>
      <c r="F60" s="54"/>
      <c r="G60" s="55"/>
      <c r="H60" s="54">
        <v>218</v>
      </c>
      <c r="I60" s="56"/>
      <c r="J60" s="54"/>
      <c r="K60" s="54">
        <f t="shared" si="2"/>
        <v>3080</v>
      </c>
      <c r="L60" s="54"/>
      <c r="M60" s="55"/>
      <c r="N60" s="54">
        <v>12267623</v>
      </c>
      <c r="O60" s="56"/>
      <c r="P60" s="55"/>
      <c r="Q60" s="54">
        <v>3497804</v>
      </c>
      <c r="R60" s="56"/>
      <c r="S60" s="54"/>
      <c r="T60" s="54">
        <v>0</v>
      </c>
      <c r="U60" s="54"/>
      <c r="V60" s="55"/>
      <c r="W60" s="54">
        <v>30261</v>
      </c>
      <c r="X60" s="54"/>
      <c r="Y60" s="55"/>
      <c r="Z60" s="58">
        <f t="shared" si="3"/>
        <v>8739558</v>
      </c>
      <c r="AA60" s="59"/>
    </row>
    <row r="61" spans="1:27" ht="21.95" customHeight="1" x14ac:dyDescent="0.15">
      <c r="A61" s="50"/>
      <c r="B61" s="51" t="s">
        <v>37</v>
      </c>
      <c r="C61" s="52"/>
      <c r="D61" s="53"/>
      <c r="E61" s="54">
        <v>3215</v>
      </c>
      <c r="F61" s="54"/>
      <c r="G61" s="55"/>
      <c r="H61" s="54">
        <v>317</v>
      </c>
      <c r="I61" s="56"/>
      <c r="J61" s="54"/>
      <c r="K61" s="54">
        <f t="shared" si="2"/>
        <v>3532</v>
      </c>
      <c r="L61" s="54"/>
      <c r="M61" s="55"/>
      <c r="N61" s="54">
        <v>13173465</v>
      </c>
      <c r="O61" s="56"/>
      <c r="P61" s="55"/>
      <c r="Q61" s="54">
        <v>3814495</v>
      </c>
      <c r="R61" s="56"/>
      <c r="S61" s="54"/>
      <c r="T61" s="54">
        <v>0</v>
      </c>
      <c r="U61" s="54"/>
      <c r="V61" s="55"/>
      <c r="W61" s="54">
        <v>38414</v>
      </c>
      <c r="X61" s="54"/>
      <c r="Y61" s="55"/>
      <c r="Z61" s="58">
        <f t="shared" si="3"/>
        <v>9320556</v>
      </c>
      <c r="AA61" s="59"/>
    </row>
    <row r="62" spans="1:27" ht="21.95" customHeight="1" x14ac:dyDescent="0.15">
      <c r="A62" s="50"/>
      <c r="B62" s="51" t="s">
        <v>38</v>
      </c>
      <c r="C62" s="52"/>
      <c r="D62" s="53"/>
      <c r="E62" s="54">
        <v>2295</v>
      </c>
      <c r="F62" s="54"/>
      <c r="G62" s="55"/>
      <c r="H62" s="54">
        <v>207</v>
      </c>
      <c r="I62" s="56"/>
      <c r="J62" s="54"/>
      <c r="K62" s="54">
        <f t="shared" si="2"/>
        <v>2502</v>
      </c>
      <c r="L62" s="54"/>
      <c r="M62" s="55"/>
      <c r="N62" s="54">
        <v>9959802</v>
      </c>
      <c r="O62" s="56"/>
      <c r="P62" s="55"/>
      <c r="Q62" s="54">
        <v>2751187</v>
      </c>
      <c r="R62" s="56"/>
      <c r="S62" s="54"/>
      <c r="T62" s="54">
        <v>0</v>
      </c>
      <c r="U62" s="54"/>
      <c r="V62" s="55"/>
      <c r="W62" s="54">
        <v>26409</v>
      </c>
      <c r="X62" s="54"/>
      <c r="Y62" s="55"/>
      <c r="Z62" s="58">
        <f t="shared" si="3"/>
        <v>7182206</v>
      </c>
      <c r="AA62" s="59"/>
    </row>
    <row r="63" spans="1:27" ht="21.95" customHeight="1" x14ac:dyDescent="0.15">
      <c r="A63" s="61"/>
      <c r="B63" s="71" t="s">
        <v>39</v>
      </c>
      <c r="C63" s="62"/>
      <c r="D63" s="63"/>
      <c r="E63" s="64">
        <v>3911</v>
      </c>
      <c r="F63" s="64"/>
      <c r="G63" s="65"/>
      <c r="H63" s="64">
        <v>279</v>
      </c>
      <c r="I63" s="66"/>
      <c r="J63" s="64"/>
      <c r="K63" s="64">
        <f t="shared" si="2"/>
        <v>4190</v>
      </c>
      <c r="L63" s="64"/>
      <c r="M63" s="65"/>
      <c r="N63" s="64">
        <v>14822137</v>
      </c>
      <c r="O63" s="66"/>
      <c r="P63" s="65"/>
      <c r="Q63" s="64">
        <v>4375418</v>
      </c>
      <c r="R63" s="66"/>
      <c r="S63" s="64"/>
      <c r="T63" s="64">
        <v>0</v>
      </c>
      <c r="U63" s="64"/>
      <c r="V63" s="65"/>
      <c r="W63" s="64">
        <v>44090</v>
      </c>
      <c r="X63" s="64"/>
      <c r="Y63" s="65"/>
      <c r="Z63" s="58">
        <f t="shared" si="3"/>
        <v>10402629</v>
      </c>
      <c r="AA63" s="67"/>
    </row>
    <row r="64" spans="1:27" ht="21.95" customHeight="1" x14ac:dyDescent="0.15">
      <c r="A64" s="50"/>
      <c r="B64" s="51" t="s">
        <v>40</v>
      </c>
      <c r="C64" s="52"/>
      <c r="D64" s="53"/>
      <c r="E64" s="54">
        <v>930</v>
      </c>
      <c r="F64" s="54"/>
      <c r="G64" s="55"/>
      <c r="H64" s="54">
        <v>61</v>
      </c>
      <c r="I64" s="56"/>
      <c r="J64" s="54"/>
      <c r="K64" s="54">
        <f t="shared" si="2"/>
        <v>991</v>
      </c>
      <c r="L64" s="54"/>
      <c r="M64" s="55"/>
      <c r="N64" s="54">
        <v>3317278</v>
      </c>
      <c r="O64" s="56"/>
      <c r="P64" s="55"/>
      <c r="Q64" s="54">
        <v>996814</v>
      </c>
      <c r="R64" s="56"/>
      <c r="S64" s="54"/>
      <c r="T64" s="54">
        <v>0</v>
      </c>
      <c r="U64" s="54"/>
      <c r="V64" s="55"/>
      <c r="W64" s="54">
        <v>10279</v>
      </c>
      <c r="X64" s="54"/>
      <c r="Y64" s="55"/>
      <c r="Z64" s="70">
        <f t="shared" si="3"/>
        <v>2310185</v>
      </c>
      <c r="AA64" s="59"/>
    </row>
    <row r="65" spans="1:27" ht="21.95" customHeight="1" x14ac:dyDescent="0.15">
      <c r="A65" s="50"/>
      <c r="B65" s="51" t="s">
        <v>41</v>
      </c>
      <c r="C65" s="52"/>
      <c r="D65" s="53"/>
      <c r="E65" s="54">
        <v>3853</v>
      </c>
      <c r="F65" s="54"/>
      <c r="G65" s="55"/>
      <c r="H65" s="54">
        <v>404</v>
      </c>
      <c r="I65" s="56"/>
      <c r="J65" s="54"/>
      <c r="K65" s="54">
        <f t="shared" si="2"/>
        <v>4257</v>
      </c>
      <c r="L65" s="54"/>
      <c r="M65" s="55"/>
      <c r="N65" s="54">
        <v>16516754</v>
      </c>
      <c r="O65" s="56"/>
      <c r="P65" s="55"/>
      <c r="Q65" s="54">
        <v>4753711</v>
      </c>
      <c r="R65" s="56"/>
      <c r="S65" s="54"/>
      <c r="T65" s="54">
        <v>0</v>
      </c>
      <c r="U65" s="54"/>
      <c r="V65" s="55"/>
      <c r="W65" s="54">
        <v>35854</v>
      </c>
      <c r="X65" s="54"/>
      <c r="Y65" s="55"/>
      <c r="Z65" s="58">
        <f t="shared" si="3"/>
        <v>11727189</v>
      </c>
      <c r="AA65" s="59"/>
    </row>
    <row r="66" spans="1:27" ht="21.95" customHeight="1" x14ac:dyDescent="0.15">
      <c r="A66" s="50"/>
      <c r="B66" s="51" t="s">
        <v>42</v>
      </c>
      <c r="C66" s="52"/>
      <c r="D66" s="53"/>
      <c r="E66" s="54">
        <v>5056</v>
      </c>
      <c r="F66" s="54"/>
      <c r="G66" s="55"/>
      <c r="H66" s="54">
        <v>213</v>
      </c>
      <c r="I66" s="56"/>
      <c r="J66" s="54"/>
      <c r="K66" s="54">
        <f t="shared" si="2"/>
        <v>5269</v>
      </c>
      <c r="L66" s="54"/>
      <c r="M66" s="55"/>
      <c r="N66" s="54">
        <v>19758973</v>
      </c>
      <c r="O66" s="56"/>
      <c r="P66" s="55"/>
      <c r="Q66" s="54">
        <v>5787519</v>
      </c>
      <c r="R66" s="56"/>
      <c r="S66" s="54"/>
      <c r="T66" s="54">
        <v>0</v>
      </c>
      <c r="U66" s="54"/>
      <c r="V66" s="55"/>
      <c r="W66" s="54">
        <v>42589</v>
      </c>
      <c r="X66" s="54"/>
      <c r="Y66" s="55"/>
      <c r="Z66" s="58">
        <f t="shared" si="3"/>
        <v>13928865</v>
      </c>
      <c r="AA66" s="59"/>
    </row>
    <row r="67" spans="1:27" ht="21.95" customHeight="1" x14ac:dyDescent="0.15">
      <c r="A67" s="50"/>
      <c r="B67" s="51" t="s">
        <v>43</v>
      </c>
      <c r="C67" s="52"/>
      <c r="D67" s="53"/>
      <c r="E67" s="54">
        <v>11331</v>
      </c>
      <c r="F67" s="54"/>
      <c r="G67" s="55"/>
      <c r="H67" s="54">
        <v>1172</v>
      </c>
      <c r="I67" s="56"/>
      <c r="J67" s="54"/>
      <c r="K67" s="54">
        <f t="shared" si="2"/>
        <v>12503</v>
      </c>
      <c r="L67" s="54"/>
      <c r="M67" s="55"/>
      <c r="N67" s="54">
        <v>48614379</v>
      </c>
      <c r="O67" s="56"/>
      <c r="P67" s="55"/>
      <c r="Q67" s="54">
        <v>13989556</v>
      </c>
      <c r="R67" s="56"/>
      <c r="S67" s="54"/>
      <c r="T67" s="54">
        <v>0</v>
      </c>
      <c r="U67" s="54"/>
      <c r="V67" s="55"/>
      <c r="W67" s="54">
        <v>107432</v>
      </c>
      <c r="X67" s="54"/>
      <c r="Y67" s="55"/>
      <c r="Z67" s="58">
        <f t="shared" si="3"/>
        <v>34517391</v>
      </c>
      <c r="AA67" s="59"/>
    </row>
    <row r="68" spans="1:27" ht="21.95" customHeight="1" x14ac:dyDescent="0.15">
      <c r="A68" s="61"/>
      <c r="B68" s="71" t="s">
        <v>44</v>
      </c>
      <c r="C68" s="62"/>
      <c r="D68" s="63"/>
      <c r="E68" s="64">
        <v>11948</v>
      </c>
      <c r="F68" s="64"/>
      <c r="G68" s="65"/>
      <c r="H68" s="64">
        <v>965</v>
      </c>
      <c r="I68" s="66"/>
      <c r="J68" s="64"/>
      <c r="K68" s="64">
        <f t="shared" si="2"/>
        <v>12913</v>
      </c>
      <c r="L68" s="64"/>
      <c r="M68" s="65"/>
      <c r="N68" s="64">
        <v>49952299</v>
      </c>
      <c r="O68" s="66"/>
      <c r="P68" s="65"/>
      <c r="Q68" s="64">
        <v>14442055</v>
      </c>
      <c r="R68" s="66"/>
      <c r="S68" s="64"/>
      <c r="T68" s="64">
        <v>1070</v>
      </c>
      <c r="U68" s="64"/>
      <c r="V68" s="65"/>
      <c r="W68" s="64">
        <v>121335</v>
      </c>
      <c r="X68" s="64"/>
      <c r="Y68" s="65"/>
      <c r="Z68" s="72">
        <f t="shared" si="3"/>
        <v>35387839</v>
      </c>
      <c r="AA68" s="67"/>
    </row>
    <row r="69" spans="1:27" ht="21.95" customHeight="1" x14ac:dyDescent="0.15">
      <c r="A69" s="50"/>
      <c r="B69" s="51" t="s">
        <v>45</v>
      </c>
      <c r="C69" s="52"/>
      <c r="D69" s="53"/>
      <c r="E69" s="54">
        <v>11735</v>
      </c>
      <c r="F69" s="54"/>
      <c r="G69" s="55"/>
      <c r="H69" s="54">
        <v>1295</v>
      </c>
      <c r="I69" s="56"/>
      <c r="J69" s="54"/>
      <c r="K69" s="54">
        <f t="shared" si="2"/>
        <v>13030</v>
      </c>
      <c r="L69" s="54"/>
      <c r="M69" s="55"/>
      <c r="N69" s="54">
        <v>56184163</v>
      </c>
      <c r="O69" s="56"/>
      <c r="P69" s="55"/>
      <c r="Q69" s="54">
        <v>15552581</v>
      </c>
      <c r="R69" s="56"/>
      <c r="S69" s="54"/>
      <c r="T69" s="54">
        <v>0</v>
      </c>
      <c r="U69" s="54"/>
      <c r="V69" s="55"/>
      <c r="W69" s="54">
        <v>136102</v>
      </c>
      <c r="X69" s="54"/>
      <c r="Y69" s="55"/>
      <c r="Z69" s="70">
        <f t="shared" si="3"/>
        <v>40495480</v>
      </c>
      <c r="AA69" s="59"/>
    </row>
    <row r="70" spans="1:27" ht="21.95" customHeight="1" x14ac:dyDescent="0.15">
      <c r="A70" s="50"/>
      <c r="B70" s="51" t="s">
        <v>46</v>
      </c>
      <c r="C70" s="52"/>
      <c r="D70" s="53"/>
      <c r="E70" s="54">
        <v>15617</v>
      </c>
      <c r="F70" s="54"/>
      <c r="G70" s="55"/>
      <c r="H70" s="54">
        <v>1494</v>
      </c>
      <c r="I70" s="56"/>
      <c r="J70" s="54"/>
      <c r="K70" s="54">
        <f t="shared" si="2"/>
        <v>17111</v>
      </c>
      <c r="L70" s="54"/>
      <c r="M70" s="55"/>
      <c r="N70" s="54">
        <v>72740708</v>
      </c>
      <c r="O70" s="56"/>
      <c r="P70" s="55"/>
      <c r="Q70" s="54">
        <v>20119453</v>
      </c>
      <c r="R70" s="56"/>
      <c r="S70" s="54"/>
      <c r="T70" s="54">
        <v>0</v>
      </c>
      <c r="U70" s="54"/>
      <c r="V70" s="55"/>
      <c r="W70" s="54">
        <v>191785</v>
      </c>
      <c r="X70" s="54"/>
      <c r="Y70" s="55"/>
      <c r="Z70" s="58">
        <f t="shared" si="3"/>
        <v>52429470</v>
      </c>
      <c r="AA70" s="59"/>
    </row>
    <row r="71" spans="1:27" ht="21.95" customHeight="1" thickBot="1" x14ac:dyDescent="0.2">
      <c r="A71" s="50"/>
      <c r="B71" s="51" t="s">
        <v>47</v>
      </c>
      <c r="C71" s="52"/>
      <c r="D71" s="53"/>
      <c r="E71" s="54">
        <v>10417</v>
      </c>
      <c r="F71" s="54"/>
      <c r="G71" s="55"/>
      <c r="H71" s="54">
        <v>1144</v>
      </c>
      <c r="I71" s="56"/>
      <c r="J71" s="54"/>
      <c r="K71" s="54">
        <f t="shared" si="2"/>
        <v>11561</v>
      </c>
      <c r="L71" s="54"/>
      <c r="M71" s="55"/>
      <c r="N71" s="54">
        <v>47053763</v>
      </c>
      <c r="O71" s="56"/>
      <c r="P71" s="55"/>
      <c r="Q71" s="54">
        <v>13289556</v>
      </c>
      <c r="R71" s="56"/>
      <c r="S71" s="54"/>
      <c r="T71" s="54">
        <v>0</v>
      </c>
      <c r="U71" s="54"/>
      <c r="V71" s="55"/>
      <c r="W71" s="54">
        <v>110329</v>
      </c>
      <c r="X71" s="54"/>
      <c r="Y71" s="55"/>
      <c r="Z71" s="58">
        <f t="shared" si="3"/>
        <v>33653878</v>
      </c>
      <c r="AA71" s="59"/>
    </row>
    <row r="72" spans="1:27" ht="21.95" customHeight="1" thickTop="1" thickBot="1" x14ac:dyDescent="0.2">
      <c r="A72" s="89"/>
      <c r="B72" s="90" t="s">
        <v>48</v>
      </c>
      <c r="C72" s="91"/>
      <c r="D72" s="92"/>
      <c r="E72" s="93">
        <f>SUM(E49:E71)</f>
        <v>175737</v>
      </c>
      <c r="F72" s="94"/>
      <c r="G72" s="95"/>
      <c r="H72" s="93">
        <f>SUM(H49:H71)</f>
        <v>16141</v>
      </c>
      <c r="I72" s="96"/>
      <c r="J72" s="94"/>
      <c r="K72" s="93">
        <f>SUM(K49:K71)</f>
        <v>191878</v>
      </c>
      <c r="L72" s="94"/>
      <c r="M72" s="95"/>
      <c r="N72" s="93">
        <f>SUM(N49:N71)</f>
        <v>786728988</v>
      </c>
      <c r="O72" s="96"/>
      <c r="P72" s="95"/>
      <c r="Q72" s="93">
        <f>SUM(Q49:Q71)</f>
        <v>220880003</v>
      </c>
      <c r="R72" s="96"/>
      <c r="S72" s="94"/>
      <c r="T72" s="93">
        <f>SUM(T49:T71)</f>
        <v>1100</v>
      </c>
      <c r="U72" s="94"/>
      <c r="V72" s="95"/>
      <c r="W72" s="93">
        <f>SUM(W49:W71)</f>
        <v>2018377</v>
      </c>
      <c r="X72" s="94"/>
      <c r="Y72" s="95"/>
      <c r="Z72" s="93">
        <f>SUM(Z49:Z71)</f>
        <v>563829508</v>
      </c>
      <c r="AA72" s="97"/>
    </row>
    <row r="73" spans="1:27" ht="21.95" customHeight="1" thickTop="1" thickBot="1" x14ac:dyDescent="0.2">
      <c r="A73" s="98"/>
      <c r="B73" s="99" t="s">
        <v>49</v>
      </c>
      <c r="C73" s="100"/>
      <c r="D73" s="101"/>
      <c r="E73" s="102">
        <f>E48+E72</f>
        <v>2853851</v>
      </c>
      <c r="F73" s="103"/>
      <c r="G73" s="104"/>
      <c r="H73" s="102">
        <f>H48+H72</f>
        <v>257891</v>
      </c>
      <c r="I73" s="105"/>
      <c r="J73" s="103"/>
      <c r="K73" s="102">
        <f>K48+K72</f>
        <v>3111742</v>
      </c>
      <c r="L73" s="103"/>
      <c r="M73" s="104"/>
      <c r="N73" s="102">
        <f>N48+N72</f>
        <v>14275748087</v>
      </c>
      <c r="O73" s="105"/>
      <c r="P73" s="104"/>
      <c r="Q73" s="102">
        <f>Q48+Q72</f>
        <v>3802164925</v>
      </c>
      <c r="R73" s="105"/>
      <c r="S73" s="103"/>
      <c r="T73" s="102">
        <f>T48+T72</f>
        <v>41887</v>
      </c>
      <c r="U73" s="103"/>
      <c r="V73" s="104"/>
      <c r="W73" s="102">
        <f>W48+W72</f>
        <v>36003535</v>
      </c>
      <c r="X73" s="103"/>
      <c r="Y73" s="104"/>
      <c r="Z73" s="102">
        <f>Z48+Z72</f>
        <v>10437537740</v>
      </c>
      <c r="AA73" s="106"/>
    </row>
    <row r="74" spans="1:27" ht="16.5" customHeight="1" x14ac:dyDescent="0.15">
      <c r="B74" s="107" t="s">
        <v>83</v>
      </c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7"/>
    </row>
    <row r="75" spans="1:27" ht="16.5" customHeight="1" x14ac:dyDescent="0.15">
      <c r="B75" s="107"/>
      <c r="C75" s="107"/>
      <c r="D75" s="107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7"/>
    </row>
    <row r="76" spans="1:27" s="109" customFormat="1" ht="16.5" customHeight="1" x14ac:dyDescent="0.15">
      <c r="B76" s="110"/>
      <c r="C76" s="110"/>
      <c r="D76" s="110"/>
      <c r="E76" s="111"/>
      <c r="F76" s="111"/>
      <c r="G76" s="111"/>
      <c r="H76" s="111"/>
      <c r="I76" s="111"/>
      <c r="J76" s="110"/>
      <c r="K76" s="111"/>
      <c r="L76" s="111"/>
      <c r="M76" s="111"/>
      <c r="N76" s="111"/>
      <c r="O76" s="111"/>
      <c r="P76" s="110"/>
      <c r="Q76" s="111"/>
      <c r="R76" s="111"/>
      <c r="S76" s="111"/>
      <c r="T76" s="111"/>
      <c r="U76" s="111"/>
      <c r="V76" s="111"/>
      <c r="W76" s="111"/>
      <c r="X76" s="111"/>
      <c r="Y76" s="110"/>
      <c r="Z76" s="111"/>
      <c r="AA76" s="111"/>
    </row>
    <row r="77" spans="1:27" s="109" customFormat="1" ht="16.5" customHeight="1" x14ac:dyDescent="0.15">
      <c r="B77" s="110"/>
      <c r="C77" s="110"/>
      <c r="D77" s="110"/>
      <c r="E77" s="111"/>
      <c r="F77" s="111"/>
      <c r="G77" s="110"/>
      <c r="H77" s="111"/>
      <c r="I77" s="111"/>
      <c r="J77" s="110"/>
      <c r="K77" s="111"/>
      <c r="L77" s="111"/>
      <c r="M77" s="110"/>
      <c r="N77" s="111"/>
      <c r="O77" s="111"/>
      <c r="P77" s="110"/>
      <c r="Q77" s="111"/>
      <c r="R77" s="111"/>
      <c r="S77" s="110"/>
      <c r="T77" s="111"/>
      <c r="U77" s="111"/>
      <c r="V77" s="110"/>
      <c r="W77" s="111"/>
      <c r="X77" s="111"/>
      <c r="Y77" s="110"/>
      <c r="Z77" s="111"/>
      <c r="AA77" s="111"/>
    </row>
    <row r="78" spans="1:27" ht="16.5" customHeight="1" x14ac:dyDescent="0.15">
      <c r="B78" s="107"/>
      <c r="C78" s="107"/>
      <c r="D78" s="110"/>
      <c r="E78" s="111"/>
      <c r="F78" s="111"/>
      <c r="G78" s="108"/>
      <c r="H78" s="111"/>
      <c r="I78" s="108"/>
      <c r="J78" s="108"/>
      <c r="K78" s="111"/>
      <c r="L78" s="108"/>
      <c r="M78" s="108"/>
      <c r="N78" s="111"/>
      <c r="O78" s="108"/>
      <c r="P78" s="108"/>
      <c r="Q78" s="111"/>
      <c r="R78" s="108"/>
      <c r="S78" s="108"/>
      <c r="T78" s="111"/>
      <c r="U78" s="108"/>
      <c r="V78" s="108"/>
      <c r="W78" s="111"/>
      <c r="X78" s="108"/>
      <c r="Y78" s="108"/>
      <c r="Z78" s="111"/>
      <c r="AA78" s="107"/>
    </row>
    <row r="79" spans="1:27" ht="16.5" customHeight="1" x14ac:dyDescent="0.15">
      <c r="B79" s="107"/>
      <c r="C79" s="107"/>
      <c r="D79" s="110"/>
      <c r="E79" s="111"/>
      <c r="F79" s="111"/>
      <c r="G79" s="110"/>
      <c r="H79" s="111"/>
      <c r="I79" s="111"/>
      <c r="J79" s="110"/>
      <c r="K79" s="111"/>
      <c r="L79" s="111"/>
      <c r="M79" s="110"/>
      <c r="N79" s="111"/>
      <c r="O79" s="111"/>
      <c r="P79" s="110"/>
      <c r="Q79" s="111"/>
      <c r="R79" s="111"/>
      <c r="S79" s="110"/>
      <c r="T79" s="111"/>
      <c r="U79" s="111"/>
      <c r="V79" s="110"/>
      <c r="W79" s="111"/>
      <c r="X79" s="111"/>
      <c r="Y79" s="110"/>
      <c r="Z79" s="111"/>
      <c r="AA79" s="107"/>
    </row>
    <row r="80" spans="1:27" ht="16.5" customHeight="1" x14ac:dyDescent="0.15">
      <c r="B80" s="107"/>
      <c r="C80" s="107"/>
      <c r="D80" s="107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11"/>
      <c r="X80" s="108"/>
      <c r="Y80" s="108"/>
      <c r="Z80" s="108"/>
      <c r="AA80" s="107"/>
    </row>
    <row r="81" spans="2:27" ht="16.5" customHeight="1" x14ac:dyDescent="0.15">
      <c r="B81" s="107"/>
      <c r="C81" s="107"/>
      <c r="D81" s="10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7"/>
    </row>
    <row r="82" spans="2:27" ht="16.5" customHeight="1" x14ac:dyDescent="0.15">
      <c r="B82" s="107"/>
      <c r="C82" s="107"/>
      <c r="D82" s="107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7"/>
    </row>
  </sheetData>
  <mergeCells count="5">
    <mergeCell ref="E4:H4"/>
    <mergeCell ref="A3:C7"/>
    <mergeCell ref="E3:K3"/>
    <mergeCell ref="T4:T6"/>
    <mergeCell ref="W4:W6"/>
  </mergeCells>
  <phoneticPr fontId="2"/>
  <pageMargins left="0.31496062992125984" right="0" top="0.55118110236220474" bottom="0.59055118110236227" header="0.51181102362204722" footer="0.35433070866141736"/>
  <pageSetup paperSize="9" scale="60" firstPageNumber="5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1(5)第12表</vt:lpstr>
      <vt:lpstr>'1(5)第12表'!Print_Area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2022-01-31T02:45:32Z</cp:lastPrinted>
  <dcterms:created xsi:type="dcterms:W3CDTF">2001-12-17T01:29:41Z</dcterms:created>
  <dcterms:modified xsi:type="dcterms:W3CDTF">2022-03-01T07:54:59Z</dcterms:modified>
</cp:coreProperties>
</file>