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0727DB53-EAC9-46B3-8159-0E539423B0EA}" xr6:coauthVersionLast="47" xr6:coauthVersionMax="47" xr10:uidLastSave="{00000000-0000-0000-0000-000000000000}"/>
  <bookViews>
    <workbookView xWindow="-18460" yWindow="-2360" windowWidth="16660" windowHeight="10760" tabRatio="885" activeTab="1" xr2:uid="{00000000-000D-0000-FFFF-FFFF00000000}"/>
  </bookViews>
  <sheets>
    <sheet name="はじめに " sheetId="26" r:id="rId1"/>
    <sheet name="自主点検表（運営管理）" sheetId="14" r:id="rId2"/>
    <sheet name="自主点検結果確認シート" sheetId="17" r:id="rId3"/>
    <sheet name="別紙１「勤務表」" sheetId="28" r:id="rId4"/>
    <sheet name="別紙２「安全確認」" sheetId="19" r:id="rId5"/>
    <sheet name="別紙３「入浴設備」" sheetId="23" r:id="rId6"/>
    <sheet name="別紙４「調理業務の管理」" sheetId="21" r:id="rId7"/>
  </sheets>
  <definedNames>
    <definedName name="_xlnm.Print_Area" localSheetId="2">自主点検結果確認シート!$B$1:$U$108</definedName>
    <definedName name="_xlnm.Print_Area" localSheetId="1">'自主点検表（運営管理）'!$A$1:$AA$1157</definedName>
    <definedName name="_xlnm.Print_Area" localSheetId="3">別紙１「勤務表」!$B$1:$V$32</definedName>
    <definedName name="_xlnm.Print_Area" localSheetId="4">別紙２「安全確認」!$A$1:$E$28</definedName>
    <definedName name="_xlnm.Print_Area" localSheetId="5">別紙３「入浴設備」!$A$1:$AE$33</definedName>
    <definedName name="_xlnm.Print_Area" localSheetId="6">別紙４「調理業務の管理」!$A$1:$E$24</definedName>
    <definedName name="_xlnm.Print_Titles" localSheetId="2">自主点検結果確認シート!$1:$2</definedName>
    <definedName name="_xlnm.Print_Titles" localSheetId="1">'自主点検表（運営管理）'!$52:$52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28" l="1"/>
  <c r="U3" i="23"/>
  <c r="U110" i="17"/>
  <c r="U109" i="17"/>
  <c r="U108" i="17"/>
  <c r="U107" i="17"/>
  <c r="U106" i="17"/>
  <c r="U105" i="17"/>
  <c r="U104" i="17"/>
  <c r="U103" i="17"/>
  <c r="U102" i="17"/>
  <c r="U101" i="17"/>
  <c r="U100" i="17"/>
  <c r="U99" i="17"/>
  <c r="U98" i="17"/>
  <c r="U97" i="17"/>
  <c r="U96" i="17"/>
  <c r="U95" i="17"/>
  <c r="U94" i="17"/>
  <c r="U93" i="17"/>
  <c r="U92" i="17"/>
  <c r="U91" i="17"/>
  <c r="U90" i="17"/>
  <c r="U89" i="17"/>
  <c r="U88" i="17"/>
  <c r="U87" i="17"/>
  <c r="U86" i="17"/>
  <c r="U85" i="17"/>
  <c r="U84" i="17"/>
  <c r="U83" i="17"/>
  <c r="U82" i="17"/>
  <c r="U81" i="17"/>
  <c r="U80" i="17"/>
  <c r="U79" i="17"/>
  <c r="U78" i="17"/>
  <c r="U77" i="17"/>
  <c r="U76" i="17"/>
  <c r="U75" i="17"/>
  <c r="U74" i="17"/>
  <c r="U73" i="17"/>
  <c r="U72" i="17"/>
  <c r="U71" i="17"/>
  <c r="U70" i="17"/>
  <c r="U69" i="17"/>
  <c r="U68" i="17"/>
  <c r="U67" i="17"/>
  <c r="U65" i="17"/>
  <c r="U64" i="17"/>
  <c r="U63" i="17"/>
  <c r="U62" i="17"/>
  <c r="U61" i="17"/>
  <c r="U59" i="17"/>
  <c r="U58" i="17"/>
  <c r="U57" i="17"/>
  <c r="U56" i="17"/>
  <c r="U55" i="17"/>
  <c r="U54" i="17"/>
  <c r="U53" i="17"/>
  <c r="U52" i="17"/>
  <c r="U50" i="17"/>
  <c r="U49" i="17"/>
  <c r="U48" i="17"/>
  <c r="U47" i="17"/>
  <c r="U46" i="17"/>
  <c r="U45" i="17"/>
  <c r="U44" i="17"/>
  <c r="U43" i="17"/>
  <c r="U42" i="17"/>
  <c r="U40" i="17"/>
  <c r="U39" i="17"/>
  <c r="U37" i="17"/>
  <c r="U35" i="17"/>
  <c r="U33" i="17"/>
  <c r="U32" i="17"/>
  <c r="U31" i="17"/>
  <c r="U30" i="17"/>
  <c r="U29" i="17"/>
  <c r="U28" i="17"/>
  <c r="U27" i="17"/>
  <c r="U26" i="17"/>
  <c r="U25" i="17"/>
  <c r="U24" i="17"/>
  <c r="U23" i="17"/>
  <c r="U22" i="17"/>
  <c r="U21" i="17"/>
  <c r="U20" i="17"/>
  <c r="U19" i="17"/>
  <c r="U17" i="17"/>
  <c r="U16" i="17"/>
  <c r="U15" i="17"/>
  <c r="U14" i="17"/>
  <c r="U13" i="17"/>
  <c r="U11" i="17"/>
  <c r="U9" i="17"/>
  <c r="U7" i="17"/>
  <c r="U4" i="17"/>
  <c r="R110" i="17"/>
  <c r="R109" i="17"/>
  <c r="R108" i="17"/>
  <c r="R107" i="17"/>
  <c r="R106" i="17"/>
  <c r="R105" i="17"/>
  <c r="R104" i="17"/>
  <c r="R103" i="17"/>
  <c r="R102" i="17"/>
  <c r="R101" i="17"/>
  <c r="R100" i="17"/>
  <c r="R99" i="17"/>
  <c r="R98" i="17"/>
  <c r="R97" i="17"/>
  <c r="R96" i="17"/>
  <c r="R95" i="17"/>
  <c r="R94" i="17"/>
  <c r="R93" i="17"/>
  <c r="R92" i="17"/>
  <c r="R91" i="17"/>
  <c r="R90" i="17"/>
  <c r="R89" i="17"/>
  <c r="R88" i="17"/>
  <c r="R87" i="17"/>
  <c r="R86" i="17"/>
  <c r="R85" i="17"/>
  <c r="R84" i="17"/>
  <c r="R83" i="17"/>
  <c r="R82" i="17"/>
  <c r="R81" i="17"/>
  <c r="R80" i="17"/>
  <c r="R79" i="17"/>
  <c r="R78" i="17"/>
  <c r="R77" i="17"/>
  <c r="R76" i="17"/>
  <c r="R75" i="17"/>
  <c r="R74" i="17"/>
  <c r="R73" i="17"/>
  <c r="R72" i="17"/>
  <c r="R71" i="17"/>
  <c r="R70" i="17"/>
  <c r="R69" i="17"/>
  <c r="R68" i="17"/>
  <c r="R67" i="17"/>
  <c r="R66" i="17"/>
  <c r="R65" i="17"/>
  <c r="R64" i="17"/>
  <c r="R63" i="17"/>
  <c r="R62" i="17"/>
  <c r="R61" i="17"/>
  <c r="R60" i="17"/>
  <c r="R59" i="17"/>
  <c r="R58" i="17"/>
  <c r="R57" i="17"/>
  <c r="R56" i="17"/>
  <c r="R55" i="17"/>
  <c r="R54" i="17"/>
  <c r="R53" i="17"/>
  <c r="R52" i="17"/>
  <c r="R50" i="17"/>
  <c r="R49" i="17"/>
  <c r="R48" i="17"/>
  <c r="R47" i="17"/>
  <c r="R46" i="17"/>
  <c r="R45" i="17"/>
  <c r="R44" i="17"/>
  <c r="R43" i="17"/>
  <c r="R42" i="17"/>
  <c r="R41" i="17"/>
  <c r="R40" i="17"/>
  <c r="R39" i="17"/>
  <c r="R38" i="17"/>
  <c r="R37" i="17"/>
  <c r="R36" i="17"/>
  <c r="R35" i="17"/>
  <c r="R34" i="17"/>
  <c r="R33" i="17"/>
  <c r="R32" i="17"/>
  <c r="R31" i="17"/>
  <c r="R30" i="17"/>
  <c r="R29" i="17"/>
  <c r="R28" i="17"/>
  <c r="R27" i="17"/>
  <c r="R26" i="17"/>
  <c r="R25" i="17"/>
  <c r="R24" i="17"/>
  <c r="R23" i="17"/>
  <c r="R22" i="17"/>
  <c r="R21" i="17"/>
  <c r="R20" i="17"/>
  <c r="R19" i="17"/>
  <c r="R17" i="17"/>
  <c r="R16" i="17"/>
  <c r="R15" i="17"/>
  <c r="R14" i="17"/>
  <c r="R13" i="17"/>
  <c r="R12" i="17"/>
  <c r="R11" i="17"/>
  <c r="R10" i="17"/>
  <c r="R9" i="17"/>
  <c r="R8" i="17"/>
  <c r="R7" i="17"/>
  <c r="R6" i="17"/>
  <c r="R5" i="17"/>
  <c r="R4" i="17"/>
  <c r="D3" i="21" l="1"/>
  <c r="K496" i="14" l="1"/>
  <c r="AB621" i="14" l="1"/>
  <c r="AB740" i="14"/>
  <c r="AB649" i="14"/>
  <c r="AB616" i="14"/>
  <c r="AB411" i="14" l="1"/>
  <c r="AB190" i="14"/>
  <c r="AB1146" i="14" l="1"/>
  <c r="AB1155" i="14"/>
  <c r="AB1016" i="14"/>
  <c r="AB935" i="14"/>
  <c r="AB926" i="14"/>
  <c r="AB875" i="14"/>
  <c r="AB745" i="14"/>
  <c r="AB339" i="14"/>
  <c r="AB326" i="14"/>
  <c r="AB315" i="14" l="1"/>
  <c r="T110" i="17" l="1"/>
  <c r="P110" i="17" s="1"/>
  <c r="T108" i="17"/>
  <c r="P108" i="17" s="1"/>
  <c r="T107" i="17"/>
  <c r="P107" i="17" s="1"/>
  <c r="T106" i="17"/>
  <c r="P106" i="17" s="1"/>
  <c r="T105" i="17"/>
  <c r="P105" i="17" s="1"/>
  <c r="T104" i="17"/>
  <c r="P104" i="17" s="1"/>
  <c r="T103" i="17"/>
  <c r="P103" i="17" s="1"/>
  <c r="T102" i="17"/>
  <c r="P102" i="17" s="1"/>
  <c r="T101" i="17"/>
  <c r="P101" i="17" s="1"/>
  <c r="T100" i="17"/>
  <c r="P100" i="17" s="1"/>
  <c r="T99" i="17"/>
  <c r="P99" i="17" s="1"/>
  <c r="T98" i="17"/>
  <c r="P98" i="17" s="1"/>
  <c r="T97" i="17"/>
  <c r="P97" i="17" s="1"/>
  <c r="T96" i="17"/>
  <c r="P96" i="17" s="1"/>
  <c r="T95" i="17"/>
  <c r="P95" i="17" s="1"/>
  <c r="T94" i="17"/>
  <c r="P94" i="17" s="1"/>
  <c r="T93" i="17"/>
  <c r="P93" i="17" s="1"/>
  <c r="T92" i="17"/>
  <c r="P92" i="17" s="1"/>
  <c r="T91" i="17"/>
  <c r="P91" i="17" s="1"/>
  <c r="T90" i="17"/>
  <c r="P90" i="17" s="1"/>
  <c r="T89" i="17"/>
  <c r="P89" i="17" s="1"/>
  <c r="T88" i="17"/>
  <c r="P88" i="17" s="1"/>
  <c r="T87" i="17"/>
  <c r="P87" i="17" s="1"/>
  <c r="T86" i="17"/>
  <c r="P86" i="17" s="1"/>
  <c r="T85" i="17"/>
  <c r="P85" i="17" s="1"/>
  <c r="T84" i="17"/>
  <c r="P84" i="17" s="1"/>
  <c r="T83" i="17"/>
  <c r="P83" i="17" s="1"/>
  <c r="T82" i="17"/>
  <c r="P82" i="17" s="1"/>
  <c r="T81" i="17"/>
  <c r="P81" i="17" s="1"/>
  <c r="T80" i="17"/>
  <c r="P80" i="17" s="1"/>
  <c r="T79" i="17"/>
  <c r="P79" i="17" s="1"/>
  <c r="T78" i="17"/>
  <c r="P78" i="17" s="1"/>
  <c r="T77" i="17"/>
  <c r="P77" i="17" s="1"/>
  <c r="T76" i="17"/>
  <c r="P76" i="17" s="1"/>
  <c r="T75" i="17"/>
  <c r="P75" i="17" s="1"/>
  <c r="T74" i="17"/>
  <c r="P74" i="17" s="1"/>
  <c r="T73" i="17"/>
  <c r="P73" i="17" s="1"/>
  <c r="T72" i="17"/>
  <c r="P72" i="17" s="1"/>
  <c r="T71" i="17"/>
  <c r="P71" i="17" s="1"/>
  <c r="T70" i="17"/>
  <c r="P70" i="17" s="1"/>
  <c r="T69" i="17"/>
  <c r="P69" i="17" s="1"/>
  <c r="T68" i="17"/>
  <c r="P68" i="17" s="1"/>
  <c r="T67" i="17"/>
  <c r="P67" i="17" s="1"/>
  <c r="T66" i="17"/>
  <c r="P66" i="17" s="1"/>
  <c r="T65" i="17"/>
  <c r="P65" i="17" s="1"/>
  <c r="T64" i="17"/>
  <c r="P64" i="17" s="1"/>
  <c r="T63" i="17"/>
  <c r="P63" i="17" s="1"/>
  <c r="T62" i="17"/>
  <c r="P62" i="17" s="1"/>
  <c r="T61" i="17"/>
  <c r="P61" i="17" s="1"/>
  <c r="T60" i="17"/>
  <c r="P60" i="17" s="1"/>
  <c r="T59" i="17"/>
  <c r="P59" i="17" s="1"/>
  <c r="T58" i="17"/>
  <c r="P58" i="17" s="1"/>
  <c r="T57" i="17"/>
  <c r="P57" i="17" s="1"/>
  <c r="T56" i="17"/>
  <c r="P56" i="17" s="1"/>
  <c r="T55" i="17"/>
  <c r="P55" i="17" s="1"/>
  <c r="T54" i="17"/>
  <c r="P54" i="17" s="1"/>
  <c r="T53" i="17"/>
  <c r="P53" i="17" s="1"/>
  <c r="T52" i="17"/>
  <c r="P52" i="17" s="1"/>
  <c r="T50" i="17"/>
  <c r="P50" i="17" s="1"/>
  <c r="T49" i="17"/>
  <c r="P49" i="17" s="1"/>
  <c r="T48" i="17"/>
  <c r="P48" i="17" s="1"/>
  <c r="T47" i="17"/>
  <c r="P47" i="17" s="1"/>
  <c r="T46" i="17"/>
  <c r="P46" i="17" s="1"/>
  <c r="T45" i="17"/>
  <c r="P45" i="17" s="1"/>
  <c r="T44" i="17"/>
  <c r="P44" i="17" s="1"/>
  <c r="T43" i="17"/>
  <c r="P43" i="17" s="1"/>
  <c r="T42" i="17"/>
  <c r="P42" i="17" s="1"/>
  <c r="T41" i="17"/>
  <c r="P41" i="17" s="1"/>
  <c r="T40" i="17"/>
  <c r="P40" i="17" s="1"/>
  <c r="T39" i="17"/>
  <c r="P39" i="17" s="1"/>
  <c r="T38" i="17"/>
  <c r="P38" i="17" s="1"/>
  <c r="T37" i="17"/>
  <c r="P37" i="17" s="1"/>
  <c r="T36" i="17"/>
  <c r="P36" i="17" s="1"/>
  <c r="T35" i="17"/>
  <c r="P35" i="17" s="1"/>
  <c r="T34" i="17"/>
  <c r="P34" i="17" s="1"/>
  <c r="T33" i="17"/>
  <c r="P33" i="17" s="1"/>
  <c r="T32" i="17"/>
  <c r="P32" i="17" s="1"/>
  <c r="T31" i="17"/>
  <c r="P31" i="17" s="1"/>
  <c r="T30" i="17"/>
  <c r="P30" i="17" s="1"/>
  <c r="P29" i="17"/>
  <c r="T28" i="17"/>
  <c r="P28" i="17" s="1"/>
  <c r="T27" i="17"/>
  <c r="P27" i="17" s="1"/>
  <c r="T26" i="17"/>
  <c r="P26" i="17" s="1"/>
  <c r="T25" i="17"/>
  <c r="P25" i="17" s="1"/>
  <c r="T24" i="17"/>
  <c r="P24" i="17" s="1"/>
  <c r="T23" i="17"/>
  <c r="P23" i="17" s="1"/>
  <c r="T22" i="17"/>
  <c r="P22" i="17" s="1"/>
  <c r="T21" i="17"/>
  <c r="P21" i="17" s="1"/>
  <c r="T20" i="17"/>
  <c r="P20" i="17" s="1"/>
  <c r="T17" i="17"/>
  <c r="P17" i="17" s="1"/>
  <c r="T16" i="17"/>
  <c r="P16" i="17" s="1"/>
  <c r="T15" i="17"/>
  <c r="P15" i="17" s="1"/>
  <c r="T14" i="17"/>
  <c r="P14" i="17" s="1"/>
  <c r="T109" i="17" l="1"/>
  <c r="P109" i="17" s="1"/>
  <c r="T19" i="17"/>
  <c r="P19" i="17" s="1"/>
  <c r="T13" i="17"/>
  <c r="P13" i="17" s="1"/>
  <c r="T12" i="17"/>
  <c r="P12" i="17" s="1"/>
  <c r="T11" i="17"/>
  <c r="P11" i="17" s="1"/>
  <c r="T10" i="17"/>
  <c r="P10" i="17" s="1"/>
  <c r="T9" i="17"/>
  <c r="P9" i="17" s="1"/>
  <c r="T8" i="17"/>
  <c r="P8" i="17" s="1"/>
  <c r="T7" i="17"/>
  <c r="P7" i="17" s="1"/>
  <c r="T6" i="17"/>
  <c r="P6" i="17" s="1"/>
  <c r="T5" i="17"/>
  <c r="P5" i="17" s="1"/>
  <c r="T4" i="17"/>
  <c r="P4" i="17" s="1"/>
  <c r="H110" i="17"/>
  <c r="H109" i="17"/>
  <c r="H108" i="17"/>
  <c r="H107" i="17"/>
  <c r="E107" i="17"/>
  <c r="H106" i="17"/>
  <c r="H102" i="17"/>
  <c r="E102" i="17"/>
  <c r="H100" i="17"/>
  <c r="H96" i="17"/>
  <c r="H93" i="17"/>
  <c r="H86" i="17"/>
  <c r="H82" i="17"/>
  <c r="H71" i="17"/>
  <c r="H69" i="17"/>
  <c r="E69" i="17"/>
  <c r="H64" i="17"/>
  <c r="H52" i="17"/>
  <c r="H51" i="17"/>
  <c r="H46" i="17"/>
  <c r="H45" i="17"/>
  <c r="H44" i="17"/>
  <c r="H43" i="17"/>
  <c r="H40" i="17"/>
  <c r="H34" i="17"/>
  <c r="H32" i="17"/>
  <c r="H22" i="17"/>
  <c r="H19" i="17"/>
  <c r="H17" i="17"/>
  <c r="H14" i="17"/>
  <c r="H11" i="17"/>
  <c r="E4" i="17"/>
  <c r="E3" i="17"/>
  <c r="H4" i="17" l="1"/>
  <c r="AB355" i="14" l="1"/>
  <c r="AB1123" i="14"/>
  <c r="AB1118" i="14"/>
  <c r="AB1112" i="14"/>
  <c r="AB1095" i="14"/>
  <c r="AB1084" i="14"/>
  <c r="AB1067" i="14"/>
  <c r="AB1055" i="14"/>
  <c r="AB1045" i="14"/>
  <c r="AB999" i="14"/>
  <c r="AB984" i="14"/>
  <c r="AB973" i="14"/>
  <c r="AB966" i="14"/>
  <c r="AB950" i="14"/>
  <c r="AB943" i="14"/>
  <c r="AB939" i="14"/>
  <c r="AB918" i="14"/>
  <c r="AB912" i="14"/>
  <c r="AB909" i="14"/>
  <c r="AB901" i="14"/>
  <c r="AB894" i="14"/>
  <c r="AB889" i="14"/>
  <c r="AB884" i="14"/>
  <c r="AB869" i="14"/>
  <c r="AB858" i="14"/>
  <c r="AB853" i="14"/>
  <c r="AB844" i="14"/>
  <c r="AB837" i="14"/>
  <c r="AB829" i="14"/>
  <c r="AB810" i="14"/>
  <c r="AB789" i="14"/>
  <c r="AB766" i="14"/>
  <c r="AB759" i="14"/>
  <c r="AB730" i="14"/>
  <c r="AB725" i="14"/>
  <c r="AB721" i="14"/>
  <c r="AB713" i="14"/>
  <c r="AB710" i="14"/>
  <c r="AB700" i="14"/>
  <c r="AB696" i="14"/>
  <c r="AB692" i="14"/>
  <c r="AB688" i="14"/>
  <c r="AB680" i="14"/>
  <c r="AB675" i="14"/>
  <c r="AB668" i="14"/>
  <c r="AB662" i="14"/>
  <c r="AB654" i="14"/>
  <c r="AB645" i="14"/>
  <c r="AB633" i="14"/>
  <c r="AB583" i="14"/>
  <c r="AB561" i="14"/>
  <c r="AB541" i="14"/>
  <c r="AB514" i="14"/>
  <c r="AB500" i="14"/>
  <c r="AB464" i="14"/>
  <c r="AB461" i="14"/>
  <c r="AB447" i="14"/>
  <c r="AB440" i="14"/>
  <c r="AB436" i="14"/>
  <c r="AB423" i="14"/>
  <c r="AB415" i="14"/>
  <c r="AB410" i="14"/>
  <c r="AB403" i="14"/>
  <c r="AB366" i="14"/>
  <c r="AB388" i="14"/>
  <c r="AB307" i="14"/>
  <c r="AB303" i="14"/>
  <c r="AB296" i="14"/>
  <c r="AB274" i="14"/>
  <c r="AB271" i="14"/>
  <c r="AB262" i="14"/>
  <c r="AB215" i="14"/>
  <c r="AB199" i="14"/>
  <c r="AB188" i="14"/>
  <c r="AB981" i="14"/>
  <c r="AB481" i="14"/>
  <c r="AB164" i="14"/>
  <c r="AB147" i="14"/>
  <c r="AB140" i="14"/>
  <c r="AB134" i="14"/>
  <c r="AB125" i="14"/>
  <c r="AB118" i="14"/>
  <c r="AB109" i="14"/>
  <c r="AB103" i="14"/>
  <c r="AB87" i="14"/>
  <c r="AB81" i="14"/>
  <c r="AB68" i="14"/>
  <c r="AB65" i="14"/>
  <c r="AB60" i="14"/>
  <c r="AB57" i="14"/>
</calcChain>
</file>

<file path=xl/sharedStrings.xml><?xml version="1.0" encoding="utf-8"?>
<sst xmlns="http://schemas.openxmlformats.org/spreadsheetml/2006/main" count="1979" uniqueCount="1034">
  <si>
    <t xml:space="preserve">                                                                         </t>
  </si>
  <si>
    <t>自　主　点　検　項　目</t>
  </si>
  <si>
    <t>点検結果</t>
  </si>
  <si>
    <t>記　入　欄　及　び　点　検　の　ポ　イ　ン　ト</t>
  </si>
  <si>
    <t>いる・いない</t>
  </si>
  <si>
    <t>【給与規程】</t>
    <rPh sb="1" eb="3">
      <t>キュウヨ</t>
    </rPh>
    <rPh sb="3" eb="5">
      <t>キテイ</t>
    </rPh>
    <phoneticPr fontId="6"/>
  </si>
  <si>
    <t>【給与支給台帳】</t>
    <rPh sb="1" eb="3">
      <t>キュウヨ</t>
    </rPh>
    <rPh sb="3" eb="5">
      <t>シキュウ</t>
    </rPh>
    <rPh sb="5" eb="7">
      <t>ダイチョウ</t>
    </rPh>
    <phoneticPr fontId="6"/>
  </si>
  <si>
    <t>自主点検表記入要領</t>
    <rPh sb="0" eb="2">
      <t>ジシュ</t>
    </rPh>
    <rPh sb="2" eb="5">
      <t>テンケンヒョウ</t>
    </rPh>
    <rPh sb="5" eb="7">
      <t>キニュウ</t>
    </rPh>
    <rPh sb="7" eb="9">
      <t>ヨウリョウ</t>
    </rPh>
    <phoneticPr fontId="5"/>
  </si>
  <si>
    <t>文　中　の　略　称</t>
    <rPh sb="0" eb="1">
      <t>ブン</t>
    </rPh>
    <rPh sb="2" eb="3">
      <t>ナカ</t>
    </rPh>
    <rPh sb="6" eb="7">
      <t>リャク</t>
    </rPh>
    <rPh sb="8" eb="9">
      <t>ショウ</t>
    </rPh>
    <phoneticPr fontId="5"/>
  </si>
  <si>
    <t>審査基準</t>
    <rPh sb="0" eb="2">
      <t>シンサ</t>
    </rPh>
    <rPh sb="2" eb="4">
      <t>キジュン</t>
    </rPh>
    <phoneticPr fontId="5"/>
  </si>
  <si>
    <t>審査要領</t>
    <rPh sb="0" eb="2">
      <t>シンサ</t>
    </rPh>
    <rPh sb="2" eb="4">
      <t>ヨウリョウ</t>
    </rPh>
    <phoneticPr fontId="5"/>
  </si>
  <si>
    <t>社会福祉法人の認可について（通知）［平成１２年１２月１日４課長通知］－別紙</t>
    <rPh sb="0" eb="6">
      <t>シャカイフクシホウジン</t>
    </rPh>
    <rPh sb="7" eb="9">
      <t>ニンカ</t>
    </rPh>
    <rPh sb="14" eb="16">
      <t>ツウチ</t>
    </rPh>
    <rPh sb="18" eb="20">
      <t>ヘイセイ</t>
    </rPh>
    <rPh sb="22" eb="23">
      <t>ネン</t>
    </rPh>
    <rPh sb="25" eb="26">
      <t>ガツ</t>
    </rPh>
    <rPh sb="27" eb="28">
      <t>ニチ</t>
    </rPh>
    <rPh sb="29" eb="31">
      <t>カチョウ</t>
    </rPh>
    <rPh sb="31" eb="33">
      <t>ツウチ</t>
    </rPh>
    <phoneticPr fontId="5"/>
  </si>
  <si>
    <t>運用指針</t>
    <rPh sb="0" eb="2">
      <t>ウンヨウ</t>
    </rPh>
    <rPh sb="2" eb="4">
      <t>シシン</t>
    </rPh>
    <phoneticPr fontId="5"/>
  </si>
  <si>
    <t>運用上の留意事項</t>
    <rPh sb="0" eb="3">
      <t>ウンヨウジョウ</t>
    </rPh>
    <rPh sb="4" eb="6">
      <t>リュウイ</t>
    </rPh>
    <rPh sb="6" eb="8">
      <t>ジコウ</t>
    </rPh>
    <phoneticPr fontId="5"/>
  </si>
  <si>
    <t>入札契約通知</t>
    <rPh sb="0" eb="2">
      <t>ニュウサツ</t>
    </rPh>
    <rPh sb="2" eb="4">
      <t>ケイヤク</t>
    </rPh>
    <rPh sb="4" eb="6">
      <t>ツウチ</t>
    </rPh>
    <phoneticPr fontId="5"/>
  </si>
  <si>
    <t>指導監査要綱</t>
    <rPh sb="0" eb="2">
      <t>シドウ</t>
    </rPh>
    <rPh sb="2" eb="4">
      <t>カンサ</t>
    </rPh>
    <rPh sb="4" eb="6">
      <t>ヨウコウ</t>
    </rPh>
    <phoneticPr fontId="5"/>
  </si>
  <si>
    <t>【参考資料】</t>
    <rPh sb="1" eb="2">
      <t>サン</t>
    </rPh>
    <rPh sb="2" eb="3">
      <t>コウ</t>
    </rPh>
    <rPh sb="3" eb="5">
      <t>シリョウ</t>
    </rPh>
    <phoneticPr fontId="5"/>
  </si>
  <si>
    <t>法</t>
    <rPh sb="0" eb="1">
      <t>ホウ</t>
    </rPh>
    <phoneticPr fontId="5"/>
  </si>
  <si>
    <t>１　自主点検表の対象</t>
    <rPh sb="2" eb="4">
      <t>ジシュ</t>
    </rPh>
    <rPh sb="4" eb="7">
      <t>テンケンヒョウ</t>
    </rPh>
    <rPh sb="8" eb="10">
      <t>タイショウ</t>
    </rPh>
    <phoneticPr fontId="5"/>
  </si>
  <si>
    <t>名　　　　称</t>
    <rPh sb="0" eb="1">
      <t>メイ</t>
    </rPh>
    <rPh sb="5" eb="6">
      <t>ショウ</t>
    </rPh>
    <phoneticPr fontId="5"/>
  </si>
  <si>
    <t>連　絡　先</t>
    <rPh sb="0" eb="1">
      <t>レン</t>
    </rPh>
    <rPh sb="2" eb="3">
      <t>ラク</t>
    </rPh>
    <rPh sb="4" eb="5">
      <t>サキ</t>
    </rPh>
    <phoneticPr fontId="5"/>
  </si>
  <si>
    <t>記入年月日</t>
    <rPh sb="0" eb="2">
      <t>キニュウ</t>
    </rPh>
    <rPh sb="2" eb="5">
      <t>ネンガッピ</t>
    </rPh>
    <phoneticPr fontId="5"/>
  </si>
  <si>
    <t>施行規則</t>
    <rPh sb="0" eb="2">
      <t>シコウ</t>
    </rPh>
    <rPh sb="2" eb="4">
      <t>キソク</t>
    </rPh>
    <phoneticPr fontId="5"/>
  </si>
  <si>
    <t>参加者（構成員）：</t>
    <rPh sb="0" eb="3">
      <t>サンカシャ</t>
    </rPh>
    <rPh sb="4" eb="7">
      <t>コウセイイン</t>
    </rPh>
    <phoneticPr fontId="7"/>
  </si>
  <si>
    <t>根拠法令等
【確認資料】</t>
    <phoneticPr fontId="5"/>
  </si>
  <si>
    <t>モデル経理規程</t>
    <rPh sb="3" eb="5">
      <t>ケイリ</t>
    </rPh>
    <rPh sb="5" eb="7">
      <t>キテイ</t>
    </rPh>
    <phoneticPr fontId="5"/>
  </si>
  <si>
    <t>【職員名簿】</t>
    <rPh sb="1" eb="3">
      <t>ショクイン</t>
    </rPh>
    <rPh sb="3" eb="5">
      <t>メイボ</t>
    </rPh>
    <phoneticPr fontId="7"/>
  </si>
  <si>
    <t>【重要事項掲示物又は印刷物】</t>
    <rPh sb="1" eb="3">
      <t>ジュウヨウ</t>
    </rPh>
    <rPh sb="3" eb="5">
      <t>ジコウ</t>
    </rPh>
    <rPh sb="5" eb="7">
      <t>ケイジ</t>
    </rPh>
    <rPh sb="7" eb="8">
      <t>ブツ</t>
    </rPh>
    <rPh sb="8" eb="9">
      <t>マタ</t>
    </rPh>
    <rPh sb="10" eb="13">
      <t>インサツブツ</t>
    </rPh>
    <phoneticPr fontId="7"/>
  </si>
  <si>
    <t>○勤務時間は、業務の引継や申し送り等に要する時間も考慮して設定してください。</t>
    <rPh sb="1" eb="3">
      <t>キンム</t>
    </rPh>
    <rPh sb="3" eb="5">
      <t>ジカン</t>
    </rPh>
    <rPh sb="7" eb="9">
      <t>ギョウム</t>
    </rPh>
    <rPh sb="10" eb="12">
      <t>ヒキツギ</t>
    </rPh>
    <rPh sb="13" eb="14">
      <t>モウ</t>
    </rPh>
    <rPh sb="15" eb="16">
      <t>オク</t>
    </rPh>
    <rPh sb="17" eb="18">
      <t>トウ</t>
    </rPh>
    <rPh sb="19" eb="20">
      <t>ヨウ</t>
    </rPh>
    <rPh sb="22" eb="24">
      <t>ジカン</t>
    </rPh>
    <rPh sb="25" eb="27">
      <t>コウリョ</t>
    </rPh>
    <rPh sb="29" eb="31">
      <t>セッテイ</t>
    </rPh>
    <phoneticPr fontId="5"/>
  </si>
  <si>
    <t>→他の職務を兼務している場合の兼務の状況を記載してください。</t>
    <rPh sb="1" eb="2">
      <t>タ</t>
    </rPh>
    <rPh sb="3" eb="5">
      <t>ショクム</t>
    </rPh>
    <rPh sb="6" eb="8">
      <t>ケンム</t>
    </rPh>
    <rPh sb="12" eb="14">
      <t>バアイ</t>
    </rPh>
    <rPh sb="15" eb="17">
      <t>ケンム</t>
    </rPh>
    <rPh sb="18" eb="20">
      <t>ジョウキョウ</t>
    </rPh>
    <rPh sb="21" eb="23">
      <t>キサイ</t>
    </rPh>
    <phoneticPr fontId="7"/>
  </si>
  <si>
    <t>→運営のための会議について記載してください。</t>
    <rPh sb="1" eb="3">
      <t>ウンエイ</t>
    </rPh>
    <rPh sb="7" eb="9">
      <t>カイギ</t>
    </rPh>
    <rPh sb="13" eb="15">
      <t>キサイ</t>
    </rPh>
    <phoneticPr fontId="7"/>
  </si>
  <si>
    <t>→夜間の勤務態勢を記載してください。</t>
    <rPh sb="1" eb="3">
      <t>ヤカン</t>
    </rPh>
    <rPh sb="4" eb="6">
      <t>キンム</t>
    </rPh>
    <rPh sb="6" eb="8">
      <t>タイセイ</t>
    </rPh>
    <rPh sb="9" eb="11">
      <t>キサイ</t>
    </rPh>
    <phoneticPr fontId="7"/>
  </si>
  <si>
    <t>→個人情報保護方針及び個人情報取扱規程等の概要について記載してください。</t>
    <rPh sb="1" eb="3">
      <t>コジン</t>
    </rPh>
    <rPh sb="3" eb="5">
      <t>ジョウホウ</t>
    </rPh>
    <rPh sb="5" eb="7">
      <t>ホゴ</t>
    </rPh>
    <rPh sb="7" eb="9">
      <t>ホウシン</t>
    </rPh>
    <rPh sb="9" eb="10">
      <t>オヨ</t>
    </rPh>
    <rPh sb="11" eb="13">
      <t>コジン</t>
    </rPh>
    <rPh sb="13" eb="15">
      <t>ジョウホウ</t>
    </rPh>
    <rPh sb="15" eb="17">
      <t>トリアツカイ</t>
    </rPh>
    <rPh sb="17" eb="19">
      <t>キテイ</t>
    </rPh>
    <rPh sb="19" eb="20">
      <t>トウ</t>
    </rPh>
    <rPh sb="21" eb="23">
      <t>ガイヨウ</t>
    </rPh>
    <rPh sb="27" eb="29">
      <t>キサイ</t>
    </rPh>
    <phoneticPr fontId="7"/>
  </si>
  <si>
    <t>○労基法第37条</t>
    <phoneticPr fontId="7"/>
  </si>
  <si>
    <t>○「重要事項」とは、運営規程の概要、従業者の勤務の体制、協力医療機関、その他の利用申込者のサービスの選択に資すると認められる事項等です。</t>
    <rPh sb="30" eb="32">
      <t>イリョウ</t>
    </rPh>
    <rPh sb="32" eb="34">
      <t>キカン</t>
    </rPh>
    <rPh sb="37" eb="38">
      <t>タ</t>
    </rPh>
    <rPh sb="39" eb="41">
      <t>リヨウ</t>
    </rPh>
    <rPh sb="41" eb="43">
      <t>モウシコミ</t>
    </rPh>
    <rPh sb="43" eb="44">
      <t>シャ</t>
    </rPh>
    <phoneticPr fontId="5"/>
  </si>
  <si>
    <t>法　人　名</t>
    <phoneticPr fontId="5"/>
  </si>
  <si>
    <t>２　記入方法</t>
    <phoneticPr fontId="5"/>
  </si>
  <si>
    <t>３　根拠法令・参考資料の名称</t>
    <phoneticPr fontId="5"/>
  </si>
  <si>
    <t>　　この点検表に記載されている根拠法令・参考資料の略称の詳細は、次のとおりです。</t>
    <phoneticPr fontId="5"/>
  </si>
  <si>
    <t xml:space="preserve">【職員会議録、処遇会議録等】
</t>
    <rPh sb="1" eb="3">
      <t>ショクイン</t>
    </rPh>
    <rPh sb="3" eb="6">
      <t>カイギロク</t>
    </rPh>
    <rPh sb="7" eb="9">
      <t>ショグウ</t>
    </rPh>
    <rPh sb="9" eb="12">
      <t>カイギロク</t>
    </rPh>
    <rPh sb="12" eb="13">
      <t>トウ</t>
    </rPh>
    <phoneticPr fontId="7"/>
  </si>
  <si>
    <t>（俸給、諸手当、賞与、役員としての報酬や兼務施設職員としての給与も合算してください。）</t>
    <rPh sb="1" eb="3">
      <t>ホウキュウ</t>
    </rPh>
    <rPh sb="4" eb="7">
      <t>ショテアテ</t>
    </rPh>
    <rPh sb="8" eb="10">
      <t>ショウヨ</t>
    </rPh>
    <rPh sb="11" eb="13">
      <t>ヤクイン</t>
    </rPh>
    <rPh sb="17" eb="19">
      <t>ホウシュウ</t>
    </rPh>
    <rPh sb="20" eb="22">
      <t>ケンム</t>
    </rPh>
    <rPh sb="22" eb="24">
      <t>シセツ</t>
    </rPh>
    <rPh sb="24" eb="26">
      <t>ショクイン</t>
    </rPh>
    <rPh sb="30" eb="32">
      <t>キュウヨ</t>
    </rPh>
    <rPh sb="33" eb="35">
      <t>ガッサン</t>
    </rPh>
    <phoneticPr fontId="7"/>
  </si>
  <si>
    <t>○入所者の個人の尊厳を尊重し、必要のある入所者にはできる限り個人スペースを確保するようにしてください。また、設備などを入所者の安全に配慮したものにしてください。</t>
    <rPh sb="1" eb="4">
      <t>ニュウショシャ</t>
    </rPh>
    <rPh sb="5" eb="7">
      <t>コジン</t>
    </rPh>
    <rPh sb="8" eb="10">
      <t>ソンゲン</t>
    </rPh>
    <rPh sb="11" eb="13">
      <t>ソンチョウ</t>
    </rPh>
    <rPh sb="15" eb="17">
      <t>ヒツヨウ</t>
    </rPh>
    <rPh sb="20" eb="23">
      <t>ニュウショシャ</t>
    </rPh>
    <rPh sb="28" eb="29">
      <t>カギ</t>
    </rPh>
    <rPh sb="30" eb="32">
      <t>コジン</t>
    </rPh>
    <rPh sb="37" eb="39">
      <t>カクホ</t>
    </rPh>
    <rPh sb="54" eb="56">
      <t>セツビ</t>
    </rPh>
    <rPh sb="59" eb="62">
      <t>ニュウショシャ</t>
    </rPh>
    <rPh sb="63" eb="65">
      <t>アンゼン</t>
    </rPh>
    <rPh sb="66" eb="68">
      <t>ハイリョ</t>
    </rPh>
    <phoneticPr fontId="5"/>
  </si>
  <si>
    <t>→「いる」と回答した場合、直近の届出時期を記載してください。</t>
    <rPh sb="6" eb="8">
      <t>カイトウ</t>
    </rPh>
    <rPh sb="10" eb="12">
      <t>バアイ</t>
    </rPh>
    <rPh sb="13" eb="15">
      <t>チョッキン</t>
    </rPh>
    <rPh sb="16" eb="18">
      <t>トドケデ</t>
    </rPh>
    <rPh sb="18" eb="20">
      <t>ジキ</t>
    </rPh>
    <rPh sb="21" eb="23">
      <t>キサイ</t>
    </rPh>
    <phoneticPr fontId="5"/>
  </si>
  <si>
    <t>○平12老企43第4の24</t>
    <rPh sb="1" eb="2">
      <t>ヘイ</t>
    </rPh>
    <rPh sb="4" eb="5">
      <t>ロウ</t>
    </rPh>
    <rPh sb="5" eb="6">
      <t>キ</t>
    </rPh>
    <rPh sb="8" eb="9">
      <t>ダイ</t>
    </rPh>
    <phoneticPr fontId="5"/>
  </si>
  <si>
    <t>○障害者の日常生活及び社会生活を総合的に支援するための法律に基づく指定障害者支援施設等の人員、設備及び運営に関する基準について第3の3（38）ほか(平成19.1.26障発第0126001号社会・援護局障害保健福祉部長通知)</t>
    <phoneticPr fontId="5"/>
  </si>
  <si>
    <t>○消防法8条の3</t>
    <phoneticPr fontId="5"/>
  </si>
  <si>
    <t>○消防法施行令別表第1</t>
    <phoneticPr fontId="5"/>
  </si>
  <si>
    <t>→地域との協定又は協力体制の概要を記載してください。</t>
    <rPh sb="1" eb="3">
      <t>チイキ</t>
    </rPh>
    <rPh sb="5" eb="7">
      <t>キョウテイ</t>
    </rPh>
    <rPh sb="7" eb="8">
      <t>マタ</t>
    </rPh>
    <rPh sb="9" eb="11">
      <t>キョウリョク</t>
    </rPh>
    <rPh sb="11" eb="13">
      <t>タイセイ</t>
    </rPh>
    <rPh sb="14" eb="16">
      <t>ガイヨウ</t>
    </rPh>
    <rPh sb="17" eb="19">
      <t>キサイ</t>
    </rPh>
    <phoneticPr fontId="5"/>
  </si>
  <si>
    <t>○自衛消防組織、地域消防組織との協力体制や近隣住民との協力体制等を確保することが重要です。このためには、日頃から地域との交流を図り、施設や入所者の実態を理解してもらう取組みが重要です。</t>
    <phoneticPr fontId="5"/>
  </si>
  <si>
    <t>○消防法施行規則第13条の2、第13条の3</t>
    <rPh sb="1" eb="4">
      <t>ショウボウホウ</t>
    </rPh>
    <rPh sb="4" eb="6">
      <t>セコウ</t>
    </rPh>
    <rPh sb="6" eb="8">
      <t>キソク</t>
    </rPh>
    <rPh sb="8" eb="9">
      <t>ダイ</t>
    </rPh>
    <rPh sb="11" eb="12">
      <t>ジョウ</t>
    </rPh>
    <rPh sb="15" eb="16">
      <t>ダイ</t>
    </rPh>
    <rPh sb="18" eb="19">
      <t>ジョウ</t>
    </rPh>
    <phoneticPr fontId="5"/>
  </si>
  <si>
    <t>○その他の施設にあっては、職員や利用者の異動等の状況を見ながら、時期を工夫して年２回以上の訓練を実施してください。</t>
    <phoneticPr fontId="5"/>
  </si>
  <si>
    <t>→次の事項を記載してください。</t>
    <phoneticPr fontId="5"/>
  </si>
  <si>
    <t>※参考URL</t>
    <rPh sb="1" eb="3">
      <t>サンコウ</t>
    </rPh>
    <phoneticPr fontId="5"/>
  </si>
  <si>
    <t>○社会福祉施設等における防犯に係る安全の確保について(H29.9.15社福第1331-1号、埼玉県福祉部長通知)</t>
    <rPh sb="35" eb="36">
      <t>シャ</t>
    </rPh>
    <rPh sb="36" eb="37">
      <t>フク</t>
    </rPh>
    <rPh sb="37" eb="38">
      <t>ダイ</t>
    </rPh>
    <rPh sb="44" eb="45">
      <t>ゴウ</t>
    </rPh>
    <rPh sb="46" eb="49">
      <t>サイタマケン</t>
    </rPh>
    <rPh sb="49" eb="51">
      <t>フクシ</t>
    </rPh>
    <rPh sb="51" eb="53">
      <t>ブチョウ</t>
    </rPh>
    <rPh sb="53" eb="55">
      <t>ツウチ</t>
    </rPh>
    <phoneticPr fontId="5"/>
  </si>
  <si>
    <t>○消防法第８条の３で、カーテン、じゅうたん等は防炎性能を有することが義務付けられています。このほか、布団、毛布等の寝具類も防炎性能を有するものを使用するよう努めてください。なお、寝衣類についても、できるだけ防炎性能を有するものを使用することが望ましいとされています。</t>
    <rPh sb="50" eb="52">
      <t>フトン</t>
    </rPh>
    <rPh sb="53" eb="55">
      <t>モウフ</t>
    </rPh>
    <rPh sb="55" eb="56">
      <t>トウ</t>
    </rPh>
    <rPh sb="57" eb="60">
      <t>シングルイ</t>
    </rPh>
    <rPh sb="61" eb="63">
      <t>ボウエン</t>
    </rPh>
    <rPh sb="63" eb="65">
      <t>セイノウ</t>
    </rPh>
    <rPh sb="66" eb="67">
      <t>ユウ</t>
    </rPh>
    <rPh sb="72" eb="74">
      <t>シヨウ</t>
    </rPh>
    <rPh sb="78" eb="79">
      <t>ツト</t>
    </rPh>
    <phoneticPr fontId="5"/>
  </si>
  <si>
    <t>○標準型ヘッドの場合、直下４５ｃｍ、水平３０ｃｍ以上空間を確保してください。</t>
    <rPh sb="1" eb="4">
      <t>ヒョウジュンガタ</t>
    </rPh>
    <rPh sb="8" eb="10">
      <t>バアイ</t>
    </rPh>
    <rPh sb="11" eb="13">
      <t>チョッカ</t>
    </rPh>
    <rPh sb="18" eb="20">
      <t>スイヘイ</t>
    </rPh>
    <rPh sb="24" eb="26">
      <t>イジョウ</t>
    </rPh>
    <rPh sb="26" eb="28">
      <t>クウカン</t>
    </rPh>
    <rPh sb="29" eb="31">
      <t>カクホ</t>
    </rPh>
    <phoneticPr fontId="5"/>
  </si>
  <si>
    <t>○エレクトリックパイプシャフト（EPS）、使用していない浴室など、スプリンクラーの設備がない空間に書類や備品等を保管するなど倉庫代わりに使用しないでください。</t>
    <rPh sb="21" eb="23">
      <t>シヨウ</t>
    </rPh>
    <rPh sb="28" eb="30">
      <t>ヨクシツ</t>
    </rPh>
    <rPh sb="52" eb="54">
      <t>ビヒン</t>
    </rPh>
    <rPh sb="54" eb="55">
      <t>トウ</t>
    </rPh>
    <phoneticPr fontId="5"/>
  </si>
  <si>
    <t>○職員が退職後に個人情報や利用者等の秘密を外部に漏らさないよう、就業規則で誓約書を徴する定めをしている等、秘密保持に関する義務を定めることが必要になります。</t>
    <rPh sb="1" eb="3">
      <t>ショクイン</t>
    </rPh>
    <rPh sb="4" eb="7">
      <t>タイショクゴ</t>
    </rPh>
    <rPh sb="8" eb="10">
      <t>コジン</t>
    </rPh>
    <rPh sb="10" eb="12">
      <t>ジョウホウ</t>
    </rPh>
    <rPh sb="13" eb="16">
      <t>リヨウシャ</t>
    </rPh>
    <rPh sb="16" eb="17">
      <t>トウ</t>
    </rPh>
    <rPh sb="18" eb="20">
      <t>ヒミツ</t>
    </rPh>
    <rPh sb="21" eb="23">
      <t>ガイブ</t>
    </rPh>
    <rPh sb="24" eb="25">
      <t>モ</t>
    </rPh>
    <rPh sb="32" eb="34">
      <t>シュウギョウ</t>
    </rPh>
    <rPh sb="34" eb="36">
      <t>キソク</t>
    </rPh>
    <rPh sb="37" eb="40">
      <t>セイヤクショ</t>
    </rPh>
    <rPh sb="41" eb="42">
      <t>チョウ</t>
    </rPh>
    <rPh sb="44" eb="45">
      <t>サダ</t>
    </rPh>
    <rPh sb="51" eb="52">
      <t>トウ</t>
    </rPh>
    <rPh sb="53" eb="55">
      <t>ヒミツ</t>
    </rPh>
    <rPh sb="55" eb="57">
      <t>ホジ</t>
    </rPh>
    <rPh sb="58" eb="59">
      <t>カン</t>
    </rPh>
    <rPh sb="61" eb="63">
      <t>ギム</t>
    </rPh>
    <rPh sb="64" eb="65">
      <t>サダ</t>
    </rPh>
    <rPh sb="70" eb="72">
      <t>ヒツヨウ</t>
    </rPh>
    <phoneticPr fontId="7"/>
  </si>
  <si>
    <t>→「いる」と回答した場合、直近の増改築又は用途変更の概要を記載してください。</t>
    <rPh sb="6" eb="8">
      <t>カイトウ</t>
    </rPh>
    <rPh sb="10" eb="12">
      <t>バアイ</t>
    </rPh>
    <rPh sb="13" eb="15">
      <t>チョッキン</t>
    </rPh>
    <rPh sb="16" eb="19">
      <t>ゾウカイチク</t>
    </rPh>
    <rPh sb="19" eb="20">
      <t>マタ</t>
    </rPh>
    <rPh sb="21" eb="23">
      <t>ヨウト</t>
    </rPh>
    <rPh sb="23" eb="25">
      <t>ヘンコウ</t>
    </rPh>
    <rPh sb="26" eb="28">
      <t>ガイヨウ</t>
    </rPh>
    <rPh sb="29" eb="31">
      <t>キサイ</t>
    </rPh>
    <phoneticPr fontId="5"/>
  </si>
  <si>
    <t>○増改築又は用途変更を行う場合には、県所管課・福祉事務所に事前に相談してください。</t>
    <rPh sb="1" eb="4">
      <t>ゾウカイチク</t>
    </rPh>
    <rPh sb="4" eb="5">
      <t>マタ</t>
    </rPh>
    <rPh sb="6" eb="8">
      <t>ヨウト</t>
    </rPh>
    <rPh sb="8" eb="10">
      <t>ヘンコウ</t>
    </rPh>
    <rPh sb="11" eb="12">
      <t>オコナ</t>
    </rPh>
    <rPh sb="13" eb="15">
      <t>バアイ</t>
    </rPh>
    <rPh sb="18" eb="19">
      <t>ケン</t>
    </rPh>
    <rPh sb="19" eb="21">
      <t>ショカン</t>
    </rPh>
    <rPh sb="21" eb="22">
      <t>カ</t>
    </rPh>
    <rPh sb="23" eb="25">
      <t>フクシ</t>
    </rPh>
    <rPh sb="25" eb="27">
      <t>ジム</t>
    </rPh>
    <rPh sb="27" eb="28">
      <t>ショ</t>
    </rPh>
    <rPh sb="29" eb="31">
      <t>ジゼン</t>
    </rPh>
    <rPh sb="32" eb="34">
      <t>ソウダン</t>
    </rPh>
    <phoneticPr fontId="5"/>
  </si>
  <si>
    <t>自主点検表２　運営管理</t>
    <rPh sb="7" eb="9">
      <t>ウンエイ</t>
    </rPh>
    <rPh sb="9" eb="11">
      <t>カンリ</t>
    </rPh>
    <phoneticPr fontId="5"/>
  </si>
  <si>
    <t>○社会福祉施設の長の資格要件について昭53年2月20日社庶第13号）　　　　　　　　　</t>
    <rPh sb="1" eb="3">
      <t>シャカイ</t>
    </rPh>
    <rPh sb="18" eb="19">
      <t>アキラ</t>
    </rPh>
    <phoneticPr fontId="5"/>
  </si>
  <si>
    <t>○午後10時から翌日5時までの間の勤務を深夜労働といいます。</t>
    <phoneticPr fontId="7"/>
  </si>
  <si>
    <t>　</t>
    <phoneticPr fontId="7"/>
  </si>
  <si>
    <t>【公用車運行管理簿】</t>
    <rPh sb="1" eb="4">
      <t>コウヨウシャ</t>
    </rPh>
    <rPh sb="4" eb="6">
      <t>ウンコウ</t>
    </rPh>
    <rPh sb="6" eb="8">
      <t>カンリ</t>
    </rPh>
    <rPh sb="8" eb="9">
      <t>ボ</t>
    </rPh>
    <phoneticPr fontId="7"/>
  </si>
  <si>
    <t>○社会福祉施設等における利用者の安全確保の徹底について(H29.7.18福祉監第422号、埼玉県福祉部福祉監査課長通知)</t>
    <rPh sb="12" eb="15">
      <t>リヨウシャ</t>
    </rPh>
    <rPh sb="16" eb="18">
      <t>アンゼン</t>
    </rPh>
    <rPh sb="18" eb="20">
      <t>カクホ</t>
    </rPh>
    <rPh sb="21" eb="23">
      <t>テッテイ</t>
    </rPh>
    <rPh sb="36" eb="38">
      <t>フクシ</t>
    </rPh>
    <rPh sb="38" eb="39">
      <t>カン</t>
    </rPh>
    <rPh sb="39" eb="40">
      <t>ダイ</t>
    </rPh>
    <rPh sb="43" eb="44">
      <t>ゴウ</t>
    </rPh>
    <rPh sb="45" eb="48">
      <t>サイタマケン</t>
    </rPh>
    <rPh sb="48" eb="50">
      <t>フクシ</t>
    </rPh>
    <rPh sb="50" eb="51">
      <t>ブ</t>
    </rPh>
    <rPh sb="51" eb="53">
      <t>フクシ</t>
    </rPh>
    <rPh sb="53" eb="55">
      <t>カンサ</t>
    </rPh>
    <rPh sb="55" eb="56">
      <t>カ</t>
    </rPh>
    <rPh sb="56" eb="57">
      <t>チョウ</t>
    </rPh>
    <rPh sb="57" eb="59">
      <t>ツウチ</t>
    </rPh>
    <phoneticPr fontId="5"/>
  </si>
  <si>
    <t>労基法</t>
    <rPh sb="0" eb="3">
      <t>ロウキホウ</t>
    </rPh>
    <phoneticPr fontId="5"/>
  </si>
  <si>
    <t>育児・介護休業法</t>
    <rPh sb="0" eb="2">
      <t>イクジ</t>
    </rPh>
    <rPh sb="3" eb="5">
      <t>カイゴ</t>
    </rPh>
    <rPh sb="5" eb="8">
      <t>キュウギョウホウ</t>
    </rPh>
    <phoneticPr fontId="5"/>
  </si>
  <si>
    <t>　管理に関する帳簿(例)</t>
    <rPh sb="10" eb="11">
      <t>レイ</t>
    </rPh>
    <phoneticPr fontId="6"/>
  </si>
  <si>
    <t>【個人情報保護方針】</t>
    <rPh sb="1" eb="3">
      <t>コジン</t>
    </rPh>
    <rPh sb="3" eb="5">
      <t>ジョウホウ</t>
    </rPh>
    <rPh sb="5" eb="7">
      <t>ホゴ</t>
    </rPh>
    <rPh sb="7" eb="9">
      <t>ホウシン</t>
    </rPh>
    <phoneticPr fontId="7"/>
  </si>
  <si>
    <t>定款例</t>
    <rPh sb="0" eb="2">
      <t>テイカン</t>
    </rPh>
    <rPh sb="2" eb="3">
      <t>レイ</t>
    </rPh>
    <phoneticPr fontId="5"/>
  </si>
  <si>
    <t>社会福祉法人会計基準の制定に伴う会計処理等に関する運用上の取扱いについて［平成２８年３月３１日３局長連名通知］</t>
    <rPh sb="0" eb="6">
      <t>シャカイフクシホウジン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ジョウ</t>
    </rPh>
    <rPh sb="29" eb="31">
      <t>トリアツカ</t>
    </rPh>
    <rPh sb="37" eb="39">
      <t>ヘイセイ</t>
    </rPh>
    <rPh sb="41" eb="42">
      <t>ネン</t>
    </rPh>
    <rPh sb="43" eb="44">
      <t>ガツ</t>
    </rPh>
    <rPh sb="46" eb="47">
      <t>ニチ</t>
    </rPh>
    <rPh sb="48" eb="50">
      <t>キョクチョウ</t>
    </rPh>
    <rPh sb="50" eb="52">
      <t>レンメイ</t>
    </rPh>
    <rPh sb="52" eb="54">
      <t>ツウチ</t>
    </rPh>
    <phoneticPr fontId="5"/>
  </si>
  <si>
    <t>社会福祉法人会計基準の制定に伴う会計処理等に関する運用上の留意事項について［平成２８年３月３１日４課長連名通知］</t>
    <rPh sb="0" eb="6">
      <t>シャカイフクシホウジン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ジョウ</t>
    </rPh>
    <rPh sb="29" eb="31">
      <t>リュウイ</t>
    </rPh>
    <rPh sb="31" eb="33">
      <t>ジコウ</t>
    </rPh>
    <rPh sb="38" eb="40">
      <t>ヘイセイ</t>
    </rPh>
    <rPh sb="42" eb="43">
      <t>ネン</t>
    </rPh>
    <rPh sb="44" eb="45">
      <t>ガツ</t>
    </rPh>
    <rPh sb="47" eb="48">
      <t>ニチ</t>
    </rPh>
    <rPh sb="49" eb="51">
      <t>カチョウ</t>
    </rPh>
    <rPh sb="51" eb="53">
      <t>レンメイ</t>
    </rPh>
    <rPh sb="53" eb="55">
      <t>ツウチ</t>
    </rPh>
    <phoneticPr fontId="5"/>
  </si>
  <si>
    <t>【個人情報取扱規程】</t>
    <rPh sb="1" eb="3">
      <t>コジン</t>
    </rPh>
    <rPh sb="3" eb="5">
      <t>ジョウホウ</t>
    </rPh>
    <rPh sb="5" eb="7">
      <t>トリアツカイ</t>
    </rPh>
    <rPh sb="7" eb="8">
      <t>キ</t>
    </rPh>
    <rPh sb="8" eb="9">
      <t>テイ</t>
    </rPh>
    <phoneticPr fontId="7"/>
  </si>
  <si>
    <t>○レジオネラ症を予防するために必要な措置に関する技術上の指針（平成15年7月25日告示第264号）
○埼玉県公衆浴場法施行条例及び旅館業法施行条例
○平成15年7月25日社援基第0725001号 社会福祉施設等におけるレジオネラ症防止対策の徹底について</t>
    <rPh sb="43" eb="44">
      <t>ダイ</t>
    </rPh>
    <rPh sb="47" eb="48">
      <t>ゴウ</t>
    </rPh>
    <rPh sb="120" eb="122">
      <t>テッテイ</t>
    </rPh>
    <phoneticPr fontId="5"/>
  </si>
  <si>
    <t>○県条例第78条ほか</t>
    <rPh sb="1" eb="2">
      <t>ケン</t>
    </rPh>
    <rPh sb="2" eb="4">
      <t>ジョウレイ</t>
    </rPh>
    <rPh sb="4" eb="5">
      <t>ダイ</t>
    </rPh>
    <rPh sb="7" eb="8">
      <t>ジョウ</t>
    </rPh>
    <phoneticPr fontId="7"/>
  </si>
  <si>
    <t>→就業規則の作成又は直近の変更日を記載してください。</t>
    <rPh sb="1" eb="3">
      <t>シュウギョウ</t>
    </rPh>
    <rPh sb="3" eb="5">
      <t>キソク</t>
    </rPh>
    <rPh sb="6" eb="8">
      <t>サクセイ</t>
    </rPh>
    <rPh sb="8" eb="9">
      <t>マタ</t>
    </rPh>
    <rPh sb="13" eb="15">
      <t>ヘンコウ</t>
    </rPh>
    <rPh sb="15" eb="16">
      <t>ヒ</t>
    </rPh>
    <rPh sb="17" eb="19">
      <t>キサイ</t>
    </rPh>
    <phoneticPr fontId="5"/>
  </si>
  <si>
    <t>○労基法第89条</t>
    <rPh sb="1" eb="4">
      <t>ロウキホウ</t>
    </rPh>
    <rPh sb="4" eb="5">
      <t>ダイ</t>
    </rPh>
    <rPh sb="7" eb="8">
      <t>ジョウ</t>
    </rPh>
    <phoneticPr fontId="5"/>
  </si>
  <si>
    <t>【労働基準監督署の受付印のある就業規則】</t>
    <rPh sb="1" eb="3">
      <t>ロウドウ</t>
    </rPh>
    <rPh sb="3" eb="5">
      <t>キジュン</t>
    </rPh>
    <rPh sb="5" eb="8">
      <t>カントクショ</t>
    </rPh>
    <rPh sb="9" eb="12">
      <t>ウケツケイン</t>
    </rPh>
    <rPh sb="15" eb="17">
      <t>シュウギョウ</t>
    </rPh>
    <rPh sb="17" eb="19">
      <t>キソク</t>
    </rPh>
    <phoneticPr fontId="5"/>
  </si>
  <si>
    <t>○県条例第93条ほか</t>
    <rPh sb="1" eb="4">
      <t>ケンジョウレイ</t>
    </rPh>
    <rPh sb="4" eb="5">
      <t>ダイ</t>
    </rPh>
    <rPh sb="7" eb="8">
      <t>ジョウ</t>
    </rPh>
    <phoneticPr fontId="5"/>
  </si>
  <si>
    <t>○同第16条の5</t>
    <rPh sb="1" eb="2">
      <t>ドウ</t>
    </rPh>
    <rPh sb="2" eb="3">
      <t>ダイ</t>
    </rPh>
    <rPh sb="5" eb="6">
      <t>ジョウ</t>
    </rPh>
    <phoneticPr fontId="12"/>
  </si>
  <si>
    <t>○同第23条第1項</t>
    <rPh sb="1" eb="2">
      <t>ドウ</t>
    </rPh>
    <rPh sb="2" eb="3">
      <t>ダイ</t>
    </rPh>
    <rPh sb="5" eb="6">
      <t>ジョウ</t>
    </rPh>
    <rPh sb="6" eb="7">
      <t>ダイ</t>
    </rPh>
    <rPh sb="8" eb="9">
      <t>コウ</t>
    </rPh>
    <phoneticPr fontId="12"/>
  </si>
  <si>
    <t>○同第18条</t>
    <rPh sb="1" eb="2">
      <t>ドウ</t>
    </rPh>
    <rPh sb="2" eb="3">
      <t>ダイ</t>
    </rPh>
    <rPh sb="5" eb="6">
      <t>ジョウ</t>
    </rPh>
    <phoneticPr fontId="12"/>
  </si>
  <si>
    <t>○同第5条</t>
    <rPh sb="1" eb="2">
      <t>ドウ</t>
    </rPh>
    <rPh sb="2" eb="3">
      <t>ダイ</t>
    </rPh>
    <rPh sb="4" eb="5">
      <t>ジョウ</t>
    </rPh>
    <phoneticPr fontId="12"/>
  </si>
  <si>
    <t>○同第16条の2</t>
    <rPh sb="1" eb="2">
      <t>ドウ</t>
    </rPh>
    <rPh sb="2" eb="3">
      <t>ダイ</t>
    </rPh>
    <rPh sb="5" eb="6">
      <t>ジョウ</t>
    </rPh>
    <phoneticPr fontId="12"/>
  </si>
  <si>
    <t>○同第2条</t>
    <rPh sb="1" eb="2">
      <t>ドウ</t>
    </rPh>
    <rPh sb="2" eb="3">
      <t>ダイ</t>
    </rPh>
    <rPh sb="4" eb="5">
      <t>ジョウ</t>
    </rPh>
    <phoneticPr fontId="12"/>
  </si>
  <si>
    <t>○同第25条、男女雇用機会均等法第11条の2</t>
    <rPh sb="1" eb="2">
      <t>ドウ</t>
    </rPh>
    <rPh sb="2" eb="3">
      <t>ダイ</t>
    </rPh>
    <rPh sb="5" eb="6">
      <t>ジョウ</t>
    </rPh>
    <rPh sb="7" eb="9">
      <t>ダンジョ</t>
    </rPh>
    <rPh sb="9" eb="11">
      <t>コヨウ</t>
    </rPh>
    <rPh sb="11" eb="13">
      <t>キカイ</t>
    </rPh>
    <rPh sb="13" eb="16">
      <t>キントウホウ</t>
    </rPh>
    <rPh sb="16" eb="17">
      <t>ダイ</t>
    </rPh>
    <rPh sb="19" eb="20">
      <t>ジョウ</t>
    </rPh>
    <phoneticPr fontId="12"/>
  </si>
  <si>
    <t>○育児・介護休業法第5条</t>
    <rPh sb="1" eb="3">
      <t>イクジ</t>
    </rPh>
    <rPh sb="4" eb="6">
      <t>カイゴ</t>
    </rPh>
    <rPh sb="6" eb="9">
      <t>キュウギョウホウ</t>
    </rPh>
    <rPh sb="9" eb="10">
      <t>ダイ</t>
    </rPh>
    <rPh sb="11" eb="12">
      <t>ジョウ</t>
    </rPh>
    <phoneticPr fontId="12"/>
  </si>
  <si>
    <t>○同第21条</t>
    <rPh sb="1" eb="2">
      <t>ドウ</t>
    </rPh>
    <rPh sb="2" eb="3">
      <t>ダイ</t>
    </rPh>
    <rPh sb="5" eb="6">
      <t>ジョウ</t>
    </rPh>
    <phoneticPr fontId="12"/>
  </si>
  <si>
    <t>○同第24条第1項</t>
    <rPh sb="1" eb="2">
      <t>ドウ</t>
    </rPh>
    <rPh sb="2" eb="3">
      <t>ダイ</t>
    </rPh>
    <rPh sb="5" eb="6">
      <t>ジョウ</t>
    </rPh>
    <rPh sb="6" eb="7">
      <t>ダイ</t>
    </rPh>
    <rPh sb="8" eb="9">
      <t>コウ</t>
    </rPh>
    <phoneticPr fontId="12"/>
  </si>
  <si>
    <t>○労基法第65条</t>
    <rPh sb="1" eb="4">
      <t>ロウキホウ</t>
    </rPh>
    <rPh sb="4" eb="5">
      <t>ダイ</t>
    </rPh>
    <rPh sb="7" eb="8">
      <t>ジョウ</t>
    </rPh>
    <phoneticPr fontId="12"/>
  </si>
  <si>
    <t>○同第67条</t>
    <rPh sb="1" eb="2">
      <t>ドウ</t>
    </rPh>
    <rPh sb="2" eb="3">
      <t>ダイ</t>
    </rPh>
    <rPh sb="5" eb="6">
      <t>ジョウ</t>
    </rPh>
    <phoneticPr fontId="12"/>
  </si>
  <si>
    <t>○同第68条</t>
    <rPh sb="1" eb="2">
      <t>ドウ</t>
    </rPh>
    <rPh sb="2" eb="3">
      <t>ダイ</t>
    </rPh>
    <rPh sb="5" eb="6">
      <t>ジョウ</t>
    </rPh>
    <phoneticPr fontId="12"/>
  </si>
  <si>
    <t>○男女雇用機会均等法第12条・第13条</t>
    <rPh sb="1" eb="3">
      <t>ダンジョ</t>
    </rPh>
    <rPh sb="3" eb="5">
      <t>コヨウ</t>
    </rPh>
    <rPh sb="5" eb="7">
      <t>キカイ</t>
    </rPh>
    <rPh sb="7" eb="10">
      <t>キントウホウ</t>
    </rPh>
    <rPh sb="10" eb="11">
      <t>ダイ</t>
    </rPh>
    <rPh sb="13" eb="14">
      <t>ジョウ</t>
    </rPh>
    <rPh sb="15" eb="16">
      <t>ダイ</t>
    </rPh>
    <rPh sb="18" eb="19">
      <t>ジョウ</t>
    </rPh>
    <phoneticPr fontId="12"/>
  </si>
  <si>
    <t>○高齢者雇用安定法第9条</t>
    <rPh sb="1" eb="4">
      <t>コウレイシャ</t>
    </rPh>
    <rPh sb="4" eb="6">
      <t>コヨウ</t>
    </rPh>
    <rPh sb="6" eb="8">
      <t>アンテイ</t>
    </rPh>
    <rPh sb="8" eb="9">
      <t>ホウ</t>
    </rPh>
    <rPh sb="9" eb="10">
      <t>ダイ</t>
    </rPh>
    <rPh sb="11" eb="12">
      <t>ジョウ</t>
    </rPh>
    <phoneticPr fontId="12"/>
  </si>
  <si>
    <t>○育児・介護休業法第5条第3項、第15条第1項</t>
    <rPh sb="1" eb="3">
      <t>イクジ</t>
    </rPh>
    <rPh sb="4" eb="6">
      <t>カイゴ</t>
    </rPh>
    <rPh sb="6" eb="9">
      <t>キュウギョウホウ</t>
    </rPh>
    <rPh sb="9" eb="10">
      <t>ダイ</t>
    </rPh>
    <rPh sb="11" eb="12">
      <t>ジョウ</t>
    </rPh>
    <rPh sb="12" eb="13">
      <t>ダイ</t>
    </rPh>
    <rPh sb="14" eb="15">
      <t>コウ</t>
    </rPh>
    <rPh sb="16" eb="17">
      <t>ダイ</t>
    </rPh>
    <rPh sb="19" eb="20">
      <t>ジョウ</t>
    </rPh>
    <rPh sb="20" eb="21">
      <t>ダイ</t>
    </rPh>
    <rPh sb="22" eb="23">
      <t>コウ</t>
    </rPh>
    <phoneticPr fontId="12"/>
  </si>
  <si>
    <t>→就業規則及び労使協定書等について、職員にどのように周知していますか。</t>
    <rPh sb="1" eb="3">
      <t>シュウギョウ</t>
    </rPh>
    <rPh sb="3" eb="5">
      <t>キソク</t>
    </rPh>
    <rPh sb="5" eb="6">
      <t>オヨ</t>
    </rPh>
    <rPh sb="7" eb="9">
      <t>ロウシ</t>
    </rPh>
    <rPh sb="9" eb="12">
      <t>キョウテイショ</t>
    </rPh>
    <rPh sb="12" eb="13">
      <t>トウ</t>
    </rPh>
    <rPh sb="18" eb="20">
      <t>ショクイン</t>
    </rPh>
    <phoneticPr fontId="5"/>
  </si>
  <si>
    <t>○労基法第106条</t>
    <rPh sb="1" eb="4">
      <t>ロウキホウ</t>
    </rPh>
    <rPh sb="4" eb="5">
      <t>ダイ</t>
    </rPh>
    <rPh sb="8" eb="9">
      <t>ジョウ</t>
    </rPh>
    <phoneticPr fontId="5"/>
  </si>
  <si>
    <t xml:space="preserve">○労基法第15条
</t>
    <rPh sb="1" eb="4">
      <t>ロウキホウ</t>
    </rPh>
    <rPh sb="4" eb="5">
      <t>ダイ</t>
    </rPh>
    <rPh sb="7" eb="8">
      <t>ジョウ</t>
    </rPh>
    <phoneticPr fontId="5"/>
  </si>
  <si>
    <t>→１週当たりの労働時間及び休日数を記載してください。</t>
    <rPh sb="2" eb="3">
      <t>シュウ</t>
    </rPh>
    <rPh sb="3" eb="4">
      <t>ア</t>
    </rPh>
    <rPh sb="7" eb="9">
      <t>ロウドウ</t>
    </rPh>
    <rPh sb="9" eb="11">
      <t>ジカン</t>
    </rPh>
    <rPh sb="11" eb="12">
      <t>オヨ</t>
    </rPh>
    <rPh sb="13" eb="15">
      <t>キュウジツ</t>
    </rPh>
    <rPh sb="14" eb="15">
      <t>ビ</t>
    </rPh>
    <rPh sb="15" eb="16">
      <t>スウ</t>
    </rPh>
    <rPh sb="17" eb="19">
      <t>キサイ</t>
    </rPh>
    <phoneticPr fontId="5"/>
  </si>
  <si>
    <t>→「いる」と回答した場合、変形労働時間の概要を記載してください。</t>
    <rPh sb="6" eb="8">
      <t>カイトウ</t>
    </rPh>
    <rPh sb="10" eb="12">
      <t>バアイ</t>
    </rPh>
    <rPh sb="13" eb="15">
      <t>ヘンケイ</t>
    </rPh>
    <rPh sb="15" eb="17">
      <t>ロウドウ</t>
    </rPh>
    <rPh sb="17" eb="19">
      <t>ジカン</t>
    </rPh>
    <rPh sb="20" eb="22">
      <t>ガイヨウ</t>
    </rPh>
    <rPh sb="23" eb="25">
      <t>キサイ</t>
    </rPh>
    <phoneticPr fontId="5"/>
  </si>
  <si>
    <t>→１日当たりの休憩時間を記載してください。</t>
    <rPh sb="2" eb="3">
      <t>ニチ</t>
    </rPh>
    <rPh sb="3" eb="4">
      <t>ア</t>
    </rPh>
    <rPh sb="7" eb="9">
      <t>キュウケイ</t>
    </rPh>
    <rPh sb="9" eb="11">
      <t>ジカン</t>
    </rPh>
    <rPh sb="12" eb="14">
      <t>キサイ</t>
    </rPh>
    <phoneticPr fontId="5"/>
  </si>
  <si>
    <t>○労働時間が６時間を超える場合においては少なくとも４５分、８時間を超える場合においては少なくとも１時間の休憩時間を労働時間の途中に与えなければなりません。</t>
    <rPh sb="27" eb="28">
      <t>フン</t>
    </rPh>
    <phoneticPr fontId="5"/>
  </si>
  <si>
    <t>→直接処遇職員の勤務割作成者を記載してください。
　　　　　　　　　　　　　　　　　</t>
    <rPh sb="15" eb="17">
      <t>キサイ</t>
    </rPh>
    <phoneticPr fontId="5"/>
  </si>
  <si>
    <t>○毎週少なくても１回（４週間で４日でも可）の休日を与えなければなりません。</t>
    <rPh sb="1" eb="3">
      <t>マイシュウ</t>
    </rPh>
    <rPh sb="3" eb="4">
      <t>スク</t>
    </rPh>
    <rPh sb="9" eb="10">
      <t>カイ</t>
    </rPh>
    <rPh sb="12" eb="14">
      <t>シュウカン</t>
    </rPh>
    <rPh sb="16" eb="17">
      <t>ニチ</t>
    </rPh>
    <rPh sb="19" eb="20">
      <t>カ</t>
    </rPh>
    <rPh sb="22" eb="24">
      <t>キュウジツ</t>
    </rPh>
    <rPh sb="25" eb="26">
      <t>アタ</t>
    </rPh>
    <phoneticPr fontId="5"/>
  </si>
  <si>
    <t>○原則として暦日（０時から２４時まで）の休業を言います。</t>
    <rPh sb="1" eb="3">
      <t>ゲンソク</t>
    </rPh>
    <rPh sb="6" eb="7">
      <t>コヨミ</t>
    </rPh>
    <rPh sb="7" eb="8">
      <t>ビ</t>
    </rPh>
    <rPh sb="10" eb="11">
      <t>ジ</t>
    </rPh>
    <rPh sb="15" eb="16">
      <t>ジ</t>
    </rPh>
    <rPh sb="20" eb="22">
      <t>キュウギョウ</t>
    </rPh>
    <rPh sb="23" eb="24">
      <t>イ</t>
    </rPh>
    <phoneticPr fontId="5"/>
  </si>
  <si>
    <t>※「夜勤明け」の日は、法定休日には該当しないので注意してください。</t>
  </si>
  <si>
    <t>→「いる」と回答した場合、宿直許可条件等を記載してください。</t>
    <rPh sb="6" eb="8">
      <t>カイトウ</t>
    </rPh>
    <rPh sb="21" eb="23">
      <t>キサイ</t>
    </rPh>
    <phoneticPr fontId="5"/>
  </si>
  <si>
    <t xml:space="preserve">→「いる」と回答した場合、特例許可の概要を記載してください。　 </t>
    <rPh sb="6" eb="8">
      <t>カイトウ</t>
    </rPh>
    <rPh sb="10" eb="12">
      <t>バアイ</t>
    </rPh>
    <rPh sb="13" eb="15">
      <t>トクレイ</t>
    </rPh>
    <rPh sb="15" eb="17">
      <t>キョカ</t>
    </rPh>
    <rPh sb="18" eb="20">
      <t>ガイヨウ</t>
    </rPh>
    <rPh sb="21" eb="23">
      <t>キサイ</t>
    </rPh>
    <phoneticPr fontId="5"/>
  </si>
  <si>
    <t>○常勤の労働者との均衡を考慮しつつ、その雇用する短時間労働者の職務の内容、成果、意欲、能力又は経験等を勘案し、その賃金（基本給、賞与、役付手当等）を決定するように努める必要があります。</t>
    <rPh sb="1" eb="3">
      <t>ジョウキン</t>
    </rPh>
    <rPh sb="43" eb="44">
      <t>ノウ</t>
    </rPh>
    <rPh sb="84" eb="86">
      <t>ヒツヨウ</t>
    </rPh>
    <phoneticPr fontId="5"/>
  </si>
  <si>
    <t>○労働契約法第18条</t>
    <rPh sb="1" eb="3">
      <t>ロウドウ</t>
    </rPh>
    <rPh sb="3" eb="5">
      <t>ケイヤク</t>
    </rPh>
    <rPh sb="5" eb="6">
      <t>ホウ</t>
    </rPh>
    <rPh sb="6" eb="7">
      <t>ダイ</t>
    </rPh>
    <rPh sb="9" eb="10">
      <t>ジョウ</t>
    </rPh>
    <phoneticPr fontId="12"/>
  </si>
  <si>
    <t xml:space="preserve">○年次有給休暇は、労基法第115条の規定により２年の請求権が認められるため１年以内に取らなかった年次有給休暇は繰越す必要があります。
</t>
    <rPh sb="1" eb="3">
      <t>ネンジ</t>
    </rPh>
    <rPh sb="3" eb="5">
      <t>ユウキュウ</t>
    </rPh>
    <rPh sb="5" eb="7">
      <t>キュウカ</t>
    </rPh>
    <rPh sb="26" eb="28">
      <t>セイキュウ</t>
    </rPh>
    <rPh sb="28" eb="29">
      <t>ケン</t>
    </rPh>
    <rPh sb="38" eb="39">
      <t>ネン</t>
    </rPh>
    <rPh sb="39" eb="41">
      <t>イナイ</t>
    </rPh>
    <rPh sb="42" eb="43">
      <t>ト</t>
    </rPh>
    <rPh sb="48" eb="50">
      <t>ネンジ</t>
    </rPh>
    <rPh sb="50" eb="52">
      <t>ユウキュウ</t>
    </rPh>
    <rPh sb="52" eb="54">
      <t>キュウカ</t>
    </rPh>
    <rPh sb="58" eb="60">
      <t>ヒツヨウ</t>
    </rPh>
    <phoneticPr fontId="5"/>
  </si>
  <si>
    <t>→年次有給休暇の繰越について、繰越日数の確認と職員への周知方法を記載してください。</t>
    <rPh sb="1" eb="3">
      <t>ネンジ</t>
    </rPh>
    <rPh sb="3" eb="5">
      <t>ユウキュウ</t>
    </rPh>
    <rPh sb="5" eb="7">
      <t>キュウカ</t>
    </rPh>
    <rPh sb="8" eb="10">
      <t>クリコシ</t>
    </rPh>
    <rPh sb="15" eb="17">
      <t>クリコシ</t>
    </rPh>
    <rPh sb="17" eb="19">
      <t>ニッスウ</t>
    </rPh>
    <rPh sb="20" eb="22">
      <t>カクニン</t>
    </rPh>
    <rPh sb="23" eb="25">
      <t>ショクイン</t>
    </rPh>
    <rPh sb="27" eb="29">
      <t>シュウチ</t>
    </rPh>
    <rPh sb="29" eb="31">
      <t>ホウホウ</t>
    </rPh>
    <rPh sb="32" eb="34">
      <t>キサイ</t>
    </rPh>
    <phoneticPr fontId="5"/>
  </si>
  <si>
    <t>【協定書、労働基準監督署の受付印のある届出書】※直近のもの</t>
    <rPh sb="1" eb="4">
      <t>キョウテイショ</t>
    </rPh>
    <rPh sb="5" eb="7">
      <t>ロウドウ</t>
    </rPh>
    <rPh sb="7" eb="9">
      <t>キジュン</t>
    </rPh>
    <rPh sb="9" eb="12">
      <t>カントクショ</t>
    </rPh>
    <rPh sb="13" eb="16">
      <t>ウケツケイン</t>
    </rPh>
    <rPh sb="19" eb="22">
      <t>トドケデショ</t>
    </rPh>
    <rPh sb="24" eb="26">
      <t>チョッキン</t>
    </rPh>
    <phoneticPr fontId="5"/>
  </si>
  <si>
    <t>→「いる」と回答した場合、その概要を記載してください。</t>
    <rPh sb="6" eb="8">
      <t>カイトウ</t>
    </rPh>
    <rPh sb="10" eb="12">
      <t>バアイ</t>
    </rPh>
    <rPh sb="15" eb="17">
      <t>ガイヨウ</t>
    </rPh>
    <rPh sb="18" eb="20">
      <t>キサイ</t>
    </rPh>
    <phoneticPr fontId="5"/>
  </si>
  <si>
    <t>○労基法第24条</t>
    <rPh sb="4" eb="5">
      <t>ダイ</t>
    </rPh>
    <phoneticPr fontId="5"/>
  </si>
  <si>
    <t>【協定書】</t>
    <rPh sb="1" eb="4">
      <t>キョウテイショ</t>
    </rPh>
    <phoneticPr fontId="5"/>
  </si>
  <si>
    <t>控除しているもの：</t>
    <rPh sb="0" eb="2">
      <t>コウジョ</t>
    </rPh>
    <phoneticPr fontId="5"/>
  </si>
  <si>
    <t>【理事会議事録】</t>
    <rPh sb="1" eb="4">
      <t>リジカイ</t>
    </rPh>
    <rPh sb="4" eb="7">
      <t>ギジロク</t>
    </rPh>
    <phoneticPr fontId="5"/>
  </si>
  <si>
    <t>→直近の労働基準監督署への届出日を記載してください。</t>
    <rPh sb="1" eb="3">
      <t>チョッキン</t>
    </rPh>
    <rPh sb="4" eb="6">
      <t>ロウドウ</t>
    </rPh>
    <rPh sb="6" eb="8">
      <t>キジュン</t>
    </rPh>
    <rPh sb="8" eb="11">
      <t>カントクショ</t>
    </rPh>
    <rPh sb="13" eb="15">
      <t>トドケデ</t>
    </rPh>
    <rPh sb="15" eb="16">
      <t>ビ</t>
    </rPh>
    <rPh sb="17" eb="19">
      <t>キサイ</t>
    </rPh>
    <phoneticPr fontId="5"/>
  </si>
  <si>
    <t>○時間外勤務命令簿を整備、管理してください。</t>
    <rPh sb="1" eb="4">
      <t>ジカンガイ</t>
    </rPh>
    <rPh sb="4" eb="6">
      <t>キンム</t>
    </rPh>
    <rPh sb="6" eb="8">
      <t>メイレイ</t>
    </rPh>
    <rPh sb="8" eb="9">
      <t>ボ</t>
    </rPh>
    <rPh sb="10" eb="12">
      <t>セイビ</t>
    </rPh>
    <rPh sb="13" eb="15">
      <t>カンリ</t>
    </rPh>
    <phoneticPr fontId="5"/>
  </si>
  <si>
    <t>【時間外勤務命令簿】</t>
    <rPh sb="1" eb="4">
      <t>ジカンガイ</t>
    </rPh>
    <rPh sb="4" eb="6">
      <t>キンム</t>
    </rPh>
    <rPh sb="6" eb="8">
      <t>メイレイ</t>
    </rPh>
    <rPh sb="8" eb="9">
      <t>ボ</t>
    </rPh>
    <phoneticPr fontId="5"/>
  </si>
  <si>
    <t>○労働基準法の最低基準は以下のとおりです。</t>
    <rPh sb="12" eb="14">
      <t>イカ</t>
    </rPh>
    <phoneticPr fontId="5"/>
  </si>
  <si>
    <t>○労働安全衛生法第18条
○労働安全衛生規則第7条、第11条、第12条、第13条</t>
    <rPh sb="1" eb="3">
      <t>ロウドウ</t>
    </rPh>
    <rPh sb="3" eb="5">
      <t>アンゼン</t>
    </rPh>
    <rPh sb="5" eb="8">
      <t>エイセイホウ</t>
    </rPh>
    <rPh sb="8" eb="9">
      <t>ダイ</t>
    </rPh>
    <rPh sb="11" eb="12">
      <t>ジョウ</t>
    </rPh>
    <rPh sb="22" eb="23">
      <t>ダイ</t>
    </rPh>
    <rPh sb="26" eb="27">
      <t>ダイ</t>
    </rPh>
    <rPh sb="31" eb="32">
      <t>ダイ</t>
    </rPh>
    <rPh sb="36" eb="37">
      <t>ダイ</t>
    </rPh>
    <phoneticPr fontId="5"/>
  </si>
  <si>
    <t>※法人の代表者や事業経営主、事業場においてその事業の実施を統括管理する者は産業医との兼任が禁止されています。</t>
    <rPh sb="1" eb="3">
      <t>ホウジン</t>
    </rPh>
    <rPh sb="37" eb="40">
      <t>サンギョウイ</t>
    </rPh>
    <rPh sb="42" eb="44">
      <t>ケンニン</t>
    </rPh>
    <rPh sb="45" eb="47">
      <t>キンシ</t>
    </rPh>
    <phoneticPr fontId="5"/>
  </si>
  <si>
    <t>→衛生委員会の開催回数及び会議録の有無を記載してください。</t>
    <rPh sb="1" eb="3">
      <t>エイセイ</t>
    </rPh>
    <rPh sb="3" eb="6">
      <t>イインカイ</t>
    </rPh>
    <rPh sb="7" eb="9">
      <t>カイサイ</t>
    </rPh>
    <rPh sb="9" eb="11">
      <t>カイスウ</t>
    </rPh>
    <rPh sb="11" eb="12">
      <t>オヨ</t>
    </rPh>
    <rPh sb="13" eb="15">
      <t>カイギ</t>
    </rPh>
    <rPh sb="20" eb="22">
      <t>キサイ</t>
    </rPh>
    <phoneticPr fontId="5"/>
  </si>
  <si>
    <t>○衛生委員会の構成について</t>
    <rPh sb="1" eb="3">
      <t>エイセイ</t>
    </rPh>
    <rPh sb="3" eb="6">
      <t>イインカイ</t>
    </rPh>
    <rPh sb="7" eb="9">
      <t>コウセイ</t>
    </rPh>
    <phoneticPr fontId="5"/>
  </si>
  <si>
    <t>　奇数の人数で構成する。イとウは同数とする。</t>
    <rPh sb="1" eb="3">
      <t>キスウ</t>
    </rPh>
    <rPh sb="4" eb="6">
      <t>ニンズウ</t>
    </rPh>
    <rPh sb="7" eb="9">
      <t>コウセイ</t>
    </rPh>
    <rPh sb="16" eb="18">
      <t>ドウスウ</t>
    </rPh>
    <phoneticPr fontId="5"/>
  </si>
  <si>
    <t>○労働安全衛生法第66条の10</t>
    <rPh sb="7" eb="8">
      <t>ホウ</t>
    </rPh>
    <rPh sb="8" eb="9">
      <t>ダイ</t>
    </rPh>
    <phoneticPr fontId="5"/>
  </si>
  <si>
    <t xml:space="preserve">○年１回以上医師又は保健師等による従業者に対するストレスチェックの実施が必要となりました。（平成27年12月1日施行）
</t>
    <rPh sb="13" eb="14">
      <t>トウ</t>
    </rPh>
    <phoneticPr fontId="5"/>
  </si>
  <si>
    <t>○労働安全衛生規則第43条</t>
    <rPh sb="9" eb="10">
      <t>ダイ</t>
    </rPh>
    <phoneticPr fontId="5"/>
  </si>
  <si>
    <t>→前年度の健康診断実施状況を記載してください。</t>
    <rPh sb="1" eb="4">
      <t>ゼンネンド</t>
    </rPh>
    <rPh sb="4" eb="6">
      <t>ヘイネンド</t>
    </rPh>
    <rPh sb="11" eb="13">
      <t>ジョウキョウ</t>
    </rPh>
    <rPh sb="14" eb="16">
      <t>キサイ</t>
    </rPh>
    <phoneticPr fontId="5"/>
  </si>
  <si>
    <t>【健康診断書】</t>
    <rPh sb="1" eb="3">
      <t>ケンコウ</t>
    </rPh>
    <rPh sb="3" eb="6">
      <t>シンダンショ</t>
    </rPh>
    <phoneticPr fontId="5"/>
  </si>
  <si>
    <t>○労働安全衛生規則第52条</t>
    <rPh sb="9" eb="10">
      <t>ダイ</t>
    </rPh>
    <phoneticPr fontId="5"/>
  </si>
  <si>
    <t>○短時間労働者の雇用管理の改善等に関する法律の一部を改正する法律の施行について(平成19.10.1基発第1001016号他厚労省労働基準局長他通知)</t>
    <rPh sb="1" eb="4">
      <t>タンジカン</t>
    </rPh>
    <rPh sb="4" eb="7">
      <t>ロウドウシャ</t>
    </rPh>
    <rPh sb="8" eb="10">
      <t>コヨウ</t>
    </rPh>
    <rPh sb="10" eb="12">
      <t>カンリ</t>
    </rPh>
    <rPh sb="13" eb="15">
      <t>カイゼン</t>
    </rPh>
    <rPh sb="15" eb="16">
      <t>トウ</t>
    </rPh>
    <rPh sb="17" eb="18">
      <t>カン</t>
    </rPh>
    <rPh sb="20" eb="22">
      <t>ホウリツ</t>
    </rPh>
    <rPh sb="23" eb="25">
      <t>イチブ</t>
    </rPh>
    <rPh sb="26" eb="28">
      <t>カイセイ</t>
    </rPh>
    <rPh sb="30" eb="32">
      <t>ホウリツ</t>
    </rPh>
    <rPh sb="33" eb="35">
      <t>セコウ</t>
    </rPh>
    <rPh sb="40" eb="42">
      <t>ヘイセイ</t>
    </rPh>
    <rPh sb="49" eb="50">
      <t>キ</t>
    </rPh>
    <rPh sb="50" eb="51">
      <t>ハツ</t>
    </rPh>
    <rPh sb="51" eb="52">
      <t>ダイ</t>
    </rPh>
    <rPh sb="59" eb="60">
      <t>ゴウ</t>
    </rPh>
    <rPh sb="60" eb="61">
      <t>ホカ</t>
    </rPh>
    <rPh sb="61" eb="64">
      <t>コウロウショウ</t>
    </rPh>
    <rPh sb="64" eb="66">
      <t>ロウドウ</t>
    </rPh>
    <rPh sb="66" eb="68">
      <t>キジュン</t>
    </rPh>
    <rPh sb="68" eb="70">
      <t>キョクチョウ</t>
    </rPh>
    <rPh sb="70" eb="71">
      <t>ホカ</t>
    </rPh>
    <rPh sb="71" eb="73">
      <t>ツウチ</t>
    </rPh>
    <phoneticPr fontId="5"/>
  </si>
  <si>
    <t>○労働安全衛生法 第12条の2</t>
    <rPh sb="9" eb="10">
      <t>ダイ</t>
    </rPh>
    <phoneticPr fontId="5"/>
  </si>
  <si>
    <t>※定期健康診断では、雇入時健康診断として必要な検診項目が不足していることがあるので注意すること。</t>
    <rPh sb="1" eb="3">
      <t>テイキ</t>
    </rPh>
    <rPh sb="3" eb="5">
      <t>ケンコウ</t>
    </rPh>
    <rPh sb="5" eb="7">
      <t>シンダン</t>
    </rPh>
    <rPh sb="10" eb="11">
      <t>ヤトイ</t>
    </rPh>
    <rPh sb="11" eb="13">
      <t>イレドキ</t>
    </rPh>
    <rPh sb="12" eb="13">
      <t>ジ</t>
    </rPh>
    <rPh sb="13" eb="15">
      <t>ケンコウ</t>
    </rPh>
    <rPh sb="15" eb="17">
      <t>シンダン</t>
    </rPh>
    <rPh sb="20" eb="22">
      <t>ヒツヨウ</t>
    </rPh>
    <rPh sb="23" eb="25">
      <t>ケンシン</t>
    </rPh>
    <rPh sb="25" eb="27">
      <t>コウモク</t>
    </rPh>
    <rPh sb="28" eb="30">
      <t>フソク</t>
    </rPh>
    <rPh sb="41" eb="43">
      <t>チュウイ</t>
    </rPh>
    <phoneticPr fontId="5"/>
  </si>
  <si>
    <t xml:space="preserve">○個人番号が記載された書類等については、所管法令において定められている保存期間を経過した場合には、個人番号をできるだけ速やかに廃棄又は削除しなければなりません。
</t>
    <rPh sb="1" eb="3">
      <t>コジン</t>
    </rPh>
    <rPh sb="3" eb="5">
      <t>バンゴウ</t>
    </rPh>
    <rPh sb="6" eb="8">
      <t>キサイ</t>
    </rPh>
    <rPh sb="11" eb="13">
      <t>ショルイ</t>
    </rPh>
    <rPh sb="13" eb="14">
      <t>トウ</t>
    </rPh>
    <rPh sb="20" eb="22">
      <t>ショカン</t>
    </rPh>
    <rPh sb="22" eb="24">
      <t>ホウレイ</t>
    </rPh>
    <rPh sb="28" eb="29">
      <t>サダ</t>
    </rPh>
    <rPh sb="35" eb="37">
      <t>ホゾン</t>
    </rPh>
    <rPh sb="37" eb="39">
      <t>キカン</t>
    </rPh>
    <rPh sb="40" eb="42">
      <t>ケイカ</t>
    </rPh>
    <rPh sb="44" eb="46">
      <t>バアイ</t>
    </rPh>
    <rPh sb="49" eb="51">
      <t>コジン</t>
    </rPh>
    <rPh sb="51" eb="53">
      <t>バンゴウ</t>
    </rPh>
    <rPh sb="59" eb="60">
      <t>スミ</t>
    </rPh>
    <rPh sb="63" eb="65">
      <t>ハイキ</t>
    </rPh>
    <rPh sb="65" eb="66">
      <t>マタ</t>
    </rPh>
    <rPh sb="67" eb="69">
      <t>サクジョ</t>
    </rPh>
    <phoneticPr fontId="5"/>
  </si>
  <si>
    <t>○行政手続における特定の個人を識別するための番号の利用等に関する法律（番号法）</t>
    <rPh sb="1" eb="3">
      <t>ギョウセイ</t>
    </rPh>
    <rPh sb="3" eb="5">
      <t>テツヅキ</t>
    </rPh>
    <rPh sb="9" eb="11">
      <t>トクテイ</t>
    </rPh>
    <rPh sb="12" eb="14">
      <t>コジン</t>
    </rPh>
    <rPh sb="15" eb="17">
      <t>シキベツ</t>
    </rPh>
    <rPh sb="22" eb="24">
      <t>バンゴウ</t>
    </rPh>
    <rPh sb="25" eb="27">
      <t>リヨウ</t>
    </rPh>
    <rPh sb="27" eb="28">
      <t>トウ</t>
    </rPh>
    <rPh sb="29" eb="30">
      <t>カン</t>
    </rPh>
    <rPh sb="32" eb="34">
      <t>ホウリツ</t>
    </rPh>
    <rPh sb="35" eb="37">
      <t>バンゴウ</t>
    </rPh>
    <rPh sb="37" eb="38">
      <t>ホウ</t>
    </rPh>
    <phoneticPr fontId="5"/>
  </si>
  <si>
    <t>→特定個人情報等の安全管理措置に関する基本方針及び取扱規程の概要について記載してください。</t>
    <rPh sb="1" eb="3">
      <t>トクテイ</t>
    </rPh>
    <rPh sb="3" eb="5">
      <t>コジン</t>
    </rPh>
    <rPh sb="5" eb="7">
      <t>ジョウホウ</t>
    </rPh>
    <rPh sb="7" eb="8">
      <t>トウ</t>
    </rPh>
    <rPh sb="9" eb="11">
      <t>アンゼン</t>
    </rPh>
    <rPh sb="11" eb="13">
      <t>カンリ</t>
    </rPh>
    <rPh sb="13" eb="15">
      <t>ソチ</t>
    </rPh>
    <rPh sb="16" eb="17">
      <t>カン</t>
    </rPh>
    <rPh sb="19" eb="21">
      <t>キホン</t>
    </rPh>
    <rPh sb="21" eb="23">
      <t>ホウシン</t>
    </rPh>
    <rPh sb="23" eb="24">
      <t>オヨ</t>
    </rPh>
    <rPh sb="25" eb="27">
      <t>トリアツカイ</t>
    </rPh>
    <rPh sb="27" eb="29">
      <t>キテイ</t>
    </rPh>
    <rPh sb="30" eb="32">
      <t>ガイヨウ</t>
    </rPh>
    <rPh sb="36" eb="38">
      <t>キサイ</t>
    </rPh>
    <phoneticPr fontId="5"/>
  </si>
  <si>
    <t>→「ある」と回答した場合、記載してください。</t>
    <rPh sb="6" eb="8">
      <t>カイトウ</t>
    </rPh>
    <rPh sb="10" eb="12">
      <t>バアイ</t>
    </rPh>
    <rPh sb="13" eb="15">
      <t>キサイ</t>
    </rPh>
    <phoneticPr fontId="5"/>
  </si>
  <si>
    <t>→「いる」と回答した場合、記載してください。</t>
    <rPh sb="6" eb="8">
      <t>カイトウ</t>
    </rPh>
    <rPh sb="10" eb="12">
      <t>バアイ</t>
    </rPh>
    <rPh sb="13" eb="15">
      <t>キサイ</t>
    </rPh>
    <phoneticPr fontId="5"/>
  </si>
  <si>
    <t>○簡易専用水道の設置者は、保守点検業者による保守点検、清掃とは別に厚生労働大臣の登録を受けた者による法定検査が必要です。検査依頼の際は、必ず登録を受けた者かどうか確認してください。</t>
    <rPh sb="76" eb="77">
      <t>モノ</t>
    </rPh>
    <phoneticPr fontId="5"/>
  </si>
  <si>
    <t>→直近の点検結果の届出日を記載してください。</t>
    <rPh sb="1" eb="3">
      <t>チョッキン</t>
    </rPh>
    <rPh sb="4" eb="6">
      <t>テンケン</t>
    </rPh>
    <rPh sb="6" eb="8">
      <t>ケッカ</t>
    </rPh>
    <rPh sb="9" eb="11">
      <t>トドケデ</t>
    </rPh>
    <rPh sb="11" eb="12">
      <t>ビ</t>
    </rPh>
    <rPh sb="13" eb="15">
      <t>キサイ</t>
    </rPh>
    <phoneticPr fontId="5"/>
  </si>
  <si>
    <t xml:space="preserve">○H28.2.19国住指第3984号通知
</t>
    <rPh sb="9" eb="10">
      <t>クニ</t>
    </rPh>
    <rPh sb="10" eb="11">
      <t>ジュウ</t>
    </rPh>
    <rPh sb="11" eb="12">
      <t>ユビ</t>
    </rPh>
    <rPh sb="12" eb="13">
      <t>ダイ</t>
    </rPh>
    <rPh sb="17" eb="18">
      <t>ゴウ</t>
    </rPh>
    <rPh sb="18" eb="20">
      <t>ツウチ</t>
    </rPh>
    <phoneticPr fontId="5"/>
  </si>
  <si>
    <t xml:space="preserve">○「昇降機の適切な維持管理に関する指針」に基づき適切な維持管理に努めてください。
</t>
    <rPh sb="2" eb="5">
      <t>ショウコウキ</t>
    </rPh>
    <rPh sb="6" eb="8">
      <t>テキセツ</t>
    </rPh>
    <rPh sb="9" eb="11">
      <t>イジ</t>
    </rPh>
    <rPh sb="11" eb="13">
      <t>カンリ</t>
    </rPh>
    <rPh sb="14" eb="15">
      <t>カン</t>
    </rPh>
    <rPh sb="17" eb="19">
      <t>シシン</t>
    </rPh>
    <rPh sb="21" eb="22">
      <t>モト</t>
    </rPh>
    <rPh sb="24" eb="26">
      <t>テキセツ</t>
    </rPh>
    <rPh sb="27" eb="29">
      <t>イジ</t>
    </rPh>
    <rPh sb="29" eb="31">
      <t>カンリ</t>
    </rPh>
    <rPh sb="32" eb="33">
      <t>ツト</t>
    </rPh>
    <phoneticPr fontId="5"/>
  </si>
  <si>
    <t>→委託している場合、委託業者名等を記載してください。</t>
    <rPh sb="1" eb="3">
      <t>イタク</t>
    </rPh>
    <rPh sb="7" eb="9">
      <t>バアイ</t>
    </rPh>
    <rPh sb="10" eb="12">
      <t>イタク</t>
    </rPh>
    <rPh sb="12" eb="15">
      <t>ギョウシャメイ</t>
    </rPh>
    <rPh sb="15" eb="16">
      <t>トウ</t>
    </rPh>
    <rPh sb="17" eb="19">
      <t>キサイ</t>
    </rPh>
    <phoneticPr fontId="5"/>
  </si>
  <si>
    <t>○委託業者が適正な衛生管理の下、調理を行っていることについて、定期に確認してください。</t>
    <rPh sb="1" eb="3">
      <t>イタク</t>
    </rPh>
    <rPh sb="3" eb="5">
      <t>ギョウシャ</t>
    </rPh>
    <rPh sb="6" eb="8">
      <t>テキセイ</t>
    </rPh>
    <rPh sb="9" eb="11">
      <t>エイセイ</t>
    </rPh>
    <rPh sb="11" eb="13">
      <t>カンリ</t>
    </rPh>
    <rPh sb="14" eb="15">
      <t>モト</t>
    </rPh>
    <rPh sb="16" eb="18">
      <t>チョウリ</t>
    </rPh>
    <rPh sb="19" eb="20">
      <t>オコナ</t>
    </rPh>
    <rPh sb="31" eb="33">
      <t>テイキ</t>
    </rPh>
    <rPh sb="34" eb="36">
      <t>カクニン</t>
    </rPh>
    <phoneticPr fontId="5"/>
  </si>
  <si>
    <t>○食材購入を含めた委託をしている場合、食材の検収を施設の栄養士も関わり定期的にチェックしてください。</t>
    <rPh sb="1" eb="3">
      <t>ショクザイ</t>
    </rPh>
    <rPh sb="3" eb="5">
      <t>コウニュウ</t>
    </rPh>
    <rPh sb="6" eb="7">
      <t>フク</t>
    </rPh>
    <rPh sb="9" eb="11">
      <t>イタク</t>
    </rPh>
    <rPh sb="16" eb="18">
      <t>バアイ</t>
    </rPh>
    <rPh sb="19" eb="21">
      <t>ショクザイ</t>
    </rPh>
    <rPh sb="22" eb="24">
      <t>ケンシュウ</t>
    </rPh>
    <rPh sb="25" eb="27">
      <t>シセツ</t>
    </rPh>
    <rPh sb="28" eb="31">
      <t>エイヨウシ</t>
    </rPh>
    <rPh sb="32" eb="33">
      <t>カカ</t>
    </rPh>
    <rPh sb="35" eb="38">
      <t>テイキテキ</t>
    </rPh>
    <phoneticPr fontId="5"/>
  </si>
  <si>
    <t xml:space="preserve">○厚生労働省所管（平成9年3月24日付け衛食第85号別添／最終改正：平成29年6月16日付け生食発616第1号)『大量調理施設衛生管理マニュアル』
</t>
    <rPh sb="1" eb="3">
      <t>コウセイ</t>
    </rPh>
    <rPh sb="3" eb="6">
      <t>ロウドウショウ</t>
    </rPh>
    <rPh sb="6" eb="8">
      <t>ショカン</t>
    </rPh>
    <rPh sb="46" eb="47">
      <t>ナマ</t>
    </rPh>
    <rPh sb="57" eb="59">
      <t>タイリョウ</t>
    </rPh>
    <rPh sb="59" eb="61">
      <t>チョウリ</t>
    </rPh>
    <rPh sb="61" eb="63">
      <t>シセツ</t>
    </rPh>
    <rPh sb="63" eb="65">
      <t>エイセイ</t>
    </rPh>
    <rPh sb="65" eb="67">
      <t>カンリ</t>
    </rPh>
    <phoneticPr fontId="5"/>
  </si>
  <si>
    <t>→防火管理者の氏名及び届出日を記載してください。</t>
    <rPh sb="1" eb="3">
      <t>ボウカ</t>
    </rPh>
    <rPh sb="3" eb="6">
      <t>カンリシャ</t>
    </rPh>
    <rPh sb="7" eb="9">
      <t>シメイ</t>
    </rPh>
    <rPh sb="9" eb="10">
      <t>オヨ</t>
    </rPh>
    <rPh sb="11" eb="13">
      <t>トドケデ</t>
    </rPh>
    <rPh sb="13" eb="14">
      <t>ビ</t>
    </rPh>
    <rPh sb="15" eb="17">
      <t>キサイ</t>
    </rPh>
    <phoneticPr fontId="5"/>
  </si>
  <si>
    <t>→直近２回の点検年月日及び届出年月日を記載してください。</t>
    <rPh sb="1" eb="3">
      <t>チョッキン</t>
    </rPh>
    <rPh sb="4" eb="5">
      <t>カイ</t>
    </rPh>
    <rPh sb="6" eb="8">
      <t>テンケン</t>
    </rPh>
    <rPh sb="8" eb="11">
      <t>ネンガッピ</t>
    </rPh>
    <rPh sb="11" eb="12">
      <t>オヨ</t>
    </rPh>
    <rPh sb="13" eb="15">
      <t>トドケデ</t>
    </rPh>
    <rPh sb="15" eb="18">
      <t>ネンガッピ</t>
    </rPh>
    <rPh sb="19" eb="21">
      <t>キサイ</t>
    </rPh>
    <phoneticPr fontId="5"/>
  </si>
  <si>
    <t xml:space="preserve">○消防用設備は、専門業者の点検が年２回必要です。
　また、総合点検時に消防署への届出が必要です。（届出書の控を保存してください）。
</t>
    <rPh sb="35" eb="38">
      <t>ショウボウショ</t>
    </rPh>
    <phoneticPr fontId="5"/>
  </si>
  <si>
    <t>○点検後の結果については、施設長まで供覧することが必要です。特に要補修箇所等がある場合は、速やかに必要な補修等を行ってください。</t>
    <rPh sb="45" eb="46">
      <t>スミ</t>
    </rPh>
    <rPh sb="49" eb="51">
      <t>ヒツヨウ</t>
    </rPh>
    <rPh sb="52" eb="54">
      <t>ホシュウ</t>
    </rPh>
    <rPh sb="54" eb="55">
      <t>トウ</t>
    </rPh>
    <rPh sb="56" eb="57">
      <t>オコナ</t>
    </rPh>
    <phoneticPr fontId="5"/>
  </si>
  <si>
    <t>○労基法施行規則第5条</t>
    <phoneticPr fontId="5"/>
  </si>
  <si>
    <t>○労基法第32条</t>
    <phoneticPr fontId="5"/>
  </si>
  <si>
    <t>○労基法第32条の4</t>
    <phoneticPr fontId="5"/>
  </si>
  <si>
    <t>○１月単位の変形労働時間制を採用する場合は就業規則の定め又は労使協定が必要です。</t>
    <phoneticPr fontId="12"/>
  </si>
  <si>
    <t xml:space="preserve">○１年単位の変形労働時間制を採用する場合は労使協定と労働基準監督署への届出が必要です。
</t>
    <phoneticPr fontId="12"/>
  </si>
  <si>
    <t>○労基法第34条</t>
    <phoneticPr fontId="5"/>
  </si>
  <si>
    <t>○労基法第35条</t>
    <phoneticPr fontId="5"/>
  </si>
  <si>
    <t>○最低賃金法7条</t>
    <phoneticPr fontId="5"/>
  </si>
  <si>
    <t>○労基法第39条</t>
    <phoneticPr fontId="5"/>
  </si>
  <si>
    <t>【年次有給休暇簿】</t>
    <phoneticPr fontId="5"/>
  </si>
  <si>
    <t>　</t>
    <phoneticPr fontId="5"/>
  </si>
  <si>
    <t xml:space="preserve">
</t>
    <phoneticPr fontId="5"/>
  </si>
  <si>
    <t>○常時50人以上には非常勤職員も含まれるので注意してください。</t>
    <phoneticPr fontId="5"/>
  </si>
  <si>
    <t>○常時50人以上の職員を使用する事業場においては、衛生管理者及び産業医の選任が必要です。
　また、衛生管理者は衛生委員会を開催するなど、衛生に係る技術的事項を管理します。</t>
    <phoneticPr fontId="5"/>
  </si>
  <si>
    <t>ウ　労働組合又は労働者代表が推薦した委員</t>
    <phoneticPr fontId="12"/>
  </si>
  <si>
    <t xml:space="preserve">○短時間労働者の健康診断は、同種の業務に従事する通常の労働者の週間の所定労働時間数の４分の３以上の者が対象ですが、２分の１以上である者に対しても一般健康診断を実施することが望ましいとされています。
</t>
    <phoneticPr fontId="5"/>
  </si>
  <si>
    <t>＊扶養控除等申告書は、当該申告書の提出期限（毎年最初に給与等の支払を受ける日の前日まで）の属する年の翌年１月１０日の翌日から７年を経過する日まで保存することとなっています。</t>
    <phoneticPr fontId="12"/>
  </si>
  <si>
    <t>○事業者は、安全管理措置の検討に当たり、番号法及び個人情報保護法等関係法令並びに右記記載のガイドライン及び主務大臣のガイドライン等を遵守しなければなりません。</t>
    <phoneticPr fontId="5"/>
  </si>
  <si>
    <t>○水道法第34条ほか</t>
    <phoneticPr fontId="5"/>
  </si>
  <si>
    <t xml:space="preserve">○受水槽の有効容量が１０㎥を超えるものは、簡易専用水道として、管理する必要があります。 </t>
    <phoneticPr fontId="5"/>
  </si>
  <si>
    <t>○平成15年厚生労働省告示第262号</t>
    <phoneticPr fontId="5"/>
  </si>
  <si>
    <t>○防火管理者は、職場における防火管理業務全般について強い権限が与えられています。</t>
    <phoneticPr fontId="5"/>
  </si>
  <si>
    <t>○異動等で防火管理者が欠けた場合は、直ちに選任し、所轄消防署に届け出る必要があります。</t>
    <phoneticPr fontId="5"/>
  </si>
  <si>
    <t>→盛り込まれている項目にチェックしてください。</t>
    <phoneticPr fontId="12"/>
  </si>
  <si>
    <t>○労基法第39条第7項</t>
    <rPh sb="1" eb="4">
      <t>ロウキホウ</t>
    </rPh>
    <rPh sb="4" eb="5">
      <t>ダイ</t>
    </rPh>
    <rPh sb="7" eb="8">
      <t>ジョウ</t>
    </rPh>
    <rPh sb="8" eb="9">
      <t>ダイ</t>
    </rPh>
    <rPh sb="10" eb="11">
      <t>コウ</t>
    </rPh>
    <phoneticPr fontId="12"/>
  </si>
  <si>
    <t>○「土砂災害警戒区域」、「地すべり危険個所」等土砂災害が懸念される区域に当たっている場合は、連絡・避難体制について市町村と十分な調整を行ってください。</t>
  </si>
  <si>
    <t>○埼玉県地域防災計画第2編第2章第9</t>
    <phoneticPr fontId="12"/>
  </si>
  <si>
    <t>　給付費の請求等のチェックや内部通報や事故報告への対応、研修の実施等法令順守等の業務管理体制を整えてください。</t>
    <rPh sb="1" eb="3">
      <t>キュウフ</t>
    </rPh>
    <rPh sb="3" eb="4">
      <t>ヒ</t>
    </rPh>
    <rPh sb="5" eb="7">
      <t>セイキュウ</t>
    </rPh>
    <rPh sb="7" eb="8">
      <t>トウ</t>
    </rPh>
    <rPh sb="14" eb="16">
      <t>ナイブ</t>
    </rPh>
    <rPh sb="16" eb="18">
      <t>ツウホウ</t>
    </rPh>
    <rPh sb="19" eb="21">
      <t>ジコ</t>
    </rPh>
    <rPh sb="21" eb="23">
      <t>ホウコク</t>
    </rPh>
    <rPh sb="25" eb="27">
      <t>タイオウ</t>
    </rPh>
    <rPh sb="28" eb="30">
      <t>ケンシュウ</t>
    </rPh>
    <rPh sb="31" eb="33">
      <t>ジッシ</t>
    </rPh>
    <rPh sb="33" eb="34">
      <t>トウ</t>
    </rPh>
    <rPh sb="34" eb="36">
      <t>ホウレイ</t>
    </rPh>
    <rPh sb="36" eb="38">
      <t>ジュンシュ</t>
    </rPh>
    <rPh sb="38" eb="39">
      <t>トウ</t>
    </rPh>
    <rPh sb="40" eb="42">
      <t>ギョウム</t>
    </rPh>
    <rPh sb="42" eb="44">
      <t>カンリ</t>
    </rPh>
    <rPh sb="44" eb="46">
      <t>タイセイ</t>
    </rPh>
    <rPh sb="47" eb="48">
      <t>トトノ</t>
    </rPh>
    <phoneticPr fontId="5"/>
  </si>
  <si>
    <t>○労働時間の適正な把握のために使用者が講ずべき措置に関するガイドライン（平成29年１月20日策定）</t>
    <phoneticPr fontId="12"/>
  </si>
  <si>
    <t>○社会福祉施設における防火安全対策の強化について(昭和62年9月18日社施第107号)</t>
    <phoneticPr fontId="5"/>
  </si>
  <si>
    <t>○労働安全衛生規則第52条の21</t>
    <rPh sb="9" eb="10">
      <t>ダイ</t>
    </rPh>
    <phoneticPr fontId="5"/>
  </si>
  <si>
    <t>○現場責任者を配置してください。受託業者に業務に関して、専門的な立場から必要な指導を行う栄養士を確保してください。</t>
    <rPh sb="1" eb="3">
      <t>ゲンバ</t>
    </rPh>
    <rPh sb="3" eb="6">
      <t>セキニンシャ</t>
    </rPh>
    <rPh sb="7" eb="9">
      <t>ハイチ</t>
    </rPh>
    <rPh sb="16" eb="18">
      <t>ジュタク</t>
    </rPh>
    <rPh sb="18" eb="20">
      <t>ギョウシャ</t>
    </rPh>
    <rPh sb="21" eb="23">
      <t>ギョウム</t>
    </rPh>
    <rPh sb="24" eb="25">
      <t>カン</t>
    </rPh>
    <rPh sb="28" eb="31">
      <t>センモンテキ</t>
    </rPh>
    <rPh sb="32" eb="34">
      <t>タチバ</t>
    </rPh>
    <rPh sb="36" eb="38">
      <t>ヒツヨウ</t>
    </rPh>
    <rPh sb="39" eb="41">
      <t>シドウ</t>
    </rPh>
    <rPh sb="42" eb="43">
      <t>オコナ</t>
    </rPh>
    <rPh sb="44" eb="47">
      <t>エイヨウシ</t>
    </rPh>
    <rPh sb="48" eb="50">
      <t>カクホ</t>
    </rPh>
    <phoneticPr fontId="5"/>
  </si>
  <si>
    <t>○業務委託契約書に、施設側からの契約解除、委託業務の遂行が困難となった場合の業務の代行保証、受託業者の責任で施設に損害を与えた場合の損害賠償などを盛り込んでください。</t>
    <rPh sb="1" eb="3">
      <t>ギョウム</t>
    </rPh>
    <rPh sb="3" eb="5">
      <t>イタク</t>
    </rPh>
    <rPh sb="5" eb="8">
      <t>ケイヤクショ</t>
    </rPh>
    <rPh sb="10" eb="12">
      <t>シセツ</t>
    </rPh>
    <rPh sb="12" eb="13">
      <t>ガワ</t>
    </rPh>
    <rPh sb="16" eb="18">
      <t>ケイヤク</t>
    </rPh>
    <rPh sb="18" eb="20">
      <t>カイジョ</t>
    </rPh>
    <rPh sb="21" eb="23">
      <t>イタク</t>
    </rPh>
    <rPh sb="23" eb="25">
      <t>ギョウム</t>
    </rPh>
    <rPh sb="26" eb="28">
      <t>スイコウ</t>
    </rPh>
    <rPh sb="29" eb="31">
      <t>コンナン</t>
    </rPh>
    <rPh sb="35" eb="37">
      <t>バアイ</t>
    </rPh>
    <rPh sb="38" eb="40">
      <t>ギョウム</t>
    </rPh>
    <rPh sb="41" eb="43">
      <t>ダイコウ</t>
    </rPh>
    <rPh sb="43" eb="45">
      <t>ホショウ</t>
    </rPh>
    <rPh sb="46" eb="48">
      <t>ジュタク</t>
    </rPh>
    <rPh sb="48" eb="50">
      <t>ギョウシャ</t>
    </rPh>
    <rPh sb="51" eb="53">
      <t>セキニン</t>
    </rPh>
    <rPh sb="54" eb="56">
      <t>シセツ</t>
    </rPh>
    <rPh sb="57" eb="59">
      <t>ソンガイ</t>
    </rPh>
    <rPh sb="60" eb="61">
      <t>アタ</t>
    </rPh>
    <rPh sb="63" eb="65">
      <t>バアイ</t>
    </rPh>
    <rPh sb="66" eb="68">
      <t>ソンガイ</t>
    </rPh>
    <rPh sb="68" eb="70">
      <t>バイショウ</t>
    </rPh>
    <rPh sb="73" eb="74">
      <t>モ</t>
    </rPh>
    <rPh sb="75" eb="76">
      <t>コ</t>
    </rPh>
    <phoneticPr fontId="12"/>
  </si>
  <si>
    <t xml:space="preserve">○保護施設等における調理業務の委託について（昭和62年3月9日社施第38号）
</t>
    <phoneticPr fontId="12"/>
  </si>
  <si>
    <t>○消防法施行規則第25条</t>
    <rPh sb="1" eb="4">
      <t>ショウボウホウ</t>
    </rPh>
    <rPh sb="4" eb="6">
      <t>セコウ</t>
    </rPh>
    <rPh sb="6" eb="8">
      <t>キソク</t>
    </rPh>
    <rPh sb="8" eb="9">
      <t>ダイ</t>
    </rPh>
    <rPh sb="11" eb="12">
      <t>ジョウ</t>
    </rPh>
    <phoneticPr fontId="5"/>
  </si>
  <si>
    <t>○自力避難が困難な者が入所する社会福祉施設（特養、老健、障害児入所施設等）に設置する消防機関へ通報する火災通報設備は、自動火災報知設備の感知器の作動と連動して起動しなければなりません。</t>
    <rPh sb="1" eb="3">
      <t>ジリキ</t>
    </rPh>
    <rPh sb="3" eb="5">
      <t>ヒナン</t>
    </rPh>
    <rPh sb="6" eb="8">
      <t>コンナン</t>
    </rPh>
    <rPh sb="9" eb="10">
      <t>モノ</t>
    </rPh>
    <rPh sb="11" eb="13">
      <t>ニュウショ</t>
    </rPh>
    <rPh sb="15" eb="17">
      <t>シャカイ</t>
    </rPh>
    <rPh sb="17" eb="19">
      <t>フクシ</t>
    </rPh>
    <rPh sb="19" eb="21">
      <t>シセツ</t>
    </rPh>
    <rPh sb="22" eb="24">
      <t>トクヨウ</t>
    </rPh>
    <rPh sb="25" eb="27">
      <t>ロウケン</t>
    </rPh>
    <rPh sb="28" eb="30">
      <t>ショウガイ</t>
    </rPh>
    <rPh sb="30" eb="31">
      <t>ジ</t>
    </rPh>
    <rPh sb="31" eb="33">
      <t>ニュウショ</t>
    </rPh>
    <rPh sb="33" eb="35">
      <t>シセツ</t>
    </rPh>
    <rPh sb="35" eb="36">
      <t>トウ</t>
    </rPh>
    <rPh sb="38" eb="40">
      <t>セッチ</t>
    </rPh>
    <rPh sb="42" eb="44">
      <t>ショウボウ</t>
    </rPh>
    <phoneticPr fontId="12"/>
  </si>
  <si>
    <t>○実施記録は、訓練のつど整備するとともに職員に周知することが大切です。特に、夜勤専門の職員がいる場合は、夜間又は夜間想定の訓練の際に可能な限り参加させ、他の職員との役割分担を明確にする必要があります。</t>
    <rPh sb="38" eb="40">
      <t>ヤキン</t>
    </rPh>
    <rPh sb="40" eb="42">
      <t>センモン</t>
    </rPh>
    <phoneticPr fontId="5"/>
  </si>
  <si>
    <t>【タイムカード】</t>
    <phoneticPr fontId="5"/>
  </si>
  <si>
    <t>○臨時的な特別の事情があって労使が合意する場合でも、複数月平均80時間・年720時間を超えることはできません。</t>
    <rPh sb="1" eb="4">
      <t>リンジテキ</t>
    </rPh>
    <rPh sb="5" eb="7">
      <t>トクベツ</t>
    </rPh>
    <rPh sb="8" eb="10">
      <t>ジジョウ</t>
    </rPh>
    <rPh sb="14" eb="16">
      <t>ロウシ</t>
    </rPh>
    <rPh sb="17" eb="19">
      <t>ゴウイ</t>
    </rPh>
    <rPh sb="21" eb="23">
      <t>バアイ</t>
    </rPh>
    <rPh sb="26" eb="28">
      <t>フクスウ</t>
    </rPh>
    <rPh sb="28" eb="29">
      <t>ツキ</t>
    </rPh>
    <rPh sb="29" eb="31">
      <t>ヘイキン</t>
    </rPh>
    <rPh sb="33" eb="35">
      <t>ジカン</t>
    </rPh>
    <rPh sb="36" eb="37">
      <t>ネン</t>
    </rPh>
    <rPh sb="40" eb="42">
      <t>ジカン</t>
    </rPh>
    <rPh sb="43" eb="44">
      <t>コ</t>
    </rPh>
    <phoneticPr fontId="12"/>
  </si>
  <si>
    <t>○開催年月日、出席者、議題、発言要旨、結果等を記載してください。</t>
    <phoneticPr fontId="12"/>
  </si>
  <si>
    <t>○会議結果は，施設運営や利用者の処遇に活かしてください。</t>
    <phoneticPr fontId="12"/>
  </si>
  <si>
    <t>○提出された給与台帳と月次試算表等の額を突合します。</t>
    <rPh sb="1" eb="3">
      <t>テイシュツ</t>
    </rPh>
    <rPh sb="6" eb="8">
      <t>キュウヨ</t>
    </rPh>
    <rPh sb="8" eb="10">
      <t>ダイチョウ</t>
    </rPh>
    <rPh sb="11" eb="12">
      <t>ツキ</t>
    </rPh>
    <rPh sb="12" eb="13">
      <t>ツギ</t>
    </rPh>
    <rPh sb="13" eb="16">
      <t>シサンヒョウ</t>
    </rPh>
    <rPh sb="16" eb="17">
      <t>トウ</t>
    </rPh>
    <rPh sb="18" eb="19">
      <t>ガク</t>
    </rPh>
    <rPh sb="20" eb="22">
      <t>トツゴウ</t>
    </rPh>
    <phoneticPr fontId="12"/>
  </si>
  <si>
    <t>○施設の立地条件等に応じ、風水害（浸水等）、地震、土砂災害（がけ崩れ、地すべり等）に対応した非常災害対策計画を策定してください。</t>
    <rPh sb="1" eb="3">
      <t>シセツ</t>
    </rPh>
    <rPh sb="4" eb="6">
      <t>リッチ</t>
    </rPh>
    <rPh sb="6" eb="8">
      <t>ジョウケン</t>
    </rPh>
    <rPh sb="8" eb="9">
      <t>トウ</t>
    </rPh>
    <rPh sb="10" eb="11">
      <t>オウ</t>
    </rPh>
    <rPh sb="13" eb="14">
      <t>カゼ</t>
    </rPh>
    <rPh sb="14" eb="16">
      <t>スイガイ</t>
    </rPh>
    <rPh sb="17" eb="19">
      <t>シンスイ</t>
    </rPh>
    <rPh sb="19" eb="20">
      <t>トウ</t>
    </rPh>
    <rPh sb="22" eb="24">
      <t>ジシン</t>
    </rPh>
    <rPh sb="25" eb="27">
      <t>ドシャ</t>
    </rPh>
    <rPh sb="27" eb="29">
      <t>サイガイ</t>
    </rPh>
    <rPh sb="32" eb="33">
      <t>クズ</t>
    </rPh>
    <rPh sb="35" eb="36">
      <t>ジ</t>
    </rPh>
    <rPh sb="39" eb="40">
      <t>トウ</t>
    </rPh>
    <rPh sb="42" eb="44">
      <t>タイオウ</t>
    </rPh>
    <rPh sb="46" eb="48">
      <t>ヒジョウ</t>
    </rPh>
    <rPh sb="48" eb="50">
      <t>サイガイ</t>
    </rPh>
    <rPh sb="50" eb="52">
      <t>タイサク</t>
    </rPh>
    <rPh sb="52" eb="54">
      <t>ケイカク</t>
    </rPh>
    <rPh sb="55" eb="57">
      <t>サクテイ</t>
    </rPh>
    <phoneticPr fontId="12"/>
  </si>
  <si>
    <t>○洪水ハザードマップを確認し、必要に応じて浸水等風水害時の対応ができる体制を整備してください。</t>
    <rPh sb="11" eb="13">
      <t>カクニン</t>
    </rPh>
    <rPh sb="15" eb="17">
      <t>ヒツヨウ</t>
    </rPh>
    <rPh sb="18" eb="19">
      <t>オウ</t>
    </rPh>
    <phoneticPr fontId="12"/>
  </si>
  <si>
    <t>○雇用保険法第4条</t>
    <rPh sb="1" eb="3">
      <t>コヨウ</t>
    </rPh>
    <rPh sb="3" eb="6">
      <t>ホケンホウ</t>
    </rPh>
    <rPh sb="6" eb="7">
      <t>ダイ</t>
    </rPh>
    <rPh sb="8" eb="9">
      <t>ジョウ</t>
    </rPh>
    <phoneticPr fontId="12"/>
  </si>
  <si>
    <t>○原則、３６協定は、月45時間・年360時間の範囲内で締結してください。</t>
    <rPh sb="1" eb="3">
      <t>ゲンソク</t>
    </rPh>
    <rPh sb="6" eb="8">
      <t>キョウテイ</t>
    </rPh>
    <rPh sb="10" eb="11">
      <t>ツキ</t>
    </rPh>
    <rPh sb="13" eb="15">
      <t>ジカン</t>
    </rPh>
    <rPh sb="16" eb="17">
      <t>ネン</t>
    </rPh>
    <rPh sb="20" eb="22">
      <t>ジカン</t>
    </rPh>
    <rPh sb="23" eb="25">
      <t>ハンイ</t>
    </rPh>
    <rPh sb="25" eb="26">
      <t>ナイ</t>
    </rPh>
    <rPh sb="27" eb="29">
      <t>テイケツ</t>
    </rPh>
    <phoneticPr fontId="12"/>
  </si>
  <si>
    <t>○公用車については、利用者、利用日時、目的、行先、同乗者、走行距離数、給油状況等を記録した運行管理簿を整備し、管理してください。</t>
    <rPh sb="1" eb="4">
      <t>コウヨウシャ</t>
    </rPh>
    <rPh sb="10" eb="13">
      <t>リヨウシャ</t>
    </rPh>
    <rPh sb="14" eb="16">
      <t>リヨウ</t>
    </rPh>
    <rPh sb="16" eb="18">
      <t>ニチジ</t>
    </rPh>
    <rPh sb="18" eb="19">
      <t>バショ</t>
    </rPh>
    <rPh sb="19" eb="21">
      <t>モクテキ</t>
    </rPh>
    <rPh sb="22" eb="24">
      <t>ユクサキ</t>
    </rPh>
    <rPh sb="25" eb="27">
      <t>ドウジョウ</t>
    </rPh>
    <rPh sb="27" eb="28">
      <t>シャ</t>
    </rPh>
    <rPh sb="29" eb="31">
      <t>ソウコウ</t>
    </rPh>
    <rPh sb="31" eb="33">
      <t>キョリ</t>
    </rPh>
    <rPh sb="33" eb="34">
      <t>スウ</t>
    </rPh>
    <rPh sb="35" eb="37">
      <t>キュウユ</t>
    </rPh>
    <rPh sb="37" eb="39">
      <t>ジョウキョウ</t>
    </rPh>
    <rPh sb="39" eb="40">
      <t>トウ</t>
    </rPh>
    <rPh sb="41" eb="43">
      <t>キロク</t>
    </rPh>
    <rPh sb="45" eb="47">
      <t>ウンコウ</t>
    </rPh>
    <rPh sb="47" eb="49">
      <t>カンリ</t>
    </rPh>
    <rPh sb="49" eb="50">
      <t>ボ</t>
    </rPh>
    <rPh sb="51" eb="53">
      <t>セイビ</t>
    </rPh>
    <rPh sb="55" eb="57">
      <t>カンリ</t>
    </rPh>
    <phoneticPr fontId="5"/>
  </si>
  <si>
    <t>→施設で想定される災害を記載してください。</t>
    <rPh sb="1" eb="2">
      <t>セ</t>
    </rPh>
    <rPh sb="2" eb="3">
      <t>モウケル</t>
    </rPh>
    <rPh sb="4" eb="6">
      <t>ソウテイ</t>
    </rPh>
    <rPh sb="9" eb="11">
      <t>サイガイ</t>
    </rPh>
    <rPh sb="12" eb="14">
      <t>キサイ</t>
    </rPh>
    <phoneticPr fontId="12"/>
  </si>
  <si>
    <t>○出勤の記録は、出勤簿により施設長が現認し確認するか、タイムカード、ICカード等により確認し、記録してください。</t>
    <rPh sb="1" eb="3">
      <t>シュッキン</t>
    </rPh>
    <rPh sb="4" eb="6">
      <t>キロク</t>
    </rPh>
    <rPh sb="8" eb="10">
      <t>シュッキン</t>
    </rPh>
    <rPh sb="10" eb="11">
      <t>ボ</t>
    </rPh>
    <rPh sb="14" eb="17">
      <t>シセツチョウ</t>
    </rPh>
    <rPh sb="18" eb="19">
      <t>ウツツ</t>
    </rPh>
    <rPh sb="19" eb="20">
      <t>ニン</t>
    </rPh>
    <rPh sb="21" eb="23">
      <t>カクニン</t>
    </rPh>
    <rPh sb="39" eb="40">
      <t>トウ</t>
    </rPh>
    <rPh sb="43" eb="45">
      <t>カクニン</t>
    </rPh>
    <rPh sb="47" eb="49">
      <t>キロク</t>
    </rPh>
    <phoneticPr fontId="7"/>
  </si>
  <si>
    <t>→支給している割増賃金率を記載してください。</t>
    <rPh sb="1" eb="3">
      <t>シキュウ</t>
    </rPh>
    <rPh sb="7" eb="9">
      <t>ワリマシ</t>
    </rPh>
    <rPh sb="9" eb="11">
      <t>チンギン</t>
    </rPh>
    <rPh sb="11" eb="12">
      <t>リツ</t>
    </rPh>
    <rPh sb="13" eb="15">
      <t>キサイ</t>
    </rPh>
    <phoneticPr fontId="5"/>
  </si>
  <si>
    <t>→非常災害対策計画等の周知方法を記載してください。
　</t>
    <rPh sb="1" eb="3">
      <t>ヒジョウ</t>
    </rPh>
    <rPh sb="7" eb="9">
      <t>ケイカク</t>
    </rPh>
    <rPh sb="9" eb="10">
      <t>トウ</t>
    </rPh>
    <rPh sb="11" eb="13">
      <t>シュウチ</t>
    </rPh>
    <rPh sb="13" eb="15">
      <t>ホウホウ</t>
    </rPh>
    <rPh sb="16" eb="18">
      <t>キサイ</t>
    </rPh>
    <phoneticPr fontId="5"/>
  </si>
  <si>
    <t>○非常災害対策計画を職員に配布したり、見えやすいところに掲示してください。また、緊急連絡網や避難経路は職員に異動があった場合には、そのつど整備し職員に周知してください。</t>
    <rPh sb="1" eb="3">
      <t>ヒジョウ</t>
    </rPh>
    <rPh sb="7" eb="9">
      <t>ケイカク</t>
    </rPh>
    <rPh sb="10" eb="12">
      <t>ショクイン</t>
    </rPh>
    <rPh sb="13" eb="15">
      <t>ハイフ</t>
    </rPh>
    <rPh sb="19" eb="20">
      <t>ミ</t>
    </rPh>
    <rPh sb="28" eb="30">
      <t>ケイジ</t>
    </rPh>
    <rPh sb="40" eb="42">
      <t>キンキュウ</t>
    </rPh>
    <rPh sb="42" eb="45">
      <t>レンラクモウ</t>
    </rPh>
    <rPh sb="46" eb="48">
      <t>ヒナン</t>
    </rPh>
    <rPh sb="48" eb="50">
      <t>ケイロ</t>
    </rPh>
    <rPh sb="51" eb="52">
      <t>ショク</t>
    </rPh>
    <phoneticPr fontId="5"/>
  </si>
  <si>
    <t>○欠席の連絡がないのに通所していない場合を含みます。</t>
    <rPh sb="1" eb="3">
      <t>ケッセキ</t>
    </rPh>
    <rPh sb="4" eb="6">
      <t>レンラク</t>
    </rPh>
    <rPh sb="11" eb="13">
      <t>ツウショ</t>
    </rPh>
    <rPh sb="18" eb="20">
      <t>バアイ</t>
    </rPh>
    <rPh sb="21" eb="22">
      <t>フク</t>
    </rPh>
    <phoneticPr fontId="12"/>
  </si>
  <si>
    <t>いる・いない</t>
    <phoneticPr fontId="12"/>
  </si>
  <si>
    <t>いる</t>
    <phoneticPr fontId="12"/>
  </si>
  <si>
    <t>いない</t>
    <phoneticPr fontId="12"/>
  </si>
  <si>
    <t>いない・いる</t>
    <phoneticPr fontId="12"/>
  </si>
  <si>
    <t>ある・ない</t>
  </si>
  <si>
    <t>ある</t>
    <phoneticPr fontId="12"/>
  </si>
  <si>
    <t>いない・いる</t>
  </si>
  <si>
    <t>外部委託</t>
    <rPh sb="0" eb="2">
      <t>ガイブ</t>
    </rPh>
    <rPh sb="2" eb="4">
      <t>イタク</t>
    </rPh>
    <phoneticPr fontId="12"/>
  </si>
  <si>
    <t>直営</t>
    <rPh sb="0" eb="2">
      <t>チョクエイ</t>
    </rPh>
    <phoneticPr fontId="12"/>
  </si>
  <si>
    <t>直近の変更内容：</t>
    <rPh sb="0" eb="2">
      <t>チョッキン</t>
    </rPh>
    <rPh sb="3" eb="5">
      <t>ヘンコウ</t>
    </rPh>
    <rPh sb="5" eb="7">
      <t>ナイヨウ</t>
    </rPh>
    <phoneticPr fontId="5"/>
  </si>
  <si>
    <t>【月次試算表】</t>
    <rPh sb="1" eb="3">
      <t>ゲツジ</t>
    </rPh>
    <rPh sb="3" eb="6">
      <t>シサンヒョウ</t>
    </rPh>
    <phoneticPr fontId="6"/>
  </si>
  <si>
    <t>→消防計画の届出日を記載してください。</t>
    <rPh sb="1" eb="3">
      <t>ショウボウ</t>
    </rPh>
    <rPh sb="3" eb="5">
      <t>ケイカク</t>
    </rPh>
    <rPh sb="6" eb="8">
      <t>トドケデ</t>
    </rPh>
    <rPh sb="8" eb="9">
      <t>ビ</t>
    </rPh>
    <rPh sb="10" eb="12">
      <t>キサイ</t>
    </rPh>
    <phoneticPr fontId="5"/>
  </si>
  <si>
    <t>○短時間労働者及び有期雇用労働者の雇用管理の改善等に関する法律第9条</t>
    <phoneticPr fontId="12"/>
  </si>
  <si>
    <t>○短時間労働者及び有期雇用労働者の雇用管理の改善等に関する法律第8条</t>
    <phoneticPr fontId="12"/>
  </si>
  <si>
    <t>○産業医は月に１回以上（衛生管理者による巡視の結果等の情報提供を毎月受けている場合は２月に１回以上）巡視を行わなければなりません。</t>
    <rPh sb="1" eb="4">
      <t>サンギョウイ</t>
    </rPh>
    <rPh sb="5" eb="6">
      <t>ツキ</t>
    </rPh>
    <rPh sb="8" eb="9">
      <t>カイ</t>
    </rPh>
    <rPh sb="9" eb="11">
      <t>イジョウ</t>
    </rPh>
    <rPh sb="12" eb="14">
      <t>エイセイ</t>
    </rPh>
    <rPh sb="14" eb="16">
      <t>カンリ</t>
    </rPh>
    <rPh sb="16" eb="17">
      <t>シャ</t>
    </rPh>
    <rPh sb="20" eb="22">
      <t>ジュンシ</t>
    </rPh>
    <rPh sb="23" eb="25">
      <t>ケッカ</t>
    </rPh>
    <rPh sb="25" eb="26">
      <t>トウ</t>
    </rPh>
    <rPh sb="27" eb="29">
      <t>ジョウホウ</t>
    </rPh>
    <rPh sb="29" eb="31">
      <t>テイキョウ</t>
    </rPh>
    <rPh sb="32" eb="34">
      <t>マイツキ</t>
    </rPh>
    <rPh sb="34" eb="35">
      <t>ウ</t>
    </rPh>
    <rPh sb="39" eb="41">
      <t>バアイ</t>
    </rPh>
    <rPh sb="43" eb="44">
      <t>ツキ</t>
    </rPh>
    <rPh sb="46" eb="47">
      <t>カイ</t>
    </rPh>
    <rPh sb="47" eb="49">
      <t>イジョウ</t>
    </rPh>
    <rPh sb="50" eb="52">
      <t>ジュンシ</t>
    </rPh>
    <rPh sb="53" eb="54">
      <t>オコナ</t>
    </rPh>
    <phoneticPr fontId="5"/>
  </si>
  <si>
    <t xml:space="preserve">○労働安全衛生規則第15条
</t>
    <rPh sb="9" eb="10">
      <t>ダイ</t>
    </rPh>
    <phoneticPr fontId="5"/>
  </si>
  <si>
    <t>→直接処遇を行っている常勤職員の平均年収、平均勤続年数を記載してください。</t>
    <rPh sb="1" eb="3">
      <t>チョクセツ</t>
    </rPh>
    <rPh sb="3" eb="5">
      <t>ショグウ</t>
    </rPh>
    <rPh sb="6" eb="7">
      <t>オコナ</t>
    </rPh>
    <rPh sb="11" eb="13">
      <t>ジョウキン</t>
    </rPh>
    <rPh sb="13" eb="15">
      <t>ショクイン</t>
    </rPh>
    <rPh sb="16" eb="18">
      <t>ヘイキン</t>
    </rPh>
    <rPh sb="18" eb="20">
      <t>ネンシュウ</t>
    </rPh>
    <rPh sb="21" eb="23">
      <t>ヘイキン</t>
    </rPh>
    <rPh sb="23" eb="25">
      <t>キンゾク</t>
    </rPh>
    <rPh sb="25" eb="27">
      <t>ネンスウ</t>
    </rPh>
    <rPh sb="28" eb="30">
      <t>キサイ</t>
    </rPh>
    <phoneticPr fontId="5"/>
  </si>
  <si>
    <t>→施設長の年収（手取額でなく支給総額）を記載してください。</t>
    <rPh sb="1" eb="4">
      <t>シセツチョウ</t>
    </rPh>
    <rPh sb="5" eb="7">
      <t>ネンシュウ</t>
    </rPh>
    <rPh sb="8" eb="9">
      <t>テ</t>
    </rPh>
    <rPh sb="9" eb="10">
      <t>トリ</t>
    </rPh>
    <rPh sb="10" eb="11">
      <t>ガク</t>
    </rPh>
    <rPh sb="14" eb="16">
      <t>シキュウ</t>
    </rPh>
    <rPh sb="16" eb="18">
      <t>ソウガク</t>
    </rPh>
    <rPh sb="20" eb="22">
      <t>キサイ</t>
    </rPh>
    <phoneticPr fontId="5"/>
  </si>
  <si>
    <t>○避難場所の確保、避難方法等マニュアルなどで周知徹底してください。</t>
    <phoneticPr fontId="12"/>
  </si>
  <si>
    <t>○パートタイム労働者の待遇と通常の労働者の待遇を相違させる場合は、その待遇の相違は、職務の内容、その他の事情を考慮して、不合理と認められるものであってはなりません。</t>
    <rPh sb="7" eb="10">
      <t>ロウドウシャ</t>
    </rPh>
    <rPh sb="11" eb="13">
      <t>タイグウ</t>
    </rPh>
    <rPh sb="14" eb="16">
      <t>ツウジョウ</t>
    </rPh>
    <rPh sb="17" eb="20">
      <t>ロウドウシャ</t>
    </rPh>
    <rPh sb="21" eb="23">
      <t>タイグウ</t>
    </rPh>
    <rPh sb="24" eb="26">
      <t>ソウイ</t>
    </rPh>
    <rPh sb="29" eb="31">
      <t>バアイ</t>
    </rPh>
    <rPh sb="35" eb="37">
      <t>タイグウ</t>
    </rPh>
    <rPh sb="38" eb="40">
      <t>ソウイ</t>
    </rPh>
    <rPh sb="42" eb="44">
      <t>ショクム</t>
    </rPh>
    <rPh sb="45" eb="47">
      <t>ナイヨウ</t>
    </rPh>
    <rPh sb="50" eb="51">
      <t>タ</t>
    </rPh>
    <rPh sb="52" eb="54">
      <t>ジジョウ</t>
    </rPh>
    <rPh sb="55" eb="57">
      <t>コウリョ</t>
    </rPh>
    <rPh sb="60" eb="63">
      <t>フゴウリ</t>
    </rPh>
    <rPh sb="64" eb="65">
      <t>ミト</t>
    </rPh>
    <phoneticPr fontId="12"/>
  </si>
  <si>
    <t>施設所在地</t>
    <rPh sb="0" eb="2">
      <t>シセツ</t>
    </rPh>
    <rPh sb="2" eb="5">
      <t>ショザイチ</t>
    </rPh>
    <phoneticPr fontId="5"/>
  </si>
  <si>
    <t>○消防法施行規則第3条第10号</t>
    <rPh sb="1" eb="4">
      <t>ショウボウホウ</t>
    </rPh>
    <rPh sb="4" eb="6">
      <t>セコウ</t>
    </rPh>
    <rPh sb="6" eb="8">
      <t>キソク</t>
    </rPh>
    <rPh sb="8" eb="9">
      <t>ダイ</t>
    </rPh>
    <rPh sb="10" eb="11">
      <t>ジョウ</t>
    </rPh>
    <rPh sb="11" eb="12">
      <t>ダイ</t>
    </rPh>
    <rPh sb="14" eb="15">
      <t>ゴウ</t>
    </rPh>
    <phoneticPr fontId="5"/>
  </si>
  <si>
    <t>○有期労働者は、有期労働契約が５年を超えて反復更新された場合は、当該労働者の申込みにより、無期労働契約に転換しなければなりません。</t>
    <rPh sb="1" eb="3">
      <t>ユウキ</t>
    </rPh>
    <rPh sb="3" eb="5">
      <t>ロウドウ</t>
    </rPh>
    <rPh sb="5" eb="6">
      <t>シャ</t>
    </rPh>
    <rPh sb="8" eb="10">
      <t>ユウキ</t>
    </rPh>
    <rPh sb="10" eb="12">
      <t>ロウドウ</t>
    </rPh>
    <rPh sb="12" eb="14">
      <t>ケイヤク</t>
    </rPh>
    <rPh sb="16" eb="17">
      <t>ネン</t>
    </rPh>
    <rPh sb="18" eb="19">
      <t>コ</t>
    </rPh>
    <rPh sb="21" eb="23">
      <t>ハンプク</t>
    </rPh>
    <rPh sb="23" eb="25">
      <t>コウシン</t>
    </rPh>
    <rPh sb="28" eb="30">
      <t>バアイ</t>
    </rPh>
    <rPh sb="32" eb="34">
      <t>トウガイ</t>
    </rPh>
    <rPh sb="34" eb="36">
      <t>ロウドウ</t>
    </rPh>
    <rPh sb="36" eb="37">
      <t>シャ</t>
    </rPh>
    <rPh sb="38" eb="40">
      <t>モウシコ</t>
    </rPh>
    <rPh sb="45" eb="47">
      <t>ムキ</t>
    </rPh>
    <rPh sb="47" eb="49">
      <t>ロウドウ</t>
    </rPh>
    <rPh sb="49" eb="51">
      <t>ケイヤク</t>
    </rPh>
    <rPh sb="52" eb="54">
      <t>テンカン</t>
    </rPh>
    <phoneticPr fontId="12"/>
  </si>
  <si>
    <t>○受水槽の有効容量が１０㎥以下のものは、小規模貯水槽水道として、市町村の条例・要領による規制・指導の対象となる場合があります。</t>
    <rPh sb="1" eb="4">
      <t>ジュスイソウ</t>
    </rPh>
    <rPh sb="5" eb="7">
      <t>ユウコウ</t>
    </rPh>
    <rPh sb="7" eb="9">
      <t>ヨウリョウ</t>
    </rPh>
    <rPh sb="13" eb="15">
      <t>イカ</t>
    </rPh>
    <rPh sb="20" eb="23">
      <t>ショウキボ</t>
    </rPh>
    <rPh sb="23" eb="26">
      <t>チョスイソウ</t>
    </rPh>
    <rPh sb="26" eb="28">
      <t>スイドウ</t>
    </rPh>
    <rPh sb="32" eb="35">
      <t>シチョウソン</t>
    </rPh>
    <rPh sb="36" eb="38">
      <t>ジョウレイ</t>
    </rPh>
    <rPh sb="39" eb="41">
      <t>ヨウリョウ</t>
    </rPh>
    <rPh sb="44" eb="46">
      <t>キセイ</t>
    </rPh>
    <rPh sb="47" eb="49">
      <t>シドウ</t>
    </rPh>
    <rPh sb="50" eb="52">
      <t>タイショウ</t>
    </rPh>
    <rPh sb="55" eb="57">
      <t>バアイ</t>
    </rPh>
    <phoneticPr fontId="12"/>
  </si>
  <si>
    <t>〇職務の内容等が通常の労働者と同一のパートタイム労働者については、賃金の決定、教育訓練の実施その他のすべての待遇について、パートタイム労働者であることを理由として差別的に取り扱うことが禁止されています。</t>
    <rPh sb="1" eb="3">
      <t>ショクム</t>
    </rPh>
    <rPh sb="4" eb="6">
      <t>ナイヨウ</t>
    </rPh>
    <rPh sb="6" eb="7">
      <t>トウ</t>
    </rPh>
    <rPh sb="8" eb="10">
      <t>ツウジョウ</t>
    </rPh>
    <rPh sb="11" eb="14">
      <t>ロウドウシャ</t>
    </rPh>
    <rPh sb="15" eb="17">
      <t>ドウイツ</t>
    </rPh>
    <rPh sb="24" eb="27">
      <t>ロウドウシャ</t>
    </rPh>
    <rPh sb="33" eb="35">
      <t>チンギン</t>
    </rPh>
    <rPh sb="36" eb="38">
      <t>ケッテイ</t>
    </rPh>
    <rPh sb="39" eb="41">
      <t>キョウイク</t>
    </rPh>
    <rPh sb="41" eb="43">
      <t>クンレン</t>
    </rPh>
    <rPh sb="44" eb="46">
      <t>ジッシ</t>
    </rPh>
    <rPh sb="48" eb="49">
      <t>タ</t>
    </rPh>
    <rPh sb="54" eb="56">
      <t>タイグウ</t>
    </rPh>
    <rPh sb="67" eb="70">
      <t>ロウドウシャ</t>
    </rPh>
    <rPh sb="76" eb="78">
      <t>リユウ</t>
    </rPh>
    <rPh sb="81" eb="83">
      <t>サベツ</t>
    </rPh>
    <rPh sb="83" eb="84">
      <t>テキ</t>
    </rPh>
    <rPh sb="85" eb="86">
      <t>ト</t>
    </rPh>
    <rPh sb="87" eb="88">
      <t>アツカ</t>
    </rPh>
    <rPh sb="92" eb="94">
      <t>キンシ</t>
    </rPh>
    <phoneticPr fontId="12"/>
  </si>
  <si>
    <t>○入所施設は、年１回以上は、夜間又は夜間を想定した訓練を実施してください。</t>
    <rPh sb="7" eb="8">
      <t>ネン</t>
    </rPh>
    <rPh sb="16" eb="17">
      <t>マタ</t>
    </rPh>
    <phoneticPr fontId="5"/>
  </si>
  <si>
    <t>○通報訓練は、消防計画に定めた回数を実施してください。</t>
    <rPh sb="1" eb="3">
      <t>ツウホウ</t>
    </rPh>
    <rPh sb="3" eb="5">
      <t>クンレン</t>
    </rPh>
    <rPh sb="7" eb="9">
      <t>ショウボウ</t>
    </rPh>
    <rPh sb="9" eb="11">
      <t>ケイカク</t>
    </rPh>
    <rPh sb="12" eb="13">
      <t>サダ</t>
    </rPh>
    <rPh sb="15" eb="17">
      <t>カイスウ</t>
    </rPh>
    <rPh sb="18" eb="20">
      <t>ジッシ</t>
    </rPh>
    <phoneticPr fontId="5"/>
  </si>
  <si>
    <t>○短時間労働者及び有期雇用労働者の雇用管理の改善等に関する法律第10条</t>
    <rPh sb="1" eb="4">
      <t>タンジカン</t>
    </rPh>
    <rPh sb="4" eb="7">
      <t>ロウドウシャ</t>
    </rPh>
    <rPh sb="7" eb="8">
      <t>オヨ</t>
    </rPh>
    <rPh sb="9" eb="11">
      <t>ユウキ</t>
    </rPh>
    <rPh sb="11" eb="13">
      <t>コヨウ</t>
    </rPh>
    <rPh sb="13" eb="16">
      <t>ロウドウシャ</t>
    </rPh>
    <rPh sb="17" eb="19">
      <t>コヨウ</t>
    </rPh>
    <rPh sb="19" eb="21">
      <t>カンリ</t>
    </rPh>
    <rPh sb="22" eb="24">
      <t>カイゼン</t>
    </rPh>
    <rPh sb="24" eb="25">
      <t>トウ</t>
    </rPh>
    <rPh sb="26" eb="27">
      <t>カン</t>
    </rPh>
    <rPh sb="29" eb="31">
      <t>ホウリツ</t>
    </rPh>
    <rPh sb="31" eb="32">
      <t>ダイ</t>
    </rPh>
    <rPh sb="34" eb="35">
      <t>ジョウ</t>
    </rPh>
    <phoneticPr fontId="5"/>
  </si>
  <si>
    <t>施行日・
改正通知日</t>
    <phoneticPr fontId="12"/>
  </si>
  <si>
    <t>○育児・介護休業法第16条の2
○同第16条の5</t>
    <rPh sb="1" eb="3">
      <t>イクジ</t>
    </rPh>
    <rPh sb="4" eb="6">
      <t>カイゴ</t>
    </rPh>
    <rPh sb="6" eb="9">
      <t>キュウギョウホウ</t>
    </rPh>
    <rPh sb="9" eb="10">
      <t>ダイ</t>
    </rPh>
    <phoneticPr fontId="12"/>
  </si>
  <si>
    <t>会計省令</t>
    <rPh sb="0" eb="2">
      <t>カイケイ</t>
    </rPh>
    <rPh sb="2" eb="4">
      <t>ショウレイ</t>
    </rPh>
    <phoneticPr fontId="5"/>
  </si>
  <si>
    <t>児童施設、障害者施設、高齢者施設http://www.pref.saitama.lg.jp/a0602/saigai-sonae.html</t>
    <rPh sb="0" eb="2">
      <t>ジドウ</t>
    </rPh>
    <rPh sb="2" eb="4">
      <t>シセツ</t>
    </rPh>
    <rPh sb="5" eb="8">
      <t>ショウガイシャ</t>
    </rPh>
    <rPh sb="8" eb="10">
      <t>シセツ</t>
    </rPh>
    <rPh sb="11" eb="14">
      <t>コウレイシャ</t>
    </rPh>
    <rPh sb="14" eb="16">
      <t>シセツ</t>
    </rPh>
    <phoneticPr fontId="5"/>
  </si>
  <si>
    <t>○業務継続計画は、定期的に見直しを行い、必要に応じて変更してください。</t>
    <rPh sb="9" eb="12">
      <t>テイキテキ</t>
    </rPh>
    <rPh sb="13" eb="15">
      <t>ミナオ</t>
    </rPh>
    <rPh sb="17" eb="18">
      <t>オコナ</t>
    </rPh>
    <rPh sb="20" eb="22">
      <t>ヒツヨウ</t>
    </rPh>
    <rPh sb="23" eb="24">
      <t>オウ</t>
    </rPh>
    <rPh sb="26" eb="28">
      <t>ヘンコウ</t>
    </rPh>
    <phoneticPr fontId="12"/>
  </si>
  <si>
    <t>①感染症に係る業務継続計画</t>
    <rPh sb="1" eb="4">
      <t>カンセンショウ</t>
    </rPh>
    <rPh sb="5" eb="6">
      <t>カカワ</t>
    </rPh>
    <rPh sb="7" eb="9">
      <t>ギョウム</t>
    </rPh>
    <rPh sb="9" eb="11">
      <t>ケイゾク</t>
    </rPh>
    <rPh sb="11" eb="13">
      <t>ケイカク</t>
    </rPh>
    <phoneticPr fontId="12"/>
  </si>
  <si>
    <t>②災害に係る業務継続計画</t>
    <rPh sb="1" eb="3">
      <t>サイガイ</t>
    </rPh>
    <rPh sb="4" eb="5">
      <t>カカワ</t>
    </rPh>
    <rPh sb="6" eb="8">
      <t>ギョウム</t>
    </rPh>
    <rPh sb="8" eb="10">
      <t>ケイゾク</t>
    </rPh>
    <rPh sb="10" eb="12">
      <t>ケイカク</t>
    </rPh>
    <phoneticPr fontId="12"/>
  </si>
  <si>
    <t>○訓練（シミュレーション）は、感染症及び災害が発生した場合において迅速に行動できるよう、業務継続計画に基づき、施設内の役割分担の確認、感染症や災害が発生した場合に実践するケアの演習等を実施してください。</t>
    <rPh sb="1" eb="3">
      <t>クンレン</t>
    </rPh>
    <rPh sb="15" eb="18">
      <t>カンセンショウ</t>
    </rPh>
    <rPh sb="18" eb="19">
      <t>オヨ</t>
    </rPh>
    <rPh sb="20" eb="22">
      <t>サイガイ</t>
    </rPh>
    <rPh sb="23" eb="25">
      <t>ハッセイ</t>
    </rPh>
    <rPh sb="27" eb="29">
      <t>バアイ</t>
    </rPh>
    <rPh sb="33" eb="35">
      <t>ジンソク</t>
    </rPh>
    <rPh sb="36" eb="38">
      <t>コウドウ</t>
    </rPh>
    <rPh sb="44" eb="46">
      <t>ギョウム</t>
    </rPh>
    <rPh sb="46" eb="48">
      <t>ケイゾク</t>
    </rPh>
    <rPh sb="48" eb="50">
      <t>ケイカク</t>
    </rPh>
    <rPh sb="51" eb="52">
      <t>モト</t>
    </rPh>
    <rPh sb="55" eb="57">
      <t>シセツ</t>
    </rPh>
    <rPh sb="57" eb="58">
      <t>ナイ</t>
    </rPh>
    <rPh sb="59" eb="61">
      <t>ヤクワリ</t>
    </rPh>
    <rPh sb="61" eb="63">
      <t>ブンタン</t>
    </rPh>
    <rPh sb="64" eb="66">
      <t>カクニン</t>
    </rPh>
    <rPh sb="67" eb="70">
      <t>カンセンショウ</t>
    </rPh>
    <rPh sb="71" eb="73">
      <t>サイガイ</t>
    </rPh>
    <rPh sb="74" eb="76">
      <t>ハッセイ</t>
    </rPh>
    <rPh sb="78" eb="80">
      <t>バアイ</t>
    </rPh>
    <rPh sb="81" eb="83">
      <t>ジッセン</t>
    </rPh>
    <rPh sb="88" eb="90">
      <t>エンシュウ</t>
    </rPh>
    <rPh sb="90" eb="91">
      <t>トウ</t>
    </rPh>
    <rPh sb="92" eb="94">
      <t>ジッシ</t>
    </rPh>
    <phoneticPr fontId="12"/>
  </si>
  <si>
    <t>※感染症の業務継続に係る訓練は、感染症の予防及びまん延の防止のための訓練と一体的に実施することも差し支えありません。</t>
    <rPh sb="1" eb="4">
      <t>カンセンショウ</t>
    </rPh>
    <rPh sb="5" eb="7">
      <t>ギョウム</t>
    </rPh>
    <rPh sb="7" eb="9">
      <t>ケイゾク</t>
    </rPh>
    <rPh sb="10" eb="11">
      <t>カカワ</t>
    </rPh>
    <rPh sb="12" eb="14">
      <t>クンレン</t>
    </rPh>
    <rPh sb="16" eb="19">
      <t>カンセンショウ</t>
    </rPh>
    <rPh sb="20" eb="22">
      <t>ヨボウ</t>
    </rPh>
    <rPh sb="22" eb="23">
      <t>オヨ</t>
    </rPh>
    <rPh sb="26" eb="27">
      <t>エン</t>
    </rPh>
    <rPh sb="28" eb="30">
      <t>ボウシ</t>
    </rPh>
    <rPh sb="34" eb="36">
      <t>クンレン</t>
    </rPh>
    <rPh sb="37" eb="40">
      <t>イッタイテキ</t>
    </rPh>
    <rPh sb="41" eb="43">
      <t>ジッシ</t>
    </rPh>
    <rPh sb="48" eb="49">
      <t>サ</t>
    </rPh>
    <rPh sb="50" eb="51">
      <t>ツカ</t>
    </rPh>
    <phoneticPr fontId="12"/>
  </si>
  <si>
    <t>※災害の業務継続に係る訓練は、非常災害対策に係る訓練と一体的に実施することも差し支えありません。</t>
    <rPh sb="1" eb="3">
      <t>サイガイ</t>
    </rPh>
    <rPh sb="4" eb="6">
      <t>ギョウム</t>
    </rPh>
    <rPh sb="6" eb="8">
      <t>ケイゾク</t>
    </rPh>
    <rPh sb="9" eb="10">
      <t>カカワ</t>
    </rPh>
    <rPh sb="11" eb="13">
      <t>クンレン</t>
    </rPh>
    <rPh sb="15" eb="17">
      <t>ヒジョウ</t>
    </rPh>
    <rPh sb="17" eb="19">
      <t>サイガイ</t>
    </rPh>
    <rPh sb="19" eb="21">
      <t>タイサク</t>
    </rPh>
    <rPh sb="22" eb="23">
      <t>カカワ</t>
    </rPh>
    <rPh sb="24" eb="26">
      <t>クンレン</t>
    </rPh>
    <rPh sb="27" eb="30">
      <t>イッタイテキ</t>
    </rPh>
    <rPh sb="31" eb="33">
      <t>ジッシ</t>
    </rPh>
    <rPh sb="38" eb="39">
      <t>サ</t>
    </rPh>
    <rPh sb="40" eb="41">
      <t>ツカ</t>
    </rPh>
    <phoneticPr fontId="12"/>
  </si>
  <si>
    <t>　適切なサービスの提供を確保する観点から、職場において行われる性的な言動又は優越的な関係を背景とした言動であって業務上必要かつ相当な範囲を超えたものにより従業者の就業環境が害されることを阻止するための方針の明確化等の必要な措置を講じていますか。</t>
    <rPh sb="1" eb="3">
      <t>テキセツ</t>
    </rPh>
    <rPh sb="9" eb="11">
      <t>テイキョウ</t>
    </rPh>
    <rPh sb="12" eb="14">
      <t>カクホ</t>
    </rPh>
    <rPh sb="16" eb="18">
      <t>カンテン</t>
    </rPh>
    <rPh sb="21" eb="23">
      <t>ショクバ</t>
    </rPh>
    <rPh sb="27" eb="28">
      <t>オコナ</t>
    </rPh>
    <rPh sb="31" eb="33">
      <t>セイテキ</t>
    </rPh>
    <rPh sb="34" eb="36">
      <t>ゲンドウ</t>
    </rPh>
    <rPh sb="36" eb="37">
      <t>マタ</t>
    </rPh>
    <rPh sb="38" eb="41">
      <t>ユウエツテキ</t>
    </rPh>
    <rPh sb="42" eb="44">
      <t>カンケイ</t>
    </rPh>
    <rPh sb="45" eb="47">
      <t>ハイケイ</t>
    </rPh>
    <rPh sb="50" eb="52">
      <t>ゲンドウ</t>
    </rPh>
    <rPh sb="56" eb="59">
      <t>ギョウムジョウ</t>
    </rPh>
    <rPh sb="59" eb="61">
      <t>ヒツヨウ</t>
    </rPh>
    <rPh sb="63" eb="65">
      <t>ソウトウ</t>
    </rPh>
    <rPh sb="66" eb="68">
      <t>ハンイ</t>
    </rPh>
    <rPh sb="69" eb="70">
      <t>コ</t>
    </rPh>
    <rPh sb="77" eb="80">
      <t>ジュウギョウシャ</t>
    </rPh>
    <rPh sb="81" eb="83">
      <t>シュウギョウ</t>
    </rPh>
    <rPh sb="83" eb="85">
      <t>カンキョウ</t>
    </rPh>
    <rPh sb="86" eb="87">
      <t>ガイ</t>
    </rPh>
    <rPh sb="93" eb="95">
      <t>ソシ</t>
    </rPh>
    <rPh sb="100" eb="102">
      <t>ホウシン</t>
    </rPh>
    <rPh sb="103" eb="106">
      <t>メイカクカ</t>
    </rPh>
    <rPh sb="106" eb="107">
      <t>トウ</t>
    </rPh>
    <rPh sb="108" eb="110">
      <t>ヒツヨウ</t>
    </rPh>
    <rPh sb="111" eb="113">
      <t>ソチ</t>
    </rPh>
    <rPh sb="114" eb="115">
      <t>コウ</t>
    </rPh>
    <phoneticPr fontId="12"/>
  </si>
  <si>
    <t>○高齢者介護施設における感染対策マニュアル（令和1年3月）</t>
    <rPh sb="22" eb="24">
      <t>レイワ</t>
    </rPh>
    <phoneticPr fontId="5"/>
  </si>
  <si>
    <t>○短時間労働者及び有期雇用労働者の雇用管理の改善等に関する法律第8条、第9条、第14条第2項）</t>
    <rPh sb="1" eb="4">
      <t>タンジカン</t>
    </rPh>
    <rPh sb="4" eb="7">
      <t>ロウドウシャ</t>
    </rPh>
    <rPh sb="7" eb="8">
      <t>オヨ</t>
    </rPh>
    <rPh sb="9" eb="13">
      <t>ユウキコヨウ</t>
    </rPh>
    <rPh sb="13" eb="16">
      <t>ロウドウシャ</t>
    </rPh>
    <rPh sb="17" eb="19">
      <t>コヨウ</t>
    </rPh>
    <rPh sb="19" eb="21">
      <t>カンリ</t>
    </rPh>
    <rPh sb="22" eb="24">
      <t>カイゼン</t>
    </rPh>
    <rPh sb="24" eb="25">
      <t>トウ</t>
    </rPh>
    <rPh sb="26" eb="27">
      <t>カン</t>
    </rPh>
    <rPh sb="29" eb="31">
      <t>ホウリツ</t>
    </rPh>
    <rPh sb="31" eb="32">
      <t>ダイ</t>
    </rPh>
    <rPh sb="33" eb="34">
      <t>ジョウ</t>
    </rPh>
    <rPh sb="35" eb="36">
      <t>ダイ</t>
    </rPh>
    <rPh sb="37" eb="38">
      <t>ジョウ</t>
    </rPh>
    <rPh sb="39" eb="40">
      <t>ダイ</t>
    </rPh>
    <rPh sb="42" eb="44">
      <t>ジョウダイ</t>
    </rPh>
    <rPh sb="45" eb="46">
      <t>コウ</t>
    </rPh>
    <phoneticPr fontId="12"/>
  </si>
  <si>
    <t>○事業主は、短時間労働者・有期雇用労働者から、正(社)職員との待遇の違いやその理由などについて説明を求められた場合は、説明しなければなりません。</t>
    <rPh sb="1" eb="3">
      <t>ジギョウ</t>
    </rPh>
    <rPh sb="3" eb="4">
      <t>ヌシ</t>
    </rPh>
    <rPh sb="6" eb="9">
      <t>タンジカン</t>
    </rPh>
    <rPh sb="15" eb="17">
      <t>コヨウ</t>
    </rPh>
    <rPh sb="17" eb="20">
      <t>ロウドウシャ</t>
    </rPh>
    <rPh sb="23" eb="24">
      <t>タダシ</t>
    </rPh>
    <rPh sb="25" eb="26">
      <t>シャ</t>
    </rPh>
    <rPh sb="27" eb="29">
      <t>ショクイン</t>
    </rPh>
    <rPh sb="31" eb="33">
      <t>タイグウ</t>
    </rPh>
    <rPh sb="34" eb="35">
      <t>チガ</t>
    </rPh>
    <rPh sb="39" eb="41">
      <t>リユウ</t>
    </rPh>
    <rPh sb="47" eb="49">
      <t>セツメイ</t>
    </rPh>
    <rPh sb="50" eb="51">
      <t>モト</t>
    </rPh>
    <rPh sb="55" eb="57">
      <t>バアイ</t>
    </rPh>
    <rPh sb="59" eb="61">
      <t>セツメイ</t>
    </rPh>
    <phoneticPr fontId="12"/>
  </si>
  <si>
    <t>○労働施策総合推進法第30条の2第1項・第2項、第30条の3第2項、第3項</t>
    <phoneticPr fontId="12"/>
  </si>
  <si>
    <t>○育児・介護休業法第22条</t>
    <rPh sb="1" eb="3">
      <t>イクジ</t>
    </rPh>
    <rPh sb="4" eb="6">
      <t>カイゴ</t>
    </rPh>
    <rPh sb="6" eb="9">
      <t>キュウギョウホウ</t>
    </rPh>
    <rPh sb="9" eb="10">
      <t>ダイ</t>
    </rPh>
    <rPh sb="12" eb="13">
      <t>ジョウ</t>
    </rPh>
    <phoneticPr fontId="12"/>
  </si>
  <si>
    <t>○育児・介護休業法第21条</t>
    <rPh sb="1" eb="3">
      <t>イクジ</t>
    </rPh>
    <rPh sb="4" eb="6">
      <t>カイゴ</t>
    </rPh>
    <rPh sb="6" eb="9">
      <t>キュウギョウホウ</t>
    </rPh>
    <rPh sb="9" eb="10">
      <t>ダイ</t>
    </rPh>
    <rPh sb="12" eb="13">
      <t>ジョウ</t>
    </rPh>
    <phoneticPr fontId="12"/>
  </si>
  <si>
    <t>○災害の種類や状況に応じて、例えば、風水害の場合、「高齢者等避難（警戒レベル３）」、「避難指示（警戒レベル４）」等の緊急度合に応じた複数の避難先を確保してください。</t>
    <phoneticPr fontId="12"/>
  </si>
  <si>
    <t>　</t>
    <phoneticPr fontId="12"/>
  </si>
  <si>
    <t>Ｒ４/３/１４</t>
    <phoneticPr fontId="12"/>
  </si>
  <si>
    <t>Ｒ３/11/12</t>
    <phoneticPr fontId="12"/>
  </si>
  <si>
    <t>　</t>
  </si>
  <si>
    <t>○内部通報に適切に対応するための体制整備義務</t>
    <rPh sb="1" eb="3">
      <t>ナイブ</t>
    </rPh>
    <rPh sb="3" eb="5">
      <t>ツウホウ</t>
    </rPh>
    <rPh sb="6" eb="8">
      <t>テキセツ</t>
    </rPh>
    <rPh sb="9" eb="11">
      <t>タイオウ</t>
    </rPh>
    <rPh sb="16" eb="18">
      <t>タイセイ</t>
    </rPh>
    <rPh sb="18" eb="20">
      <t>セイビ</t>
    </rPh>
    <rPh sb="20" eb="22">
      <t>ギム</t>
    </rPh>
    <phoneticPr fontId="12"/>
  </si>
  <si>
    <t>（従業員３００人以下は努力義務）</t>
    <rPh sb="1" eb="4">
      <t>ジュウギョウイン</t>
    </rPh>
    <rPh sb="7" eb="10">
      <t>ニンイカ</t>
    </rPh>
    <rPh sb="11" eb="13">
      <t>ドリョク</t>
    </rPh>
    <rPh sb="13" eb="15">
      <t>ギム</t>
    </rPh>
    <phoneticPr fontId="12"/>
  </si>
  <si>
    <t>○担当者の情報守秘義務（罰則あり）</t>
    <rPh sb="1" eb="4">
      <t>タントウシャ</t>
    </rPh>
    <rPh sb="5" eb="7">
      <t>ジョウホウ</t>
    </rPh>
    <rPh sb="7" eb="9">
      <t>シュヒ</t>
    </rPh>
    <rPh sb="9" eb="11">
      <t>ギム</t>
    </rPh>
    <rPh sb="12" eb="14">
      <t>バッソク</t>
    </rPh>
    <phoneticPr fontId="12"/>
  </si>
  <si>
    <t>○県条例第29条ほか</t>
    <rPh sb="1" eb="2">
      <t>ケン</t>
    </rPh>
    <rPh sb="2" eb="4">
      <t>ジョウレイ</t>
    </rPh>
    <rPh sb="4" eb="5">
      <t>ダイ</t>
    </rPh>
    <rPh sb="7" eb="8">
      <t>ジョウ</t>
    </rPh>
    <phoneticPr fontId="12"/>
  </si>
  <si>
    <t>R２/１２/２５</t>
    <phoneticPr fontId="12"/>
  </si>
  <si>
    <t>Ｒ２/３/３１</t>
    <phoneticPr fontId="12"/>
  </si>
  <si>
    <t>Ｒ４/４/１</t>
    <phoneticPr fontId="12"/>
  </si>
  <si>
    <t>○雇用保険の適用拡大</t>
    <rPh sb="1" eb="3">
      <t>コヨウ</t>
    </rPh>
    <rPh sb="3" eb="5">
      <t>ホケン</t>
    </rPh>
    <rPh sb="6" eb="8">
      <t>テキヨウ</t>
    </rPh>
    <rPh sb="8" eb="10">
      <t>カクダイ</t>
    </rPh>
    <phoneticPr fontId="12"/>
  </si>
  <si>
    <t>Ｒ２/１２/２５</t>
    <phoneticPr fontId="12"/>
  </si>
  <si>
    <t>○指定介護老人福祉施設の人員、設備及び運営に関する基準第24条第4項</t>
    <rPh sb="31" eb="32">
      <t>ダイ</t>
    </rPh>
    <rPh sb="33" eb="34">
      <t>コウ</t>
    </rPh>
    <phoneticPr fontId="5"/>
  </si>
  <si>
    <t>平成２９年版　社会福祉法人モデル経理規程」（平成29年3月15日全国社会福祉法人経営者協議会作成）</t>
    <phoneticPr fontId="5"/>
  </si>
  <si>
    <t>回答内容</t>
    <rPh sb="0" eb="4">
      <t>カイトウナイヨウ</t>
    </rPh>
    <phoneticPr fontId="6"/>
  </si>
  <si>
    <t>注意事項に該当する場合の対応メッセージ</t>
    <rPh sb="0" eb="4">
      <t>チュウイジコウ</t>
    </rPh>
    <rPh sb="5" eb="7">
      <t>ガイトウ</t>
    </rPh>
    <rPh sb="9" eb="11">
      <t>バアイ</t>
    </rPh>
    <rPh sb="12" eb="14">
      <t>タイオウ</t>
    </rPh>
    <phoneticPr fontId="6"/>
  </si>
  <si>
    <t>いる</t>
  </si>
  <si>
    <t>いない</t>
  </si>
  <si>
    <t>根拠法令等の記載内容を再度確認してください。</t>
    <rPh sb="0" eb="2">
      <t>コンキョ</t>
    </rPh>
    <rPh sb="2" eb="4">
      <t>ホウレイ</t>
    </rPh>
    <rPh sb="4" eb="5">
      <t>トウ</t>
    </rPh>
    <rPh sb="6" eb="8">
      <t>キサイ</t>
    </rPh>
    <rPh sb="8" eb="10">
      <t>ナイヨウ</t>
    </rPh>
    <rPh sb="11" eb="13">
      <t>サイド</t>
    </rPh>
    <rPh sb="13" eb="15">
      <t>カクニン</t>
    </rPh>
    <phoneticPr fontId="6"/>
  </si>
  <si>
    <t>ある</t>
  </si>
  <si>
    <t>ない</t>
  </si>
  <si>
    <t>根拠法令等の記載内容を再度確認してください。</t>
    <rPh sb="0" eb="4">
      <t>コンキョホウレイ</t>
    </rPh>
    <rPh sb="4" eb="5">
      <t>トウ</t>
    </rPh>
    <rPh sb="6" eb="8">
      <t>キサイ</t>
    </rPh>
    <rPh sb="8" eb="10">
      <t>ナイヨウ</t>
    </rPh>
    <rPh sb="11" eb="13">
      <t>サイド</t>
    </rPh>
    <rPh sb="13" eb="15">
      <t>カクニン</t>
    </rPh>
    <phoneticPr fontId="6"/>
  </si>
  <si>
    <t>ある・ない</t>
    <phoneticPr fontId="5"/>
  </si>
  <si>
    <t>いない</t>
    <phoneticPr fontId="5"/>
  </si>
  <si>
    <t>いる</t>
    <phoneticPr fontId="5"/>
  </si>
  <si>
    <t>→その資格を選択してください。</t>
    <rPh sb="3" eb="4">
      <t>シ</t>
    </rPh>
    <rPh sb="6" eb="8">
      <t>センタク</t>
    </rPh>
    <phoneticPr fontId="7"/>
  </si>
  <si>
    <t>回</t>
    <rPh sb="0" eb="1">
      <t>カイ</t>
    </rPh>
    <phoneticPr fontId="5"/>
  </si>
  <si>
    <t>　　</t>
    <phoneticPr fontId="7"/>
  </si>
  <si>
    <t>施設名：</t>
    <phoneticPr fontId="5"/>
  </si>
  <si>
    <t>施設長</t>
    <rPh sb="0" eb="3">
      <t>シセツチョウ</t>
    </rPh>
    <phoneticPr fontId="5"/>
  </si>
  <si>
    <t>副施設長</t>
    <rPh sb="0" eb="4">
      <t>フクシセツチョウ</t>
    </rPh>
    <phoneticPr fontId="5"/>
  </si>
  <si>
    <t>事務職員</t>
    <rPh sb="0" eb="4">
      <t>ジムショクイン</t>
    </rPh>
    <phoneticPr fontId="5"/>
  </si>
  <si>
    <t>生活相談員</t>
    <rPh sb="0" eb="2">
      <t>セイカツ</t>
    </rPh>
    <rPh sb="2" eb="5">
      <t>ソウダンイン</t>
    </rPh>
    <phoneticPr fontId="5"/>
  </si>
  <si>
    <t>介護職員</t>
    <rPh sb="0" eb="2">
      <t>カイゴ</t>
    </rPh>
    <rPh sb="2" eb="4">
      <t>ショクイン</t>
    </rPh>
    <phoneticPr fontId="5"/>
  </si>
  <si>
    <t>看護職員</t>
    <rPh sb="0" eb="2">
      <t>カンゴ</t>
    </rPh>
    <rPh sb="2" eb="4">
      <t>ショクイン</t>
    </rPh>
    <phoneticPr fontId="5"/>
  </si>
  <si>
    <t>介護支援専門員</t>
    <rPh sb="0" eb="7">
      <t>カイゴシエンセンモンイン</t>
    </rPh>
    <phoneticPr fontId="5"/>
  </si>
  <si>
    <t>(管理)栄養士</t>
    <rPh sb="1" eb="3">
      <t>カンリ</t>
    </rPh>
    <rPh sb="4" eb="7">
      <t>エイヨウシ</t>
    </rPh>
    <phoneticPr fontId="5"/>
  </si>
  <si>
    <t>その他</t>
    <rPh sb="2" eb="3">
      <t>タ</t>
    </rPh>
    <phoneticPr fontId="5"/>
  </si>
  <si>
    <t>機能訓練指導員</t>
    <rPh sb="0" eb="7">
      <t>キノウクンレンシドウイン</t>
    </rPh>
    <phoneticPr fontId="5"/>
  </si>
  <si>
    <t>公用車管理簿</t>
    <phoneticPr fontId="6"/>
  </si>
  <si>
    <t>出張命令簿</t>
    <phoneticPr fontId="6"/>
  </si>
  <si>
    <t>施設運営に関する基本諸規程集</t>
    <rPh sb="0" eb="2">
      <t>シセツ</t>
    </rPh>
    <rPh sb="10" eb="11">
      <t>ショ</t>
    </rPh>
    <rPh sb="13" eb="14">
      <t>シュウ</t>
    </rPh>
    <phoneticPr fontId="6"/>
  </si>
  <si>
    <t>（定款、定款施行細則、就業規則、経理規程等）</t>
    <phoneticPr fontId="5"/>
  </si>
  <si>
    <t>職員出勤簿</t>
    <phoneticPr fontId="6"/>
  </si>
  <si>
    <t>タイムカード</t>
    <phoneticPr fontId="6"/>
  </si>
  <si>
    <t>労働者名簿</t>
    <phoneticPr fontId="6"/>
  </si>
  <si>
    <t>賃金台帳　</t>
    <rPh sb="0" eb="2">
      <t>チンギン</t>
    </rPh>
    <phoneticPr fontId="6"/>
  </si>
  <si>
    <t>派遣先管理台帳</t>
    <phoneticPr fontId="6"/>
  </si>
  <si>
    <t>年次有給休暇簿</t>
    <phoneticPr fontId="6"/>
  </si>
  <si>
    <t>方針の名称：</t>
    <phoneticPr fontId="5"/>
  </si>
  <si>
    <t>制定年月日：</t>
    <phoneticPr fontId="5"/>
  </si>
  <si>
    <t xml:space="preserve">　　　　  </t>
    <phoneticPr fontId="6"/>
  </si>
  <si>
    <t>公表の有無：</t>
    <phoneticPr fontId="5"/>
  </si>
  <si>
    <t>月</t>
    <rPh sb="0" eb="1">
      <t>ツキ</t>
    </rPh>
    <phoneticPr fontId="5"/>
  </si>
  <si>
    <t>日</t>
    <rPh sb="0" eb="1">
      <t>ヒ</t>
    </rPh>
    <phoneticPr fontId="5"/>
  </si>
  <si>
    <t>規程の名称：</t>
    <rPh sb="0" eb="2">
      <t>キテイ</t>
    </rPh>
    <phoneticPr fontId="5"/>
  </si>
  <si>
    <t>届出年月日：</t>
    <phoneticPr fontId="5"/>
  </si>
  <si>
    <t>法令遵守責任者：</t>
    <rPh sb="0" eb="2">
      <t>ホウレイ</t>
    </rPh>
    <rPh sb="2" eb="4">
      <t>ジュンシュ</t>
    </rPh>
    <rPh sb="4" eb="7">
      <t>セキニンシャ</t>
    </rPh>
    <phoneticPr fontId="5"/>
  </si>
  <si>
    <t>届出先：</t>
    <phoneticPr fontId="5"/>
  </si>
  <si>
    <t>直近の届出日：</t>
    <rPh sb="5" eb="6">
      <t>ニチ</t>
    </rPh>
    <phoneticPr fontId="5"/>
  </si>
  <si>
    <t>周知方法：</t>
    <phoneticPr fontId="5"/>
  </si>
  <si>
    <t>(職名)</t>
    <rPh sb="1" eb="3">
      <t>ショクメイ</t>
    </rPh>
    <phoneticPr fontId="5"/>
  </si>
  <si>
    <t>(氏名)</t>
    <rPh sb="1" eb="3">
      <t>シメイ</t>
    </rPh>
    <phoneticPr fontId="5"/>
  </si>
  <si>
    <t>令和4年10月1日　育児・介護休業法の改正</t>
    <rPh sb="0" eb="2">
      <t>レイワ</t>
    </rPh>
    <rPh sb="3" eb="4">
      <t>ネン</t>
    </rPh>
    <rPh sb="6" eb="7">
      <t>ツキ</t>
    </rPh>
    <rPh sb="8" eb="9">
      <t>ニチ</t>
    </rPh>
    <rPh sb="10" eb="12">
      <t>イクジ</t>
    </rPh>
    <rPh sb="13" eb="15">
      <t>カイゴ</t>
    </rPh>
    <rPh sb="15" eb="18">
      <t>キュウギョウホウ</t>
    </rPh>
    <rPh sb="19" eb="21">
      <t>カイセイ</t>
    </rPh>
    <phoneticPr fontId="12"/>
  </si>
  <si>
    <t>令和4年 4月1日　育児・介護休業法の改正</t>
    <rPh sb="0" eb="2">
      <t>レイワ</t>
    </rPh>
    <rPh sb="3" eb="4">
      <t>ネン</t>
    </rPh>
    <rPh sb="6" eb="7">
      <t>ツキ</t>
    </rPh>
    <rPh sb="8" eb="9">
      <t>ニチ</t>
    </rPh>
    <rPh sb="10" eb="12">
      <t>イクジ</t>
    </rPh>
    <rPh sb="13" eb="15">
      <t>カイゴ</t>
    </rPh>
    <rPh sb="15" eb="18">
      <t>キュウギョウホウ</t>
    </rPh>
    <rPh sb="19" eb="21">
      <t>カイセイ</t>
    </rPh>
    <phoneticPr fontId="12"/>
  </si>
  <si>
    <t>・有期雇用労働者の育児・介護休業取得要件の緩和</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phoneticPr fontId="12"/>
  </si>
  <si>
    <t>・育児休業の分割取得</t>
    <rPh sb="1" eb="3">
      <t>イクジ</t>
    </rPh>
    <rPh sb="3" eb="5">
      <t>キュウギョウ</t>
    </rPh>
    <rPh sb="6" eb="8">
      <t>ブンカツ</t>
    </rPh>
    <rPh sb="8" eb="10">
      <t>シュトク</t>
    </rPh>
    <phoneticPr fontId="12"/>
  </si>
  <si>
    <t>・男性の育児休業取得促進のための、子の出生直後の
　時期における柔軟な育児休業の枠組みの創設</t>
    <rPh sb="1" eb="3">
      <t>ダンセイ</t>
    </rPh>
    <rPh sb="4" eb="6">
      <t>イクジ</t>
    </rPh>
    <rPh sb="6" eb="8">
      <t>キュウギョウ</t>
    </rPh>
    <rPh sb="8" eb="10">
      <t>シュトク</t>
    </rPh>
    <rPh sb="10" eb="12">
      <t>ソクシン</t>
    </rPh>
    <rPh sb="17" eb="18">
      <t>コ</t>
    </rPh>
    <rPh sb="19" eb="21">
      <t>シュッショウ</t>
    </rPh>
    <rPh sb="21" eb="23">
      <t>チョクゴ</t>
    </rPh>
    <rPh sb="26" eb="28">
      <t>ジキ</t>
    </rPh>
    <rPh sb="32" eb="34">
      <t>ジュウナン</t>
    </rPh>
    <rPh sb="35" eb="37">
      <t>イクジ</t>
    </rPh>
    <rPh sb="37" eb="39">
      <t>キュウギョウ</t>
    </rPh>
    <rPh sb="40" eb="42">
      <t>ワクグ</t>
    </rPh>
    <rPh sb="44" eb="46">
      <t>ソウセツ</t>
    </rPh>
    <phoneticPr fontId="12"/>
  </si>
  <si>
    <t>令和3年1月1日　育児・介護休業法の改正</t>
    <rPh sb="0" eb="2">
      <t>レイワ</t>
    </rPh>
    <rPh sb="3" eb="4">
      <t>ネン</t>
    </rPh>
    <rPh sb="5" eb="6">
      <t>ツキ</t>
    </rPh>
    <rPh sb="7" eb="8">
      <t>ニチ</t>
    </rPh>
    <rPh sb="9" eb="11">
      <t>イクジ</t>
    </rPh>
    <rPh sb="12" eb="14">
      <t>カイゴ</t>
    </rPh>
    <rPh sb="14" eb="17">
      <t>キュウギョウホウ</t>
    </rPh>
    <rPh sb="18" eb="20">
      <t>カイセイ</t>
    </rPh>
    <phoneticPr fontId="12"/>
  </si>
  <si>
    <t>・子の看護休暇、介護休暇の時間単位での取得</t>
    <phoneticPr fontId="12"/>
  </si>
  <si>
    <t>年５日の年次有給休暇の取得義務化（罰則あり）</t>
    <rPh sb="0" eb="1">
      <t>ネン</t>
    </rPh>
    <rPh sb="2" eb="3">
      <t>ニチ</t>
    </rPh>
    <rPh sb="4" eb="6">
      <t>ネンジ</t>
    </rPh>
    <rPh sb="6" eb="8">
      <t>ユウキュウ</t>
    </rPh>
    <rPh sb="8" eb="10">
      <t>キュウカ</t>
    </rPh>
    <rPh sb="11" eb="13">
      <t>シュトク</t>
    </rPh>
    <rPh sb="13" eb="16">
      <t>ギムカ</t>
    </rPh>
    <rPh sb="17" eb="19">
      <t>バッソク</t>
    </rPh>
    <phoneticPr fontId="12"/>
  </si>
  <si>
    <t>育児休業期間の延長（最長２歳まで延長）</t>
    <rPh sb="0" eb="2">
      <t>イクジ</t>
    </rPh>
    <rPh sb="2" eb="4">
      <t>キュウギョウ</t>
    </rPh>
    <rPh sb="4" eb="6">
      <t>キカン</t>
    </rPh>
    <rPh sb="7" eb="9">
      <t>エンチョウ</t>
    </rPh>
    <rPh sb="10" eb="12">
      <t>サイチョウ</t>
    </rPh>
    <rPh sb="13" eb="14">
      <t>サイ</t>
    </rPh>
    <rPh sb="16" eb="18">
      <t>エンチョウ</t>
    </rPh>
    <phoneticPr fontId="12"/>
  </si>
  <si>
    <t>育児休業制度の個別周知</t>
    <rPh sb="0" eb="2">
      <t>イクジ</t>
    </rPh>
    <rPh sb="2" eb="4">
      <t>キュウギョウ</t>
    </rPh>
    <rPh sb="4" eb="6">
      <t>セイド</t>
    </rPh>
    <rPh sb="7" eb="9">
      <t>コベツ</t>
    </rPh>
    <rPh sb="9" eb="11">
      <t>シュウチ</t>
    </rPh>
    <phoneticPr fontId="12"/>
  </si>
  <si>
    <t>育児目的休暇の新設</t>
    <rPh sb="0" eb="2">
      <t>イクジ</t>
    </rPh>
    <rPh sb="2" eb="4">
      <t>モクテキ</t>
    </rPh>
    <rPh sb="4" eb="6">
      <t>キュウカ</t>
    </rPh>
    <rPh sb="7" eb="9">
      <t>シンセツ</t>
    </rPh>
    <phoneticPr fontId="12"/>
  </si>
  <si>
    <t>介護休業の分割取得</t>
    <rPh sb="0" eb="2">
      <t>カイゴ</t>
    </rPh>
    <rPh sb="2" eb="4">
      <t>キュウギョウ</t>
    </rPh>
    <rPh sb="5" eb="7">
      <t>ブンカツ</t>
    </rPh>
    <rPh sb="7" eb="9">
      <t>シュトク</t>
    </rPh>
    <phoneticPr fontId="12"/>
  </si>
  <si>
    <t>介護休暇の取得単位の柔軟化</t>
    <rPh sb="0" eb="2">
      <t>カイゴ</t>
    </rPh>
    <rPh sb="2" eb="4">
      <t>キュウカ</t>
    </rPh>
    <rPh sb="5" eb="7">
      <t>シュトク</t>
    </rPh>
    <rPh sb="7" eb="9">
      <t>タンイ</t>
    </rPh>
    <rPh sb="10" eb="13">
      <t>ジュウナンカ</t>
    </rPh>
    <phoneticPr fontId="12"/>
  </si>
  <si>
    <t>介護のための所定労働時間の短縮措置等</t>
    <rPh sb="0" eb="2">
      <t>カイゴ</t>
    </rPh>
    <rPh sb="6" eb="8">
      <t>ショテイ</t>
    </rPh>
    <rPh sb="8" eb="10">
      <t>ロウドウ</t>
    </rPh>
    <rPh sb="10" eb="12">
      <t>ジカン</t>
    </rPh>
    <rPh sb="13" eb="15">
      <t>タンシュク</t>
    </rPh>
    <rPh sb="15" eb="17">
      <t>ソチ</t>
    </rPh>
    <rPh sb="17" eb="18">
      <t>トウ</t>
    </rPh>
    <phoneticPr fontId="12"/>
  </si>
  <si>
    <t>介護のための所定外労働の制限（残業の免除）</t>
    <rPh sb="0" eb="2">
      <t>カイゴ</t>
    </rPh>
    <rPh sb="6" eb="8">
      <t>ショテイ</t>
    </rPh>
    <rPh sb="8" eb="9">
      <t>ガイ</t>
    </rPh>
    <rPh sb="9" eb="11">
      <t>ロウドウ</t>
    </rPh>
    <rPh sb="12" eb="14">
      <t>セイゲン</t>
    </rPh>
    <rPh sb="15" eb="17">
      <t>ザンギョウ</t>
    </rPh>
    <rPh sb="18" eb="20">
      <t>メンジョ</t>
    </rPh>
    <phoneticPr fontId="12"/>
  </si>
  <si>
    <t>有期契約労働者の育児休業の取得要件の緩和</t>
    <rPh sb="0" eb="2">
      <t>ユウキ</t>
    </rPh>
    <rPh sb="2" eb="4">
      <t>ケイヤク</t>
    </rPh>
    <rPh sb="4" eb="7">
      <t>ロウドウシャ</t>
    </rPh>
    <rPh sb="8" eb="10">
      <t>イクジ</t>
    </rPh>
    <rPh sb="10" eb="12">
      <t>キュウギョウ</t>
    </rPh>
    <rPh sb="13" eb="15">
      <t>シュトク</t>
    </rPh>
    <rPh sb="15" eb="17">
      <t>ヨウケン</t>
    </rPh>
    <rPh sb="18" eb="20">
      <t>カンワ</t>
    </rPh>
    <phoneticPr fontId="12"/>
  </si>
  <si>
    <t>子の看護休暇の取得単位の柔軟化</t>
    <rPh sb="0" eb="1">
      <t>コ</t>
    </rPh>
    <rPh sb="2" eb="4">
      <t>カンゴ</t>
    </rPh>
    <rPh sb="4" eb="6">
      <t>キュウカ</t>
    </rPh>
    <rPh sb="7" eb="9">
      <t>シュトク</t>
    </rPh>
    <rPh sb="9" eb="11">
      <t>タンイ</t>
    </rPh>
    <rPh sb="12" eb="15">
      <t>ジュウナンカ</t>
    </rPh>
    <phoneticPr fontId="12"/>
  </si>
  <si>
    <t>育児休業等の対象となる子の範囲</t>
    <rPh sb="0" eb="2">
      <t>イクジ</t>
    </rPh>
    <rPh sb="2" eb="4">
      <t>キュウギョウ</t>
    </rPh>
    <rPh sb="4" eb="5">
      <t>トウ</t>
    </rPh>
    <rPh sb="6" eb="8">
      <t>タイショウ</t>
    </rPh>
    <rPh sb="11" eb="12">
      <t>コ</t>
    </rPh>
    <rPh sb="13" eb="15">
      <t>ハンイ</t>
    </rPh>
    <phoneticPr fontId="12"/>
  </si>
  <si>
    <t>いわゆるマタハラ・パタハラなどの防止措置</t>
    <rPh sb="16" eb="18">
      <t>ボウシ</t>
    </rPh>
    <rPh sb="18" eb="20">
      <t>ソチ</t>
    </rPh>
    <phoneticPr fontId="12"/>
  </si>
  <si>
    <t>産前産後休暇</t>
    <rPh sb="0" eb="2">
      <t>サンゼン</t>
    </rPh>
    <rPh sb="2" eb="4">
      <t>サンゴ</t>
    </rPh>
    <rPh sb="4" eb="6">
      <t>キュウカ</t>
    </rPh>
    <phoneticPr fontId="12"/>
  </si>
  <si>
    <t>育児時間</t>
    <rPh sb="0" eb="2">
      <t>イクジ</t>
    </rPh>
    <rPh sb="2" eb="4">
      <t>ジカン</t>
    </rPh>
    <phoneticPr fontId="12"/>
  </si>
  <si>
    <t>生理休暇</t>
    <rPh sb="0" eb="2">
      <t>セイリ</t>
    </rPh>
    <rPh sb="2" eb="4">
      <t>キュウカ</t>
    </rPh>
    <phoneticPr fontId="12"/>
  </si>
  <si>
    <t>妊産婦に対する健康配慮義務</t>
    <rPh sb="0" eb="3">
      <t>ニンサンプ</t>
    </rPh>
    <rPh sb="4" eb="5">
      <t>タイ</t>
    </rPh>
    <rPh sb="7" eb="9">
      <t>ケンコウ</t>
    </rPh>
    <rPh sb="9" eb="11">
      <t>ハイリョ</t>
    </rPh>
    <rPh sb="11" eb="13">
      <t>ギム</t>
    </rPh>
    <phoneticPr fontId="12"/>
  </si>
  <si>
    <t>継続雇用制度</t>
    <rPh sb="0" eb="2">
      <t>ケイゾク</t>
    </rPh>
    <rPh sb="2" eb="4">
      <t>コヨウ</t>
    </rPh>
    <rPh sb="4" eb="6">
      <t>セイド</t>
    </rPh>
    <phoneticPr fontId="12"/>
  </si>
  <si>
    <t>育児・介護休業</t>
    <rPh sb="0" eb="2">
      <t>イクジ</t>
    </rPh>
    <rPh sb="3" eb="5">
      <t>カイゴ</t>
    </rPh>
    <rPh sb="5" eb="7">
      <t>キュウギョウ</t>
    </rPh>
    <phoneticPr fontId="12"/>
  </si>
  <si>
    <t>介護休暇</t>
    <rPh sb="0" eb="2">
      <t>カイゴ</t>
    </rPh>
    <rPh sb="2" eb="4">
      <t>キュウカ</t>
    </rPh>
    <phoneticPr fontId="12"/>
  </si>
  <si>
    <t>労働時間：</t>
    <rPh sb="0" eb="2">
      <t>ロウドウ</t>
    </rPh>
    <rPh sb="2" eb="4">
      <t>ジカン</t>
    </rPh>
    <phoneticPr fontId="12"/>
  </si>
  <si>
    <t>時間／週</t>
    <phoneticPr fontId="12"/>
  </si>
  <si>
    <t>休日数：</t>
    <rPh sb="0" eb="2">
      <t>キュウジツ</t>
    </rPh>
    <rPh sb="2" eb="3">
      <t>スウ</t>
    </rPh>
    <phoneticPr fontId="12"/>
  </si>
  <si>
    <t>日／週</t>
    <phoneticPr fontId="12"/>
  </si>
  <si>
    <t xml:space="preserve">１月単位の変形労働時間制(４週間を含む)
</t>
    <rPh sb="2" eb="4">
      <t>タンイ</t>
    </rPh>
    <phoneticPr fontId="5"/>
  </si>
  <si>
    <t>１年単位の変形労働時間制</t>
    <rPh sb="2" eb="4">
      <t>タンイ</t>
    </rPh>
    <phoneticPr fontId="5"/>
  </si>
  <si>
    <t>１年単位の変形労働時間制に関する協定を締結し届出している。
  　</t>
    <rPh sb="1" eb="4">
      <t>ネンタンイ</t>
    </rPh>
    <rPh sb="5" eb="7">
      <t>ヘンケイ</t>
    </rPh>
    <rPh sb="7" eb="9">
      <t>ロウドウ</t>
    </rPh>
    <rPh sb="9" eb="12">
      <t>ジカンセイ</t>
    </rPh>
    <rPh sb="13" eb="14">
      <t>カン</t>
    </rPh>
    <rPh sb="16" eb="18">
      <t>キョウテイ</t>
    </rPh>
    <rPh sb="19" eb="21">
      <t>テイケツ</t>
    </rPh>
    <rPh sb="22" eb="23">
      <t>トドケ</t>
    </rPh>
    <rPh sb="23" eb="24">
      <t>ダ</t>
    </rPh>
    <phoneticPr fontId="5"/>
  </si>
  <si>
    <t>その他</t>
    <phoneticPr fontId="5"/>
  </si>
  <si>
    <t>１日当たりの休憩時間：</t>
    <phoneticPr fontId="12"/>
  </si>
  <si>
    <t>分</t>
    <rPh sb="0" eb="1">
      <t>フン</t>
    </rPh>
    <phoneticPr fontId="12"/>
  </si>
  <si>
    <t>職　名：</t>
    <rPh sb="0" eb="1">
      <t>ショク</t>
    </rPh>
    <rPh sb="2" eb="3">
      <t>メイ</t>
    </rPh>
    <phoneticPr fontId="5"/>
  </si>
  <si>
    <t>氏　名：</t>
    <phoneticPr fontId="5"/>
  </si>
  <si>
    <t>利用者定員：</t>
    <phoneticPr fontId="5"/>
  </si>
  <si>
    <t>夜間勤務者数：</t>
    <phoneticPr fontId="5"/>
  </si>
  <si>
    <t>人</t>
    <rPh sb="0" eb="1">
      <t>ニン</t>
    </rPh>
    <phoneticPr fontId="5"/>
  </si>
  <si>
    <t>人、</t>
    <rPh sb="0" eb="1">
      <t>ニン</t>
    </rPh>
    <phoneticPr fontId="5"/>
  </si>
  <si>
    <t>宿直</t>
    <rPh sb="0" eb="2">
      <t>シュクチョク</t>
    </rPh>
    <phoneticPr fontId="5"/>
  </si>
  <si>
    <t>人)</t>
    <rPh sb="0" eb="1">
      <t>ニン</t>
    </rPh>
    <phoneticPr fontId="5"/>
  </si>
  <si>
    <t>(夜勤</t>
    <phoneticPr fontId="5"/>
  </si>
  <si>
    <t>夜勤者勤務時間（拘束時間）</t>
    <phoneticPr fontId="5"/>
  </si>
  <si>
    <t>～</t>
    <phoneticPr fontId="5"/>
  </si>
  <si>
    <t>：</t>
    <phoneticPr fontId="5"/>
  </si>
  <si>
    <t>(</t>
    <phoneticPr fontId="5"/>
  </si>
  <si>
    <t>分)</t>
    <rPh sb="0" eb="1">
      <t>フン</t>
    </rPh>
    <phoneticPr fontId="5"/>
  </si>
  <si>
    <t>時間</t>
    <rPh sb="0" eb="2">
      <t>ジカン</t>
    </rPh>
    <phoneticPr fontId="5"/>
  </si>
  <si>
    <t>休憩</t>
    <phoneticPr fontId="5"/>
  </si>
  <si>
    <t>１夜勤あたりの換算労働時間</t>
    <phoneticPr fontId="5"/>
  </si>
  <si>
    <t>→作成している帳簿をチェックしてください。</t>
    <rPh sb="1" eb="3">
      <t>サクセイ</t>
    </rPh>
    <rPh sb="7" eb="9">
      <t>チョウボ</t>
    </rPh>
    <phoneticPr fontId="6"/>
  </si>
  <si>
    <t>→「いる」と回答した場合、管理宿直形態をチェックしてください。</t>
    <rPh sb="6" eb="8">
      <t>カイトウ</t>
    </rPh>
    <rPh sb="10" eb="12">
      <t>バアイ</t>
    </rPh>
    <rPh sb="13" eb="15">
      <t>カンリ</t>
    </rPh>
    <rPh sb="15" eb="17">
      <t>シュクチョク</t>
    </rPh>
    <rPh sb="17" eb="19">
      <t>ケイタイ</t>
    </rPh>
    <phoneticPr fontId="5"/>
  </si>
  <si>
    <t>職員宿直</t>
    <rPh sb="0" eb="2">
      <t>ショクイン</t>
    </rPh>
    <rPh sb="2" eb="4">
      <t>シュクチョク</t>
    </rPh>
    <phoneticPr fontId="5"/>
  </si>
  <si>
    <t>賃金雇用職員</t>
    <phoneticPr fontId="5"/>
  </si>
  <si>
    <t>業務委託</t>
    <rPh sb="0" eb="2">
      <t>ギョウム</t>
    </rPh>
    <rPh sb="2" eb="4">
      <t>イタク</t>
    </rPh>
    <phoneticPr fontId="5"/>
  </si>
  <si>
    <t>事務職員勤務時間</t>
    <phoneticPr fontId="5"/>
  </si>
  <si>
    <t>実際管理宿直時間</t>
    <phoneticPr fontId="5"/>
  </si>
  <si>
    <t>許可年月日：</t>
    <phoneticPr fontId="5"/>
  </si>
  <si>
    <t>円</t>
    <rPh sb="0" eb="1">
      <t>エン</t>
    </rPh>
    <phoneticPr fontId="5"/>
  </si>
  <si>
    <t>／</t>
    <phoneticPr fontId="5"/>
  </si>
  <si>
    <t>許可時間　：</t>
    <phoneticPr fontId="5"/>
  </si>
  <si>
    <t>許可回数　：</t>
    <phoneticPr fontId="5"/>
  </si>
  <si>
    <t>許可手当額：</t>
    <phoneticPr fontId="5"/>
  </si>
  <si>
    <t xml:space="preserve">○労働基準監督署の許可を受けた場合、深夜労働の適用を受けない宿直勤務を選択することができます。
</t>
    <phoneticPr fontId="5"/>
  </si>
  <si>
    <t>○この場合、宿直手当は賃金の1日平均額の3分の1を下らないものでなければなりません。</t>
    <phoneticPr fontId="5"/>
  </si>
  <si>
    <t>許可金額　：</t>
    <rPh sb="2" eb="4">
      <t>キンガク</t>
    </rPh>
    <phoneticPr fontId="5"/>
  </si>
  <si>
    <t>円以上</t>
    <rPh sb="0" eb="1">
      <t>エン</t>
    </rPh>
    <rPh sb="1" eb="3">
      <t>イジョウ</t>
    </rPh>
    <phoneticPr fontId="5"/>
  </si>
  <si>
    <t>許可減額率：</t>
    <rPh sb="2" eb="4">
      <t>ゲンガク</t>
    </rPh>
    <rPh sb="4" eb="5">
      <t>リツ</t>
    </rPh>
    <phoneticPr fontId="5"/>
  </si>
  <si>
    <t>％</t>
    <phoneticPr fontId="5"/>
  </si>
  <si>
    <t>議決年月日：</t>
    <phoneticPr fontId="5"/>
  </si>
  <si>
    <t>施行年月日：</t>
    <phoneticPr fontId="5"/>
  </si>
  <si>
    <t>→施設長等、管理者による毎月の確認：</t>
    <phoneticPr fontId="5"/>
  </si>
  <si>
    <t>→</t>
    <phoneticPr fontId="5"/>
  </si>
  <si>
    <t>給料表　　　　　　　　：</t>
    <rPh sb="0" eb="2">
      <t>キュウリョウ</t>
    </rPh>
    <phoneticPr fontId="5"/>
  </si>
  <si>
    <t>給与格付（基準）表　　：</t>
    <rPh sb="0" eb="2">
      <t>キュウヨ</t>
    </rPh>
    <phoneticPr fontId="5"/>
  </si>
  <si>
    <t>初任給格付（基準）表　：</t>
    <phoneticPr fontId="5"/>
  </si>
  <si>
    <t>前歴換算（基準）表　　：</t>
    <phoneticPr fontId="5"/>
  </si>
  <si>
    <t>か月分)</t>
    <phoneticPr fontId="5"/>
  </si>
  <si>
    <t>　　</t>
    <phoneticPr fontId="5"/>
  </si>
  <si>
    <t>福祉医療機構退職手当共済</t>
    <phoneticPr fontId="5"/>
  </si>
  <si>
    <t xml:space="preserve">県社会福祉共助会退職共済  </t>
    <phoneticPr fontId="5"/>
  </si>
  <si>
    <t>その他</t>
    <rPh sb="2" eb="3">
      <t>タ</t>
    </rPh>
    <phoneticPr fontId="5"/>
  </si>
  <si>
    <t>協定の成立年月日：</t>
    <phoneticPr fontId="12"/>
  </si>
  <si>
    <t>届出年月日：</t>
    <rPh sb="0" eb="2">
      <t>トドケデ</t>
    </rPh>
    <phoneticPr fontId="5"/>
  </si>
  <si>
    <t>協定期間　：</t>
    <rPh sb="3" eb="4">
      <t>カン</t>
    </rPh>
    <phoneticPr fontId="5"/>
  </si>
  <si>
    <t>→設けている手当を選択してください。</t>
    <rPh sb="1" eb="2">
      <t>モウ</t>
    </rPh>
    <rPh sb="6" eb="8">
      <t>テアテ</t>
    </rPh>
    <rPh sb="9" eb="11">
      <t>センタク</t>
    </rPh>
    <phoneticPr fontId="6"/>
  </si>
  <si>
    <t>通勤手当</t>
    <rPh sb="0" eb="2">
      <t>ツウキン</t>
    </rPh>
    <rPh sb="2" eb="4">
      <t>テアテ</t>
    </rPh>
    <phoneticPr fontId="5"/>
  </si>
  <si>
    <t>扶養手当</t>
    <rPh sb="0" eb="2">
      <t>フヨウ</t>
    </rPh>
    <rPh sb="2" eb="4">
      <t>テアテ</t>
    </rPh>
    <phoneticPr fontId="5"/>
  </si>
  <si>
    <t>住居手当</t>
    <rPh sb="0" eb="2">
      <t>ジュウキョ</t>
    </rPh>
    <rPh sb="2" eb="4">
      <t>テアテ</t>
    </rPh>
    <phoneticPr fontId="5"/>
  </si>
  <si>
    <t>夜勤手当</t>
    <rPh sb="0" eb="2">
      <t>ヤキン</t>
    </rPh>
    <rPh sb="2" eb="4">
      <t>テアテ</t>
    </rPh>
    <phoneticPr fontId="5"/>
  </si>
  <si>
    <t>管理職手当</t>
    <rPh sb="0" eb="2">
      <t>カンリ</t>
    </rPh>
    <rPh sb="2" eb="3">
      <t>ショク</t>
    </rPh>
    <rPh sb="3" eb="5">
      <t>テアテ</t>
    </rPh>
    <phoneticPr fontId="5"/>
  </si>
  <si>
    <t>特殊業務手当</t>
    <rPh sb="0" eb="2">
      <t>トクシュ</t>
    </rPh>
    <rPh sb="2" eb="4">
      <t>ギョウム</t>
    </rPh>
    <rPh sb="4" eb="6">
      <t>テアテ</t>
    </rPh>
    <phoneticPr fontId="5"/>
  </si>
  <si>
    <t>期末、勤勉手当（賞与）</t>
    <phoneticPr fontId="5"/>
  </si>
  <si>
    <t>その他手当</t>
    <rPh sb="2" eb="3">
      <t>タ</t>
    </rPh>
    <phoneticPr fontId="6"/>
  </si>
  <si>
    <t>時間外労働</t>
    <rPh sb="3" eb="5">
      <t>ロウドウ</t>
    </rPh>
    <phoneticPr fontId="5"/>
  </si>
  <si>
    <t>深夜時間外</t>
    <rPh sb="2" eb="5">
      <t>ジカンガイ</t>
    </rPh>
    <phoneticPr fontId="5"/>
  </si>
  <si>
    <t>深夜労働(※)</t>
    <rPh sb="2" eb="4">
      <t>ロウドウ</t>
    </rPh>
    <phoneticPr fontId="5"/>
  </si>
  <si>
    <t>休日時間外</t>
    <rPh sb="2" eb="5">
      <t>ジカンガイ</t>
    </rPh>
    <phoneticPr fontId="5"/>
  </si>
  <si>
    <t>休日深夜時間外</t>
    <rPh sb="4" eb="7">
      <t>ジカンガイ</t>
    </rPh>
    <phoneticPr fontId="5"/>
  </si>
  <si>
    <t>　※深夜労働時間：午後１０時～翌日午前５時</t>
    <phoneticPr fontId="5"/>
  </si>
  <si>
    <t>→それ以前の改正</t>
    <phoneticPr fontId="5"/>
  </si>
  <si>
    <t>→年次有給休暇簿（非常勤含）の有無：</t>
    <phoneticPr fontId="5"/>
  </si>
  <si>
    <t>千円（ａ）</t>
    <phoneticPr fontId="5"/>
  </si>
  <si>
    <t>千円</t>
    <phoneticPr fontId="5"/>
  </si>
  <si>
    <t>千円（ｂ）</t>
    <phoneticPr fontId="5"/>
  </si>
  <si>
    <t>平均勤続年数：</t>
    <rPh sb="0" eb="2">
      <t>ヘイキン</t>
    </rPh>
    <rPh sb="2" eb="4">
      <t>キンゾク</t>
    </rPh>
    <rPh sb="4" eb="6">
      <t>ネンスウ</t>
    </rPh>
    <phoneticPr fontId="5"/>
  </si>
  <si>
    <t>（ａ）／（ｂ）＝</t>
    <phoneticPr fontId="12"/>
  </si>
  <si>
    <t>○給食費、親睦会費、共助会掛金、財形貯蓄等の法定外控除を行うためには労使協定が必要です。</t>
    <phoneticPr fontId="5"/>
  </si>
  <si>
    <t>○協定の有効期間は１年が一般的ですが、自動更新の規定を定めることも可能です。</t>
    <phoneticPr fontId="5"/>
  </si>
  <si>
    <t>※２４条協定については、労働基準監督署への提出は不要です。</t>
    <phoneticPr fontId="5"/>
  </si>
  <si>
    <t>健康診断受診状況を管理している書類</t>
    <rPh sb="4" eb="6">
      <t>ジュシン</t>
    </rPh>
    <rPh sb="6" eb="8">
      <t>ジョウキョウ</t>
    </rPh>
    <rPh sb="9" eb="11">
      <t>カンリ</t>
    </rPh>
    <rPh sb="15" eb="17">
      <t>ショルイ</t>
    </rPh>
    <phoneticPr fontId="6"/>
  </si>
  <si>
    <t>○１年単位の変形労働時間制には「１日１０時間、週５２時間以内」「１年当たりの労働日数２８０日以内」の制限があります。夜勤等で暦日をまたいだ勤務も始業時間の属する日の１日の労働時間として取り扱います。</t>
    <rPh sb="33" eb="34">
      <t>ネン</t>
    </rPh>
    <rPh sb="34" eb="35">
      <t>ア</t>
    </rPh>
    <rPh sb="38" eb="40">
      <t>ロウドウ</t>
    </rPh>
    <rPh sb="40" eb="42">
      <t>ニッスウ</t>
    </rPh>
    <rPh sb="45" eb="46">
      <t>ヒ</t>
    </rPh>
    <rPh sb="46" eb="48">
      <t>イナイ</t>
    </rPh>
    <phoneticPr fontId="12"/>
  </si>
  <si>
    <t>①労働契約の期間に関する事項</t>
    <phoneticPr fontId="5"/>
  </si>
  <si>
    <t>②期間の定めのある労働契約を更新する場合の基準</t>
    <phoneticPr fontId="5"/>
  </si>
  <si>
    <t>○職員の勤務実態と出勤簿、給与台帳、源泉徴収票、退職金積立加入者名簿等関係帳簿は一致することが必要です。</t>
    <rPh sb="47" eb="49">
      <t>ヒツヨウ</t>
    </rPh>
    <phoneticPr fontId="6"/>
  </si>
  <si>
    <t>①労働契約の期間</t>
    <phoneticPr fontId="5"/>
  </si>
  <si>
    <t>②期間の定めのある労働契約を更新する場合の基準　</t>
    <phoneticPr fontId="5"/>
  </si>
  <si>
    <t xml:space="preserve">○雇用の際には、常勤・非常勤を問わず労働条件を書面により明示することが義務づけられています。
＜書面を交付して明示しなければならない労働条件＞
（就業規則に記載があるものは、それを提示して説明し、交付することで、通知書等に具体的に記入しなくても可。）
</t>
    <rPh sb="1" eb="3">
      <t>コヨウ</t>
    </rPh>
    <rPh sb="4" eb="5">
      <t>サイ</t>
    </rPh>
    <rPh sb="8" eb="10">
      <t>ジョウキン</t>
    </rPh>
    <rPh sb="11" eb="14">
      <t>ヒジョウキン</t>
    </rPh>
    <rPh sb="15" eb="16">
      <t>ト</t>
    </rPh>
    <rPh sb="18" eb="20">
      <t>ロウドウ</t>
    </rPh>
    <rPh sb="20" eb="22">
      <t>ジョウケン</t>
    </rPh>
    <rPh sb="23" eb="25">
      <t>ショメン</t>
    </rPh>
    <rPh sb="28" eb="30">
      <t>メイジ</t>
    </rPh>
    <rPh sb="35" eb="37">
      <t>ギム</t>
    </rPh>
    <rPh sb="51" eb="53">
      <t>コウフ</t>
    </rPh>
    <rPh sb="55" eb="57">
      <t>メイジ</t>
    </rPh>
    <phoneticPr fontId="5"/>
  </si>
  <si>
    <t xml:space="preserve">　①時間外（25％以上）
</t>
    <phoneticPr fontId="5"/>
  </si>
  <si>
    <t>　②深夜時間外（50％以上）</t>
    <phoneticPr fontId="12"/>
  </si>
  <si>
    <t>　③深夜労働（25％以上）</t>
    <phoneticPr fontId="12"/>
  </si>
  <si>
    <t>　④法定休日時間外（35％以上）</t>
    <phoneticPr fontId="5"/>
  </si>
  <si>
    <t>　⑤法定休日深夜時間外（60％以上）</t>
    <phoneticPr fontId="5"/>
  </si>
  <si>
    <t>※「31日以上の雇用される見込みがあること」とは・・・</t>
    <phoneticPr fontId="5"/>
  </si>
  <si>
    <t>※令和６年１０月１日からは５１人以上の法人となります。</t>
    <phoneticPr fontId="5"/>
  </si>
  <si>
    <t>　・65歳以上の労働者についても、「高年齢被保険者」と
　　して雇用保険の対象となります。</t>
    <phoneticPr fontId="5"/>
  </si>
  <si>
    <t>衛生管理者：</t>
    <rPh sb="0" eb="2">
      <t>エイセイ</t>
    </rPh>
    <rPh sb="2" eb="4">
      <t>カンリ</t>
    </rPh>
    <rPh sb="4" eb="5">
      <t>シャ</t>
    </rPh>
    <phoneticPr fontId="5"/>
  </si>
  <si>
    <t>産業医　　：</t>
    <phoneticPr fontId="5"/>
  </si>
  <si>
    <t>→</t>
    <phoneticPr fontId="12"/>
  </si>
  <si>
    <t>実施日：</t>
    <phoneticPr fontId="5"/>
  </si>
  <si>
    <t>令和</t>
    <rPh sb="0" eb="2">
      <t>レイワ</t>
    </rPh>
    <phoneticPr fontId="5"/>
  </si>
  <si>
    <t>※職員数が50名未満の施設については当面努力義務です。</t>
    <phoneticPr fontId="12"/>
  </si>
  <si>
    <t>報告日：</t>
    <rPh sb="0" eb="2">
      <t>ホウコク</t>
    </rPh>
    <phoneticPr fontId="5"/>
  </si>
  <si>
    <t>前年度：</t>
    <rPh sb="0" eb="3">
      <t>ゼンネンド</t>
    </rPh>
    <phoneticPr fontId="5"/>
  </si>
  <si>
    <t>採用者</t>
    <rPh sb="0" eb="2">
      <t>サイヨウ</t>
    </rPh>
    <rPh sb="2" eb="3">
      <t>シャ</t>
    </rPh>
    <phoneticPr fontId="5"/>
  </si>
  <si>
    <t>名</t>
    <rPh sb="0" eb="1">
      <t>メイ</t>
    </rPh>
    <phoneticPr fontId="5"/>
  </si>
  <si>
    <t>うち、雇用時の健康診断を行った人数</t>
    <phoneticPr fontId="5"/>
  </si>
  <si>
    <t>　　　　</t>
    <phoneticPr fontId="12"/>
  </si>
  <si>
    <t>　　　健康診断書（採用前３か月以内のもの）の事前</t>
    <phoneticPr fontId="5"/>
  </si>
  <si>
    <t>　　　提出があった人数</t>
    <phoneticPr fontId="5"/>
  </si>
  <si>
    <t>衛生推進者：</t>
    <rPh sb="0" eb="2">
      <t>エイセイ</t>
    </rPh>
    <rPh sb="2" eb="4">
      <t>スイシン</t>
    </rPh>
    <rPh sb="4" eb="5">
      <t>シャ</t>
    </rPh>
    <phoneticPr fontId="5"/>
  </si>
  <si>
    <t>実施時期：</t>
    <phoneticPr fontId="5"/>
  </si>
  <si>
    <t>増改築等の内容：</t>
    <rPh sb="0" eb="3">
      <t>ゾウカイチク</t>
    </rPh>
    <rPh sb="3" eb="4">
      <t>トウ</t>
    </rPh>
    <rPh sb="5" eb="7">
      <t>ナイヨウ</t>
    </rPh>
    <phoneticPr fontId="5"/>
  </si>
  <si>
    <t>届出時期：</t>
    <rPh sb="0" eb="2">
      <t>トドケデ</t>
    </rPh>
    <phoneticPr fontId="5"/>
  </si>
  <si>
    <t>→「いる」と回答した場合、避難確保計画について記載してください。</t>
    <rPh sb="6" eb="8">
      <t>カイトウ</t>
    </rPh>
    <rPh sb="10" eb="12">
      <t>バアイ</t>
    </rPh>
    <rPh sb="13" eb="15">
      <t>ヒナン</t>
    </rPh>
    <rPh sb="15" eb="17">
      <t>カクホ</t>
    </rPh>
    <rPh sb="17" eb="19">
      <t>ケイカク</t>
    </rPh>
    <rPh sb="23" eb="25">
      <t>キサイ</t>
    </rPh>
    <phoneticPr fontId="5"/>
  </si>
  <si>
    <t>訓練実施報告日：</t>
    <rPh sb="0" eb="2">
      <t>クンレン</t>
    </rPh>
    <rPh sb="2" eb="4">
      <t>ジッシ</t>
    </rPh>
    <rPh sb="4" eb="6">
      <t>ホウコク</t>
    </rPh>
    <rPh sb="6" eb="7">
      <t>ビ</t>
    </rPh>
    <phoneticPr fontId="12"/>
  </si>
  <si>
    <t>訓練実施日：</t>
    <rPh sb="0" eb="2">
      <t>クンレン</t>
    </rPh>
    <rPh sb="2" eb="4">
      <t>ジッシ</t>
    </rPh>
    <rPh sb="4" eb="5">
      <t>ビ</t>
    </rPh>
    <phoneticPr fontId="12"/>
  </si>
  <si>
    <t>市町村報告日：</t>
    <rPh sb="0" eb="3">
      <t>シチョウソン</t>
    </rPh>
    <rPh sb="3" eb="5">
      <t>ホウコク</t>
    </rPh>
    <rPh sb="5" eb="6">
      <t>ビ</t>
    </rPh>
    <phoneticPr fontId="12"/>
  </si>
  <si>
    <t>作成日：</t>
    <rPh sb="0" eb="3">
      <t>サクセイビ</t>
    </rPh>
    <phoneticPr fontId="12"/>
  </si>
  <si>
    <t>施設の立地条件（地形等）</t>
    <rPh sb="0" eb="2">
      <t>シセツ</t>
    </rPh>
    <rPh sb="3" eb="5">
      <t>リッチ</t>
    </rPh>
    <rPh sb="5" eb="7">
      <t>ジョウケン</t>
    </rPh>
    <rPh sb="8" eb="10">
      <t>チケイ</t>
    </rPh>
    <rPh sb="10" eb="11">
      <t>トウ</t>
    </rPh>
    <phoneticPr fontId="12"/>
  </si>
  <si>
    <t>災害に関する情報の入手方法（「避難準備情報」等の情報の入手方法の確認等）</t>
    <rPh sb="0" eb="2">
      <t>サイガイ</t>
    </rPh>
    <rPh sb="3" eb="4">
      <t>カン</t>
    </rPh>
    <rPh sb="6" eb="8">
      <t>ジョウホウ</t>
    </rPh>
    <rPh sb="9" eb="11">
      <t>ニュウシュ</t>
    </rPh>
    <rPh sb="11" eb="13">
      <t>ホウホウ</t>
    </rPh>
    <rPh sb="15" eb="17">
      <t>ヒナン</t>
    </rPh>
    <rPh sb="17" eb="19">
      <t>ジュンビ</t>
    </rPh>
    <rPh sb="19" eb="21">
      <t>ジョウホウ</t>
    </rPh>
    <rPh sb="22" eb="23">
      <t>トウ</t>
    </rPh>
    <rPh sb="24" eb="26">
      <t>ジョウホウ</t>
    </rPh>
    <rPh sb="27" eb="29">
      <t>ニュウシュ</t>
    </rPh>
    <rPh sb="29" eb="31">
      <t>ホウホウ</t>
    </rPh>
    <rPh sb="32" eb="34">
      <t>カクニン</t>
    </rPh>
    <rPh sb="34" eb="35">
      <t>トウ</t>
    </rPh>
    <phoneticPr fontId="12"/>
  </si>
  <si>
    <t>災害時の連絡先及び通信手段の確認（自治体、家族、職員等）</t>
    <rPh sb="0" eb="2">
      <t>サイガイ</t>
    </rPh>
    <rPh sb="2" eb="3">
      <t>ジ</t>
    </rPh>
    <rPh sb="4" eb="7">
      <t>レンラクサキ</t>
    </rPh>
    <rPh sb="7" eb="8">
      <t>オヨ</t>
    </rPh>
    <rPh sb="17" eb="20">
      <t>ジチタイ</t>
    </rPh>
    <rPh sb="21" eb="22">
      <t>イエ</t>
    </rPh>
    <rPh sb="22" eb="23">
      <t>ゾク</t>
    </rPh>
    <rPh sb="24" eb="26">
      <t>ショクイン</t>
    </rPh>
    <rPh sb="26" eb="27">
      <t>トウ</t>
    </rPh>
    <phoneticPr fontId="12"/>
  </si>
  <si>
    <t>避難を開始する時期、判断基準（「避難準備情報（警戒レベル３）発令時」等）</t>
    <phoneticPr fontId="12"/>
  </si>
  <si>
    <t>避難場所（市町村が設置する避難場所、施設内の安全なスペース（地震と水害では避難場所が変わることもあり））</t>
    <rPh sb="0" eb="2">
      <t>ヒナン</t>
    </rPh>
    <rPh sb="2" eb="4">
      <t>バショ</t>
    </rPh>
    <rPh sb="5" eb="8">
      <t>シチョウソン</t>
    </rPh>
    <rPh sb="9" eb="11">
      <t>セッチ</t>
    </rPh>
    <rPh sb="13" eb="15">
      <t>ヒナン</t>
    </rPh>
    <rPh sb="15" eb="17">
      <t>バショ</t>
    </rPh>
    <rPh sb="18" eb="20">
      <t>シセツ</t>
    </rPh>
    <rPh sb="20" eb="21">
      <t>ナイ</t>
    </rPh>
    <rPh sb="22" eb="24">
      <t>アンゼン</t>
    </rPh>
    <phoneticPr fontId="12"/>
  </si>
  <si>
    <t>避難経路（避難場所までのルート（複数）、所要時間等）</t>
    <rPh sb="0" eb="2">
      <t>ヒナン</t>
    </rPh>
    <rPh sb="2" eb="3">
      <t>ミチ</t>
    </rPh>
    <rPh sb="4" eb="6">
      <t>ヒナン</t>
    </rPh>
    <rPh sb="6" eb="8">
      <t>バショ</t>
    </rPh>
    <rPh sb="15" eb="17">
      <t>フクスウ</t>
    </rPh>
    <rPh sb="19" eb="21">
      <t>ショヨウ</t>
    </rPh>
    <rPh sb="22" eb="24">
      <t>ジカン</t>
    </rPh>
    <rPh sb="23" eb="24">
      <t>トウ</t>
    </rPh>
    <phoneticPr fontId="12"/>
  </si>
  <si>
    <t>避難方法（利用者ごとの避難方法（車いす、徒歩等））</t>
    <rPh sb="0" eb="2">
      <t>ヒナン</t>
    </rPh>
    <rPh sb="2" eb="4">
      <t>ホウホウ</t>
    </rPh>
    <rPh sb="5" eb="8">
      <t>リヨウシャ</t>
    </rPh>
    <rPh sb="11" eb="13">
      <t>ヒナン</t>
    </rPh>
    <rPh sb="13" eb="15">
      <t>ホウホウ</t>
    </rPh>
    <rPh sb="16" eb="17">
      <t>クルマ</t>
    </rPh>
    <rPh sb="20" eb="21">
      <t>ト</t>
    </rPh>
    <rPh sb="21" eb="22">
      <t>ホ</t>
    </rPh>
    <rPh sb="22" eb="23">
      <t>トウ</t>
    </rPh>
    <phoneticPr fontId="12"/>
  </si>
  <si>
    <t>災害時の人員体制、指揮系統（災害時の参集方法、役割分担、避難に必要な職員数等）</t>
    <rPh sb="0" eb="2">
      <t>サイガイ</t>
    </rPh>
    <rPh sb="2" eb="3">
      <t>ジ</t>
    </rPh>
    <rPh sb="4" eb="6">
      <t>ジンイン</t>
    </rPh>
    <rPh sb="6" eb="8">
      <t>タイセイ</t>
    </rPh>
    <rPh sb="9" eb="11">
      <t>シキ</t>
    </rPh>
    <rPh sb="11" eb="13">
      <t>ケイトウ</t>
    </rPh>
    <rPh sb="14" eb="16">
      <t>サイガイ</t>
    </rPh>
    <rPh sb="16" eb="17">
      <t>ジ</t>
    </rPh>
    <rPh sb="18" eb="20">
      <t>サンシュウ</t>
    </rPh>
    <rPh sb="20" eb="22">
      <t>ホウホウ</t>
    </rPh>
    <rPh sb="23" eb="25">
      <t>ヤクワリ</t>
    </rPh>
    <rPh sb="25" eb="27">
      <t>ブンタン</t>
    </rPh>
    <rPh sb="28" eb="30">
      <t>ヒナン</t>
    </rPh>
    <rPh sb="31" eb="33">
      <t>ヒツヨウ</t>
    </rPh>
    <rPh sb="34" eb="37">
      <t>ショクインスウ</t>
    </rPh>
    <rPh sb="37" eb="38">
      <t>トウ</t>
    </rPh>
    <phoneticPr fontId="12"/>
  </si>
  <si>
    <t>関係機関との連絡体制</t>
    <rPh sb="0" eb="2">
      <t>カンケイ</t>
    </rPh>
    <rPh sb="2" eb="4">
      <t>キカン</t>
    </rPh>
    <rPh sb="6" eb="8">
      <t>レンラク</t>
    </rPh>
    <rPh sb="8" eb="10">
      <t>タイセイ</t>
    </rPh>
    <phoneticPr fontId="12"/>
  </si>
  <si>
    <t>食料及び防災資機材等の備蓄</t>
    <rPh sb="0" eb="2">
      <t>ショクリョウ</t>
    </rPh>
    <rPh sb="2" eb="3">
      <t>オヨ</t>
    </rPh>
    <rPh sb="4" eb="6">
      <t>ボウサイ</t>
    </rPh>
    <rPh sb="6" eb="9">
      <t>シキザイ</t>
    </rPh>
    <rPh sb="9" eb="10">
      <t>トウ</t>
    </rPh>
    <rPh sb="11" eb="13">
      <t>ビチク</t>
    </rPh>
    <phoneticPr fontId="12"/>
  </si>
  <si>
    <t>→備蓄している物資にチェックしてください。</t>
    <rPh sb="1" eb="3">
      <t>ビチク</t>
    </rPh>
    <rPh sb="7" eb="9">
      <t>ブッシ</t>
    </rPh>
    <phoneticPr fontId="5"/>
  </si>
  <si>
    <t>④介護用品(おむつ等)：</t>
    <rPh sb="9" eb="10">
      <t>ナド</t>
    </rPh>
    <phoneticPr fontId="5"/>
  </si>
  <si>
    <t>日分</t>
    <rPh sb="0" eb="2">
      <t>ニチブン</t>
    </rPh>
    <phoneticPr fontId="12"/>
  </si>
  <si>
    <t>①非常用食料　　　　：</t>
    <phoneticPr fontId="5"/>
  </si>
  <si>
    <t>②飲料水　　　　　　：</t>
    <phoneticPr fontId="5"/>
  </si>
  <si>
    <t>③常備薬　　　　　　：</t>
    <phoneticPr fontId="5"/>
  </si>
  <si>
    <t>⑤照明器具</t>
    <phoneticPr fontId="5"/>
  </si>
  <si>
    <t>⑥熱源</t>
    <phoneticPr fontId="5"/>
  </si>
  <si>
    <t>⑦移送用具(担架、ストレッチャー等)</t>
    <phoneticPr fontId="5"/>
  </si>
  <si>
    <t>管理担当者：</t>
    <rPh sb="0" eb="2">
      <t>カンリ</t>
    </rPh>
    <rPh sb="2" eb="4">
      <t>タントウ</t>
    </rPh>
    <rPh sb="4" eb="5">
      <t>シャ</t>
    </rPh>
    <phoneticPr fontId="5"/>
  </si>
  <si>
    <t>※食料を備蓄する際、献立及び調理方法が分かるようにしてください。</t>
    <rPh sb="1" eb="3">
      <t>ショクリョウ</t>
    </rPh>
    <rPh sb="4" eb="6">
      <t>ビチク</t>
    </rPh>
    <rPh sb="8" eb="9">
      <t>サイ</t>
    </rPh>
    <rPh sb="10" eb="12">
      <t>コンダテ</t>
    </rPh>
    <rPh sb="12" eb="13">
      <t>オヨ</t>
    </rPh>
    <rPh sb="14" eb="16">
      <t>チョウリ</t>
    </rPh>
    <rPh sb="16" eb="18">
      <t>ホウホウ</t>
    </rPh>
    <rPh sb="19" eb="20">
      <t>ワ</t>
    </rPh>
    <phoneticPr fontId="12"/>
  </si>
  <si>
    <t>※上記物資は、「埼玉県地域防災計画」に『備蓄物資』として例示されたものを掲載しています。なお、①～④については、「３日分以上」とされています。</t>
    <phoneticPr fontId="5"/>
  </si>
  <si>
    <t>地域の行事に参加するなど協力関係の醸成に努めている。</t>
    <phoneticPr fontId="5"/>
  </si>
  <si>
    <t>地域との協力協定を締結した。</t>
    <phoneticPr fontId="5"/>
  </si>
  <si>
    <t>防火管理者：</t>
    <rPh sb="0" eb="2">
      <t>ボウカ</t>
    </rPh>
    <rPh sb="2" eb="5">
      <t>カンリシャ</t>
    </rPh>
    <phoneticPr fontId="5"/>
  </si>
  <si>
    <t>→具体的な確認・記録方法を記入してください。</t>
    <phoneticPr fontId="12"/>
  </si>
  <si>
    <t>　例：午前○時、昼食、散歩時に確認</t>
    <phoneticPr fontId="12"/>
  </si>
  <si>
    <t>　例：乗車名簿によりチェックしている</t>
    <phoneticPr fontId="12"/>
  </si>
  <si>
    <t>　　　降車の確認を複数職員で行っている</t>
    <phoneticPr fontId="12"/>
  </si>
  <si>
    <t>①点検年月日：</t>
    <rPh sb="1" eb="3">
      <t>テンケン</t>
    </rPh>
    <phoneticPr fontId="5"/>
  </si>
  <si>
    <t>異常：</t>
    <rPh sb="0" eb="2">
      <t>イジョウ</t>
    </rPh>
    <phoneticPr fontId="12"/>
  </si>
  <si>
    <t>②点検年月日：</t>
    <rPh sb="1" eb="3">
      <t>テンケン</t>
    </rPh>
    <phoneticPr fontId="5"/>
  </si>
  <si>
    <t>→設備等の設置場所を記載してください。</t>
    <phoneticPr fontId="12"/>
  </si>
  <si>
    <t>㎥、</t>
  </si>
  <si>
    <t>全容量：</t>
    <rPh sb="0" eb="1">
      <t>ゼン</t>
    </rPh>
    <rPh sb="1" eb="3">
      <t>ヨウリョウ</t>
    </rPh>
    <phoneticPr fontId="12"/>
  </si>
  <si>
    <t>有効容量：</t>
    <rPh sb="0" eb="2">
      <t>ユウコウ</t>
    </rPh>
    <rPh sb="2" eb="4">
      <t>ヨウリョウ</t>
    </rPh>
    <phoneticPr fontId="12"/>
  </si>
  <si>
    <t>㎥</t>
    <phoneticPr fontId="12"/>
  </si>
  <si>
    <t>・直近の受水槽の清掃年月日</t>
    <rPh sb="1" eb="3">
      <t>チョッキン</t>
    </rPh>
    <rPh sb="10" eb="13">
      <t>ネンガッピ</t>
    </rPh>
    <phoneticPr fontId="5"/>
  </si>
  <si>
    <t>業者名：</t>
    <rPh sb="0" eb="2">
      <t>ギョウシャ</t>
    </rPh>
    <rPh sb="2" eb="3">
      <t>メイ</t>
    </rPh>
    <phoneticPr fontId="5"/>
  </si>
  <si>
    <t>所在地：</t>
    <rPh sb="0" eb="3">
      <t>ショザイチ</t>
    </rPh>
    <phoneticPr fontId="5"/>
  </si>
  <si>
    <t>計画作成日：</t>
    <rPh sb="0" eb="2">
      <t>ケイカク</t>
    </rPh>
    <rPh sb="2" eb="4">
      <t>サクセイ</t>
    </rPh>
    <phoneticPr fontId="5"/>
  </si>
  <si>
    <t>平時からの備え</t>
    <rPh sb="0" eb="2">
      <t>ヘイジ</t>
    </rPh>
    <rPh sb="5" eb="6">
      <t>ソナエ</t>
    </rPh>
    <phoneticPr fontId="12"/>
  </si>
  <si>
    <t>初動体制</t>
    <rPh sb="0" eb="2">
      <t>ショドウ</t>
    </rPh>
    <rPh sb="2" eb="4">
      <t>タイセイ</t>
    </rPh>
    <phoneticPr fontId="12"/>
  </si>
  <si>
    <t>感染拡大防止体制の確立</t>
    <rPh sb="0" eb="2">
      <t>カンセン</t>
    </rPh>
    <rPh sb="2" eb="4">
      <t>カクダイ</t>
    </rPh>
    <rPh sb="4" eb="6">
      <t>ボウシ</t>
    </rPh>
    <rPh sb="6" eb="8">
      <t>タイセイ</t>
    </rPh>
    <rPh sb="9" eb="11">
      <t>カクリツ</t>
    </rPh>
    <phoneticPr fontId="12"/>
  </si>
  <si>
    <t>（体制構築・整備、感染防止に向けた取組の実施、備品の確保等）</t>
    <rPh sb="1" eb="3">
      <t>タイセイ</t>
    </rPh>
    <rPh sb="3" eb="5">
      <t>コウチク</t>
    </rPh>
    <rPh sb="6" eb="8">
      <t>セイビ</t>
    </rPh>
    <rPh sb="9" eb="11">
      <t>カンセン</t>
    </rPh>
    <rPh sb="11" eb="13">
      <t>ボウシ</t>
    </rPh>
    <rPh sb="14" eb="15">
      <t>ム</t>
    </rPh>
    <rPh sb="17" eb="19">
      <t>トリクミ</t>
    </rPh>
    <rPh sb="20" eb="22">
      <t>ジッシ</t>
    </rPh>
    <rPh sb="23" eb="25">
      <t>ビヒン</t>
    </rPh>
    <rPh sb="26" eb="28">
      <t>カクホ</t>
    </rPh>
    <rPh sb="28" eb="29">
      <t>トウ</t>
    </rPh>
    <phoneticPr fontId="12"/>
  </si>
  <si>
    <t>（保健所との連携、濃厚接触者への対応、関係者との情報共有等）</t>
    <rPh sb="1" eb="4">
      <t>ホケンジョ</t>
    </rPh>
    <rPh sb="6" eb="8">
      <t>レンケイ</t>
    </rPh>
    <rPh sb="9" eb="11">
      <t>ノウコウ</t>
    </rPh>
    <rPh sb="11" eb="13">
      <t>セッショク</t>
    </rPh>
    <rPh sb="13" eb="14">
      <t>シャ</t>
    </rPh>
    <rPh sb="16" eb="18">
      <t>タイオウ</t>
    </rPh>
    <rPh sb="19" eb="22">
      <t>カンケイシャ</t>
    </rPh>
    <rPh sb="24" eb="26">
      <t>ジョウホウ</t>
    </rPh>
    <rPh sb="26" eb="28">
      <t>キョウユウ</t>
    </rPh>
    <rPh sb="28" eb="29">
      <t>トウ</t>
    </rPh>
    <phoneticPr fontId="12"/>
  </si>
  <si>
    <t>（建物・設備の安全対策、電気・水道等のライフラインが停止した場合の対策、必要品の備品等）</t>
    <rPh sb="1" eb="3">
      <t>タテモノ</t>
    </rPh>
    <rPh sb="4" eb="6">
      <t>セツビ</t>
    </rPh>
    <rPh sb="7" eb="9">
      <t>アンゼン</t>
    </rPh>
    <rPh sb="9" eb="11">
      <t>タイサク</t>
    </rPh>
    <rPh sb="12" eb="14">
      <t>デンキ</t>
    </rPh>
    <rPh sb="15" eb="17">
      <t>スイドウ</t>
    </rPh>
    <rPh sb="17" eb="18">
      <t>トウ</t>
    </rPh>
    <rPh sb="26" eb="28">
      <t>テイシ</t>
    </rPh>
    <rPh sb="30" eb="32">
      <t>バアイ</t>
    </rPh>
    <rPh sb="33" eb="35">
      <t>タイサク</t>
    </rPh>
    <rPh sb="36" eb="38">
      <t>ヒツヨウ</t>
    </rPh>
    <rPh sb="38" eb="39">
      <t>ヒン</t>
    </rPh>
    <rPh sb="40" eb="42">
      <t>ビヒン</t>
    </rPh>
    <rPh sb="42" eb="43">
      <t>トウ</t>
    </rPh>
    <phoneticPr fontId="12"/>
  </si>
  <si>
    <t>緊急時の対応</t>
    <rPh sb="0" eb="3">
      <t>キンキュウジ</t>
    </rPh>
    <rPh sb="4" eb="6">
      <t>タイオウ</t>
    </rPh>
    <phoneticPr fontId="12"/>
  </si>
  <si>
    <t>（業務継続計画発動準備、対応体制等）</t>
    <rPh sb="1" eb="3">
      <t>ギョウム</t>
    </rPh>
    <rPh sb="3" eb="5">
      <t>ケイゾク</t>
    </rPh>
    <rPh sb="5" eb="7">
      <t>ケイカク</t>
    </rPh>
    <rPh sb="7" eb="9">
      <t>ハツドウ</t>
    </rPh>
    <rPh sb="9" eb="11">
      <t>ジュンビ</t>
    </rPh>
    <rPh sb="12" eb="14">
      <t>タイオウ</t>
    </rPh>
    <rPh sb="14" eb="16">
      <t>タイセイ</t>
    </rPh>
    <rPh sb="16" eb="17">
      <t>トウ</t>
    </rPh>
    <phoneticPr fontId="12"/>
  </si>
  <si>
    <t>他施設及び地域との連携</t>
    <rPh sb="0" eb="1">
      <t>タ</t>
    </rPh>
    <rPh sb="1" eb="3">
      <t>シセツ</t>
    </rPh>
    <rPh sb="3" eb="4">
      <t>オヨ</t>
    </rPh>
    <rPh sb="5" eb="7">
      <t>チイキ</t>
    </rPh>
    <rPh sb="9" eb="11">
      <t>レンケイ</t>
    </rPh>
    <phoneticPr fontId="12"/>
  </si>
  <si>
    <t>新規採用時研修日：</t>
    <phoneticPr fontId="5"/>
  </si>
  <si>
    <t>＜ハラスメント対策として取組例＞
　・事業者としての基本方針の決定
　・基本方針の職員、利用者及び家族等への周知
　・マニュアル等の作成、共有
　・報告、相談しやすい窓口の設置</t>
    <phoneticPr fontId="12"/>
  </si>
  <si>
    <t>○研修は、感染症及び災害に係る業務継続計画の具体的な内容を職員間で共有するとともに、平常時の対応の必要性や、緊急時の対応にかかる理解の励行を行うものにしてください。</t>
    <rPh sb="1" eb="3">
      <t>ケンシュウ</t>
    </rPh>
    <rPh sb="5" eb="8">
      <t>カンセンショウ</t>
    </rPh>
    <rPh sb="8" eb="9">
      <t>オヨ</t>
    </rPh>
    <rPh sb="10" eb="12">
      <t>サイガイ</t>
    </rPh>
    <rPh sb="13" eb="14">
      <t>カカワ</t>
    </rPh>
    <rPh sb="15" eb="17">
      <t>ギョウム</t>
    </rPh>
    <rPh sb="17" eb="19">
      <t>ケイゾク</t>
    </rPh>
    <rPh sb="19" eb="21">
      <t>ケイカク</t>
    </rPh>
    <rPh sb="22" eb="25">
      <t>グタイテキ</t>
    </rPh>
    <rPh sb="26" eb="28">
      <t>ナイヨウ</t>
    </rPh>
    <rPh sb="29" eb="31">
      <t>ショクイン</t>
    </rPh>
    <rPh sb="31" eb="32">
      <t>カン</t>
    </rPh>
    <rPh sb="33" eb="35">
      <t>キョウユウ</t>
    </rPh>
    <rPh sb="42" eb="44">
      <t>ヘイジョウ</t>
    </rPh>
    <rPh sb="44" eb="45">
      <t>ジ</t>
    </rPh>
    <rPh sb="46" eb="48">
      <t>タイオウ</t>
    </rPh>
    <rPh sb="49" eb="52">
      <t>ヒツヨウセイ</t>
    </rPh>
    <rPh sb="54" eb="57">
      <t>キンキュウジ</t>
    </rPh>
    <rPh sb="58" eb="60">
      <t>タイオウ</t>
    </rPh>
    <rPh sb="64" eb="66">
      <t>リカイ</t>
    </rPh>
    <rPh sb="67" eb="69">
      <t>レイコウ</t>
    </rPh>
    <rPh sb="70" eb="71">
      <t>オコナ</t>
    </rPh>
    <phoneticPr fontId="12"/>
  </si>
  <si>
    <t xml:space="preserve">＜職場におけるパワーハラスメントの防止のために講ずべき措置＞
　・事業主の方針等の明確化及びその周知・啓発
　・相談に応じ、適切に対応するために必要な体制の整備
　・職場におけるパワーハラスメントに係る事後の迅速かつ
　　適切な対応 
　・そのほか併せて講ずべき措置 </t>
    <rPh sb="1" eb="3">
      <t>ショクバ</t>
    </rPh>
    <rPh sb="17" eb="19">
      <t>ボウシ</t>
    </rPh>
    <rPh sb="23" eb="24">
      <t>コウ</t>
    </rPh>
    <phoneticPr fontId="12"/>
  </si>
  <si>
    <t>※令和４年４月１日から職場におけるハラスメント防止対策が強化され、パワーハラスメント防止措置が事業主の義務となりました。事業主に相談等をした労働者に対する不利益取扱いも禁止されています。</t>
    <phoneticPr fontId="12"/>
  </si>
  <si>
    <t>〇常時雇用する労働者数が１０１人以上の事業主は、一般事業主行動計画を策定し、公表が必要となります。</t>
    <rPh sb="1" eb="3">
      <t>ジョウジ</t>
    </rPh>
    <rPh sb="3" eb="5">
      <t>コヨウ</t>
    </rPh>
    <rPh sb="7" eb="10">
      <t>ロウドウシャ</t>
    </rPh>
    <rPh sb="10" eb="11">
      <t>スウ</t>
    </rPh>
    <rPh sb="15" eb="16">
      <t>ニン</t>
    </rPh>
    <rPh sb="16" eb="18">
      <t>イジョウ</t>
    </rPh>
    <rPh sb="19" eb="22">
      <t>ジギョウヌシ</t>
    </rPh>
    <phoneticPr fontId="12"/>
  </si>
  <si>
    <t>・内部通報窓口の設置・担当者の指定</t>
    <rPh sb="1" eb="3">
      <t>ナイブ</t>
    </rPh>
    <rPh sb="3" eb="5">
      <t>ツウホウ</t>
    </rPh>
    <rPh sb="5" eb="7">
      <t>マドグチ</t>
    </rPh>
    <rPh sb="8" eb="10">
      <t>セッチ</t>
    </rPh>
    <rPh sb="11" eb="14">
      <t>タントウシャ</t>
    </rPh>
    <rPh sb="15" eb="17">
      <t>シテイ</t>
    </rPh>
    <phoneticPr fontId="12"/>
  </si>
  <si>
    <t>・通報者への不利益な取扱いの禁止</t>
    <rPh sb="1" eb="4">
      <t>ツウホウシャ</t>
    </rPh>
    <rPh sb="6" eb="9">
      <t>フリエキ</t>
    </rPh>
    <rPh sb="10" eb="12">
      <t>トリアツカ</t>
    </rPh>
    <rPh sb="14" eb="16">
      <t>キンシ</t>
    </rPh>
    <phoneticPr fontId="12"/>
  </si>
  <si>
    <t>・通報者を特定させる情報を漏洩してはならない。</t>
    <rPh sb="1" eb="4">
      <t>ツウホウシャ</t>
    </rPh>
    <rPh sb="5" eb="7">
      <t>トクテイ</t>
    </rPh>
    <rPh sb="10" eb="12">
      <t>ジョウホウ</t>
    </rPh>
    <rPh sb="13" eb="15">
      <t>ロウエイ</t>
    </rPh>
    <phoneticPr fontId="12"/>
  </si>
  <si>
    <t>会議名：</t>
    <rPh sb="0" eb="2">
      <t>カイギ</t>
    </rPh>
    <rPh sb="2" eb="3">
      <t>メイ</t>
    </rPh>
    <phoneticPr fontId="7"/>
  </si>
  <si>
    <t>職名　：</t>
    <phoneticPr fontId="5"/>
  </si>
  <si>
    <t>開催回数（年）：</t>
    <rPh sb="0" eb="2">
      <t>カイサイ</t>
    </rPh>
    <rPh sb="2" eb="4">
      <t>カイスウ</t>
    </rPh>
    <rPh sb="5" eb="6">
      <t>ネン</t>
    </rPh>
    <phoneticPr fontId="7"/>
  </si>
  <si>
    <t>会議録の有無　：</t>
    <rPh sb="0" eb="3">
      <t>カイギロク</t>
    </rPh>
    <rPh sb="4" eb="6">
      <t>ウム</t>
    </rPh>
    <phoneticPr fontId="7"/>
  </si>
  <si>
    <t>起算日：</t>
    <phoneticPr fontId="5"/>
  </si>
  <si>
    <t>届出年月日：</t>
    <rPh sb="2" eb="4">
      <t>ネンゲツ</t>
    </rPh>
    <rPh sb="4" eb="5">
      <t>ニチ</t>
    </rPh>
    <phoneticPr fontId="5"/>
  </si>
  <si>
    <t>前年度実施回数：</t>
    <rPh sb="0" eb="3">
      <t>ゼンネンド</t>
    </rPh>
    <rPh sb="3" eb="5">
      <t>ジッシ</t>
    </rPh>
    <rPh sb="5" eb="7">
      <t>カイスウ</t>
    </rPh>
    <phoneticPr fontId="7"/>
  </si>
  <si>
    <t>○同じ法人(企業)で働く正職(社)員と短時間労働者・有期雇用労働者との間で、基本給や賞与、手当、福利厚生などあらゆる待遇について、不合理な差を設けることが禁止されています。</t>
    <rPh sb="1" eb="2">
      <t>オナ</t>
    </rPh>
    <rPh sb="3" eb="5">
      <t>ホウジン</t>
    </rPh>
    <rPh sb="6" eb="8">
      <t>キギョウ</t>
    </rPh>
    <rPh sb="10" eb="11">
      <t>ハタラ</t>
    </rPh>
    <rPh sb="12" eb="14">
      <t>セイショク</t>
    </rPh>
    <rPh sb="15" eb="16">
      <t>シャ</t>
    </rPh>
    <rPh sb="17" eb="18">
      <t>イン</t>
    </rPh>
    <rPh sb="20" eb="22">
      <t>ジカン</t>
    </rPh>
    <rPh sb="22" eb="25">
      <t>ロウドウシャ</t>
    </rPh>
    <rPh sb="26" eb="28">
      <t>ユウキ</t>
    </rPh>
    <rPh sb="28" eb="30">
      <t>コヨウ</t>
    </rPh>
    <rPh sb="30" eb="33">
      <t>ロウドウシャ</t>
    </rPh>
    <rPh sb="35" eb="36">
      <t>アイダ</t>
    </rPh>
    <rPh sb="38" eb="41">
      <t>キホンキュウ</t>
    </rPh>
    <rPh sb="42" eb="44">
      <t>ショウヨ</t>
    </rPh>
    <phoneticPr fontId="5"/>
  </si>
  <si>
    <t>前年度開催回数：</t>
    <rPh sb="0" eb="3">
      <t>ゼンネンド</t>
    </rPh>
    <rPh sb="3" eb="5">
      <t>カイサイ</t>
    </rPh>
    <rPh sb="5" eb="7">
      <t>カイスウ</t>
    </rPh>
    <phoneticPr fontId="7"/>
  </si>
  <si>
    <t>職員への周知方法：</t>
    <rPh sb="0" eb="2">
      <t>ショクイン</t>
    </rPh>
    <phoneticPr fontId="5"/>
  </si>
  <si>
    <t>掲示場所：</t>
    <rPh sb="0" eb="2">
      <t>ケイジ</t>
    </rPh>
    <rPh sb="2" eb="4">
      <t>バショ</t>
    </rPh>
    <phoneticPr fontId="5"/>
  </si>
  <si>
    <t>ICカード</t>
    <phoneticPr fontId="6"/>
  </si>
  <si>
    <t>誓約書の作成</t>
    <rPh sb="0" eb="2">
      <t>セイヤク</t>
    </rPh>
    <rPh sb="4" eb="6">
      <t>サクセイ</t>
    </rPh>
    <phoneticPr fontId="6"/>
  </si>
  <si>
    <t>作成又は直近の変更日：</t>
    <phoneticPr fontId="5"/>
  </si>
  <si>
    <t>対象者：</t>
    <rPh sb="0" eb="3">
      <t>タイショウシャ</t>
    </rPh>
    <phoneticPr fontId="5"/>
  </si>
  <si>
    <t>Ⅰ</t>
    <phoneticPr fontId="5"/>
  </si>
  <si>
    <t>　１</t>
    <phoneticPr fontId="5"/>
  </si>
  <si>
    <t>事業</t>
    <rPh sb="0" eb="2">
      <t>ジギョウ</t>
    </rPh>
    <phoneticPr fontId="5"/>
  </si>
  <si>
    <t>(１)</t>
    <phoneticPr fontId="5"/>
  </si>
  <si>
    <t>　事業一般</t>
    <rPh sb="1" eb="3">
      <t>ジギョウ</t>
    </rPh>
    <rPh sb="3" eb="5">
      <t>イッパン</t>
    </rPh>
    <phoneticPr fontId="5"/>
  </si>
  <si>
    <t>事業全般</t>
    <rPh sb="0" eb="2">
      <t>ジギョウ</t>
    </rPh>
    <rPh sb="2" eb="4">
      <t>ゼンパン</t>
    </rPh>
    <phoneticPr fontId="12"/>
  </si>
  <si>
    <t>　ア</t>
    <phoneticPr fontId="5"/>
  </si>
  <si>
    <t>　施設長の資格はありますか。</t>
    <rPh sb="1" eb="3">
      <t>シセツ</t>
    </rPh>
    <rPh sb="3" eb="4">
      <t>チョウ</t>
    </rPh>
    <rPh sb="5" eb="7">
      <t>シカク</t>
    </rPh>
    <phoneticPr fontId="7"/>
  </si>
  <si>
    <t>　イ</t>
    <phoneticPr fontId="5"/>
  </si>
  <si>
    <t>　施設長は、専任者を確保していますか。</t>
    <rPh sb="1" eb="3">
      <t>シセツ</t>
    </rPh>
    <rPh sb="3" eb="4">
      <t>チョウ</t>
    </rPh>
    <rPh sb="6" eb="8">
      <t>センニン</t>
    </rPh>
    <rPh sb="8" eb="9">
      <t>シャ</t>
    </rPh>
    <rPh sb="10" eb="11">
      <t>カク</t>
    </rPh>
    <rPh sb="11" eb="12">
      <t>タモツ</t>
    </rPh>
    <phoneticPr fontId="7"/>
  </si>
  <si>
    <t>　ウ</t>
    <phoneticPr fontId="5"/>
  </si>
  <si>
    <t>　施設運営のための会議を開催していますか。
　　</t>
    <rPh sb="1" eb="3">
      <t>シセツ</t>
    </rPh>
    <rPh sb="3" eb="5">
      <t>ウンエイ</t>
    </rPh>
    <rPh sb="9" eb="10">
      <t>カイ</t>
    </rPh>
    <rPh sb="10" eb="11">
      <t>ギ</t>
    </rPh>
    <rPh sb="12" eb="14">
      <t>カイサイ</t>
    </rPh>
    <phoneticPr fontId="7"/>
  </si>
  <si>
    <t>　また、参加できなかった職員に対して、会議の内容を周知していますか。</t>
    <phoneticPr fontId="12"/>
  </si>
  <si>
    <t>　エ</t>
    <phoneticPr fontId="5"/>
  </si>
  <si>
    <t>　重要事項は、施設又は事業所の見やすい場所に掲示していますか。</t>
    <rPh sb="1" eb="3">
      <t>ジュウヨウ</t>
    </rPh>
    <rPh sb="3" eb="4">
      <t>コト</t>
    </rPh>
    <rPh sb="4" eb="5">
      <t>コウ</t>
    </rPh>
    <rPh sb="7" eb="9">
      <t>シセツ</t>
    </rPh>
    <rPh sb="9" eb="10">
      <t>マタ</t>
    </rPh>
    <rPh sb="11" eb="12">
      <t>ジ</t>
    </rPh>
    <rPh sb="12" eb="13">
      <t>ギョウ</t>
    </rPh>
    <rPh sb="13" eb="14">
      <t>ジョ</t>
    </rPh>
    <rPh sb="15" eb="16">
      <t>ミ</t>
    </rPh>
    <rPh sb="19" eb="20">
      <t>バ</t>
    </rPh>
    <rPh sb="20" eb="21">
      <t>ショ</t>
    </rPh>
    <rPh sb="22" eb="24">
      <t>ケイジ</t>
    </rPh>
    <phoneticPr fontId="7"/>
  </si>
  <si>
    <t>　オ</t>
    <phoneticPr fontId="5"/>
  </si>
  <si>
    <t>　事業実施（施設運営）に関し、「管理に関する帳簿」等県条例等に基づき、整備していますか。</t>
    <rPh sb="1" eb="3">
      <t>ジギョウ</t>
    </rPh>
    <rPh sb="3" eb="5">
      <t>ジッシ</t>
    </rPh>
    <rPh sb="6" eb="8">
      <t>シセツ</t>
    </rPh>
    <rPh sb="8" eb="9">
      <t>ウン</t>
    </rPh>
    <rPh sb="9" eb="10">
      <t>エイ</t>
    </rPh>
    <rPh sb="12" eb="13">
      <t>カン</t>
    </rPh>
    <rPh sb="25" eb="26">
      <t>トウ</t>
    </rPh>
    <rPh sb="26" eb="27">
      <t>ケン</t>
    </rPh>
    <rPh sb="27" eb="29">
      <t>ジョウレイ</t>
    </rPh>
    <rPh sb="29" eb="30">
      <t>トウ</t>
    </rPh>
    <phoneticPr fontId="6"/>
  </si>
  <si>
    <t>　カ</t>
    <phoneticPr fontId="5"/>
  </si>
  <si>
    <t>　公用車管理簿は整備されていますか。</t>
    <rPh sb="1" eb="4">
      <t>コウヨウシャ</t>
    </rPh>
    <rPh sb="4" eb="6">
      <t>カンリ</t>
    </rPh>
    <rPh sb="6" eb="7">
      <t>ボ</t>
    </rPh>
    <rPh sb="8" eb="9">
      <t>ヒトシ</t>
    </rPh>
    <rPh sb="9" eb="10">
      <t>ビ</t>
    </rPh>
    <phoneticPr fontId="7"/>
  </si>
  <si>
    <t>(２)</t>
    <phoneticPr fontId="5"/>
  </si>
  <si>
    <t>個人情報保護等の状況</t>
    <rPh sb="0" eb="2">
      <t>コジン</t>
    </rPh>
    <rPh sb="2" eb="4">
      <t>ジョウホウ</t>
    </rPh>
    <rPh sb="4" eb="6">
      <t>ホゴ</t>
    </rPh>
    <rPh sb="6" eb="7">
      <t>トウ</t>
    </rPh>
    <rPh sb="8" eb="10">
      <t>ジョウキョウ</t>
    </rPh>
    <phoneticPr fontId="5"/>
  </si>
  <si>
    <t>　個人情報保護方針及び個人情報取扱規程等を整備・公表し、個人情報の適正な取扱いを図っていますか。</t>
    <phoneticPr fontId="6"/>
  </si>
  <si>
    <t>　個人情報保護のため、安全管理措置を講じていますか。</t>
    <rPh sb="11" eb="13">
      <t>アンゼン</t>
    </rPh>
    <rPh sb="13" eb="14">
      <t>カン</t>
    </rPh>
    <rPh sb="14" eb="15">
      <t>リ</t>
    </rPh>
    <rPh sb="15" eb="17">
      <t>ソチ</t>
    </rPh>
    <rPh sb="18" eb="19">
      <t>コウ</t>
    </rPh>
    <phoneticPr fontId="6"/>
  </si>
  <si>
    <t>　職員が退職後に個人情報や利用者等の秘密を外部に漏らさないよう、必要な措置を講じていますか。</t>
    <rPh sb="1" eb="3">
      <t>ショクイン</t>
    </rPh>
    <rPh sb="4" eb="7">
      <t>タイショクゴ</t>
    </rPh>
    <rPh sb="8" eb="9">
      <t>コ</t>
    </rPh>
    <rPh sb="9" eb="10">
      <t>ヒト</t>
    </rPh>
    <rPh sb="10" eb="12">
      <t>ジョウホウ</t>
    </rPh>
    <rPh sb="13" eb="14">
      <t>リ</t>
    </rPh>
    <rPh sb="14" eb="15">
      <t>モチイル</t>
    </rPh>
    <rPh sb="15" eb="16">
      <t>シャ</t>
    </rPh>
    <rPh sb="16" eb="17">
      <t>トウ</t>
    </rPh>
    <rPh sb="18" eb="20">
      <t>ヒミツ</t>
    </rPh>
    <rPh sb="21" eb="23">
      <t>ガイブ</t>
    </rPh>
    <rPh sb="24" eb="25">
      <t>モ</t>
    </rPh>
    <rPh sb="32" eb="34">
      <t>ヒツヨウ</t>
    </rPh>
    <rPh sb="35" eb="36">
      <t>ソ</t>
    </rPh>
    <rPh sb="36" eb="37">
      <t>チ</t>
    </rPh>
    <rPh sb="38" eb="39">
      <t>コウ</t>
    </rPh>
    <phoneticPr fontId="6"/>
  </si>
  <si>
    <t>個人番号の管理</t>
    <rPh sb="0" eb="2">
      <t>コジン</t>
    </rPh>
    <rPh sb="2" eb="4">
      <t>バンゴウ</t>
    </rPh>
    <rPh sb="5" eb="7">
      <t>カンリ</t>
    </rPh>
    <phoneticPr fontId="5"/>
  </si>
  <si>
    <t>　また、作業中に個人番号等を他の職員等に見られないような環境に配慮していますか。</t>
    <phoneticPr fontId="5"/>
  </si>
  <si>
    <t>　特定個人情報等の漏えい、滅失又は毀損の防止等、特定個人情報等の管理のために、必要かつ適切な安全管理措置を講じていますか。</t>
    <rPh sb="1" eb="3">
      <t>トクテイ</t>
    </rPh>
    <rPh sb="3" eb="5">
      <t>コジン</t>
    </rPh>
    <rPh sb="5" eb="7">
      <t>ジョウホウ</t>
    </rPh>
    <rPh sb="7" eb="8">
      <t>トウ</t>
    </rPh>
    <rPh sb="9" eb="10">
      <t>ロウ</t>
    </rPh>
    <rPh sb="53" eb="54">
      <t>コウ</t>
    </rPh>
    <phoneticPr fontId="5"/>
  </si>
  <si>
    <t>　個人番号が記載された書類や本人確認に使用した書類の写し等は、施錠できるキャビネット等に適切に保管していますか。</t>
    <rPh sb="1" eb="3">
      <t>コジン</t>
    </rPh>
    <rPh sb="3" eb="5">
      <t>バンゴウ</t>
    </rPh>
    <rPh sb="6" eb="8">
      <t>キサイ</t>
    </rPh>
    <rPh sb="11" eb="13">
      <t>ショルイ</t>
    </rPh>
    <rPh sb="14" eb="16">
      <t>ホンニン</t>
    </rPh>
    <rPh sb="23" eb="25">
      <t>ショルイ</t>
    </rPh>
    <rPh sb="26" eb="27">
      <t>ウツ</t>
    </rPh>
    <rPh sb="28" eb="29">
      <t>トウ</t>
    </rPh>
    <rPh sb="31" eb="33">
      <t>セジョウ</t>
    </rPh>
    <rPh sb="41" eb="42">
      <t>トウ</t>
    </rPh>
    <rPh sb="46" eb="48">
      <t>ホカン</t>
    </rPh>
    <phoneticPr fontId="5"/>
  </si>
  <si>
    <t>　法令遵守の業務管理体制整備届出書を提出していますか。</t>
    <phoneticPr fontId="5"/>
  </si>
  <si>
    <t>Ⅱ</t>
    <phoneticPr fontId="5"/>
  </si>
  <si>
    <t>管理</t>
    <rPh sb="0" eb="2">
      <t>カンリ</t>
    </rPh>
    <phoneticPr fontId="5"/>
  </si>
  <si>
    <t>　人事管理</t>
    <rPh sb="1" eb="3">
      <t>ジンジ</t>
    </rPh>
    <rPh sb="3" eb="5">
      <t>カンリ</t>
    </rPh>
    <phoneticPr fontId="5"/>
  </si>
  <si>
    <t>就業規則の作成・変更</t>
    <rPh sb="0" eb="2">
      <t>シュウギョウ</t>
    </rPh>
    <rPh sb="2" eb="4">
      <t>キソク</t>
    </rPh>
    <rPh sb="5" eb="7">
      <t>サクセイ</t>
    </rPh>
    <rPh sb="8" eb="9">
      <t>ヘン</t>
    </rPh>
    <rPh sb="9" eb="10">
      <t>サラ</t>
    </rPh>
    <phoneticPr fontId="5"/>
  </si>
  <si>
    <t>　就業規則は、職員代表の意見を聴くとともに、理事会の決議を経て作成し、作成・変更ごとに所轄労働基準監督署に届け出ていますか。</t>
    <rPh sb="26" eb="28">
      <t>ケツギ</t>
    </rPh>
    <rPh sb="29" eb="30">
      <t>ヘ</t>
    </rPh>
    <rPh sb="31" eb="33">
      <t>サクセイ</t>
    </rPh>
    <rPh sb="35" eb="36">
      <t>サク</t>
    </rPh>
    <rPh sb="36" eb="37">
      <t>シゲ</t>
    </rPh>
    <rPh sb="38" eb="40">
      <t>ヘンコウ</t>
    </rPh>
    <rPh sb="49" eb="50">
      <t>カン</t>
    </rPh>
    <phoneticPr fontId="5"/>
  </si>
  <si>
    <t>　就業規則は、職員に周知されていますか。</t>
    <phoneticPr fontId="5"/>
  </si>
  <si>
    <t>　関係法令の改正に伴い就業規則等を変更していますか。</t>
    <rPh sb="1" eb="3">
      <t>カンケイ</t>
    </rPh>
    <rPh sb="3" eb="5">
      <t>ホウレイ</t>
    </rPh>
    <rPh sb="6" eb="8">
      <t>カイセイ</t>
    </rPh>
    <rPh sb="9" eb="10">
      <t>トモナ</t>
    </rPh>
    <rPh sb="11" eb="13">
      <t>シュウギョウ</t>
    </rPh>
    <rPh sb="13" eb="15">
      <t>キソク</t>
    </rPh>
    <rPh sb="15" eb="16">
      <t>トウ</t>
    </rPh>
    <rPh sb="17" eb="19">
      <t>ヘンコウ</t>
    </rPh>
    <phoneticPr fontId="12"/>
  </si>
  <si>
    <t>勤務時間等</t>
    <rPh sb="4" eb="5">
      <t>トウ</t>
    </rPh>
    <phoneticPr fontId="12"/>
  </si>
  <si>
    <t>　始業・終業時刻を適正に記録していますか。</t>
    <rPh sb="1" eb="3">
      <t>シギョウ</t>
    </rPh>
    <rPh sb="4" eb="6">
      <t>シュウギョウ</t>
    </rPh>
    <rPh sb="6" eb="7">
      <t>ジ</t>
    </rPh>
    <rPh sb="7" eb="8">
      <t>コク</t>
    </rPh>
    <rPh sb="9" eb="10">
      <t>テキ</t>
    </rPh>
    <rPh sb="10" eb="11">
      <t>マサ</t>
    </rPh>
    <rPh sb="12" eb="14">
      <t>キロク</t>
    </rPh>
    <phoneticPr fontId="7"/>
  </si>
  <si>
    <t>　労働時間は週40時間以内となっていますか。</t>
    <rPh sb="1" eb="3">
      <t>ロウドウ</t>
    </rPh>
    <rPh sb="3" eb="5">
      <t>ジカン</t>
    </rPh>
    <rPh sb="6" eb="7">
      <t>シュウ</t>
    </rPh>
    <rPh sb="9" eb="10">
      <t>ジ</t>
    </rPh>
    <rPh sb="10" eb="12">
      <t>イナイ</t>
    </rPh>
    <phoneticPr fontId="5"/>
  </si>
  <si>
    <t>　変形労働時間制を採用していますか。</t>
    <phoneticPr fontId="5"/>
  </si>
  <si>
    <t>　休憩時間を就業規則において適正に定めていますか。</t>
    <phoneticPr fontId="5"/>
  </si>
  <si>
    <t>　職員の勤務時間は入所者の処遇も考慮して適切に定めていますか。</t>
    <rPh sb="1" eb="3">
      <t>ショクイン</t>
    </rPh>
    <rPh sb="4" eb="6">
      <t>キンム</t>
    </rPh>
    <rPh sb="6" eb="8">
      <t>ジカン</t>
    </rPh>
    <phoneticPr fontId="5"/>
  </si>
  <si>
    <t>　夜間勤務者に法定休日を与えていますか。</t>
    <rPh sb="1" eb="3">
      <t>ヤカン</t>
    </rPh>
    <rPh sb="3" eb="5">
      <t>キンム</t>
    </rPh>
    <rPh sb="5" eb="6">
      <t>シャ</t>
    </rPh>
    <rPh sb="7" eb="8">
      <t>ホウ</t>
    </rPh>
    <rPh sb="8" eb="9">
      <t>テイ</t>
    </rPh>
    <rPh sb="9" eb="10">
      <t>キュウ</t>
    </rPh>
    <rPh sb="10" eb="11">
      <t>ヒ</t>
    </rPh>
    <rPh sb="12" eb="13">
      <t>アタ</t>
    </rPh>
    <phoneticPr fontId="5"/>
  </si>
  <si>
    <t>　キ</t>
    <phoneticPr fontId="5"/>
  </si>
  <si>
    <t>　夜間勤務者は、配置基準に基づく必要な人員を配置していますか。</t>
    <rPh sb="5" eb="6">
      <t>シャ</t>
    </rPh>
    <phoneticPr fontId="5"/>
  </si>
  <si>
    <t>　宿直者を配置していますか。</t>
    <rPh sb="1" eb="3">
      <t>シュクチョク</t>
    </rPh>
    <rPh sb="3" eb="4">
      <t>シャ</t>
    </rPh>
    <rPh sb="5" eb="7">
      <t>ハイチ</t>
    </rPh>
    <phoneticPr fontId="5"/>
  </si>
  <si>
    <t>　宿直勤務について、所轄労働基準監督署の許可を受けていますか。</t>
    <phoneticPr fontId="5"/>
  </si>
  <si>
    <t>　コ</t>
    <phoneticPr fontId="5"/>
  </si>
  <si>
    <t>　最低賃金の減額特例許可を受けていますか。</t>
    <phoneticPr fontId="5"/>
  </si>
  <si>
    <t>(３)</t>
    <phoneticPr fontId="5"/>
  </si>
  <si>
    <t>休暇</t>
    <phoneticPr fontId="5"/>
  </si>
  <si>
    <t>　非常勤職員も含め、年次有給休暇を適正に付与していますか。 (付与日数や残日数は、休暇簿等で適正に管理していますか。）</t>
    <rPh sb="1" eb="4">
      <t>ヒジョウキン</t>
    </rPh>
    <rPh sb="4" eb="6">
      <t>ショクイン</t>
    </rPh>
    <rPh sb="7" eb="8">
      <t>フク</t>
    </rPh>
    <phoneticPr fontId="5"/>
  </si>
  <si>
    <t>　年次有給休暇の繰越を適正に行っていますか。</t>
    <phoneticPr fontId="5"/>
  </si>
  <si>
    <t>(４)</t>
    <phoneticPr fontId="5"/>
  </si>
  <si>
    <t>給与規程の作成・運用状況</t>
    <rPh sb="5" eb="7">
      <t>サクセイ</t>
    </rPh>
    <rPh sb="8" eb="10">
      <t>ウンヨウ</t>
    </rPh>
    <phoneticPr fontId="5"/>
  </si>
  <si>
    <t>法令遵守等の業務管理体制の整備</t>
    <phoneticPr fontId="5"/>
  </si>
  <si>
    <t>　 また、作成及び変更した場合、所轄労働基準監督署に届け出ていますか。</t>
    <rPh sb="13" eb="15">
      <t>バアイ</t>
    </rPh>
    <phoneticPr fontId="5"/>
  </si>
  <si>
    <t>　給与は給与規程に基づき適正に支給していますか。</t>
    <rPh sb="15" eb="17">
      <t>シキュウ</t>
    </rPh>
    <phoneticPr fontId="6"/>
  </si>
  <si>
    <t>　諸手当は、給与規程に基づき適正に支給していますか。</t>
    <rPh sb="1" eb="4">
      <t>ショテアテ</t>
    </rPh>
    <rPh sb="15" eb="16">
      <t>セイ</t>
    </rPh>
    <phoneticPr fontId="6"/>
  </si>
  <si>
    <t>　退職手当を支給していますか。</t>
    <rPh sb="1" eb="3">
      <t>タイショク</t>
    </rPh>
    <rPh sb="3" eb="5">
      <t>テアテ</t>
    </rPh>
    <rPh sb="6" eb="8">
      <t>シキュウ</t>
    </rPh>
    <phoneticPr fontId="5"/>
  </si>
  <si>
    <t>残業時間の管理</t>
    <rPh sb="0" eb="2">
      <t>ザンギョウ</t>
    </rPh>
    <rPh sb="2" eb="4">
      <t>ジカン</t>
    </rPh>
    <phoneticPr fontId="5"/>
  </si>
  <si>
    <t>　残業時間の上限は、原則として月45時間・年360時間までとしていますか。
　</t>
    <phoneticPr fontId="5"/>
  </si>
  <si>
    <t>　時間外手当を適正に支給していますか。</t>
    <rPh sb="4" eb="6">
      <t>テアテ</t>
    </rPh>
    <rPh sb="7" eb="9">
      <t>テキセイ</t>
    </rPh>
    <rPh sb="10" eb="11">
      <t>シ</t>
    </rPh>
    <rPh sb="11" eb="12">
      <t>キュウ</t>
    </rPh>
    <phoneticPr fontId="5"/>
  </si>
  <si>
    <t>　時間外労働の割増賃金率は適正ですか。</t>
    <rPh sb="4" eb="6">
      <t>ロウドウ</t>
    </rPh>
    <rPh sb="9" eb="10">
      <t>チン</t>
    </rPh>
    <rPh sb="10" eb="11">
      <t>キン</t>
    </rPh>
    <rPh sb="13" eb="15">
      <t>テキセイ</t>
    </rPh>
    <phoneticPr fontId="5"/>
  </si>
  <si>
    <t>施設長の給与</t>
    <rPh sb="0" eb="3">
      <t>シセツチョウ</t>
    </rPh>
    <rPh sb="4" eb="6">
      <t>キュウヨ</t>
    </rPh>
    <phoneticPr fontId="5"/>
  </si>
  <si>
    <t>　現在の施設長の給与は、施設の経営状況、財政状態、常勤職員の年収額から見て、妥当な水準にありますか。</t>
    <rPh sb="12" eb="14">
      <t>シセツ</t>
    </rPh>
    <rPh sb="25" eb="27">
      <t>ジョウキン</t>
    </rPh>
    <rPh sb="27" eb="29">
      <t>ショクイン</t>
    </rPh>
    <rPh sb="30" eb="32">
      <t>ネンシュウ</t>
    </rPh>
    <rPh sb="32" eb="33">
      <t>ガク</t>
    </rPh>
    <phoneticPr fontId="7"/>
  </si>
  <si>
    <t>労使協定</t>
    <phoneticPr fontId="5"/>
  </si>
  <si>
    <t>　２４条協定（給与からの法定外控除）を締結していますか。
　また、締結している場合は、控除項目をもれなく協定していますか。</t>
    <rPh sb="19" eb="20">
      <t>シメ</t>
    </rPh>
    <rPh sb="20" eb="21">
      <t>ケッ</t>
    </rPh>
    <rPh sb="33" eb="35">
      <t>テイケツ</t>
    </rPh>
    <rPh sb="39" eb="40">
      <t>バ</t>
    </rPh>
    <rPh sb="40" eb="41">
      <t>ゴウ</t>
    </rPh>
    <phoneticPr fontId="5"/>
  </si>
  <si>
    <t>雇用契約書等</t>
    <rPh sb="0" eb="2">
      <t>コヨウ</t>
    </rPh>
    <rPh sb="2" eb="5">
      <t>ケイヤクショ</t>
    </rPh>
    <rPh sb="5" eb="6">
      <t>トウ</t>
    </rPh>
    <phoneticPr fontId="12"/>
  </si>
  <si>
    <t>　常勤職員を雇用する際に、雇用契約書、採用辞令、雇入れ通知書等の文書により労働条件を明示して交付していますか。</t>
    <phoneticPr fontId="12"/>
  </si>
  <si>
    <t xml:space="preserve">非常勤職員等の状況
</t>
    <rPh sb="7" eb="9">
      <t>ジョウキョウ</t>
    </rPh>
    <phoneticPr fontId="5"/>
  </si>
  <si>
    <t>　非常勤職員等は適切に雇用していますか。</t>
    <rPh sb="11" eb="13">
      <t>コヨウ</t>
    </rPh>
    <phoneticPr fontId="5"/>
  </si>
  <si>
    <t>　非常勤職員を雇用する際に、雇用契約書、採用辞令、雇入れ通知書等の文書により労働条件を明示して交付していますか。</t>
    <rPh sb="1" eb="2">
      <t>ヒ</t>
    </rPh>
    <phoneticPr fontId="5"/>
  </si>
  <si>
    <t>　一定の要件に該当する非常勤職員等について、社会保険等（健康保険、厚生年金保険、雇用保険）に加入していますか。</t>
    <phoneticPr fontId="12"/>
  </si>
  <si>
    <t>　65歳以上の職員について、雇用保険被保険者資格取得届を提出していますか。</t>
    <phoneticPr fontId="12"/>
  </si>
  <si>
    <t>　同一労働同一賃金への対応をしていますか。</t>
    <rPh sb="1" eb="3">
      <t>ドウイツ</t>
    </rPh>
    <rPh sb="3" eb="5">
      <t>ロウドウ</t>
    </rPh>
    <rPh sb="5" eb="9">
      <t>ドウイツチンギン</t>
    </rPh>
    <rPh sb="11" eb="13">
      <t>タイオウ</t>
    </rPh>
    <phoneticPr fontId="5"/>
  </si>
  <si>
    <t xml:space="preserve">職員の健康管理 </t>
    <phoneticPr fontId="5"/>
  </si>
  <si>
    <t xml:space="preserve">職員数が常時50人以上の施設
</t>
    <phoneticPr fontId="5"/>
  </si>
  <si>
    <t>■</t>
    <phoneticPr fontId="5"/>
  </si>
  <si>
    <t>　衛生管理者及び産業医を選任していますか。</t>
    <phoneticPr fontId="12"/>
  </si>
  <si>
    <t>　所轄の労働基準監督署に届け出ていますか。</t>
    <phoneticPr fontId="5"/>
  </si>
  <si>
    <t>　衛生委員会を開催していますか。　　　　　</t>
    <rPh sb="7" eb="9">
      <t>カイサイ</t>
    </rPh>
    <phoneticPr fontId="5"/>
  </si>
  <si>
    <t>　産業医は出席していますか。　　　</t>
    <rPh sb="1" eb="4">
      <t>サンギョウイ</t>
    </rPh>
    <rPh sb="5" eb="7">
      <t>シュッセキ</t>
    </rPh>
    <phoneticPr fontId="5"/>
  </si>
  <si>
    <t>　産業医は月に１回以上巡視を行っていますか。</t>
    <rPh sb="1" eb="4">
      <t>サンギョウイ</t>
    </rPh>
    <rPh sb="5" eb="6">
      <t>ツキ</t>
    </rPh>
    <rPh sb="8" eb="9">
      <t>カイ</t>
    </rPh>
    <rPh sb="9" eb="11">
      <t>イジョウ</t>
    </rPh>
    <rPh sb="11" eb="13">
      <t>ジュンシ</t>
    </rPh>
    <rPh sb="14" eb="15">
      <t>オコナ</t>
    </rPh>
    <phoneticPr fontId="5"/>
  </si>
  <si>
    <t>　ストレスチェックを実施していますか。</t>
    <rPh sb="10" eb="12">
      <t>ジッシ</t>
    </rPh>
    <phoneticPr fontId="5"/>
  </si>
  <si>
    <t>　ストレスチェックと面談指導結果について所轄労働基準監督署に報告していますか。</t>
    <rPh sb="10" eb="12">
      <t>メンダン</t>
    </rPh>
    <rPh sb="12" eb="14">
      <t>シドウ</t>
    </rPh>
    <rPh sb="14" eb="16">
      <t>ケッカ</t>
    </rPh>
    <rPh sb="20" eb="22">
      <t>ショカツ</t>
    </rPh>
    <rPh sb="22" eb="24">
      <t>ロウドウ</t>
    </rPh>
    <rPh sb="24" eb="26">
      <t>キジュン</t>
    </rPh>
    <rPh sb="26" eb="29">
      <t>カントクショ</t>
    </rPh>
    <rPh sb="30" eb="32">
      <t>ホウコク</t>
    </rPh>
    <phoneticPr fontId="5"/>
  </si>
  <si>
    <t>　ク</t>
    <phoneticPr fontId="5"/>
  </si>
  <si>
    <t>　職員の雇用時の健康診断を実施していますか。</t>
    <rPh sb="1" eb="3">
      <t>ショクイン</t>
    </rPh>
    <rPh sb="4" eb="6">
      <t>コヨウ</t>
    </rPh>
    <rPh sb="6" eb="7">
      <t>ジ</t>
    </rPh>
    <rPh sb="8" eb="10">
      <t>ケンコウ</t>
    </rPh>
    <rPh sb="10" eb="12">
      <t>シンダン</t>
    </rPh>
    <rPh sb="13" eb="15">
      <t>ジッシ</t>
    </rPh>
    <phoneticPr fontId="5"/>
  </si>
  <si>
    <t>　ケ</t>
    <phoneticPr fontId="5"/>
  </si>
  <si>
    <t xml:space="preserve">　職員の定期健康診断を１年に１回以上実施していますか。   </t>
    <phoneticPr fontId="5"/>
  </si>
  <si>
    <t xml:space="preserve">　夜間勤務職員は、６か月に１回以上実施していますか。
   </t>
    <phoneticPr fontId="5"/>
  </si>
  <si>
    <t>　サ</t>
    <phoneticPr fontId="5"/>
  </si>
  <si>
    <t>　定期健康診断の結果について所轄労働基準監督署に報告していますか。</t>
    <phoneticPr fontId="5"/>
  </si>
  <si>
    <t>　シ</t>
    <phoneticPr fontId="5"/>
  </si>
  <si>
    <t>職員数が常時10人以上50人未満の施設</t>
    <phoneticPr fontId="12"/>
  </si>
  <si>
    <t>　衛生推進者を選任していますか。</t>
    <phoneticPr fontId="5"/>
  </si>
  <si>
    <t>　職員の雇用時の健康診断を実施していますか。</t>
    <rPh sb="1" eb="3">
      <t>ショクイン</t>
    </rPh>
    <rPh sb="4" eb="6">
      <t>コヨウ</t>
    </rPh>
    <rPh sb="6" eb="7">
      <t>ジ</t>
    </rPh>
    <rPh sb="8" eb="9">
      <t>ケン</t>
    </rPh>
    <rPh sb="9" eb="10">
      <t>ヤスシ</t>
    </rPh>
    <rPh sb="10" eb="12">
      <t>シンダン</t>
    </rPh>
    <rPh sb="13" eb="15">
      <t>ジッシ</t>
    </rPh>
    <phoneticPr fontId="5"/>
  </si>
  <si>
    <t xml:space="preserve">　非常勤職員、パート職員についても、定期健康診断をもれなく実施していますか。
</t>
    <rPh sb="18" eb="20">
      <t>テイキ</t>
    </rPh>
    <rPh sb="20" eb="22">
      <t>ケンコウ</t>
    </rPh>
    <rPh sb="22" eb="24">
      <t>シンダン</t>
    </rPh>
    <phoneticPr fontId="5"/>
  </si>
  <si>
    <t>整備の状況</t>
    <rPh sb="0" eb="2">
      <t>セイビ</t>
    </rPh>
    <rPh sb="3" eb="5">
      <t>ジョウキョウ</t>
    </rPh>
    <phoneticPr fontId="5"/>
  </si>
  <si>
    <t>　施設、設備、居室等は、開設許可後に増改築や用途変更を行っていますか。</t>
    <rPh sb="1" eb="3">
      <t>シセツ</t>
    </rPh>
    <rPh sb="4" eb="6">
      <t>セツビ</t>
    </rPh>
    <rPh sb="7" eb="9">
      <t>キョシツ</t>
    </rPh>
    <rPh sb="9" eb="10">
      <t>トウ</t>
    </rPh>
    <rPh sb="12" eb="14">
      <t>カイセツ</t>
    </rPh>
    <rPh sb="14" eb="16">
      <t>キョカ</t>
    </rPh>
    <rPh sb="16" eb="17">
      <t>ゴ</t>
    </rPh>
    <rPh sb="18" eb="20">
      <t>ゾウカイ</t>
    </rPh>
    <rPh sb="20" eb="21">
      <t>チク</t>
    </rPh>
    <rPh sb="22" eb="24">
      <t>ヨウト</t>
    </rPh>
    <rPh sb="24" eb="26">
      <t>ヘンコウ</t>
    </rPh>
    <rPh sb="27" eb="28">
      <t>オコナ</t>
    </rPh>
    <phoneticPr fontId="5"/>
  </si>
  <si>
    <t>　施設の用途を変更した場合、県に届出をしていますか。</t>
    <rPh sb="1" eb="3">
      <t>シセツ</t>
    </rPh>
    <rPh sb="4" eb="6">
      <t>ヨウト</t>
    </rPh>
    <rPh sb="7" eb="9">
      <t>ヘンコウ</t>
    </rPh>
    <rPh sb="11" eb="13">
      <t>バアイ</t>
    </rPh>
    <rPh sb="14" eb="15">
      <t>ケン</t>
    </rPh>
    <rPh sb="16" eb="18">
      <t>トドケデ</t>
    </rPh>
    <phoneticPr fontId="5"/>
  </si>
  <si>
    <t>非常災害、危険防止対策</t>
    <rPh sb="9" eb="11">
      <t>タイサク</t>
    </rPh>
    <phoneticPr fontId="5"/>
  </si>
  <si>
    <t>　水防法又は土砂災害防止法における要配慮者利用施設に該当していますか。</t>
    <rPh sb="1" eb="3">
      <t>スイボウ</t>
    </rPh>
    <rPh sb="3" eb="4">
      <t>ホウ</t>
    </rPh>
    <rPh sb="4" eb="5">
      <t>マタ</t>
    </rPh>
    <rPh sb="6" eb="8">
      <t>ドシャ</t>
    </rPh>
    <rPh sb="8" eb="9">
      <t>サイ</t>
    </rPh>
    <rPh sb="9" eb="10">
      <t>ガイ</t>
    </rPh>
    <rPh sb="10" eb="13">
      <t>ボウシホウ</t>
    </rPh>
    <rPh sb="17" eb="18">
      <t>ヨウ</t>
    </rPh>
    <rPh sb="18" eb="20">
      <t>ハイリョ</t>
    </rPh>
    <rPh sb="20" eb="21">
      <t>シャ</t>
    </rPh>
    <rPh sb="21" eb="23">
      <t>リヨウ</t>
    </rPh>
    <rPh sb="23" eb="25">
      <t>シセツ</t>
    </rPh>
    <rPh sb="26" eb="28">
      <t>ガイトウ</t>
    </rPh>
    <phoneticPr fontId="5"/>
  </si>
  <si>
    <t xml:space="preserve">　想定される災害に応じた非常災害対策計画を策定していますか。
  </t>
    <rPh sb="1" eb="3">
      <t>ソウテイ</t>
    </rPh>
    <rPh sb="6" eb="8">
      <t>サイガイ</t>
    </rPh>
    <rPh sb="9" eb="10">
      <t>オウ</t>
    </rPh>
    <rPh sb="12" eb="14">
      <t>ヒジョウ</t>
    </rPh>
    <rPh sb="14" eb="16">
      <t>サイガイ</t>
    </rPh>
    <rPh sb="16" eb="18">
      <t>タイサク</t>
    </rPh>
    <rPh sb="18" eb="20">
      <t>ケイカク</t>
    </rPh>
    <rPh sb="21" eb="22">
      <t>ハカリゴト</t>
    </rPh>
    <rPh sb="22" eb="23">
      <t>テイ</t>
    </rPh>
    <phoneticPr fontId="5"/>
  </si>
  <si>
    <t>　非常災害対策計画は、必要な項目が盛り込まれていますか。</t>
    <rPh sb="1" eb="3">
      <t>ヒジョウ</t>
    </rPh>
    <rPh sb="3" eb="5">
      <t>サイガイ</t>
    </rPh>
    <rPh sb="5" eb="7">
      <t>タイサク</t>
    </rPh>
    <rPh sb="7" eb="9">
      <t>ケイカク</t>
    </rPh>
    <rPh sb="11" eb="13">
      <t>ヒツヨウ</t>
    </rPh>
    <rPh sb="14" eb="16">
      <t>コウモク</t>
    </rPh>
    <rPh sb="17" eb="18">
      <t>モ</t>
    </rPh>
    <rPh sb="19" eb="20">
      <t>コ</t>
    </rPh>
    <phoneticPr fontId="12"/>
  </si>
  <si>
    <t>　災害時の物資の備蓄に努めていますか。</t>
    <rPh sb="1" eb="3">
      <t>サイガイ</t>
    </rPh>
    <rPh sb="3" eb="4">
      <t>ジ</t>
    </rPh>
    <rPh sb="5" eb="7">
      <t>ブッシ</t>
    </rPh>
    <rPh sb="8" eb="9">
      <t>ビ</t>
    </rPh>
    <rPh sb="9" eb="10">
      <t>チク</t>
    </rPh>
    <rPh sb="11" eb="12">
      <t>ツト</t>
    </rPh>
    <phoneticPr fontId="5"/>
  </si>
  <si>
    <t>　非常災害対策計画を職員に周知していますか。</t>
    <rPh sb="1" eb="3">
      <t>ヒジョウ</t>
    </rPh>
    <phoneticPr fontId="5"/>
  </si>
  <si>
    <t>　非常時における連絡・避難体制を確保していますか。</t>
    <phoneticPr fontId="12"/>
  </si>
  <si>
    <t>　非常時の際の地域の協力協定の締結又は協力体制の確保に努めていますか。</t>
    <rPh sb="12" eb="14">
      <t>キョウテイ</t>
    </rPh>
    <rPh sb="15" eb="17">
      <t>テイケツ</t>
    </rPh>
    <phoneticPr fontId="5"/>
  </si>
  <si>
    <t>　消防法施行規則第３条に規定する「消防計画」を作成し消防署に届出していますか。</t>
    <rPh sb="1" eb="4">
      <t>ショウボウホウ</t>
    </rPh>
    <rPh sb="4" eb="6">
      <t>セコウ</t>
    </rPh>
    <rPh sb="6" eb="8">
      <t>キソク</t>
    </rPh>
    <rPh sb="8" eb="9">
      <t>ダイ</t>
    </rPh>
    <rPh sb="10" eb="11">
      <t>ジョウ</t>
    </rPh>
    <rPh sb="12" eb="13">
      <t>ノリ</t>
    </rPh>
    <rPh sb="13" eb="14">
      <t>サダメル</t>
    </rPh>
    <rPh sb="23" eb="25">
      <t>サクセイ</t>
    </rPh>
    <rPh sb="26" eb="29">
      <t>ショウボウショ</t>
    </rPh>
    <phoneticPr fontId="5"/>
  </si>
  <si>
    <t>　防火管理者を選任し消防署に届出していますか。</t>
    <rPh sb="1" eb="3">
      <t>ボウカ</t>
    </rPh>
    <rPh sb="3" eb="6">
      <t>カンリシャ</t>
    </rPh>
    <rPh sb="7" eb="8">
      <t>セン</t>
    </rPh>
    <rPh sb="8" eb="9">
      <t>ニン</t>
    </rPh>
    <rPh sb="10" eb="11">
      <t>ボウ</t>
    </rPh>
    <rPh sb="11" eb="12">
      <t>ショ</t>
    </rPh>
    <rPh sb="13" eb="14">
      <t>トドケ</t>
    </rPh>
    <rPh sb="14" eb="15">
      <t>ダ</t>
    </rPh>
    <phoneticPr fontId="5"/>
  </si>
  <si>
    <t>　カーテン、じゅうたん等に防炎性能等を有するものを使用していますか。</t>
    <rPh sb="11" eb="12">
      <t>トウ</t>
    </rPh>
    <phoneticPr fontId="5"/>
  </si>
  <si>
    <t>　スプリンクラーヘッド直下又は周囲には空間を確保していますか。</t>
    <rPh sb="11" eb="13">
      <t>チョッカ</t>
    </rPh>
    <rPh sb="13" eb="14">
      <t>マタ</t>
    </rPh>
    <rPh sb="15" eb="17">
      <t>シュウイ</t>
    </rPh>
    <rPh sb="19" eb="20">
      <t>ソラ</t>
    </rPh>
    <rPh sb="20" eb="21">
      <t>アイダ</t>
    </rPh>
    <rPh sb="22" eb="23">
      <t>カク</t>
    </rPh>
    <rPh sb="23" eb="24">
      <t>ホ</t>
    </rPh>
    <phoneticPr fontId="5"/>
  </si>
  <si>
    <t>消火避難訓練の実施等</t>
    <rPh sb="0" eb="2">
      <t>ショウカ</t>
    </rPh>
    <rPh sb="2" eb="4">
      <t>ヒナン</t>
    </rPh>
    <rPh sb="4" eb="6">
      <t>クンレン</t>
    </rPh>
    <rPh sb="7" eb="9">
      <t>ジッシ</t>
    </rPh>
    <rPh sb="9" eb="10">
      <t>トウ</t>
    </rPh>
    <phoneticPr fontId="5"/>
  </si>
  <si>
    <t>　年２回以上消火・避難訓練を実施していますか。</t>
    <rPh sb="1" eb="2">
      <t>ネン</t>
    </rPh>
    <rPh sb="3" eb="6">
      <t>カイイジョウ</t>
    </rPh>
    <rPh sb="4" eb="6">
      <t>イジョウ</t>
    </rPh>
    <rPh sb="6" eb="8">
      <t>ショウカ</t>
    </rPh>
    <rPh sb="9" eb="11">
      <t>ヒナン</t>
    </rPh>
    <rPh sb="10" eb="11">
      <t>ナン</t>
    </rPh>
    <rPh sb="11" eb="13">
      <t>クンレン</t>
    </rPh>
    <rPh sb="14" eb="16">
      <t>ジッシ</t>
    </rPh>
    <phoneticPr fontId="5"/>
  </si>
  <si>
    <t>　アの訓練では、消防署員の立会いを求めていますか。</t>
    <rPh sb="3" eb="5">
      <t>クンレン</t>
    </rPh>
    <rPh sb="8" eb="9">
      <t>キエル</t>
    </rPh>
    <rPh sb="9" eb="10">
      <t>ボウ</t>
    </rPh>
    <rPh sb="11" eb="12">
      <t>イン</t>
    </rPh>
    <rPh sb="13" eb="14">
      <t>タテ</t>
    </rPh>
    <rPh sb="14" eb="15">
      <t>ア</t>
    </rPh>
    <rPh sb="17" eb="18">
      <t>モト</t>
    </rPh>
    <phoneticPr fontId="5"/>
  </si>
  <si>
    <t>　訓練の実施記録を整備し、出席できなかった職員に情報を共有していますか。</t>
    <rPh sb="9" eb="10">
      <t>トトノエル</t>
    </rPh>
    <rPh sb="10" eb="11">
      <t>ビ</t>
    </rPh>
    <rPh sb="13" eb="14">
      <t>デ</t>
    </rPh>
    <rPh sb="14" eb="15">
      <t>セキ</t>
    </rPh>
    <rPh sb="21" eb="23">
      <t>ショクイン</t>
    </rPh>
    <rPh sb="24" eb="25">
      <t>ジョウ</t>
    </rPh>
    <rPh sb="25" eb="26">
      <t>ホウ</t>
    </rPh>
    <rPh sb="27" eb="28">
      <t>トモ</t>
    </rPh>
    <rPh sb="28" eb="29">
      <t>ユウ</t>
    </rPh>
    <phoneticPr fontId="5"/>
  </si>
  <si>
    <t>防犯対策、利用者の安全確保</t>
    <rPh sb="0" eb="2">
      <t>ボウハン</t>
    </rPh>
    <rPh sb="2" eb="4">
      <t>タイサク</t>
    </rPh>
    <rPh sb="5" eb="8">
      <t>リヨウシャ</t>
    </rPh>
    <rPh sb="9" eb="11">
      <t>アンゼン</t>
    </rPh>
    <rPh sb="11" eb="13">
      <t>カクホ</t>
    </rPh>
    <phoneticPr fontId="5"/>
  </si>
  <si>
    <t>　利用者の安全確保に努めていますか。</t>
    <rPh sb="1" eb="4">
      <t>リヨウシャ</t>
    </rPh>
    <rPh sb="5" eb="7">
      <t>アンゼン</t>
    </rPh>
    <rPh sb="7" eb="9">
      <t>カクホ</t>
    </rPh>
    <rPh sb="10" eb="11">
      <t>ツト</t>
    </rPh>
    <phoneticPr fontId="5"/>
  </si>
  <si>
    <t>　利用者の出欠・所在確認、所在不明の場合の対応について、具体的な手順を示すマニュアル等を作成していますか。</t>
    <rPh sb="42" eb="43">
      <t>トウ</t>
    </rPh>
    <rPh sb="44" eb="46">
      <t>サクセイ</t>
    </rPh>
    <phoneticPr fontId="5"/>
  </si>
  <si>
    <t>　利用者の出欠・所在確認を定時及び適時に行っていますか。</t>
    <rPh sb="1" eb="4">
      <t>リヨウシャ</t>
    </rPh>
    <rPh sb="13" eb="15">
      <t>テイジ</t>
    </rPh>
    <rPh sb="15" eb="16">
      <t>オヨ</t>
    </rPh>
    <rPh sb="17" eb="19">
      <t>テキジ</t>
    </rPh>
    <rPh sb="20" eb="21">
      <t>オコナ</t>
    </rPh>
    <phoneticPr fontId="5"/>
  </si>
  <si>
    <t>　送迎時の乗車確認・降車確認を行っていますか。</t>
    <rPh sb="1" eb="3">
      <t>ソウゲイ</t>
    </rPh>
    <rPh sb="3" eb="4">
      <t>ジ</t>
    </rPh>
    <rPh sb="5" eb="7">
      <t>ジョウシャ</t>
    </rPh>
    <rPh sb="7" eb="9">
      <t>カクニン</t>
    </rPh>
    <rPh sb="10" eb="12">
      <t>コウシャ</t>
    </rPh>
    <rPh sb="12" eb="14">
      <t>カクニン</t>
    </rPh>
    <rPh sb="15" eb="16">
      <t>オコナ</t>
    </rPh>
    <phoneticPr fontId="5"/>
  </si>
  <si>
    <t>　送迎職員と施設職員の情報共有はできていますか。</t>
    <rPh sb="1" eb="3">
      <t>ソウゲイ</t>
    </rPh>
    <rPh sb="3" eb="5">
      <t>ショクイン</t>
    </rPh>
    <rPh sb="6" eb="8">
      <t>シセツ</t>
    </rPh>
    <rPh sb="8" eb="9">
      <t>ショク</t>
    </rPh>
    <rPh sb="9" eb="10">
      <t>イン</t>
    </rPh>
    <rPh sb="11" eb="13">
      <t>ジョウホウ</t>
    </rPh>
    <rPh sb="13" eb="15">
      <t>キョウユウ</t>
    </rPh>
    <phoneticPr fontId="12"/>
  </si>
  <si>
    <t>　利用者の所在不明が判明した場合の対応は決まっていますか。</t>
    <phoneticPr fontId="5"/>
  </si>
  <si>
    <t>　利用者の出欠・所在確認及び所在不明の情報を管理者に報告することになっていますか。</t>
    <phoneticPr fontId="5"/>
  </si>
  <si>
    <t>消防用設備の点検等</t>
    <phoneticPr fontId="5"/>
  </si>
  <si>
    <t>　消防用設備については、専門業者による定期的な点検を行い、届出していますか。</t>
    <rPh sb="24" eb="25">
      <t>ケン</t>
    </rPh>
    <rPh sb="29" eb="30">
      <t>トドケ</t>
    </rPh>
    <rPh sb="30" eb="31">
      <t>ダ</t>
    </rPh>
    <phoneticPr fontId="5"/>
  </si>
  <si>
    <t xml:space="preserve">　非常通報装置(ﾎｯﾄﾗｲﾝ)、自動火災報知設備、警報設備等の受信機等を宿直室など適切な場所に設置していますか。
</t>
    <phoneticPr fontId="12"/>
  </si>
  <si>
    <t>　消防機関へ通報する火災通報設備は自動火災報知設備の感知器の作動と連動して起動しますか。</t>
    <rPh sb="1" eb="3">
      <t>ショウボウ</t>
    </rPh>
    <rPh sb="3" eb="5">
      <t>キカン</t>
    </rPh>
    <rPh sb="6" eb="8">
      <t>ツウホウ</t>
    </rPh>
    <rPh sb="10" eb="12">
      <t>カサイ</t>
    </rPh>
    <rPh sb="12" eb="14">
      <t>ツウホウ</t>
    </rPh>
    <rPh sb="14" eb="16">
      <t>セツビ</t>
    </rPh>
    <rPh sb="17" eb="19">
      <t>ジドウ</t>
    </rPh>
    <rPh sb="19" eb="20">
      <t>ヒ</t>
    </rPh>
    <rPh sb="20" eb="21">
      <t>サイ</t>
    </rPh>
    <rPh sb="21" eb="23">
      <t>ホウチ</t>
    </rPh>
    <rPh sb="23" eb="25">
      <t>セツビ</t>
    </rPh>
    <rPh sb="26" eb="29">
      <t>カンチキ</t>
    </rPh>
    <rPh sb="30" eb="32">
      <t>サドウ</t>
    </rPh>
    <rPh sb="33" eb="35">
      <t>レンドウ</t>
    </rPh>
    <rPh sb="37" eb="39">
      <t>キドウ</t>
    </rPh>
    <phoneticPr fontId="5"/>
  </si>
  <si>
    <t>給水設備、入浴設備及び昇降機設備の管理</t>
    <phoneticPr fontId="5"/>
  </si>
  <si>
    <t>　給水設備がありますか。</t>
    <phoneticPr fontId="5"/>
  </si>
  <si>
    <t>　ある場合、受水槽の清掃を行っていますか。</t>
    <phoneticPr fontId="5"/>
  </si>
  <si>
    <t>　入浴設備の衛生管理は適切に行われていますか。</t>
    <rPh sb="1" eb="3">
      <t>ニュウヨク</t>
    </rPh>
    <rPh sb="3" eb="5">
      <t>セツビ</t>
    </rPh>
    <rPh sb="6" eb="8">
      <t>エイセイ</t>
    </rPh>
    <rPh sb="9" eb="10">
      <t>リ</t>
    </rPh>
    <phoneticPr fontId="12"/>
  </si>
  <si>
    <t>　昇降機設備がある場合、保守管理専門業者による定期的な点検を行っていますか。</t>
    <rPh sb="1" eb="4">
      <t>ショウコウキ</t>
    </rPh>
    <rPh sb="4" eb="6">
      <t>セツビ</t>
    </rPh>
    <rPh sb="9" eb="10">
      <t>バ</t>
    </rPh>
    <rPh sb="10" eb="11">
      <t>ゴウ</t>
    </rPh>
    <rPh sb="12" eb="14">
      <t>ホシュ</t>
    </rPh>
    <rPh sb="14" eb="15">
      <t>カン</t>
    </rPh>
    <rPh sb="15" eb="16">
      <t>リ</t>
    </rPh>
    <rPh sb="16" eb="18">
      <t>センモン</t>
    </rPh>
    <phoneticPr fontId="5"/>
  </si>
  <si>
    <t>調理施設等</t>
    <rPh sb="0" eb="2">
      <t>チョウリ</t>
    </rPh>
    <rPh sb="2" eb="4">
      <t>シセツ</t>
    </rPh>
    <rPh sb="4" eb="5">
      <t>トウ</t>
    </rPh>
    <phoneticPr fontId="5"/>
  </si>
  <si>
    <t>　調理業務は委託ですか、直営ですか。
　　</t>
    <rPh sb="1" eb="3">
      <t>チョウリ</t>
    </rPh>
    <rPh sb="3" eb="5">
      <t>ギョウム</t>
    </rPh>
    <rPh sb="6" eb="8">
      <t>イタク</t>
    </rPh>
    <rPh sb="12" eb="13">
      <t>スナオ</t>
    </rPh>
    <rPh sb="13" eb="14">
      <t>エイ</t>
    </rPh>
    <phoneticPr fontId="5"/>
  </si>
  <si>
    <t>　調理業務の管理は適切に行われていますか。</t>
    <rPh sb="1" eb="3">
      <t>チョウリ</t>
    </rPh>
    <rPh sb="3" eb="5">
      <t>ギョウム</t>
    </rPh>
    <rPh sb="6" eb="8">
      <t>カンリ</t>
    </rPh>
    <rPh sb="9" eb="10">
      <t>テキ</t>
    </rPh>
    <rPh sb="10" eb="11">
      <t>セツ</t>
    </rPh>
    <rPh sb="12" eb="13">
      <t>オコナ</t>
    </rPh>
    <phoneticPr fontId="5"/>
  </si>
  <si>
    <t>業務継続計画</t>
    <phoneticPr fontId="5"/>
  </si>
  <si>
    <t xml:space="preserve">　感染症や非常災害の発生時にサービスを継続的に実施するため、及び非常時の体制で早期の常務の再開を図るため業務継続計画を策定していますか。 </t>
    <rPh sb="1" eb="4">
      <t>カンセンショウ</t>
    </rPh>
    <rPh sb="5" eb="7">
      <t>ヒジョウ</t>
    </rPh>
    <rPh sb="7" eb="9">
      <t>サイガイ</t>
    </rPh>
    <rPh sb="10" eb="12">
      <t>ハッセイ</t>
    </rPh>
    <rPh sb="12" eb="13">
      <t>ジ</t>
    </rPh>
    <rPh sb="19" eb="20">
      <t>ツギ</t>
    </rPh>
    <rPh sb="20" eb="21">
      <t>ゾク</t>
    </rPh>
    <rPh sb="21" eb="22">
      <t>テキ</t>
    </rPh>
    <rPh sb="23" eb="25">
      <t>ジッシ</t>
    </rPh>
    <rPh sb="30" eb="31">
      <t>オヨ</t>
    </rPh>
    <rPh sb="32" eb="34">
      <t>ヒジョウ</t>
    </rPh>
    <rPh sb="34" eb="35">
      <t>ジ</t>
    </rPh>
    <rPh sb="36" eb="38">
      <t>タイセイ</t>
    </rPh>
    <rPh sb="39" eb="40">
      <t>ハヤ</t>
    </rPh>
    <rPh sb="40" eb="41">
      <t>キ</t>
    </rPh>
    <rPh sb="42" eb="44">
      <t>ジョウム</t>
    </rPh>
    <rPh sb="45" eb="47">
      <t>サイカイ</t>
    </rPh>
    <rPh sb="48" eb="49">
      <t>ハカ</t>
    </rPh>
    <rPh sb="52" eb="53">
      <t>ギョウ</t>
    </rPh>
    <rPh sb="53" eb="54">
      <t>ツトム</t>
    </rPh>
    <rPh sb="54" eb="56">
      <t>ケイゾク</t>
    </rPh>
    <rPh sb="56" eb="57">
      <t>ケイ</t>
    </rPh>
    <rPh sb="57" eb="58">
      <t>ガ</t>
    </rPh>
    <rPh sb="59" eb="60">
      <t>ハカリゴト</t>
    </rPh>
    <rPh sb="60" eb="61">
      <t>テイ</t>
    </rPh>
    <phoneticPr fontId="5"/>
  </si>
  <si>
    <t>　業務継続計画には、必要な項目が盛り込まれていますか。</t>
    <rPh sb="1" eb="3">
      <t>ギョウム</t>
    </rPh>
    <rPh sb="3" eb="5">
      <t>ケイゾク</t>
    </rPh>
    <rPh sb="5" eb="7">
      <t>ケイカク</t>
    </rPh>
    <rPh sb="10" eb="11">
      <t>ヨウ</t>
    </rPh>
    <rPh sb="12" eb="14">
      <t>コウモク</t>
    </rPh>
    <rPh sb="15" eb="16">
      <t>モ</t>
    </rPh>
    <rPh sb="17" eb="18">
      <t>コ</t>
    </rPh>
    <phoneticPr fontId="12"/>
  </si>
  <si>
    <t>　従業者に対し、業務継続計画について周知するとともに、必要な研修を定期的に実施していますか。</t>
    <rPh sb="1" eb="4">
      <t>ジュウギョウシャ</t>
    </rPh>
    <rPh sb="5" eb="6">
      <t>タイ</t>
    </rPh>
    <rPh sb="8" eb="10">
      <t>ギョウム</t>
    </rPh>
    <rPh sb="10" eb="12">
      <t>ケイゾク</t>
    </rPh>
    <rPh sb="12" eb="14">
      <t>ケイカク</t>
    </rPh>
    <rPh sb="18" eb="19">
      <t>シュウ</t>
    </rPh>
    <rPh sb="19" eb="20">
      <t>チ</t>
    </rPh>
    <rPh sb="27" eb="29">
      <t>ヒツヨウ</t>
    </rPh>
    <rPh sb="30" eb="32">
      <t>ケンシュウ</t>
    </rPh>
    <rPh sb="33" eb="36">
      <t>テイキテキ</t>
    </rPh>
    <rPh sb="37" eb="39">
      <t>ジッシ</t>
    </rPh>
    <phoneticPr fontId="12"/>
  </si>
  <si>
    <t>　従業者に対し、業務継続計画に基づき迅速に行動できるよう訓練を定期的に実施していますか。</t>
    <rPh sb="1" eb="4">
      <t>ジュウギョウシャ</t>
    </rPh>
    <rPh sb="5" eb="6">
      <t>タイ</t>
    </rPh>
    <rPh sb="8" eb="10">
      <t>ギョウム</t>
    </rPh>
    <rPh sb="10" eb="12">
      <t>ケイゾク</t>
    </rPh>
    <rPh sb="12" eb="14">
      <t>ケイカク</t>
    </rPh>
    <rPh sb="15" eb="16">
      <t>モト</t>
    </rPh>
    <rPh sb="18" eb="20">
      <t>ジンソク</t>
    </rPh>
    <rPh sb="22" eb="24">
      <t>コウドウ</t>
    </rPh>
    <rPh sb="31" eb="33">
      <t>テイキ</t>
    </rPh>
    <rPh sb="33" eb="34">
      <t>テキ</t>
    </rPh>
    <rPh sb="36" eb="38">
      <t>ジッシ</t>
    </rPh>
    <phoneticPr fontId="12"/>
  </si>
  <si>
    <t>感染症対策の実施</t>
    <rPh sb="0" eb="3">
      <t>カンセンショウ</t>
    </rPh>
    <rPh sb="3" eb="5">
      <t>タイサク</t>
    </rPh>
    <rPh sb="6" eb="8">
      <t>ジッシ</t>
    </rPh>
    <phoneticPr fontId="5"/>
  </si>
  <si>
    <t>　新型コロナウイルス等感染症の対策に取り組んでいますか。</t>
    <rPh sb="10" eb="11">
      <t>トウ</t>
    </rPh>
    <rPh sb="11" eb="14">
      <t>カンセンショウ</t>
    </rPh>
    <rPh sb="15" eb="17">
      <t>タイサク</t>
    </rPh>
    <rPh sb="18" eb="19">
      <t>ト</t>
    </rPh>
    <rPh sb="20" eb="21">
      <t>ク</t>
    </rPh>
    <phoneticPr fontId="12"/>
  </si>
  <si>
    <t>　施設管理</t>
    <phoneticPr fontId="5"/>
  </si>
  <si>
    <t>　２</t>
    <phoneticPr fontId="5"/>
  </si>
  <si>
    <t>　業務管理</t>
    <phoneticPr fontId="5"/>
  </si>
  <si>
    <t>　３</t>
    <phoneticPr fontId="5"/>
  </si>
  <si>
    <t>　働きやすい職場環境</t>
    <phoneticPr fontId="5"/>
  </si>
  <si>
    <t>　４</t>
    <phoneticPr fontId="5"/>
  </si>
  <si>
    <t>　新たな人材確保、職員の定着支援に取り組んでいますか。</t>
    <rPh sb="1" eb="2">
      <t>アラ</t>
    </rPh>
    <rPh sb="4" eb="6">
      <t>ジンザイ</t>
    </rPh>
    <rPh sb="6" eb="8">
      <t>カクホ</t>
    </rPh>
    <rPh sb="9" eb="10">
      <t>ショク</t>
    </rPh>
    <rPh sb="10" eb="11">
      <t>イン</t>
    </rPh>
    <rPh sb="12" eb="14">
      <t>テイチャク</t>
    </rPh>
    <rPh sb="14" eb="16">
      <t>シエン</t>
    </rPh>
    <rPh sb="17" eb="18">
      <t>ト</t>
    </rPh>
    <rPh sb="19" eb="20">
      <t>ク</t>
    </rPh>
    <phoneticPr fontId="12"/>
  </si>
  <si>
    <t>　適切な職場環境の維持（ハラスメント対策）</t>
    <rPh sb="1" eb="3">
      <t>テキセツ</t>
    </rPh>
    <rPh sb="4" eb="6">
      <t>ショクバ</t>
    </rPh>
    <rPh sb="6" eb="8">
      <t>カンキョウ</t>
    </rPh>
    <rPh sb="9" eb="10">
      <t>ジ</t>
    </rPh>
    <rPh sb="17" eb="19">
      <t>タイサク</t>
    </rPh>
    <phoneticPr fontId="12"/>
  </si>
  <si>
    <t>一般事業主行動計画</t>
    <rPh sb="0" eb="2">
      <t>イッパン</t>
    </rPh>
    <rPh sb="2" eb="4">
      <t>ジギョウ</t>
    </rPh>
    <rPh sb="4" eb="5">
      <t>ヌシ</t>
    </rPh>
    <rPh sb="5" eb="7">
      <t>コウドウ</t>
    </rPh>
    <rPh sb="7" eb="9">
      <t>ケイカク</t>
    </rPh>
    <phoneticPr fontId="5"/>
  </si>
  <si>
    <t>　一般事業主行動計画を作成していますか。</t>
    <rPh sb="1" eb="3">
      <t>イッパン</t>
    </rPh>
    <rPh sb="3" eb="6">
      <t>ジギョウヌシ</t>
    </rPh>
    <rPh sb="6" eb="8">
      <t>コウドウ</t>
    </rPh>
    <rPh sb="8" eb="10">
      <t>ケイカク</t>
    </rPh>
    <rPh sb="11" eb="13">
      <t>サクセイ</t>
    </rPh>
    <phoneticPr fontId="12"/>
  </si>
  <si>
    <t>　　　また、「記入欄及び点検のポイント」欄において、必要事項を記入又は選択し、点検内容を確認してください。</t>
    <phoneticPr fontId="5"/>
  </si>
  <si>
    <t>（２）記入欄が不足する場合や、本様式での記入が困難な場合は、適宜、様式等を追加してください。</t>
    <phoneticPr fontId="5"/>
  </si>
  <si>
    <t>電話</t>
    <rPh sb="0" eb="2">
      <t>デンワ</t>
    </rPh>
    <phoneticPr fontId="5"/>
  </si>
  <si>
    <t>ＦＡＸ</t>
    <phoneticPr fontId="5"/>
  </si>
  <si>
    <t>Ｅメール</t>
    <phoneticPr fontId="5"/>
  </si>
  <si>
    <t>記入者（職名・氏名）</t>
    <rPh sb="0" eb="1">
      <t>キ</t>
    </rPh>
    <phoneticPr fontId="5"/>
  </si>
  <si>
    <t>年</t>
    <rPh sb="0" eb="1">
      <t>ネン</t>
    </rPh>
    <phoneticPr fontId="5"/>
  </si>
  <si>
    <t>月</t>
    <rPh sb="0" eb="1">
      <t>ガツ</t>
    </rPh>
    <phoneticPr fontId="5"/>
  </si>
  <si>
    <t>日</t>
    <rPh sb="0" eb="1">
      <t>ヒ</t>
    </rPh>
    <phoneticPr fontId="5"/>
  </si>
  <si>
    <t>　　この点検表は、高齢者福祉施設の事業を行っている社会福祉法人を対象としています。  　</t>
    <phoneticPr fontId="5"/>
  </si>
  <si>
    <t>ない</t>
    <phoneticPr fontId="5"/>
  </si>
  <si>
    <t>○育児・介護休業法第11条</t>
    <rPh sb="1" eb="3">
      <t>イクジ</t>
    </rPh>
    <rPh sb="4" eb="6">
      <t>カイゴ</t>
    </rPh>
    <rPh sb="6" eb="9">
      <t>キュウギョウホウ</t>
    </rPh>
    <rPh sb="9" eb="10">
      <t>ダイ</t>
    </rPh>
    <rPh sb="12" eb="13">
      <t>ジョウ</t>
    </rPh>
    <phoneticPr fontId="12"/>
  </si>
  <si>
    <r>
      <t>→</t>
    </r>
    <r>
      <rPr>
        <b/>
        <sz val="14"/>
        <rFont val="游ゴシック Medium"/>
        <family val="3"/>
        <charset val="128"/>
      </rPr>
      <t>別紙１「勤務時間区分割表」を作成し自主点検表と一緒に提出してください。</t>
    </r>
    <r>
      <rPr>
        <sz val="14"/>
        <rFont val="游ゴシック Medium"/>
        <family val="3"/>
        <charset val="128"/>
      </rPr>
      <t xml:space="preserve">
</t>
    </r>
    <rPh sb="1" eb="2">
      <t>ベツ</t>
    </rPh>
    <rPh sb="2" eb="3">
      <t>シ</t>
    </rPh>
    <rPh sb="5" eb="7">
      <t>キンム</t>
    </rPh>
    <rPh sb="7" eb="9">
      <t>ジカン</t>
    </rPh>
    <rPh sb="9" eb="11">
      <t>クブン</t>
    </rPh>
    <rPh sb="11" eb="12">
      <t>ワリ</t>
    </rPh>
    <rPh sb="12" eb="13">
      <t>ヒョウ</t>
    </rPh>
    <rPh sb="15" eb="17">
      <t>サクセイ</t>
    </rPh>
    <rPh sb="18" eb="20">
      <t>ジシュ</t>
    </rPh>
    <rPh sb="20" eb="22">
      <t>テンケン</t>
    </rPh>
    <rPh sb="22" eb="23">
      <t>ヒョウ</t>
    </rPh>
    <rPh sb="24" eb="26">
      <t>イッショ</t>
    </rPh>
    <rPh sb="27" eb="29">
      <t>テイシュツ</t>
    </rPh>
    <phoneticPr fontId="7"/>
  </si>
  <si>
    <r>
      <t>○</t>
    </r>
    <r>
      <rPr>
        <u/>
        <sz val="14"/>
        <rFont val="游ゴシック Medium"/>
        <family val="3"/>
        <charset val="128"/>
      </rPr>
      <t>最低賃金は毎年改定されます。注意してください。</t>
    </r>
    <phoneticPr fontId="12"/>
  </si>
  <si>
    <r>
      <t>○</t>
    </r>
    <r>
      <rPr>
        <u/>
        <sz val="14"/>
        <rFont val="游ゴシック Medium"/>
        <family val="3"/>
        <charset val="128"/>
      </rPr>
      <t>支給する諸手当は、給与規程に明確（支給対象、算定のルール）に定められていることが必要です。</t>
    </r>
    <rPh sb="5" eb="6">
      <t>ショ</t>
    </rPh>
    <rPh sb="18" eb="20">
      <t>シキュウ</t>
    </rPh>
    <rPh sb="20" eb="22">
      <t>タイショウ</t>
    </rPh>
    <rPh sb="23" eb="25">
      <t>サンテイ</t>
    </rPh>
    <phoneticPr fontId="5"/>
  </si>
  <si>
    <r>
      <t>　</t>
    </r>
    <r>
      <rPr>
        <sz val="14"/>
        <rFont val="游ゴシック Medium"/>
        <family val="3"/>
        <charset val="128"/>
      </rPr>
      <t>イ</t>
    </r>
    <phoneticPr fontId="5"/>
  </si>
  <si>
    <r>
      <t>　</t>
    </r>
    <r>
      <rPr>
        <sz val="14"/>
        <rFont val="游ゴシック Medium"/>
        <family val="3"/>
        <charset val="128"/>
      </rPr>
      <t>ウ</t>
    </r>
    <phoneticPr fontId="5"/>
  </si>
  <si>
    <t>○平成13年7月23日雇児発第488号・社援発第1275号・老発第274号局長連名通知
○平成12年3月10日老発第188号
○平成18年10月18日障発1018003号</t>
    <rPh sb="1" eb="3">
      <t>ヘイセイ</t>
    </rPh>
    <rPh sb="5" eb="6">
      <t>ネン</t>
    </rPh>
    <rPh sb="7" eb="8">
      <t>ガツ</t>
    </rPh>
    <rPh sb="10" eb="11">
      <t>ニチ</t>
    </rPh>
    <rPh sb="12" eb="13">
      <t>ジ</t>
    </rPh>
    <rPh sb="13" eb="14">
      <t>ハツ</t>
    </rPh>
    <rPh sb="14" eb="15">
      <t>ダイ</t>
    </rPh>
    <rPh sb="18" eb="19">
      <t>ゴウ</t>
    </rPh>
    <rPh sb="20" eb="21">
      <t>シャ</t>
    </rPh>
    <rPh sb="21" eb="22">
      <t>エン</t>
    </rPh>
    <rPh sb="22" eb="23">
      <t>ハツ</t>
    </rPh>
    <rPh sb="23" eb="24">
      <t>ダイ</t>
    </rPh>
    <rPh sb="28" eb="29">
      <t>ゴウ</t>
    </rPh>
    <rPh sb="30" eb="31">
      <t>ロウ</t>
    </rPh>
    <rPh sb="31" eb="32">
      <t>ハツ</t>
    </rPh>
    <rPh sb="32" eb="33">
      <t>ダイ</t>
    </rPh>
    <rPh sb="36" eb="37">
      <t>ゴウ</t>
    </rPh>
    <rPh sb="37" eb="39">
      <t>キョクチョウ</t>
    </rPh>
    <rPh sb="39" eb="41">
      <t>レンメイ</t>
    </rPh>
    <rPh sb="41" eb="43">
      <t>ツウチ</t>
    </rPh>
    <rPh sb="55" eb="56">
      <t>ロウ</t>
    </rPh>
    <rPh sb="56" eb="57">
      <t>ハツ</t>
    </rPh>
    <rPh sb="57" eb="58">
      <t>ダイ</t>
    </rPh>
    <rPh sb="61" eb="62">
      <t>ゴウ</t>
    </rPh>
    <rPh sb="64" eb="66">
      <t>ヘイセイ</t>
    </rPh>
    <rPh sb="68" eb="69">
      <t>ネン</t>
    </rPh>
    <rPh sb="71" eb="72">
      <t>ガツ</t>
    </rPh>
    <rPh sb="74" eb="75">
      <t>ニチ</t>
    </rPh>
    <rPh sb="75" eb="76">
      <t>ショウ</t>
    </rPh>
    <rPh sb="76" eb="77">
      <t>ハツ</t>
    </rPh>
    <rPh sb="84" eb="85">
      <t>ゴウ</t>
    </rPh>
    <phoneticPr fontId="7"/>
  </si>
  <si>
    <t>○非常勤又は短時間職員のことをいい、嘱託医を除きます。
（短時間労働者及び有期雇用労働者の雇用管理の改善等に関する法律（改正法）　令和2年4月1日施行（中小企業は令和3年4月1日施行））</t>
    <rPh sb="4" eb="5">
      <t>マタ</t>
    </rPh>
    <rPh sb="6" eb="9">
      <t>タンジカン</t>
    </rPh>
    <phoneticPr fontId="5"/>
  </si>
  <si>
    <t>○社会福祉施設等の土砂災害等の対策について（土砂災害等対応チェックシート）平21.8.4埼玉県福祉部長通知</t>
    <phoneticPr fontId="5"/>
  </si>
  <si>
    <t>・直近の受水槽等の法定等検査年月日</t>
    <rPh sb="11" eb="12">
      <t>トウ</t>
    </rPh>
    <phoneticPr fontId="5"/>
  </si>
  <si>
    <t>県条例</t>
    <rPh sb="0" eb="1">
      <t>ケン</t>
    </rPh>
    <rPh sb="1" eb="3">
      <t>ジョウレイ</t>
    </rPh>
    <phoneticPr fontId="5"/>
  </si>
  <si>
    <t>○パート労働者の健康保険及び厚生年金保険資格要件
　・１週間の所定労働時間及び１日の所定労働日数が通常の勤務者の
　　概ね３/４以上である者
　・平成29年4月1日以降は1週間当たりの労働時間が20時間を超えて
　　いる職員も対象とすることができます（労使合意が必要）。</t>
    <rPh sb="4" eb="7">
      <t>ロウドウシャ</t>
    </rPh>
    <rPh sb="8" eb="10">
      <t>ケンコウ</t>
    </rPh>
    <rPh sb="10" eb="12">
      <t>ホケン</t>
    </rPh>
    <rPh sb="12" eb="13">
      <t>オヨ</t>
    </rPh>
    <rPh sb="14" eb="16">
      <t>コウセイ</t>
    </rPh>
    <rPh sb="16" eb="18">
      <t>ネンキン</t>
    </rPh>
    <rPh sb="18" eb="20">
      <t>ホケン</t>
    </rPh>
    <rPh sb="20" eb="22">
      <t>シカク</t>
    </rPh>
    <rPh sb="22" eb="24">
      <t>ヨウケン</t>
    </rPh>
    <phoneticPr fontId="5"/>
  </si>
  <si>
    <t xml:space="preserve">　31日以上雇用が継続しないことが明確である場合を除きこの要件に該当します。このため、例えば、次の場合には、雇用契約期間が31日未満であっても、原則として、31日以上の雇用が見込まれるものとして、雇用保険が適用されることとなります。
　①雇用契約に更新する場合がある旨の規定があり31日未満での雇止
　　めの明示がないとき
　②雇用契約に更新規定はないが同様の雇用契約により雇用された労
　　働者が31日以上雇用された実績があるとき
</t>
    <phoneticPr fontId="5"/>
  </si>
  <si>
    <t>　備蓄場所：</t>
    <rPh sb="1" eb="3">
      <t>ビチク</t>
    </rPh>
    <rPh sb="3" eb="5">
      <t>バショ</t>
    </rPh>
    <phoneticPr fontId="5"/>
  </si>
  <si>
    <t>　アの訓練のうち、１回以上は夜間又は夜間を想定した訓練となっていますか。</t>
    <rPh sb="3" eb="5">
      <t>クンレン</t>
    </rPh>
    <rPh sb="10" eb="11">
      <t>カイ</t>
    </rPh>
    <rPh sb="11" eb="13">
      <t>イジョウ</t>
    </rPh>
    <rPh sb="14" eb="16">
      <t>ヤカン</t>
    </rPh>
    <rPh sb="16" eb="17">
      <t>マタ</t>
    </rPh>
    <rPh sb="18" eb="20">
      <t>ヤカン</t>
    </rPh>
    <rPh sb="21" eb="22">
      <t>ソウ</t>
    </rPh>
    <rPh sb="22" eb="23">
      <t>テイ</t>
    </rPh>
    <rPh sb="25" eb="26">
      <t>サトシ</t>
    </rPh>
    <rPh sb="26" eb="27">
      <t>ネリ</t>
    </rPh>
    <phoneticPr fontId="5"/>
  </si>
  <si>
    <t>　業務改善等を求めて通報等を行った職員に対して不利益な取扱いをしていませんか。</t>
    <rPh sb="1" eb="3">
      <t>ギョウム</t>
    </rPh>
    <rPh sb="3" eb="5">
      <t>カイゼン</t>
    </rPh>
    <rPh sb="5" eb="6">
      <t>トウ</t>
    </rPh>
    <rPh sb="7" eb="8">
      <t>モト</t>
    </rPh>
    <rPh sb="10" eb="12">
      <t>ツウホウ</t>
    </rPh>
    <rPh sb="12" eb="13">
      <t>トウ</t>
    </rPh>
    <rPh sb="14" eb="15">
      <t>オコナ</t>
    </rPh>
    <rPh sb="17" eb="19">
      <t>ショクイン</t>
    </rPh>
    <rPh sb="20" eb="21">
      <t>タイ</t>
    </rPh>
    <rPh sb="23" eb="26">
      <t>フリエキ</t>
    </rPh>
    <rPh sb="27" eb="29">
      <t>トリアツカ</t>
    </rPh>
    <phoneticPr fontId="12"/>
  </si>
  <si>
    <t>ア　議長となる委員１人（法人が、統括安全衛生管理者（いない場
　　合は事業場の最高責任者又はこれに準ずるもの）を指名）</t>
    <rPh sb="2" eb="4">
      <t>ギチョウ</t>
    </rPh>
    <rPh sb="7" eb="9">
      <t>イイン</t>
    </rPh>
    <rPh sb="10" eb="11">
      <t>ニン</t>
    </rPh>
    <rPh sb="12" eb="14">
      <t>ホウジン</t>
    </rPh>
    <rPh sb="16" eb="18">
      <t>トウカツ</t>
    </rPh>
    <rPh sb="18" eb="20">
      <t>アンゼン</t>
    </rPh>
    <rPh sb="20" eb="22">
      <t>エイセイ</t>
    </rPh>
    <rPh sb="29" eb="30">
      <t>ジョウ</t>
    </rPh>
    <rPh sb="33" eb="34">
      <t>ゴウ</t>
    </rPh>
    <rPh sb="34" eb="37">
      <t>ジギョウジョウ</t>
    </rPh>
    <rPh sb="38" eb="40">
      <t>サイコウ</t>
    </rPh>
    <rPh sb="40" eb="43">
      <t>セキニンシャ</t>
    </rPh>
    <rPh sb="43" eb="44">
      <t>マタ</t>
    </rPh>
    <rPh sb="48" eb="49">
      <t>ジュン</t>
    </rPh>
    <rPh sb="55" eb="57">
      <t>シメイ</t>
    </rPh>
    <phoneticPr fontId="5"/>
  </si>
  <si>
    <t>イ　ア以外に法人が指名する委員（安全管理者、衛生管理者及び産
　　業医を含める。）</t>
    <phoneticPr fontId="12"/>
  </si>
  <si>
    <t>○指定介護老人福祉施設の人員、設備及び運営に関する基準第24条の2</t>
    <phoneticPr fontId="5"/>
  </si>
  <si>
    <t>→加入している共済等</t>
    <phoneticPr fontId="5"/>
  </si>
  <si>
    <t>点検項目</t>
    <rPh sb="0" eb="2">
      <t>テンケン</t>
    </rPh>
    <rPh sb="2" eb="4">
      <t>コウモク</t>
    </rPh>
    <phoneticPr fontId="37"/>
  </si>
  <si>
    <t>自　主　点　検　の　ポ　イ　ン　ト</t>
    <phoneticPr fontId="37"/>
  </si>
  <si>
    <t>点　検　結　果</t>
    <rPh sb="0" eb="1">
      <t>テン</t>
    </rPh>
    <rPh sb="2" eb="3">
      <t>ケン</t>
    </rPh>
    <rPh sb="4" eb="5">
      <t>ケツ</t>
    </rPh>
    <rPh sb="6" eb="7">
      <t>ハテ</t>
    </rPh>
    <phoneticPr fontId="37"/>
  </si>
  <si>
    <t>基準</t>
    <rPh sb="0" eb="2">
      <t>キジュン</t>
    </rPh>
    <phoneticPr fontId="37"/>
  </si>
  <si>
    <t>判定</t>
    <rPh sb="0" eb="2">
      <t>ハンテイ</t>
    </rPh>
    <phoneticPr fontId="37"/>
  </si>
  <si>
    <t>根　　　拠　　　法　　　令</t>
    <rPh sb="0" eb="1">
      <t>ネ</t>
    </rPh>
    <rPh sb="4" eb="5">
      <t>キョ</t>
    </rPh>
    <rPh sb="8" eb="9">
      <t>ホウ</t>
    </rPh>
    <rPh sb="12" eb="13">
      <t>レイ</t>
    </rPh>
    <phoneticPr fontId="37"/>
  </si>
  <si>
    <t>紙</t>
    <rPh sb="0" eb="1">
      <t>カミ</t>
    </rPh>
    <phoneticPr fontId="37"/>
  </si>
  <si>
    <t>EXCEL</t>
    <phoneticPr fontId="37"/>
  </si>
  <si>
    <t>No.</t>
  </si>
  <si>
    <t>点検結果</t>
    <rPh sb="0" eb="2">
      <t>テンケン</t>
    </rPh>
    <rPh sb="2" eb="4">
      <t>ケッカ</t>
    </rPh>
    <phoneticPr fontId="37"/>
  </si>
  <si>
    <t>いる</t>
    <phoneticPr fontId="37"/>
  </si>
  <si>
    <t>いない</t>
    <phoneticPr fontId="37"/>
  </si>
  <si>
    <t>ある</t>
    <phoneticPr fontId="37"/>
  </si>
  <si>
    <t>Ⅰ</t>
    <phoneticPr fontId="37"/>
  </si>
  <si>
    <t>（ア）</t>
    <phoneticPr fontId="37"/>
  </si>
  <si>
    <t>（イ）</t>
    <phoneticPr fontId="12"/>
  </si>
  <si>
    <t>（ウ）</t>
    <phoneticPr fontId="12"/>
  </si>
  <si>
    <t>（エ）</t>
    <phoneticPr fontId="12"/>
  </si>
  <si>
    <t>（オ）</t>
    <phoneticPr fontId="12"/>
  </si>
  <si>
    <t>（カ）</t>
    <phoneticPr fontId="12"/>
  </si>
  <si>
    <t>Ⅱ　管理</t>
    <rPh sb="2" eb="4">
      <t>カンリ</t>
    </rPh>
    <phoneticPr fontId="37"/>
  </si>
  <si>
    <t>（キ）</t>
    <phoneticPr fontId="37"/>
  </si>
  <si>
    <t>（ク）</t>
    <phoneticPr fontId="12"/>
  </si>
  <si>
    <t>（ケ）</t>
    <phoneticPr fontId="12"/>
  </si>
  <si>
    <t>（コ）</t>
    <phoneticPr fontId="12"/>
  </si>
  <si>
    <t>（サ）</t>
    <phoneticPr fontId="37"/>
  </si>
  <si>
    <t>（シ）</t>
    <phoneticPr fontId="12"/>
  </si>
  <si>
    <t>(1)</t>
    <phoneticPr fontId="12"/>
  </si>
  <si>
    <t>(2)</t>
    <phoneticPr fontId="12"/>
  </si>
  <si>
    <t>(3)</t>
    <phoneticPr fontId="37"/>
  </si>
  <si>
    <t>(4)</t>
    <phoneticPr fontId="37"/>
  </si>
  <si>
    <t>(1)</t>
    <phoneticPr fontId="37"/>
  </si>
  <si>
    <t>(2)</t>
    <phoneticPr fontId="37"/>
  </si>
  <si>
    <t>(5)</t>
    <phoneticPr fontId="37"/>
  </si>
  <si>
    <t>(6)</t>
    <phoneticPr fontId="37"/>
  </si>
  <si>
    <t>(7)</t>
    <phoneticPr fontId="37"/>
  </si>
  <si>
    <t>(8)</t>
    <phoneticPr fontId="37"/>
  </si>
  <si>
    <t>(9)</t>
    <phoneticPr fontId="37"/>
  </si>
  <si>
    <t>(10)</t>
    <phoneticPr fontId="37"/>
  </si>
  <si>
    <t>■</t>
    <phoneticPr fontId="12"/>
  </si>
  <si>
    <t>-</t>
    <phoneticPr fontId="12"/>
  </si>
  <si>
    <t xml:space="preserve">○指定介護老人福祉施設の人員、設備及び運営に関する基準第30条
</t>
    <phoneticPr fontId="7"/>
  </si>
  <si>
    <t>【誓約書】</t>
    <phoneticPr fontId="7"/>
  </si>
  <si>
    <t xml:space="preserve">○介護保険法第115条の32第1項
</t>
    <phoneticPr fontId="5"/>
  </si>
  <si>
    <t>○対象事業者
　・介護事業サービス者
　</t>
    <phoneticPr fontId="5"/>
  </si>
  <si>
    <t>○労基法第115条
○昭22･12･15労働基準局長通達501号</t>
    <phoneticPr fontId="5"/>
  </si>
  <si>
    <t>○労基法第36条
○昭63.1.1労働基準局長通達1号</t>
    <rPh sb="4" eb="5">
      <t>ダイ</t>
    </rPh>
    <phoneticPr fontId="5"/>
  </si>
  <si>
    <t>○労基法第37条
○労基法施行規則第20条</t>
    <rPh sb="4" eb="5">
      <t>ダイ</t>
    </rPh>
    <phoneticPr fontId="5"/>
  </si>
  <si>
    <t>○短時間労働者及び有期雇用労働者の雇用管理の改善等に関する法律（改正法</t>
    <phoneticPr fontId="7"/>
  </si>
  <si>
    <t>○労働安全衛生法第18条
○労働安全衛生規則第22条、第23条</t>
    <rPh sb="8" eb="9">
      <t>ダイ</t>
    </rPh>
    <rPh sb="22" eb="23">
      <t>ダイ</t>
    </rPh>
    <rPh sb="27" eb="28">
      <t>ダイ</t>
    </rPh>
    <phoneticPr fontId="5"/>
  </si>
  <si>
    <t>【会議録】</t>
    <phoneticPr fontId="7"/>
  </si>
  <si>
    <t>〇水防法第15条の3
〇土砂災害警戒区域等における土砂災害防止対策の推進に関する法律第8条の2</t>
    <rPh sb="1" eb="3">
      <t>スイボウ</t>
    </rPh>
    <rPh sb="3" eb="4">
      <t>ホウ</t>
    </rPh>
    <rPh sb="4" eb="5">
      <t>ダイ</t>
    </rPh>
    <rPh sb="7" eb="8">
      <t>ジョウ</t>
    </rPh>
    <phoneticPr fontId="12"/>
  </si>
  <si>
    <t>○平11厚令39第26条
○県条例第77条ほか
○埼玉県地域防災計画（令和4年3月改定）</t>
    <rPh sb="1" eb="2">
      <t>ヘイ</t>
    </rPh>
    <rPh sb="4" eb="5">
      <t>コウ</t>
    </rPh>
    <rPh sb="5" eb="6">
      <t>レイ</t>
    </rPh>
    <rPh sb="8" eb="9">
      <t>ダイ</t>
    </rPh>
    <rPh sb="11" eb="12">
      <t>ジョウ</t>
    </rPh>
    <phoneticPr fontId="5"/>
  </si>
  <si>
    <t>○消防法第8条
○条例第66号第308条</t>
    <rPh sb="1" eb="4">
      <t>ショウボウホウ</t>
    </rPh>
    <rPh sb="4" eb="5">
      <t>ダイ</t>
    </rPh>
    <rPh sb="6" eb="7">
      <t>ジョウ</t>
    </rPh>
    <phoneticPr fontId="5"/>
  </si>
  <si>
    <t>○平12老企43第4の24
○消防法施行令第3条</t>
    <rPh sb="1" eb="2">
      <t>ヘイ</t>
    </rPh>
    <rPh sb="4" eb="5">
      <t>ロウ</t>
    </rPh>
    <rPh sb="5" eb="6">
      <t>キ</t>
    </rPh>
    <rPh sb="8" eb="9">
      <t>ダイ</t>
    </rPh>
    <phoneticPr fontId="5"/>
  </si>
  <si>
    <t>○公益通報者保護法第５条、第１１条、第１２条</t>
    <rPh sb="1" eb="3">
      <t>コウエキ</t>
    </rPh>
    <rPh sb="3" eb="6">
      <t>ツウホウシャ</t>
    </rPh>
    <rPh sb="6" eb="9">
      <t>ホゴホウ</t>
    </rPh>
    <rPh sb="9" eb="10">
      <t>ダイ</t>
    </rPh>
    <rPh sb="11" eb="12">
      <t>ジョウ</t>
    </rPh>
    <rPh sb="13" eb="14">
      <t>ダイ</t>
    </rPh>
    <rPh sb="16" eb="17">
      <t>ジョウ</t>
    </rPh>
    <rPh sb="18" eb="19">
      <t>ダイ</t>
    </rPh>
    <rPh sb="21" eb="22">
      <t>ジョウ</t>
    </rPh>
    <phoneticPr fontId="12"/>
  </si>
  <si>
    <t>○女性活躍推進法第８条
○次世代育成支援対策推進法第１２条</t>
    <rPh sb="1" eb="3">
      <t>ジョセイ</t>
    </rPh>
    <rPh sb="3" eb="5">
      <t>カツヤク</t>
    </rPh>
    <rPh sb="5" eb="7">
      <t>スイシン</t>
    </rPh>
    <rPh sb="7" eb="8">
      <t>ホウ</t>
    </rPh>
    <rPh sb="8" eb="9">
      <t>ダイ</t>
    </rPh>
    <rPh sb="10" eb="11">
      <t>ジョウ</t>
    </rPh>
    <phoneticPr fontId="12"/>
  </si>
  <si>
    <t>いる・いない・非該当</t>
    <rPh sb="7" eb="10">
      <t>ヒガイトウ</t>
    </rPh>
    <phoneticPr fontId="12"/>
  </si>
  <si>
    <t>非該当</t>
    <rPh sb="0" eb="3">
      <t>ヒガイトウ</t>
    </rPh>
    <phoneticPr fontId="7"/>
  </si>
  <si>
    <t>（</t>
    <phoneticPr fontId="7"/>
  </si>
  <si>
    <t>）</t>
    <phoneticPr fontId="7"/>
  </si>
  <si>
    <t>洪水</t>
    <rPh sb="0" eb="2">
      <t>コウズイ</t>
    </rPh>
    <phoneticPr fontId="7"/>
  </si>
  <si>
    <t>地震</t>
    <rPh sb="0" eb="2">
      <t>ジシン</t>
    </rPh>
    <phoneticPr fontId="7"/>
  </si>
  <si>
    <t>土砂災害</t>
    <rPh sb="0" eb="2">
      <t>ドシャ</t>
    </rPh>
    <rPh sb="2" eb="4">
      <t>サイガイ</t>
    </rPh>
    <phoneticPr fontId="7"/>
  </si>
  <si>
    <t>その他</t>
    <rPh sb="2" eb="3">
      <t>タ</t>
    </rPh>
    <phoneticPr fontId="7"/>
  </si>
  <si>
    <t>想定浸水</t>
    <phoneticPr fontId="7"/>
  </si>
  <si>
    <t>想定震度</t>
    <phoneticPr fontId="7"/>
  </si>
  <si>
    <t>いる・いない・非該当</t>
    <rPh sb="7" eb="10">
      <t>ヒガイトウ</t>
    </rPh>
    <phoneticPr fontId="7"/>
  </si>
  <si>
    <t>①研修開催日：</t>
    <phoneticPr fontId="5"/>
  </si>
  <si>
    <t>②研修開催日：</t>
    <phoneticPr fontId="5"/>
  </si>
  <si>
    <t>①訓練実施日：</t>
    <rPh sb="1" eb="3">
      <t>クンレン</t>
    </rPh>
    <rPh sb="3" eb="5">
      <t>ジッシ</t>
    </rPh>
    <phoneticPr fontId="5"/>
  </si>
  <si>
    <t>②訓練実施日：</t>
    <rPh sb="1" eb="3">
      <t>クンレン</t>
    </rPh>
    <rPh sb="3" eb="5">
      <t>ジッシ</t>
    </rPh>
    <phoneticPr fontId="5"/>
  </si>
  <si>
    <t>○訓練は、定期的（年２回以上）に実施してください。</t>
    <rPh sb="1" eb="3">
      <t>クンレン</t>
    </rPh>
    <rPh sb="5" eb="8">
      <t>テイキテキ</t>
    </rPh>
    <rPh sb="9" eb="10">
      <t>ネン</t>
    </rPh>
    <rPh sb="11" eb="14">
      <t>カイイジョウ</t>
    </rPh>
    <rPh sb="16" eb="18">
      <t>ジッシ</t>
    </rPh>
    <phoneticPr fontId="12"/>
  </si>
  <si>
    <t>→直近の消火・避難訓練の実施日を記載してください。</t>
    <rPh sb="1" eb="3">
      <t>チョッキン</t>
    </rPh>
    <rPh sb="4" eb="6">
      <t>ショウカ</t>
    </rPh>
    <rPh sb="7" eb="9">
      <t>ヒナン</t>
    </rPh>
    <rPh sb="9" eb="11">
      <t>クンレン</t>
    </rPh>
    <rPh sb="12" eb="14">
      <t>ジッシ</t>
    </rPh>
    <rPh sb="14" eb="15">
      <t>ビ</t>
    </rPh>
    <rPh sb="16" eb="18">
      <t>キサイ</t>
    </rPh>
    <phoneticPr fontId="5"/>
  </si>
  <si>
    <t>○研修は、定期的（年２回以上）に開催するとともに、新規採用時には別に研修を実施してください。</t>
    <rPh sb="1" eb="3">
      <t>ケンシュウ</t>
    </rPh>
    <rPh sb="5" eb="8">
      <t>テイキテキ</t>
    </rPh>
    <rPh sb="9" eb="10">
      <t>ネン</t>
    </rPh>
    <rPh sb="11" eb="14">
      <t>カイイジョウ</t>
    </rPh>
    <rPh sb="16" eb="18">
      <t>カイサイ</t>
    </rPh>
    <rPh sb="25" eb="27">
      <t>シンキ</t>
    </rPh>
    <rPh sb="27" eb="29">
      <t>サイヨウ</t>
    </rPh>
    <rPh sb="29" eb="30">
      <t>ジ</t>
    </rPh>
    <rPh sb="32" eb="33">
      <t>ベツ</t>
    </rPh>
    <rPh sb="34" eb="36">
      <t>ケンシュウ</t>
    </rPh>
    <rPh sb="37" eb="39">
      <t>ジッシ</t>
    </rPh>
    <phoneticPr fontId="12"/>
  </si>
  <si>
    <t>　１　人事管理</t>
    <rPh sb="3" eb="5">
      <t>ジンジ</t>
    </rPh>
    <rPh sb="5" eb="7">
      <t>カンリ</t>
    </rPh>
    <phoneticPr fontId="12"/>
  </si>
  <si>
    <t>～</t>
    <phoneticPr fontId="7"/>
  </si>
  <si>
    <t>①</t>
    <phoneticPr fontId="7"/>
  </si>
  <si>
    <t>②</t>
    <phoneticPr fontId="7"/>
  </si>
  <si>
    <t>いる・いない</t>
    <phoneticPr fontId="7"/>
  </si>
  <si>
    <t>業務日誌</t>
    <rPh sb="0" eb="2">
      <t>ギョウム</t>
    </rPh>
    <rPh sb="2" eb="4">
      <t>ニッシ</t>
    </rPh>
    <phoneticPr fontId="6"/>
  </si>
  <si>
    <t>（産業医）</t>
    <phoneticPr fontId="5"/>
  </si>
  <si>
    <t>（衛生管理者）</t>
    <rPh sb="1" eb="3">
      <t>エイセイ</t>
    </rPh>
    <rPh sb="3" eb="5">
      <t>カンリ</t>
    </rPh>
    <rPh sb="5" eb="6">
      <t>シャ</t>
    </rPh>
    <phoneticPr fontId="5"/>
  </si>
  <si>
    <t>巡視の記録　：</t>
    <rPh sb="0" eb="2">
      <t>ジュンシ</t>
    </rPh>
    <rPh sb="3" eb="5">
      <t>キロク</t>
    </rPh>
    <phoneticPr fontId="5"/>
  </si>
  <si>
    <t>外部委託・直営</t>
    <rPh sb="0" eb="2">
      <t>ガイブ</t>
    </rPh>
    <rPh sb="2" eb="4">
      <t>イタク</t>
    </rPh>
    <rPh sb="5" eb="7">
      <t>チョクエイ</t>
    </rPh>
    <phoneticPr fontId="12"/>
  </si>
  <si>
    <t xml:space="preserve">○安全管理措置の例
</t>
    <rPh sb="1" eb="3">
      <t>アンゼン</t>
    </rPh>
    <rPh sb="3" eb="5">
      <t>カンリ</t>
    </rPh>
    <rPh sb="5" eb="7">
      <t>ソチ</t>
    </rPh>
    <rPh sb="8" eb="9">
      <t>レイ</t>
    </rPh>
    <phoneticPr fontId="7"/>
  </si>
  <si>
    <t>台帳等を保管するロッカー等の施錠管理</t>
    <phoneticPr fontId="7"/>
  </si>
  <si>
    <t>職員への教育、研修等の実施</t>
    <phoneticPr fontId="7"/>
  </si>
  <si>
    <t>規程等の整備と適切な運用</t>
    <phoneticPr fontId="7"/>
  </si>
  <si>
    <t>パソコン、USBメモリ等のアクセス制限</t>
    <phoneticPr fontId="7"/>
  </si>
  <si>
    <t>回</t>
    <rPh sb="0" eb="1">
      <t>カイ</t>
    </rPh>
    <phoneticPr fontId="7"/>
  </si>
  <si>
    <t xml:space="preserve">　非常勤職員、パ－ト職員についても、定期健康診断をもれなく実施していますか。
</t>
    <rPh sb="18" eb="20">
      <t>テイキ</t>
    </rPh>
    <rPh sb="20" eb="22">
      <t>ケンコウ</t>
    </rPh>
    <rPh sb="22" eb="24">
      <t>シンダン</t>
    </rPh>
    <phoneticPr fontId="5"/>
  </si>
  <si>
    <t>別紙　１</t>
    <rPh sb="0" eb="2">
      <t>ベッシ</t>
    </rPh>
    <phoneticPr fontId="5"/>
  </si>
  <si>
    <t>勤 務 時 間 区 分 割 表</t>
    <rPh sb="0" eb="1">
      <t>ツトム</t>
    </rPh>
    <rPh sb="2" eb="3">
      <t>ツトム</t>
    </rPh>
    <rPh sb="4" eb="5">
      <t>トキ</t>
    </rPh>
    <rPh sb="6" eb="7">
      <t>アイダ</t>
    </rPh>
    <rPh sb="8" eb="9">
      <t>ク</t>
    </rPh>
    <rPh sb="10" eb="11">
      <t>フン</t>
    </rPh>
    <rPh sb="12" eb="13">
      <t>ワリ</t>
    </rPh>
    <rPh sb="14" eb="15">
      <t>ヒョウ</t>
    </rPh>
    <phoneticPr fontId="5"/>
  </si>
  <si>
    <t>施設名</t>
    <rPh sb="0" eb="2">
      <t>シセツ</t>
    </rPh>
    <rPh sb="2" eb="3">
      <t>メイ</t>
    </rPh>
    <phoneticPr fontId="5"/>
  </si>
  <si>
    <t>職種名</t>
    <rPh sb="0" eb="2">
      <t>ショクシュ</t>
    </rPh>
    <rPh sb="2" eb="3">
      <t>メイ</t>
    </rPh>
    <phoneticPr fontId="5"/>
  </si>
  <si>
    <t>勤務名</t>
    <rPh sb="0" eb="2">
      <t>キンム</t>
    </rPh>
    <rPh sb="2" eb="3">
      <t>メイ</t>
    </rPh>
    <phoneticPr fontId="5"/>
  </si>
  <si>
    <t>勤務時間</t>
    <rPh sb="0" eb="2">
      <t>キンム</t>
    </rPh>
    <rPh sb="2" eb="4">
      <t>ジカン</t>
    </rPh>
    <phoneticPr fontId="5"/>
  </si>
  <si>
    <t>休憩時間</t>
    <rPh sb="0" eb="2">
      <t>キュウケイ</t>
    </rPh>
    <rPh sb="2" eb="4">
      <t>ジカン</t>
    </rPh>
    <phoneticPr fontId="5"/>
  </si>
  <si>
    <t>拘束時間</t>
    <rPh sb="0" eb="2">
      <t>コウソク</t>
    </rPh>
    <rPh sb="2" eb="4">
      <t>ジカン</t>
    </rPh>
    <phoneticPr fontId="5"/>
  </si>
  <si>
    <t>例）○○○ホーム</t>
    <rPh sb="0" eb="1">
      <t>レイ</t>
    </rPh>
    <phoneticPr fontId="5"/>
  </si>
  <si>
    <t>日勤Ａ</t>
    <rPh sb="0" eb="2">
      <t>ニッキン</t>
    </rPh>
    <phoneticPr fontId="5"/>
  </si>
  <si>
    <t>夜勤</t>
    <rPh sb="0" eb="2">
      <t>ヤキン</t>
    </rPh>
    <phoneticPr fontId="5"/>
  </si>
  <si>
    <t>※施設において行われている勤務時間を記載してください。</t>
    <rPh sb="1" eb="3">
      <t>シセツ</t>
    </rPh>
    <rPh sb="7" eb="8">
      <t>オコナ</t>
    </rPh>
    <rPh sb="13" eb="15">
      <t>キンム</t>
    </rPh>
    <rPh sb="15" eb="17">
      <t>ジカン</t>
    </rPh>
    <rPh sb="18" eb="20">
      <t>キサイ</t>
    </rPh>
    <phoneticPr fontId="5"/>
  </si>
  <si>
    <t>別紙　２</t>
    <rPh sb="0" eb="2">
      <t>ベッシ</t>
    </rPh>
    <phoneticPr fontId="5"/>
  </si>
  <si>
    <t>　施設・防犯 安全確認点検項目</t>
    <rPh sb="1" eb="3">
      <t>シセツ</t>
    </rPh>
    <rPh sb="4" eb="6">
      <t>ボウハン</t>
    </rPh>
    <rPh sb="7" eb="8">
      <t>ヤス</t>
    </rPh>
    <rPh sb="8" eb="9">
      <t>ゼン</t>
    </rPh>
    <rPh sb="9" eb="11">
      <t>カクニン</t>
    </rPh>
    <rPh sb="11" eb="13">
      <t>テンケン</t>
    </rPh>
    <rPh sb="13" eb="15">
      <t>コウモク</t>
    </rPh>
    <phoneticPr fontId="5"/>
  </si>
  <si>
    <t>点検表作成に合わせ施設内の点検をお願いします。</t>
    <phoneticPr fontId="5"/>
  </si>
  <si>
    <t>確認欄に良好な場合は○を、不良箇所がある場合は×を付けてください。</t>
    <phoneticPr fontId="5"/>
  </si>
  <si>
    <t>１　施設</t>
    <phoneticPr fontId="5"/>
  </si>
  <si>
    <t>点　　　検　　　項　　　目</t>
    <phoneticPr fontId="5"/>
  </si>
  <si>
    <t>確　認</t>
    <rPh sb="0" eb="1">
      <t>アキラ</t>
    </rPh>
    <rPh sb="2" eb="3">
      <t>ニン</t>
    </rPh>
    <phoneticPr fontId="5"/>
  </si>
  <si>
    <t>（１）ロッカー、家具、テレビ等の転倒防止がされているか。</t>
    <phoneticPr fontId="5"/>
  </si>
  <si>
    <t>（２）棚に置いた物の落下防止はされているか。</t>
    <phoneticPr fontId="5"/>
  </si>
  <si>
    <t>（３）窓、ベランダ、屋上、階段等からの転落防止はされているか。</t>
    <phoneticPr fontId="5"/>
  </si>
  <si>
    <t>（４）カーテンは防炎になっているか。</t>
    <phoneticPr fontId="5"/>
  </si>
  <si>
    <t>（５）スプリンクラーヘッドの下方45cm、水平30cm以上の空間が確保されているか。</t>
    <phoneticPr fontId="5"/>
  </si>
  <si>
    <t>（６）清潔物（リネン類、紙オムツ等）と非清潔物（清掃用具等）が明確に区分されているか。</t>
    <phoneticPr fontId="5"/>
  </si>
  <si>
    <t>（７）トイレや脱衣場などにおいて洗浄剤等の誤飲防止がされているか。</t>
    <phoneticPr fontId="5"/>
  </si>
  <si>
    <t>（８）ブロック塀等について、安全確保のための措置を講じているか。</t>
  </si>
  <si>
    <t>（９）その他、利用者に応じた施設の安全対策を講じているか。</t>
    <phoneticPr fontId="5"/>
  </si>
  <si>
    <t>２　防犯</t>
    <phoneticPr fontId="5"/>
  </si>
  <si>
    <t>（１）防犯体制を整備し職員全員に周知徹底しているか。</t>
    <phoneticPr fontId="5"/>
  </si>
  <si>
    <t>（２）来訪者の受付窓口を設置し、受付簿の記入、来訪者証の交付等を行っているか。</t>
    <phoneticPr fontId="5"/>
  </si>
  <si>
    <t>（３）門扉や玄関の鍵締め、防犯カメラの設置など不審侵入者の予防対策を講じているか。</t>
    <phoneticPr fontId="5"/>
  </si>
  <si>
    <t>（４）職員体制が手薄になりがちな夜間やイベント開催時などの安全対策に留意しているか。</t>
    <phoneticPr fontId="5"/>
  </si>
  <si>
    <t>（５）金庫の暗証番号の変更等を適時行っているか。</t>
    <phoneticPr fontId="5"/>
  </si>
  <si>
    <t>（６）送迎車など車両の盗難対策を講じているか。</t>
    <phoneticPr fontId="5"/>
  </si>
  <si>
    <t>（７）警察の防犯講習会の活用等により防犯講習や防犯訓練を実施しているか。</t>
    <phoneticPr fontId="5"/>
  </si>
  <si>
    <t>（８）その他、施設の状況に応じた防犯対策を講じているか。</t>
    <phoneticPr fontId="5"/>
  </si>
  <si>
    <t>別紙　３</t>
    <rPh sb="0" eb="2">
      <t>ベッシ</t>
    </rPh>
    <phoneticPr fontId="5"/>
  </si>
  <si>
    <t>入浴設備の衛生管理</t>
    <rPh sb="0" eb="2">
      <t>ニュウヨク</t>
    </rPh>
    <rPh sb="2" eb="4">
      <t>セツビ</t>
    </rPh>
    <rPh sb="5" eb="7">
      <t>エイセイ</t>
    </rPh>
    <rPh sb="7" eb="9">
      <t>カンリ</t>
    </rPh>
    <phoneticPr fontId="5"/>
  </si>
  <si>
    <t>施　設　名　：</t>
    <rPh sb="0" eb="1">
      <t>セ</t>
    </rPh>
    <rPh sb="2" eb="3">
      <t>セツ</t>
    </rPh>
    <rPh sb="4" eb="5">
      <t>メイ</t>
    </rPh>
    <phoneticPr fontId="5"/>
  </si>
  <si>
    <t>○該当項目に数字やチェック☑等を入れてください。</t>
    <rPh sb="1" eb="3">
      <t>ガイトウ</t>
    </rPh>
    <rPh sb="3" eb="5">
      <t>コウモク</t>
    </rPh>
    <rPh sb="6" eb="8">
      <t>スウジ</t>
    </rPh>
    <rPh sb="14" eb="15">
      <t>トウ</t>
    </rPh>
    <rPh sb="16" eb="17">
      <t>イ</t>
    </rPh>
    <phoneticPr fontId="5"/>
  </si>
  <si>
    <t>浴槽のタイプ</t>
    <rPh sb="0" eb="2">
      <t>ヨクソウ</t>
    </rPh>
    <phoneticPr fontId="5"/>
  </si>
  <si>
    <t>浴槽数</t>
    <rPh sb="0" eb="2">
      <t>ヨクソウ</t>
    </rPh>
    <rPh sb="2" eb="3">
      <t>スウ</t>
    </rPh>
    <phoneticPr fontId="5"/>
  </si>
  <si>
    <t>レジオネラ
属菌等の検査</t>
    <phoneticPr fontId="5"/>
  </si>
  <si>
    <t>残留塩素濃度
測定・記録</t>
    <rPh sb="0" eb="2">
      <t>ザンリュウ</t>
    </rPh>
    <rPh sb="2" eb="4">
      <t>エンソ</t>
    </rPh>
    <rPh sb="4" eb="6">
      <t>ノウド</t>
    </rPh>
    <rPh sb="7" eb="9">
      <t>ソクテイ</t>
    </rPh>
    <rPh sb="10" eb="12">
      <t>キロク</t>
    </rPh>
    <phoneticPr fontId="5"/>
  </si>
  <si>
    <t>換水</t>
    <rPh sb="0" eb="2">
      <t>カンスイ</t>
    </rPh>
    <phoneticPr fontId="5"/>
  </si>
  <si>
    <t>脱衣室・床・浴槽・腰掛の清掃</t>
    <rPh sb="0" eb="3">
      <t>ダツイシツ</t>
    </rPh>
    <rPh sb="4" eb="5">
      <t>ユカ</t>
    </rPh>
    <rPh sb="6" eb="8">
      <t>ヨクソウ</t>
    </rPh>
    <rPh sb="9" eb="11">
      <t>コシカケ</t>
    </rPh>
    <rPh sb="12" eb="14">
      <t>セイソウ</t>
    </rPh>
    <phoneticPr fontId="5"/>
  </si>
  <si>
    <t>貯湯槽の
点検・洗浄</t>
    <rPh sb="0" eb="3">
      <t>チョトウソウ</t>
    </rPh>
    <rPh sb="5" eb="7">
      <t>テンケン</t>
    </rPh>
    <rPh sb="8" eb="10">
      <t>センジョウ</t>
    </rPh>
    <phoneticPr fontId="5"/>
  </si>
  <si>
    <t>ろ過器の
洗浄・消毒</t>
    <rPh sb="1" eb="2">
      <t>カ</t>
    </rPh>
    <rPh sb="2" eb="3">
      <t>キ</t>
    </rPh>
    <rPh sb="5" eb="7">
      <t>センジョウ</t>
    </rPh>
    <rPh sb="8" eb="10">
      <t>ショウドク</t>
    </rPh>
    <phoneticPr fontId="5"/>
  </si>
  <si>
    <t>集毛器の
清掃・洗浄</t>
    <rPh sb="0" eb="1">
      <t>シュウ</t>
    </rPh>
    <rPh sb="1" eb="2">
      <t>ケ</t>
    </rPh>
    <rPh sb="2" eb="3">
      <t>キ</t>
    </rPh>
    <rPh sb="5" eb="7">
      <t>セイソウ</t>
    </rPh>
    <rPh sb="8" eb="10">
      <t>センジョウ</t>
    </rPh>
    <phoneticPr fontId="5"/>
  </si>
  <si>
    <t>記録の
管理</t>
    <rPh sb="0" eb="2">
      <t>キロク</t>
    </rPh>
    <rPh sb="4" eb="6">
      <t>カンリ</t>
    </rPh>
    <phoneticPr fontId="5"/>
  </si>
  <si>
    <t>Ⅰ）循環式浴槽
　（連日使用型）</t>
    <rPh sb="2" eb="4">
      <t>ジュンカン</t>
    </rPh>
    <rPh sb="4" eb="5">
      <t>シキ</t>
    </rPh>
    <rPh sb="5" eb="7">
      <t>ヨクソウ</t>
    </rPh>
    <rPh sb="10" eb="12">
      <t>レンジツ</t>
    </rPh>
    <rPh sb="12" eb="14">
      <t>シヨウ</t>
    </rPh>
    <rPh sb="14" eb="15">
      <t>ガタ</t>
    </rPh>
    <phoneticPr fontId="5"/>
  </si>
  <si>
    <t>基</t>
    <rPh sb="0" eb="1">
      <t>キ</t>
    </rPh>
    <phoneticPr fontId="5"/>
  </si>
  <si>
    <t>Ⅱ）循環式浴槽
　（毎日完全換水型）</t>
    <rPh sb="2" eb="4">
      <t>ジュンカン</t>
    </rPh>
    <rPh sb="4" eb="5">
      <t>シキ</t>
    </rPh>
    <rPh sb="5" eb="7">
      <t>ヨクソウ</t>
    </rPh>
    <rPh sb="10" eb="12">
      <t>マイニチ</t>
    </rPh>
    <rPh sb="12" eb="14">
      <t>カンゼン</t>
    </rPh>
    <rPh sb="14" eb="15">
      <t>カン</t>
    </rPh>
    <rPh sb="15" eb="16">
      <t>ミズ</t>
    </rPh>
    <rPh sb="16" eb="17">
      <t>ガタ</t>
    </rPh>
    <phoneticPr fontId="5"/>
  </si>
  <si>
    <t>Ⅲ）非循環式浴槽
　（連日使用型）</t>
    <rPh sb="2" eb="3">
      <t>ヒ</t>
    </rPh>
    <rPh sb="3" eb="5">
      <t>ジュンカン</t>
    </rPh>
    <rPh sb="5" eb="6">
      <t>シキ</t>
    </rPh>
    <rPh sb="6" eb="8">
      <t>ヨクソウ</t>
    </rPh>
    <rPh sb="11" eb="13">
      <t>レンジツ</t>
    </rPh>
    <rPh sb="13" eb="15">
      <t>シヨウ</t>
    </rPh>
    <rPh sb="15" eb="16">
      <t>ガタ</t>
    </rPh>
    <phoneticPr fontId="5"/>
  </si>
  <si>
    <t>Ⅳ）非循環式浴槽
　（毎日完全換水型）</t>
    <rPh sb="2" eb="3">
      <t>ヒ</t>
    </rPh>
    <rPh sb="3" eb="5">
      <t>ジュンカン</t>
    </rPh>
    <rPh sb="5" eb="6">
      <t>シキ</t>
    </rPh>
    <rPh sb="6" eb="8">
      <t>ヨクソウ</t>
    </rPh>
    <rPh sb="11" eb="13">
      <t>マイニチ</t>
    </rPh>
    <rPh sb="13" eb="15">
      <t>カンゼン</t>
    </rPh>
    <rPh sb="15" eb="16">
      <t>カン</t>
    </rPh>
    <rPh sb="16" eb="17">
      <t>スイ</t>
    </rPh>
    <rPh sb="17" eb="18">
      <t>ガタ</t>
    </rPh>
    <phoneticPr fontId="5"/>
  </si>
  <si>
    <t>Ⅴ）非循環式浴槽
　（利用者毎に完全換水型）</t>
    <rPh sb="2" eb="3">
      <t>ヒ</t>
    </rPh>
    <rPh sb="3" eb="5">
      <t>ジュンカン</t>
    </rPh>
    <rPh sb="5" eb="6">
      <t>シキ</t>
    </rPh>
    <rPh sb="6" eb="8">
      <t>ヨクソウ</t>
    </rPh>
    <rPh sb="11" eb="14">
      <t>リヨウシャ</t>
    </rPh>
    <rPh sb="14" eb="15">
      <t>ゴト</t>
    </rPh>
    <rPh sb="16" eb="18">
      <t>カンゼン</t>
    </rPh>
    <rPh sb="18" eb="19">
      <t>カン</t>
    </rPh>
    <rPh sb="19" eb="20">
      <t>スイ</t>
    </rPh>
    <rPh sb="20" eb="21">
      <t>ガタ</t>
    </rPh>
    <phoneticPr fontId="5"/>
  </si>
  <si>
    <t>別紙　４</t>
    <rPh sb="0" eb="2">
      <t>ベッシ</t>
    </rPh>
    <phoneticPr fontId="5"/>
  </si>
  <si>
    <t>調理業務の管理</t>
    <rPh sb="0" eb="2">
      <t>チョウリ</t>
    </rPh>
    <rPh sb="2" eb="4">
      <t>ギョウム</t>
    </rPh>
    <rPh sb="5" eb="7">
      <t>カンリ</t>
    </rPh>
    <phoneticPr fontId="5"/>
  </si>
  <si>
    <t>点検項目</t>
    <rPh sb="0" eb="2">
      <t>テンケン</t>
    </rPh>
    <rPh sb="2" eb="4">
      <t>コウモク</t>
    </rPh>
    <phoneticPr fontId="5"/>
  </si>
  <si>
    <t>実施状況</t>
    <rPh sb="0" eb="2">
      <t>ジッシ</t>
    </rPh>
    <rPh sb="2" eb="4">
      <t>ジョウキョウ</t>
    </rPh>
    <phoneticPr fontId="5"/>
  </si>
  <si>
    <t>備　　考</t>
    <rPh sb="0" eb="1">
      <t>ソナエ</t>
    </rPh>
    <rPh sb="3" eb="4">
      <t>コウ</t>
    </rPh>
    <phoneticPr fontId="5"/>
  </si>
  <si>
    <t>３　便所、休憩室及び更衣室と、食品を取り扱う場所を区分していますか</t>
    <rPh sb="2" eb="4">
      <t>ベンジョ</t>
    </rPh>
    <rPh sb="5" eb="8">
      <t>キュウケイシツ</t>
    </rPh>
    <rPh sb="8" eb="9">
      <t>オヨ</t>
    </rPh>
    <rPh sb="10" eb="13">
      <t>コウイシツ</t>
    </rPh>
    <rPh sb="15" eb="17">
      <t>ショクヒン</t>
    </rPh>
    <rPh sb="18" eb="19">
      <t>ト</t>
    </rPh>
    <rPh sb="20" eb="21">
      <t>アツカ</t>
    </rPh>
    <rPh sb="22" eb="24">
      <t>バショ</t>
    </rPh>
    <rPh sb="25" eb="27">
      <t>クブン</t>
    </rPh>
    <phoneticPr fontId="5"/>
  </si>
  <si>
    <t>９　調理従事者等は臨時職員も含め、定期的な健康診断及び月1回以上の検便を受けていますか
　　（検便検査には、腸管出血性大腸菌（Ｏ－157）の検査を含めてください。）</t>
    <phoneticPr fontId="5"/>
  </si>
  <si>
    <t>※【　】の実施は１回３００食以上又は１日７５０食以上を提供する大規模調理施設が対象</t>
    <rPh sb="5" eb="7">
      <t>ジッシ</t>
    </rPh>
    <rPh sb="9" eb="10">
      <t>カイ</t>
    </rPh>
    <rPh sb="13" eb="14">
      <t>ショク</t>
    </rPh>
    <rPh sb="14" eb="16">
      <t>イジョウ</t>
    </rPh>
    <rPh sb="16" eb="17">
      <t>マタ</t>
    </rPh>
    <rPh sb="19" eb="20">
      <t>ニチ</t>
    </rPh>
    <rPh sb="23" eb="24">
      <t>ショク</t>
    </rPh>
    <rPh sb="24" eb="26">
      <t>イジョウ</t>
    </rPh>
    <rPh sb="27" eb="29">
      <t>テイキョウ</t>
    </rPh>
    <rPh sb="31" eb="34">
      <t>ダイキボ</t>
    </rPh>
    <rPh sb="34" eb="36">
      <t>チョウリ</t>
    </rPh>
    <rPh sb="36" eb="38">
      <t>シセツ</t>
    </rPh>
    <rPh sb="39" eb="41">
      <t>タイショウ</t>
    </rPh>
    <phoneticPr fontId="5"/>
  </si>
  <si>
    <t>※注１・・・残留塩素濃度は、通常１リットルの浴槽水につき、０．４mg/l 程度に保ち、かつ、最大で１．０mg/l を超えないよう、適時測定すること。</t>
    <rPh sb="1" eb="2">
      <t>チュウ</t>
    </rPh>
    <rPh sb="6" eb="8">
      <t>ザンリュウ</t>
    </rPh>
    <rPh sb="8" eb="10">
      <t>エンソ</t>
    </rPh>
    <rPh sb="10" eb="12">
      <t>ノウド</t>
    </rPh>
    <rPh sb="14" eb="16">
      <t>ツウジョウ</t>
    </rPh>
    <rPh sb="22" eb="24">
      <t>ヨクソウ</t>
    </rPh>
    <rPh sb="24" eb="25">
      <t>スイ</t>
    </rPh>
    <rPh sb="37" eb="39">
      <t>テイド</t>
    </rPh>
    <rPh sb="40" eb="41">
      <t>タモ</t>
    </rPh>
    <rPh sb="46" eb="48">
      <t>サイダイ</t>
    </rPh>
    <rPh sb="58" eb="59">
      <t>コ</t>
    </rPh>
    <rPh sb="65" eb="67">
      <t>テキジ</t>
    </rPh>
    <rPh sb="67" eb="69">
      <t>ソクテイ</t>
    </rPh>
    <phoneticPr fontId="5"/>
  </si>
  <si>
    <t>（年２回以上）</t>
    <phoneticPr fontId="12"/>
  </si>
  <si>
    <t>（※注１）</t>
    <phoneticPr fontId="12"/>
  </si>
  <si>
    <t>(原則週1回以上)</t>
    <phoneticPr fontId="12"/>
  </si>
  <si>
    <t>日に1回)</t>
    <phoneticPr fontId="12"/>
  </si>
  <si>
    <t>(原則毎日)</t>
    <phoneticPr fontId="12"/>
  </si>
  <si>
    <t>(年１回以上)</t>
    <phoneticPr fontId="12"/>
  </si>
  <si>
    <t>(週１回以上)</t>
    <phoneticPr fontId="12"/>
  </si>
  <si>
    <t>(毎日)</t>
    <phoneticPr fontId="12"/>
  </si>
  <si>
    <t>（年１回以上）</t>
    <phoneticPr fontId="12"/>
  </si>
  <si>
    <t>循環配管の
洗浄・消毒</t>
    <rPh sb="0" eb="2">
      <t>ジュンカン</t>
    </rPh>
    <rPh sb="2" eb="4">
      <t>ハイカン</t>
    </rPh>
    <rPh sb="6" eb="8">
      <t>センジョウ</t>
    </rPh>
    <rPh sb="9" eb="11">
      <t>ショウドク</t>
    </rPh>
    <phoneticPr fontId="5"/>
  </si>
  <si>
    <t>(</t>
    <phoneticPr fontId="12"/>
  </si>
  <si>
    <t>１　調理室は毎日清掃を行い、清潔が保たれていますか</t>
    <rPh sb="4" eb="5">
      <t>シツ</t>
    </rPh>
    <phoneticPr fontId="5"/>
  </si>
  <si>
    <t>　【その点検結果を記録をしていますか】</t>
    <phoneticPr fontId="12"/>
  </si>
  <si>
    <t>２　調理従事者等が着用する帽子、外衣は、毎日交換していますか</t>
    <rPh sb="2" eb="4">
      <t>チョウリ</t>
    </rPh>
    <rPh sb="4" eb="7">
      <t>ジュウジシャ</t>
    </rPh>
    <rPh sb="7" eb="8">
      <t>トウ</t>
    </rPh>
    <rPh sb="9" eb="11">
      <t>チャクヨウ</t>
    </rPh>
    <rPh sb="13" eb="15">
      <t>ボウシ</t>
    </rPh>
    <rPh sb="16" eb="18">
      <t>ガイイ</t>
    </rPh>
    <rPh sb="20" eb="22">
      <t>マイニチ</t>
    </rPh>
    <rPh sb="22" eb="24">
      <t>コウカン</t>
    </rPh>
    <phoneticPr fontId="5"/>
  </si>
  <si>
    <t>４　下処理は汚染作業区域で行い、非汚染作業区域を汚染しないようにしていますか</t>
    <rPh sb="24" eb="26">
      <t>オセン</t>
    </rPh>
    <phoneticPr fontId="5"/>
  </si>
  <si>
    <t>５　ネズミ、昆虫等の発生対策として</t>
    <rPh sb="12" eb="14">
      <t>タイサク</t>
    </rPh>
    <phoneticPr fontId="5"/>
  </si>
  <si>
    <t>　【①のほか、②と③の点検結果を記録をしていますか】</t>
    <phoneticPr fontId="5"/>
  </si>
  <si>
    <t>　①　ネズミ、昆虫の駆除を半年１回以上実施し、記録していますか</t>
    <phoneticPr fontId="5"/>
  </si>
  <si>
    <t>　②　１月に１回以上巡回点検を実施していますか</t>
    <phoneticPr fontId="5"/>
  </si>
  <si>
    <t>　③　発生を確認した時に発生の都度実施していますか</t>
    <phoneticPr fontId="5"/>
  </si>
  <si>
    <t>　【その点検結果を記録をしていますか】</t>
    <phoneticPr fontId="5"/>
  </si>
  <si>
    <t>６　原材料は戸棚、冷凍又は冷蔵設備に適切な温度で保存し、原材料の搬入時刻、室温及び冷凍又は
　冷蔵設備内温度を記録していますか</t>
    <phoneticPr fontId="5"/>
  </si>
  <si>
    <t>７　加熱調理食品は中心部が７５度で１分間以上又はこれと同等以上まで加熱されていることを確認
　した温度と時間を記録していますか（二枚貝等ノロウイルス汚染のおそれのある食品の場合は
　８５～９０度で９０秒以上）</t>
    <rPh sb="27" eb="29">
      <t>ドウトウ</t>
    </rPh>
    <rPh sb="64" eb="67">
      <t>ニマイガイ</t>
    </rPh>
    <rPh sb="67" eb="68">
      <t>トウ</t>
    </rPh>
    <rPh sb="74" eb="76">
      <t>オセン</t>
    </rPh>
    <rPh sb="83" eb="85">
      <t>ショクヒン</t>
    </rPh>
    <rPh sb="96" eb="97">
      <t>ド</t>
    </rPh>
    <rPh sb="100" eb="101">
      <t>ビョウ</t>
    </rPh>
    <rPh sb="101" eb="103">
      <t>イジョウ</t>
    </rPh>
    <phoneticPr fontId="5"/>
  </si>
  <si>
    <t>８　検食は、原材料及び調理済み食品を食品ごとに約５０gを清潔な容器に入れ、マイナス２０度以下
　で２週間以上保存していますか</t>
    <rPh sb="2" eb="4">
      <t>ケンショク</t>
    </rPh>
    <rPh sb="6" eb="9">
      <t>ゲンザイリョウ</t>
    </rPh>
    <rPh sb="9" eb="10">
      <t>オヨ</t>
    </rPh>
    <rPh sb="11" eb="13">
      <t>チョウリ</t>
    </rPh>
    <rPh sb="13" eb="14">
      <t>ズ</t>
    </rPh>
    <rPh sb="15" eb="17">
      <t>ショクヒン</t>
    </rPh>
    <rPh sb="18" eb="20">
      <t>ショクヒン</t>
    </rPh>
    <rPh sb="23" eb="24">
      <t>ヤク</t>
    </rPh>
    <rPh sb="28" eb="30">
      <t>セイケツ</t>
    </rPh>
    <rPh sb="31" eb="33">
      <t>ヨウキ</t>
    </rPh>
    <rPh sb="34" eb="35">
      <t>イ</t>
    </rPh>
    <rPh sb="43" eb="44">
      <t>ド</t>
    </rPh>
    <rPh sb="44" eb="46">
      <t>イカ</t>
    </rPh>
    <rPh sb="50" eb="52">
      <t>シュウカン</t>
    </rPh>
    <rPh sb="52" eb="54">
      <t>イジョウ</t>
    </rPh>
    <rPh sb="54" eb="56">
      <t>ホゾン</t>
    </rPh>
    <phoneticPr fontId="5"/>
  </si>
  <si>
    <t>10【調理従事者等は、毎日作業開始前に、自らの健康状態を衛生管理者に報告し、衛生管理者はその
　結果を記録していますか】</t>
    <phoneticPr fontId="5"/>
  </si>
  <si>
    <t>施　設　名　：</t>
    <phoneticPr fontId="12"/>
  </si>
  <si>
    <t>点検表については、　　  　の部分をもれなく選択または、記入（入力）する方法で作成してください。</t>
    <rPh sb="0" eb="3">
      <t>テンケンヒョウ</t>
    </rPh>
    <rPh sb="15" eb="17">
      <t>ブブン</t>
    </rPh>
    <rPh sb="22" eb="24">
      <t>センタク</t>
    </rPh>
    <rPh sb="28" eb="30">
      <t>キニュウ</t>
    </rPh>
    <rPh sb="31" eb="33">
      <t>ニュウリョク</t>
    </rPh>
    <rPh sb="36" eb="38">
      <t>ホウホウ</t>
    </rPh>
    <rPh sb="39" eb="41">
      <t>サクセイ</t>
    </rPh>
    <phoneticPr fontId="72"/>
  </si>
  <si>
    <t>該当するものについて、すべての項目の点検が終了しましたら、</t>
    <rPh sb="0" eb="2">
      <t>ガイトウ</t>
    </rPh>
    <rPh sb="15" eb="17">
      <t>コウモク</t>
    </rPh>
    <rPh sb="18" eb="20">
      <t>テンケン</t>
    </rPh>
    <rPh sb="21" eb="23">
      <t>シュウリョウ</t>
    </rPh>
    <phoneticPr fontId="72"/>
  </si>
  <si>
    <t>自己点検結果確認シートの内容を確認してください。</t>
    <rPh sb="0" eb="8">
      <t>ジコテンケンケッカカクニン</t>
    </rPh>
    <rPh sb="12" eb="14">
      <t>ナイヨウ</t>
    </rPh>
    <rPh sb="15" eb="17">
      <t>カクニン</t>
    </rPh>
    <phoneticPr fontId="72"/>
  </si>
  <si>
    <t>判定欄に不適切等の表示がありましたら、点検表の内容を確認し、結果に誤りがなければ、ファイルを保存してください。</t>
    <rPh sb="0" eb="2">
      <t>ハンテイ</t>
    </rPh>
    <rPh sb="2" eb="3">
      <t>ラン</t>
    </rPh>
    <rPh sb="4" eb="7">
      <t>フテキセツ</t>
    </rPh>
    <rPh sb="7" eb="8">
      <t>トウ</t>
    </rPh>
    <rPh sb="9" eb="11">
      <t>ヒョウジ</t>
    </rPh>
    <rPh sb="19" eb="21">
      <t>テンケン</t>
    </rPh>
    <rPh sb="21" eb="22">
      <t>ヒョウ</t>
    </rPh>
    <rPh sb="23" eb="25">
      <t>ナイヨウ</t>
    </rPh>
    <rPh sb="26" eb="28">
      <t>カクニン</t>
    </rPh>
    <rPh sb="30" eb="32">
      <t>ケッカ</t>
    </rPh>
    <rPh sb="33" eb="34">
      <t>アヤマ</t>
    </rPh>
    <rPh sb="46" eb="48">
      <t>ホゾン</t>
    </rPh>
    <phoneticPr fontId="72"/>
  </si>
  <si>
    <t>印刷について</t>
    <rPh sb="0" eb="2">
      <t>インサツ</t>
    </rPh>
    <phoneticPr fontId="72"/>
  </si>
  <si>
    <t>シートのグループにして印刷するか、各シートごとに印刷を行ってください。</t>
    <rPh sb="11" eb="13">
      <t>インサツ</t>
    </rPh>
    <rPh sb="17" eb="18">
      <t>カク</t>
    </rPh>
    <rPh sb="24" eb="26">
      <t>インサツ</t>
    </rPh>
    <rPh sb="27" eb="28">
      <t>オコナ</t>
    </rPh>
    <phoneticPr fontId="72"/>
  </si>
  <si>
    <t>自主点検表　２　（施設運営）　について</t>
    <rPh sb="0" eb="5">
      <t>ジシュテンケンヒョウ</t>
    </rPh>
    <rPh sb="9" eb="11">
      <t>シセツ</t>
    </rPh>
    <rPh sb="11" eb="13">
      <t>ウンエイ</t>
    </rPh>
    <phoneticPr fontId="72"/>
  </si>
  <si>
    <t>－</t>
    <phoneticPr fontId="12"/>
  </si>
  <si>
    <t>所定労働時間を超える労働の有無</t>
    <phoneticPr fontId="5"/>
  </si>
  <si>
    <t>休憩時間</t>
    <phoneticPr fontId="5"/>
  </si>
  <si>
    <t>休日</t>
    <phoneticPr fontId="5"/>
  </si>
  <si>
    <t>休暇</t>
    <phoneticPr fontId="5"/>
  </si>
  <si>
    <t>労働者を二組以上に分けて就業させる場合における就業時転換に関する事項</t>
    <phoneticPr fontId="5"/>
  </si>
  <si>
    <t>～</t>
    <phoneticPr fontId="7"/>
  </si>
  <si>
    <t>①</t>
    <phoneticPr fontId="7"/>
  </si>
  <si>
    <t>②</t>
    <phoneticPr fontId="7"/>
  </si>
  <si>
    <t>（１）「点検結果」欄の該当する回答をリストから選択してください。</t>
    <rPh sb="23" eb="25">
      <t>センタク</t>
    </rPh>
    <phoneticPr fontId="5"/>
  </si>
  <si>
    <r>
      <t>○常時１０人以上の労働者を使用している事業場では、労働基準法第８９条の規定に基づいて、就業規則を作成する必要があります。</t>
    </r>
    <r>
      <rPr>
        <strike/>
        <sz val="14"/>
        <rFont val="游ゴシック Medium"/>
        <family val="3"/>
        <charset val="128"/>
      </rPr>
      <t xml:space="preserve"> </t>
    </r>
    <r>
      <rPr>
        <sz val="14"/>
        <rFont val="游ゴシック Medium"/>
        <family val="3"/>
        <charset val="128"/>
      </rPr>
      <t xml:space="preserve">
  なお、</t>
    </r>
    <r>
      <rPr>
        <u/>
        <sz val="14"/>
        <rFont val="游ゴシック Medium"/>
        <family val="3"/>
        <charset val="128"/>
      </rPr>
      <t>就業規則は変更のつど労働基準監督署に届け出る必要があります。</t>
    </r>
    <rPh sb="1" eb="3">
      <t>ジョウジ</t>
    </rPh>
    <rPh sb="5" eb="6">
      <t>ニン</t>
    </rPh>
    <rPh sb="6" eb="8">
      <t>イジョウ</t>
    </rPh>
    <rPh sb="9" eb="12">
      <t>ロウドウシャ</t>
    </rPh>
    <rPh sb="13" eb="15">
      <t>シヨウ</t>
    </rPh>
    <rPh sb="19" eb="21">
      <t>ジギョウ</t>
    </rPh>
    <rPh sb="21" eb="22">
      <t>バ</t>
    </rPh>
    <rPh sb="48" eb="50">
      <t>サクセイ</t>
    </rPh>
    <rPh sb="72" eb="74">
      <t>ヘンコウ</t>
    </rPh>
    <phoneticPr fontId="5"/>
  </si>
  <si>
    <t>・育児休業を取得しやすい雇用環境整備措置（研修、
　相談窓口設置等）の義務付け</t>
    <rPh sb="1" eb="3">
      <t>イクジ</t>
    </rPh>
    <rPh sb="3" eb="5">
      <t>キュウギョウ</t>
    </rPh>
    <rPh sb="6" eb="8">
      <t>シュトク</t>
    </rPh>
    <rPh sb="12" eb="14">
      <t>コヨウ</t>
    </rPh>
    <rPh sb="14" eb="16">
      <t>カンキョウ</t>
    </rPh>
    <rPh sb="16" eb="18">
      <t>セイビ</t>
    </rPh>
    <rPh sb="18" eb="20">
      <t>ソチ</t>
    </rPh>
    <rPh sb="21" eb="23">
      <t>ケンシュウ</t>
    </rPh>
    <rPh sb="26" eb="28">
      <t>ソウダン</t>
    </rPh>
    <rPh sb="28" eb="29">
      <t>マド</t>
    </rPh>
    <rPh sb="29" eb="30">
      <t>クチ</t>
    </rPh>
    <rPh sb="30" eb="32">
      <t>セッチ</t>
    </rPh>
    <rPh sb="32" eb="33">
      <t>トウ</t>
    </rPh>
    <rPh sb="35" eb="38">
      <t>ギムヅ</t>
    </rPh>
    <phoneticPr fontId="12"/>
  </si>
  <si>
    <t>・妊娠・出産の申出をした労働者に対する個別の制度
　周知・意向確認の措置の義務付け</t>
    <rPh sb="1" eb="3">
      <t>ニンシン</t>
    </rPh>
    <rPh sb="4" eb="6">
      <t>シュッサン</t>
    </rPh>
    <rPh sb="7" eb="9">
      <t>モウシデ</t>
    </rPh>
    <rPh sb="12" eb="15">
      <t>ロウドウシャ</t>
    </rPh>
    <rPh sb="16" eb="17">
      <t>タイ</t>
    </rPh>
    <rPh sb="19" eb="21">
      <t>コベツ</t>
    </rPh>
    <rPh sb="22" eb="24">
      <t>セイド</t>
    </rPh>
    <rPh sb="26" eb="28">
      <t>シュウチ</t>
    </rPh>
    <rPh sb="29" eb="31">
      <t>イコウ</t>
    </rPh>
    <rPh sb="31" eb="33">
      <t>カクニン</t>
    </rPh>
    <rPh sb="34" eb="36">
      <t>ソチ</t>
    </rPh>
    <rPh sb="37" eb="40">
      <t>ギムヅ</t>
    </rPh>
    <phoneticPr fontId="12"/>
  </si>
  <si>
    <r>
      <t>　</t>
    </r>
    <r>
      <rPr>
        <sz val="14"/>
        <rFont val="游ゴシック Medium"/>
        <family val="3"/>
        <charset val="128"/>
      </rPr>
      <t>ク</t>
    </r>
    <phoneticPr fontId="5"/>
  </si>
  <si>
    <r>
      <t>　</t>
    </r>
    <r>
      <rPr>
        <sz val="14"/>
        <rFont val="游ゴシック Medium"/>
        <family val="3"/>
        <charset val="128"/>
      </rPr>
      <t>ケ</t>
    </r>
    <phoneticPr fontId="5"/>
  </si>
  <si>
    <r>
      <t>　</t>
    </r>
    <r>
      <rPr>
        <sz val="14"/>
        <rFont val="游ゴシック Medium"/>
        <family val="3"/>
        <charset val="128"/>
      </rPr>
      <t>コ</t>
    </r>
    <phoneticPr fontId="5"/>
  </si>
  <si>
    <t>　給与規程は、就業規則の一部を成しています。作成に当たっては職員代表の意見を聴き理事会等の審議を経ていますか。</t>
    <rPh sb="7" eb="9">
      <t>シュウギョウ</t>
    </rPh>
    <rPh sb="15" eb="16">
      <t>ナ</t>
    </rPh>
    <rPh sb="22" eb="24">
      <t>サクセイ</t>
    </rPh>
    <rPh sb="25" eb="26">
      <t>ア</t>
    </rPh>
    <rPh sb="43" eb="44">
      <t>トウ</t>
    </rPh>
    <phoneticPr fontId="5"/>
  </si>
  <si>
    <t>→直近理事会等の議決年月日及び施行年月日を記載してください。</t>
    <rPh sb="1" eb="3">
      <t>チョッキン</t>
    </rPh>
    <rPh sb="6" eb="7">
      <t>トウ</t>
    </rPh>
    <rPh sb="8" eb="10">
      <t>ギケツ</t>
    </rPh>
    <rPh sb="13" eb="14">
      <t>オヨ</t>
    </rPh>
    <rPh sb="15" eb="17">
      <t>セコウ</t>
    </rPh>
    <rPh sb="17" eb="20">
      <t>ネンガッピ</t>
    </rPh>
    <rPh sb="21" eb="23">
      <t>キサイ</t>
    </rPh>
    <phoneticPr fontId="5"/>
  </si>
  <si>
    <t>　給与及び手当支給額の月額の合計は会計帳簿の額と一致していますか。</t>
    <rPh sb="3" eb="4">
      <t>オヨ</t>
    </rPh>
    <rPh sb="5" eb="6">
      <t>テ</t>
    </rPh>
    <rPh sb="6" eb="7">
      <t>トウ</t>
    </rPh>
    <rPh sb="7" eb="9">
      <t>シキュウ</t>
    </rPh>
    <rPh sb="9" eb="10">
      <t>ガク</t>
    </rPh>
    <rPh sb="11" eb="13">
      <t>ゲツガク</t>
    </rPh>
    <rPh sb="14" eb="16">
      <t>ゴウケイ</t>
    </rPh>
    <rPh sb="17" eb="19">
      <t>カイケイ</t>
    </rPh>
    <rPh sb="19" eb="20">
      <t>チョウ</t>
    </rPh>
    <rPh sb="20" eb="21">
      <t>ボ</t>
    </rPh>
    <phoneticPr fontId="6"/>
  </si>
  <si>
    <t>(５)</t>
    <phoneticPr fontId="5"/>
  </si>
  <si>
    <r>
      <t>○</t>
    </r>
    <r>
      <rPr>
        <u/>
        <sz val="14"/>
        <rFont val="游ゴシック Medium"/>
        <family val="3"/>
        <charset val="128"/>
      </rPr>
      <t xml:space="preserve">３６条協定は、所轄労働基準監督署への届出が効力発生要件とされています。そのため、協定期間の開始日よりも前に届け出る必要があります。
</t>
    </r>
    <rPh sb="3" eb="4">
      <t>ジョウ</t>
    </rPh>
    <rPh sb="41" eb="43">
      <t>キョウテイ</t>
    </rPh>
    <rPh sb="43" eb="45">
      <t>キカン</t>
    </rPh>
    <rPh sb="46" eb="48">
      <t>カイシ</t>
    </rPh>
    <rPh sb="52" eb="53">
      <t>マエ</t>
    </rPh>
    <rPh sb="54" eb="55">
      <t>トド</t>
    </rPh>
    <rPh sb="56" eb="57">
      <t>デ</t>
    </rPh>
    <rPh sb="58" eb="60">
      <t>ヒツヨウ</t>
    </rPh>
    <phoneticPr fontId="5"/>
  </si>
  <si>
    <t>(６)</t>
    <phoneticPr fontId="5"/>
  </si>
  <si>
    <t>(７)</t>
    <phoneticPr fontId="5"/>
  </si>
  <si>
    <t>(８)</t>
    <phoneticPr fontId="5"/>
  </si>
  <si>
    <t>(９)</t>
    <phoneticPr fontId="5"/>
  </si>
  <si>
    <t>○パート労働者の雇用保険加入基準
　・１週の労働時間が20時間以上で31日以上雇用される見込みのある
　　者（年収90万円以上の条件は撤廃（平成13年4月）され年収90万
　　円未満でも加入可能）</t>
    <rPh sb="4" eb="7">
      <t>ロウドウシャ</t>
    </rPh>
    <phoneticPr fontId="5"/>
  </si>
  <si>
    <t>〇令和４年１０月１日から社会保険の被保険者１０１人以上の法人は次の条件をすべて満たすパート・アルバイトの方も加入対象です。
　・週の所定労働時間が２０時間以上
　・雇用期間が２ヶ月を超えて見込まれる。
　・賃金の月額が８８，０００円以上
　・学生ではない。
　</t>
    <rPh sb="1" eb="3">
      <t>レイワ</t>
    </rPh>
    <rPh sb="4" eb="5">
      <t>ネン</t>
    </rPh>
    <rPh sb="7" eb="8">
      <t>ガツ</t>
    </rPh>
    <rPh sb="9" eb="10">
      <t>ニチ</t>
    </rPh>
    <rPh sb="12" eb="14">
      <t>シャカイ</t>
    </rPh>
    <rPh sb="14" eb="16">
      <t>ホケン</t>
    </rPh>
    <rPh sb="17" eb="21">
      <t>ヒホケンシャ</t>
    </rPh>
    <rPh sb="24" eb="25">
      <t>ニン</t>
    </rPh>
    <rPh sb="25" eb="27">
      <t>イジョウ</t>
    </rPh>
    <rPh sb="28" eb="30">
      <t>ホウジン</t>
    </rPh>
    <rPh sb="31" eb="32">
      <t>ツギ</t>
    </rPh>
    <rPh sb="33" eb="35">
      <t>ジョウケン</t>
    </rPh>
    <rPh sb="39" eb="40">
      <t>ミ</t>
    </rPh>
    <rPh sb="52" eb="53">
      <t>カタ</t>
    </rPh>
    <rPh sb="54" eb="56">
      <t>カニュウ</t>
    </rPh>
    <rPh sb="56" eb="58">
      <t>タイショウ</t>
    </rPh>
    <phoneticPr fontId="12"/>
  </si>
  <si>
    <t>(10)</t>
    <phoneticPr fontId="5"/>
  </si>
  <si>
    <t>○社会福祉施設等における非常災害対策計画の策定の手引（令和3年5月改訂、社会福祉課）、P13～P19参考１</t>
    <rPh sb="27" eb="28">
      <t>ワ</t>
    </rPh>
    <rPh sb="29" eb="30">
      <t>ネン</t>
    </rPh>
    <rPh sb="31" eb="32">
      <t>ガツ</t>
    </rPh>
    <rPh sb="32" eb="34">
      <t>カイテイ</t>
    </rPh>
    <rPh sb="35" eb="37">
      <t>シャカイ</t>
    </rPh>
    <rPh sb="37" eb="39">
      <t>フクシ</t>
    </rPh>
    <rPh sb="39" eb="40">
      <t>カ</t>
    </rPh>
    <rPh sb="49" eb="51">
      <t>サンコウ</t>
    </rPh>
    <phoneticPr fontId="5"/>
  </si>
  <si>
    <t>→別紙２「施設・防犯 安全確認点検項目」を作成し提出してください。</t>
    <rPh sb="1" eb="3">
      <t>ベッシ</t>
    </rPh>
    <rPh sb="5" eb="7">
      <t>シセツ</t>
    </rPh>
    <rPh sb="8" eb="10">
      <t>ボウハン</t>
    </rPh>
    <rPh sb="21" eb="23">
      <t>サクセイ</t>
    </rPh>
    <rPh sb="24" eb="26">
      <t>テイシュツ</t>
    </rPh>
    <phoneticPr fontId="5"/>
  </si>
  <si>
    <t>→別紙３「入浴設備の衛生管理」を作成し自主点検表と一緒に提出してください。</t>
    <rPh sb="1" eb="2">
      <t>ベツ</t>
    </rPh>
    <rPh sb="2" eb="3">
      <t>シ</t>
    </rPh>
    <rPh sb="4" eb="6">
      <t>ニュウヨク</t>
    </rPh>
    <rPh sb="6" eb="8">
      <t>セツビ</t>
    </rPh>
    <rPh sb="9" eb="11">
      <t>エイセイ</t>
    </rPh>
    <rPh sb="11" eb="13">
      <t>カンリ</t>
    </rPh>
    <rPh sb="15" eb="17">
      <t>サクセイ</t>
    </rPh>
    <rPh sb="18" eb="20">
      <t>ジシュ</t>
    </rPh>
    <rPh sb="20" eb="22">
      <t>テンケン</t>
    </rPh>
    <rPh sb="22" eb="23">
      <t>ヒョウ</t>
    </rPh>
    <rPh sb="24" eb="26">
      <t>イッショ</t>
    </rPh>
    <rPh sb="27" eb="29">
      <t>テイシュツ</t>
    </rPh>
    <phoneticPr fontId="5"/>
  </si>
  <si>
    <t>○受託業者が実施した給食業務従事者の健康診断及び検便の実施状況及び結果を確認してください。</t>
    <rPh sb="1" eb="3">
      <t>ジュタク</t>
    </rPh>
    <rPh sb="3" eb="5">
      <t>ギョウシャ</t>
    </rPh>
    <rPh sb="6" eb="8">
      <t>ジッシ</t>
    </rPh>
    <rPh sb="10" eb="12">
      <t>キュウショク</t>
    </rPh>
    <rPh sb="12" eb="14">
      <t>ギョウム</t>
    </rPh>
    <rPh sb="14" eb="16">
      <t>ジュウジ</t>
    </rPh>
    <rPh sb="17" eb="18">
      <t>ギョウシャ</t>
    </rPh>
    <rPh sb="18" eb="20">
      <t>ケンコウ</t>
    </rPh>
    <rPh sb="20" eb="22">
      <t>シンダン</t>
    </rPh>
    <rPh sb="22" eb="23">
      <t>オヨ</t>
    </rPh>
    <rPh sb="24" eb="26">
      <t>ケンベン</t>
    </rPh>
    <rPh sb="27" eb="29">
      <t>ジッシ</t>
    </rPh>
    <rPh sb="29" eb="31">
      <t>ジョウキョウ</t>
    </rPh>
    <rPh sb="31" eb="32">
      <t>オヨ</t>
    </rPh>
    <rPh sb="33" eb="35">
      <t>ケッカ</t>
    </rPh>
    <rPh sb="36" eb="38">
      <t>カクニン</t>
    </rPh>
    <phoneticPr fontId="12"/>
  </si>
  <si>
    <t>→別紙４「調理業務の管理」を作成し自主点検表と一緒に提出してください。</t>
    <rPh sb="1" eb="2">
      <t>ベツ</t>
    </rPh>
    <rPh sb="2" eb="3">
      <t>シ</t>
    </rPh>
    <rPh sb="5" eb="7">
      <t>チョウリ</t>
    </rPh>
    <rPh sb="7" eb="9">
      <t>ギョウム</t>
    </rPh>
    <rPh sb="10" eb="12">
      <t>カンリ</t>
    </rPh>
    <rPh sb="14" eb="16">
      <t>サクセイ</t>
    </rPh>
    <rPh sb="17" eb="19">
      <t>ジシュ</t>
    </rPh>
    <rPh sb="19" eb="21">
      <t>テンケン</t>
    </rPh>
    <rPh sb="21" eb="22">
      <t>ヒョウ</t>
    </rPh>
    <rPh sb="23" eb="25">
      <t>イッショ</t>
    </rPh>
    <rPh sb="26" eb="28">
      <t>テイシュツ</t>
    </rPh>
    <phoneticPr fontId="5"/>
  </si>
  <si>
    <t xml:space="preserve">○調理業務の管理は大量調理施設衛生管理マニュアルにより適切に管理してください。
</t>
    <rPh sb="1" eb="3">
      <t>チョウリ</t>
    </rPh>
    <rPh sb="3" eb="5">
      <t>ギョウム</t>
    </rPh>
    <rPh sb="6" eb="8">
      <t>カンリ</t>
    </rPh>
    <rPh sb="9" eb="11">
      <t>タイリョウ</t>
    </rPh>
    <rPh sb="11" eb="13">
      <t>チョウリ</t>
    </rPh>
    <rPh sb="13" eb="15">
      <t>シセツ</t>
    </rPh>
    <rPh sb="15" eb="17">
      <t>エイセイ</t>
    </rPh>
    <rPh sb="17" eb="19">
      <t>カンリ</t>
    </rPh>
    <rPh sb="27" eb="29">
      <t>テキセツ</t>
    </rPh>
    <rPh sb="30" eb="32">
      <t>カンリ</t>
    </rPh>
    <phoneticPr fontId="5"/>
  </si>
  <si>
    <t>③就業上限の有無</t>
    <rPh sb="1" eb="3">
      <t>シュウギョウ</t>
    </rPh>
    <rPh sb="3" eb="5">
      <t>ジョウゲン</t>
    </rPh>
    <rPh sb="6" eb="8">
      <t>ウム</t>
    </rPh>
    <phoneticPr fontId="5"/>
  </si>
  <si>
    <t>創業支援等措置（有・無）</t>
    <rPh sb="0" eb="2">
      <t>ソウギョウ</t>
    </rPh>
    <rPh sb="2" eb="4">
      <t>シエン</t>
    </rPh>
    <rPh sb="4" eb="5">
      <t>トウ</t>
    </rPh>
    <rPh sb="5" eb="7">
      <t>ソチ</t>
    </rPh>
    <rPh sb="8" eb="9">
      <t>ア</t>
    </rPh>
    <rPh sb="10" eb="11">
      <t>ム</t>
    </rPh>
    <phoneticPr fontId="7"/>
  </si>
  <si>
    <t>無期転換後の労働条件の明示</t>
    <rPh sb="0" eb="4">
      <t>ムキテンカン</t>
    </rPh>
    <rPh sb="4" eb="5">
      <t>ゴ</t>
    </rPh>
    <rPh sb="6" eb="8">
      <t>ロウドウ</t>
    </rPh>
    <rPh sb="8" eb="10">
      <t>ジョウケン</t>
    </rPh>
    <rPh sb="11" eb="13">
      <t>メイジ</t>
    </rPh>
    <phoneticPr fontId="7"/>
  </si>
  <si>
    <t>無期転換申込機会の明示</t>
    <rPh sb="0" eb="4">
      <t>ムキテンカン</t>
    </rPh>
    <rPh sb="4" eb="5">
      <t>モウ</t>
    </rPh>
    <rPh sb="5" eb="6">
      <t>コ</t>
    </rPh>
    <rPh sb="6" eb="8">
      <t>キカイ</t>
    </rPh>
    <rPh sb="9" eb="11">
      <t>メイジ</t>
    </rPh>
    <phoneticPr fontId="7"/>
  </si>
  <si>
    <t>無期転換申込機会の明示</t>
    <phoneticPr fontId="7"/>
  </si>
  <si>
    <t>無期転換後の労働条件の明示</t>
    <phoneticPr fontId="7"/>
  </si>
  <si>
    <t>更新上限の有無</t>
    <phoneticPr fontId="7"/>
  </si>
  <si>
    <t>③</t>
    <phoneticPr fontId="7"/>
  </si>
  <si>
    <t>○労基法施行規則第5条</t>
    <phoneticPr fontId="7"/>
  </si>
  <si>
    <t>○労基法第15条</t>
    <phoneticPr fontId="5"/>
  </si>
  <si>
    <t>○短時間労働者及び有期雇用労働者の雇用管理の改善等に関する法律第6条第1項
○短時間労働者及び有期雇用労働者の雇用管理の改善等に関する法律施行規則第2条</t>
    <phoneticPr fontId="7"/>
  </si>
  <si>
    <t>令和7年10月1日　育児・介護休業法の改正</t>
    <phoneticPr fontId="12"/>
  </si>
  <si>
    <t>・育児期の柔軟な働き方を実現するための措置
　(①～⑤の選択して講ずべき措置の中から2つ以上選択)
　①始業時刻等の変更
　②テレワーク等(月10日以上)
　③保育施設の設置運営等
　④養育両立支援休暇の付与(年10日以上)
　⑤短時間勤務制度</t>
    <phoneticPr fontId="7"/>
  </si>
  <si>
    <t>・柔軟な働き方を実現するための措置の個別の周知・意向確認</t>
    <phoneticPr fontId="7"/>
  </si>
  <si>
    <t>・仕事と育児の両立に関する個別の意向聴取及び配慮</t>
    <phoneticPr fontId="7"/>
  </si>
  <si>
    <t>令和7年4月1日　育児・介護休業法の改正</t>
    <phoneticPr fontId="12"/>
  </si>
  <si>
    <t>・子の看護休暇の見直し(対象となる子の範囲の拡大、取得事由の拡大、労使協定による除外規定の一部廃止、子の介護等休暇への名称変更)</t>
    <phoneticPr fontId="7"/>
  </si>
  <si>
    <t>・所定外労働の制限（残業免除）の対象拡大</t>
    <phoneticPr fontId="7"/>
  </si>
  <si>
    <t>・育児・介護のためのテレワーク導入</t>
    <phoneticPr fontId="7"/>
  </si>
  <si>
    <t>・介護離職防止のための雇用環境整備（研修の実施、相談窓口設置等）の義務付け</t>
    <phoneticPr fontId="7"/>
  </si>
  <si>
    <t>○育児・介護休業法第23条の3</t>
    <phoneticPr fontId="12"/>
  </si>
  <si>
    <t>〇同第21条</t>
    <rPh sb="1" eb="2">
      <t>ドウ</t>
    </rPh>
    <rPh sb="2" eb="3">
      <t>ダイ</t>
    </rPh>
    <rPh sb="5" eb="6">
      <t>ジョウ</t>
    </rPh>
    <phoneticPr fontId="12"/>
  </si>
  <si>
    <t>〇同第16条の2、第16条の3</t>
    <rPh sb="1" eb="2">
      <t>ドウ</t>
    </rPh>
    <rPh sb="2" eb="3">
      <t>ダイ</t>
    </rPh>
    <rPh sb="5" eb="6">
      <t>ジョウ</t>
    </rPh>
    <rPh sb="9" eb="10">
      <t>ダイ</t>
    </rPh>
    <rPh sb="12" eb="13">
      <t>ジョウ</t>
    </rPh>
    <phoneticPr fontId="12"/>
  </si>
  <si>
    <t>〇同第16条の8</t>
    <rPh sb="1" eb="2">
      <t>ドウ</t>
    </rPh>
    <rPh sb="2" eb="3">
      <t>ダイ</t>
    </rPh>
    <rPh sb="5" eb="6">
      <t>ジョウ</t>
    </rPh>
    <phoneticPr fontId="12"/>
  </si>
  <si>
    <t>〇同第23条第2項、第24条第2項</t>
    <rPh sb="1" eb="2">
      <t>ドウ</t>
    </rPh>
    <rPh sb="2" eb="3">
      <t>ダイ</t>
    </rPh>
    <rPh sb="5" eb="6">
      <t>ジョウ</t>
    </rPh>
    <rPh sb="6" eb="7">
      <t>ダイ</t>
    </rPh>
    <rPh sb="8" eb="9">
      <t>コウ</t>
    </rPh>
    <rPh sb="10" eb="11">
      <t>ダイ</t>
    </rPh>
    <rPh sb="13" eb="14">
      <t>ジョウ</t>
    </rPh>
    <rPh sb="14" eb="15">
      <t>ダイ</t>
    </rPh>
    <rPh sb="16" eb="17">
      <t>コウ</t>
    </rPh>
    <phoneticPr fontId="12"/>
  </si>
  <si>
    <t>〇同第22条</t>
    <rPh sb="1" eb="2">
      <t>ドウ</t>
    </rPh>
    <rPh sb="2" eb="3">
      <t>ダイ</t>
    </rPh>
    <rPh sb="5" eb="6">
      <t>ジョウ</t>
    </rPh>
    <phoneticPr fontId="12"/>
  </si>
  <si>
    <t>④就業の場所（雇入れ直後）（変更の範囲）及び従事すべき業務（雇入れ直後）（変更の範囲）に関する事項</t>
    <rPh sb="7" eb="9">
      <t>ヤトイイ</t>
    </rPh>
    <rPh sb="10" eb="12">
      <t>チョクゴ</t>
    </rPh>
    <rPh sb="14" eb="16">
      <t>ヘンコウ</t>
    </rPh>
    <rPh sb="17" eb="19">
      <t>ハンイ</t>
    </rPh>
    <phoneticPr fontId="5"/>
  </si>
  <si>
    <t>⑤始業及び終業の時刻</t>
    <phoneticPr fontId="5"/>
  </si>
  <si>
    <t>⑥賃金の決定、計算及び支払の方法、賃金の締切り及び支払の時期に関する事項</t>
    <phoneticPr fontId="5"/>
  </si>
  <si>
    <t>⑦退職に関する事項（解雇の事由を含む。）</t>
    <phoneticPr fontId="5"/>
  </si>
  <si>
    <t>④就業の場所（雇入れ直後）（変更の範囲）及び従事すべき業務（雇入れ直後）（変更の範囲）に関する事項</t>
    <rPh sb="44" eb="45">
      <t>カン</t>
    </rPh>
    <rPh sb="47" eb="49">
      <t>ジコウ</t>
    </rPh>
    <phoneticPr fontId="5"/>
  </si>
  <si>
    <t>⑥賃金の決定、計算及び支払の方法、賃金の締切り及び支払の時期</t>
    <phoneticPr fontId="5"/>
  </si>
  <si>
    <t>⑧昇給の有無</t>
    <phoneticPr fontId="5"/>
  </si>
  <si>
    <t>⑨退職手当の有無</t>
    <phoneticPr fontId="5"/>
  </si>
  <si>
    <t>⑩賞与の有無</t>
    <phoneticPr fontId="5"/>
  </si>
  <si>
    <t>⑪相談窓口</t>
    <phoneticPr fontId="5"/>
  </si>
  <si>
    <t>○感染症や非常災害の発生時にサービスを継続的に実施するため、及び非常時の体制で早期の業務の再開を図るため業務継続計画を策定してください。</t>
    <rPh sb="42" eb="43">
      <t>ギョウ</t>
    </rPh>
    <phoneticPr fontId="12"/>
  </si>
  <si>
    <r>
      <t>令和</t>
    </r>
    <r>
      <rPr>
        <u/>
        <sz val="14"/>
        <color rgb="FFFF0000"/>
        <rFont val="游ゴシック Medium"/>
        <family val="3"/>
        <charset val="128"/>
      </rPr>
      <t>６</t>
    </r>
    <r>
      <rPr>
        <u/>
        <sz val="14"/>
        <rFont val="游ゴシック Medium"/>
        <family val="3"/>
        <charset val="128"/>
      </rPr>
      <t>年（１～１２月）の年収額：</t>
    </r>
    <rPh sb="0" eb="2">
      <t>レイワ</t>
    </rPh>
    <rPh sb="3" eb="4">
      <t>ネン</t>
    </rPh>
    <rPh sb="9" eb="10">
      <t>ツキ</t>
    </rPh>
    <rPh sb="12" eb="14">
      <t>ネンシュウ</t>
    </rPh>
    <rPh sb="14" eb="15">
      <t>ガク</t>
    </rPh>
    <phoneticPr fontId="7"/>
  </si>
  <si>
    <t>Ver.1.1</t>
    <phoneticPr fontId="7"/>
  </si>
  <si>
    <r>
      <t>印刷を行う場合については、Ctrlキーを押しながら　自主点検表（運営管理）、別紙１、別紙２、別紙３、別紙４の　</t>
    </r>
    <r>
      <rPr>
        <sz val="11"/>
        <rFont val="ＭＳ Ｐゴシック"/>
        <family val="3"/>
        <charset val="128"/>
      </rPr>
      <t>５</t>
    </r>
    <r>
      <rPr>
        <sz val="11"/>
        <color theme="1"/>
        <rFont val="ＭＳ Ｐゴシック"/>
        <family val="2"/>
        <charset val="128"/>
      </rPr>
      <t xml:space="preserve">つのシートを選択し
</t>
    </r>
    <rPh sb="0" eb="2">
      <t>インサツ</t>
    </rPh>
    <rPh sb="3" eb="4">
      <t>オコナ</t>
    </rPh>
    <rPh sb="5" eb="7">
      <t>バアイ</t>
    </rPh>
    <rPh sb="26" eb="28">
      <t>ジシュ</t>
    </rPh>
    <rPh sb="28" eb="30">
      <t>テンケン</t>
    </rPh>
    <rPh sb="30" eb="31">
      <t>ヒョウ</t>
    </rPh>
    <rPh sb="32" eb="34">
      <t>ウンエイ</t>
    </rPh>
    <rPh sb="34" eb="36">
      <t>カンリ</t>
    </rPh>
    <rPh sb="38" eb="40">
      <t>ベッシ</t>
    </rPh>
    <rPh sb="42" eb="44">
      <t>ベッシ</t>
    </rPh>
    <rPh sb="46" eb="48">
      <t>ベッシ</t>
    </rPh>
    <rPh sb="50" eb="52">
      <t>ベッシ</t>
    </rPh>
    <rPh sb="62" eb="64">
      <t>センタク</t>
    </rPh>
    <phoneticPr fontId="72"/>
  </si>
  <si>
    <t>この点検表は、はじめに、自主点検表（運営管理）、自主点検結果確認シート、別紙１、別紙２、別紙３、別紙４の　７シートがあります。</t>
    <rPh sb="2" eb="5">
      <t>テンケンヒョウ</t>
    </rPh>
    <rPh sb="12" eb="14">
      <t>ジシュ</t>
    </rPh>
    <rPh sb="14" eb="16">
      <t>テンケン</t>
    </rPh>
    <rPh sb="16" eb="17">
      <t>ヒョウ</t>
    </rPh>
    <rPh sb="18" eb="20">
      <t>ウンエイ</t>
    </rPh>
    <rPh sb="20" eb="22">
      <t>カンリ</t>
    </rPh>
    <rPh sb="24" eb="26">
      <t>ジシュ</t>
    </rPh>
    <rPh sb="26" eb="28">
      <t>テンケン</t>
    </rPh>
    <rPh sb="28" eb="30">
      <t>ケッカ</t>
    </rPh>
    <rPh sb="30" eb="32">
      <t>カクニン</t>
    </rPh>
    <rPh sb="36" eb="38">
      <t>ベッシ</t>
    </rPh>
    <rPh sb="40" eb="42">
      <t>ベッシ</t>
    </rPh>
    <rPh sb="44" eb="46">
      <t>ベッシ</t>
    </rPh>
    <rPh sb="48" eb="50">
      <t>ベッシ</t>
    </rPh>
    <phoneticPr fontId="72"/>
  </si>
  <si>
    <t>※印刷終了後には、シートを左クリックをして　シートのグループの解除　を忘れずに行ってください。</t>
    <rPh sb="1" eb="3">
      <t>インサツ</t>
    </rPh>
    <rPh sb="3" eb="6">
      <t>シュウリョウゴ</t>
    </rPh>
    <rPh sb="13" eb="14">
      <t>ヒダリ</t>
    </rPh>
    <rPh sb="31" eb="33">
      <t>カイジョ</t>
    </rPh>
    <rPh sb="35" eb="36">
      <t>ワス</t>
    </rPh>
    <rPh sb="39" eb="40">
      <t>オコナ</t>
    </rPh>
    <phoneticPr fontId="72"/>
  </si>
  <si>
    <r>
      <t>令和</t>
    </r>
    <r>
      <rPr>
        <sz val="24"/>
        <color rgb="FFFF0000"/>
        <rFont val="HG丸ｺﾞｼｯｸM-PRO"/>
        <family val="3"/>
        <charset val="128"/>
      </rPr>
      <t>8</t>
    </r>
    <r>
      <rPr>
        <sz val="24"/>
        <rFont val="HG丸ｺﾞｼｯｸM-PRO"/>
        <family val="3"/>
        <charset val="128"/>
      </rPr>
      <t>年度　社会福祉法人一般監査提出資料</t>
    </r>
    <rPh sb="0" eb="2">
      <t>レイワ</t>
    </rPh>
    <rPh sb="12" eb="14">
      <t>イッパン</t>
    </rPh>
    <rPh sb="14" eb="16">
      <t>カンサ</t>
    </rPh>
    <phoneticPr fontId="5"/>
  </si>
  <si>
    <t>運営指導対象施設名</t>
    <rPh sb="0" eb="2">
      <t>ウンエイ</t>
    </rPh>
    <rPh sb="2" eb="4">
      <t>シドウ</t>
    </rPh>
    <rPh sb="4" eb="6">
      <t>タイショウ</t>
    </rPh>
    <phoneticPr fontId="5"/>
  </si>
  <si>
    <t>社会福祉法（昭和２６年法律第４５号）</t>
    <rPh sb="0" eb="2">
      <t>シャカイ</t>
    </rPh>
    <rPh sb="2" eb="5">
      <t>フクシホウ</t>
    </rPh>
    <phoneticPr fontId="5"/>
  </si>
  <si>
    <t>社会福祉法施行規則（昭和２６年厚生省令第２８号）</t>
    <rPh sb="0" eb="2">
      <t>シャカイ</t>
    </rPh>
    <rPh sb="2" eb="5">
      <t>フクシホウ</t>
    </rPh>
    <rPh sb="5" eb="7">
      <t>シコウ</t>
    </rPh>
    <rPh sb="7" eb="9">
      <t>キソク</t>
    </rPh>
    <phoneticPr fontId="5"/>
  </si>
  <si>
    <t>埼玉県軽費老人ホーム、特別養護老人ホーム等の設備及び運営に関する基準を定める条例（平成２４年埼玉県条例第６５号）</t>
    <rPh sb="0" eb="2">
      <t>サイタマ</t>
    </rPh>
    <rPh sb="2" eb="3">
      <t>ケン</t>
    </rPh>
    <rPh sb="3" eb="5">
      <t>ケイヒ</t>
    </rPh>
    <rPh sb="5" eb="7">
      <t>ロウジン</t>
    </rPh>
    <rPh sb="11" eb="13">
      <t>トクベツ</t>
    </rPh>
    <rPh sb="13" eb="15">
      <t>ヨウゴ</t>
    </rPh>
    <rPh sb="15" eb="17">
      <t>ロウジン</t>
    </rPh>
    <rPh sb="20" eb="21">
      <t>トウ</t>
    </rPh>
    <rPh sb="22" eb="24">
      <t>セツビ</t>
    </rPh>
    <rPh sb="24" eb="25">
      <t>オヨ</t>
    </rPh>
    <rPh sb="26" eb="28">
      <t>ウンエイ</t>
    </rPh>
    <rPh sb="29" eb="30">
      <t>カン</t>
    </rPh>
    <rPh sb="32" eb="34">
      <t>キジュン</t>
    </rPh>
    <rPh sb="35" eb="36">
      <t>サダ</t>
    </rPh>
    <rPh sb="38" eb="40">
      <t>ジョウレイ</t>
    </rPh>
    <rPh sb="46" eb="48">
      <t>サイタマ</t>
    </rPh>
    <rPh sb="48" eb="51">
      <t>ケンジョウレイ</t>
    </rPh>
    <rPh sb="51" eb="52">
      <t>ダイ</t>
    </rPh>
    <rPh sb="54" eb="55">
      <t>ゴウ</t>
    </rPh>
    <phoneticPr fontId="5"/>
  </si>
  <si>
    <t>介護保険法施行条例（平成２４年埼玉県条例第６６号）［平成２４年１２月２５日公布］</t>
    <rPh sb="0" eb="2">
      <t>カイゴ</t>
    </rPh>
    <rPh sb="2" eb="5">
      <t>ホケンホウ</t>
    </rPh>
    <rPh sb="5" eb="7">
      <t>セコウ</t>
    </rPh>
    <rPh sb="7" eb="9">
      <t>ジョウレイ</t>
    </rPh>
    <rPh sb="23" eb="24">
      <t>ゴウ</t>
    </rPh>
    <rPh sb="26" eb="28">
      <t>ヘイセイ</t>
    </rPh>
    <rPh sb="30" eb="31">
      <t>ネン</t>
    </rPh>
    <rPh sb="33" eb="34">
      <t>ガツ</t>
    </rPh>
    <rPh sb="36" eb="37">
      <t>ニチ</t>
    </rPh>
    <rPh sb="37" eb="39">
      <t>コウフ</t>
    </rPh>
    <phoneticPr fontId="5"/>
  </si>
  <si>
    <t>社会福祉法人の認可について（通知）［平成１２年１２月１日４部長通知］－別紙１</t>
    <rPh sb="0" eb="6">
      <t>シャカイフクシホウジン</t>
    </rPh>
    <rPh sb="7" eb="9">
      <t>ニンカ</t>
    </rPh>
    <rPh sb="14" eb="16">
      <t>ツウチ</t>
    </rPh>
    <rPh sb="18" eb="20">
      <t>ヘイセイ</t>
    </rPh>
    <rPh sb="22" eb="23">
      <t>ネン</t>
    </rPh>
    <rPh sb="25" eb="26">
      <t>ガツ</t>
    </rPh>
    <rPh sb="27" eb="28">
      <t>ニチ</t>
    </rPh>
    <rPh sb="29" eb="31">
      <t>ブチョウ</t>
    </rPh>
    <rPh sb="31" eb="33">
      <t>ツウチ</t>
    </rPh>
    <phoneticPr fontId="5"/>
  </si>
  <si>
    <t>社会福祉法人の認可について（通知）［平成１２年１２月１日４部長通知］－別紙２</t>
    <rPh sb="0" eb="6">
      <t>シャカイフクシホウジン</t>
    </rPh>
    <rPh sb="7" eb="9">
      <t>ニンカ</t>
    </rPh>
    <rPh sb="14" eb="16">
      <t>ツウチ</t>
    </rPh>
    <rPh sb="18" eb="20">
      <t>ヘイセイ</t>
    </rPh>
    <rPh sb="22" eb="23">
      <t>ネン</t>
    </rPh>
    <rPh sb="25" eb="26">
      <t>ガツ</t>
    </rPh>
    <rPh sb="27" eb="28">
      <t>ニチ</t>
    </rPh>
    <rPh sb="29" eb="31">
      <t>ブチョウ</t>
    </rPh>
    <rPh sb="31" eb="33">
      <t>ツウチ</t>
    </rPh>
    <phoneticPr fontId="5"/>
  </si>
  <si>
    <t>社会福祉法人会計基準（平成２８年厚生労働省令第７９号）</t>
    <rPh sb="0" eb="6">
      <t>シャカイフクシホウジン</t>
    </rPh>
    <rPh sb="6" eb="8">
      <t>カイケイ</t>
    </rPh>
    <rPh sb="8" eb="10">
      <t>キジュン</t>
    </rPh>
    <phoneticPr fontId="5"/>
  </si>
  <si>
    <t>社会福祉法人における入札契約等の取扱いについて［平成２９年３月２９日４課長連名通知］</t>
    <rPh sb="0" eb="6">
      <t>シャカイフクシホウジン</t>
    </rPh>
    <rPh sb="10" eb="12">
      <t>ニュウサツ</t>
    </rPh>
    <rPh sb="12" eb="14">
      <t>ケイヤク</t>
    </rPh>
    <rPh sb="14" eb="15">
      <t>トウ</t>
    </rPh>
    <rPh sb="16" eb="18">
      <t>トリアツカ</t>
    </rPh>
    <rPh sb="24" eb="26">
      <t>ヘイセイ</t>
    </rPh>
    <rPh sb="28" eb="29">
      <t>ネン</t>
    </rPh>
    <rPh sb="30" eb="31">
      <t>ガツ</t>
    </rPh>
    <rPh sb="33" eb="34">
      <t>ニチ</t>
    </rPh>
    <phoneticPr fontId="5"/>
  </si>
  <si>
    <t>社会福祉法人指導監査実施要綱の制定について［平成２９年４月２７日３局長通知］</t>
    <rPh sb="0" eb="6">
      <t>シャカイフクシホウジン</t>
    </rPh>
    <rPh sb="6" eb="8">
      <t>シドウ</t>
    </rPh>
    <rPh sb="8" eb="10">
      <t>カンサ</t>
    </rPh>
    <rPh sb="12" eb="14">
      <t>ヨウコウ</t>
    </rPh>
    <rPh sb="15" eb="17">
      <t>セイテイ</t>
    </rPh>
    <rPh sb="22" eb="24">
      <t>ヘイセイ</t>
    </rPh>
    <rPh sb="26" eb="27">
      <t>ネン</t>
    </rPh>
    <rPh sb="28" eb="29">
      <t>ガツ</t>
    </rPh>
    <rPh sb="31" eb="32">
      <t>ニチ</t>
    </rPh>
    <rPh sb="33" eb="35">
      <t>キョクチョウ</t>
    </rPh>
    <rPh sb="35" eb="37">
      <t>ツウチ</t>
    </rPh>
    <phoneticPr fontId="5"/>
  </si>
  <si>
    <t>労働基準法（昭和２２年法律第４９号）</t>
    <rPh sb="0" eb="2">
      <t>ロウドウ</t>
    </rPh>
    <rPh sb="2" eb="5">
      <t>キジュンホウ</t>
    </rPh>
    <phoneticPr fontId="5"/>
  </si>
  <si>
    <t>育児休業・介護休業等育児又は家族介護を行う労働者の福祉に関する法律（平成３年法律第７６号）</t>
    <rPh sb="0" eb="2">
      <t>イクジ</t>
    </rPh>
    <rPh sb="2" eb="4">
      <t>キュウギョウ</t>
    </rPh>
    <rPh sb="5" eb="7">
      <t>カイゴ</t>
    </rPh>
    <rPh sb="7" eb="9">
      <t>キュウギョウ</t>
    </rPh>
    <rPh sb="9" eb="10">
      <t>トウ</t>
    </rPh>
    <rPh sb="10" eb="12">
      <t>イクジ</t>
    </rPh>
    <rPh sb="12" eb="13">
      <t>マタ</t>
    </rPh>
    <rPh sb="14" eb="16">
      <t>カゾク</t>
    </rPh>
    <rPh sb="16" eb="18">
      <t>カイゴ</t>
    </rPh>
    <rPh sb="19" eb="20">
      <t>オコナ</t>
    </rPh>
    <rPh sb="21" eb="24">
      <t>ロウドウシャ</t>
    </rPh>
    <rPh sb="25" eb="27">
      <t>フクシ</t>
    </rPh>
    <rPh sb="28" eb="29">
      <t>カン</t>
    </rPh>
    <rPh sb="31" eb="33">
      <t>ホウリツ</t>
    </rPh>
    <phoneticPr fontId="5"/>
  </si>
  <si>
    <t>R７/１０/１</t>
    <phoneticPr fontId="12"/>
  </si>
  <si>
    <t>Ｒ７/１０/１</t>
    <phoneticPr fontId="12"/>
  </si>
  <si>
    <t>Ｒ７/６/１</t>
    <phoneticPr fontId="12"/>
  </si>
  <si>
    <r>
      <t>(令和</t>
    </r>
    <r>
      <rPr>
        <sz val="14"/>
        <color rgb="FFFF0000"/>
        <rFont val="游ゴシック Medium"/>
        <family val="3"/>
        <charset val="128"/>
      </rPr>
      <t>７</t>
    </r>
    <r>
      <rPr>
        <sz val="14"/>
        <rFont val="游ゴシック Medium"/>
        <family val="3"/>
        <charset val="128"/>
      </rPr>
      <t>年度実績</t>
    </r>
    <phoneticPr fontId="5"/>
  </si>
  <si>
    <r>
      <t>令和</t>
    </r>
    <r>
      <rPr>
        <u/>
        <sz val="14"/>
        <color rgb="FFFF0000"/>
        <rFont val="游ゴシック Medium"/>
        <family val="3"/>
        <charset val="128"/>
      </rPr>
      <t>７</t>
    </r>
    <r>
      <rPr>
        <u/>
        <sz val="14"/>
        <rFont val="游ゴシック Medium"/>
        <family val="3"/>
        <charset val="128"/>
      </rPr>
      <t>年（１～１２月）の年収額：</t>
    </r>
    <rPh sb="0" eb="2">
      <t>レイワ</t>
    </rPh>
    <rPh sb="3" eb="4">
      <t>ネン</t>
    </rPh>
    <rPh sb="9" eb="10">
      <t>ツキ</t>
    </rPh>
    <rPh sb="12" eb="14">
      <t>ネンシュウ</t>
    </rPh>
    <rPh sb="14" eb="15">
      <t>ガク</t>
    </rPh>
    <phoneticPr fontId="7"/>
  </si>
  <si>
    <r>
      <t>※施設長が年の中途で替わった場合、前</t>
    </r>
    <r>
      <rPr>
        <sz val="14"/>
        <color rgb="FFFF0000"/>
        <rFont val="游ゴシック Medium"/>
        <family val="3"/>
        <charset val="128"/>
      </rPr>
      <t>任</t>
    </r>
    <r>
      <rPr>
        <sz val="14"/>
        <rFont val="游ゴシック Medium"/>
        <family val="3"/>
        <charset val="128"/>
      </rPr>
      <t>者と後任者の年収を合算してください。</t>
    </r>
    <rPh sb="1" eb="3">
      <t>シセツ</t>
    </rPh>
    <rPh sb="3" eb="4">
      <t>チョウ</t>
    </rPh>
    <rPh sb="5" eb="6">
      <t>ネン</t>
    </rPh>
    <rPh sb="7" eb="9">
      <t>チュウト</t>
    </rPh>
    <rPh sb="10" eb="11">
      <t>カ</t>
    </rPh>
    <rPh sb="14" eb="16">
      <t>バアイ</t>
    </rPh>
    <rPh sb="17" eb="20">
      <t>ゼンニンシャ</t>
    </rPh>
    <rPh sb="19" eb="20">
      <t>シャ</t>
    </rPh>
    <rPh sb="21" eb="24">
      <t>コウニンシャ</t>
    </rPh>
    <rPh sb="25" eb="27">
      <t>ネンシュウ</t>
    </rPh>
    <rPh sb="28" eb="30">
      <t>ガッサン</t>
    </rPh>
    <phoneticPr fontId="7"/>
  </si>
  <si>
    <r>
      <t>年（令和</t>
    </r>
    <r>
      <rPr>
        <u/>
        <sz val="14"/>
        <color rgb="FFFF0000"/>
        <rFont val="游ゴシック Medium"/>
        <family val="3"/>
        <charset val="128"/>
      </rPr>
      <t>7</t>
    </r>
    <r>
      <rPr>
        <u/>
        <sz val="14"/>
        <rFont val="游ゴシック Medium"/>
        <family val="3"/>
        <charset val="128"/>
      </rPr>
      <t>年12月31日現在）</t>
    </r>
    <phoneticPr fontId="5"/>
  </si>
  <si>
    <r>
      <t>○埼玉県の最低賃金は</t>
    </r>
    <r>
      <rPr>
        <sz val="14"/>
        <color rgb="FFFF0000"/>
        <rFont val="游ゴシック Medium"/>
        <family val="3"/>
        <charset val="128"/>
      </rPr>
      <t>時間額１,１４１</t>
    </r>
    <r>
      <rPr>
        <sz val="14"/>
        <rFont val="游ゴシック Medium"/>
        <family val="3"/>
        <charset val="128"/>
      </rPr>
      <t>円です。
　　　　　　(発効日:</t>
    </r>
    <r>
      <rPr>
        <sz val="14"/>
        <color rgb="FFFF0000"/>
        <rFont val="游ゴシック Medium"/>
        <family val="3"/>
        <charset val="128"/>
      </rPr>
      <t>令和7年11月1日</t>
    </r>
    <r>
      <rPr>
        <sz val="14"/>
        <rFont val="游ゴシック Medium"/>
        <family val="3"/>
        <charset val="128"/>
      </rPr>
      <t>)</t>
    </r>
    <rPh sb="5" eb="7">
      <t>サイテイ</t>
    </rPh>
    <rPh sb="7" eb="9">
      <t>チンギン</t>
    </rPh>
    <rPh sb="10" eb="13">
      <t>ジカンガク</t>
    </rPh>
    <rPh sb="18" eb="19">
      <t>エン</t>
    </rPh>
    <rPh sb="30" eb="33">
      <t>ハッコウビ</t>
    </rPh>
    <rPh sb="34" eb="36">
      <t>レイワ</t>
    </rPh>
    <rPh sb="37" eb="38">
      <t>ネン</t>
    </rPh>
    <rPh sb="40" eb="41">
      <t>ガツ</t>
    </rPh>
    <rPh sb="42" eb="43">
      <t>ニチ</t>
    </rPh>
    <phoneticPr fontId="5"/>
  </si>
  <si>
    <r>
      <t>○特定個人情報の適正な取扱いに関するガイドライン(事業者編)(平成26年12月11日</t>
    </r>
    <r>
      <rPr>
        <sz val="12"/>
        <color rgb="FFFF0000"/>
        <rFont val="游ゴシック Medium"/>
        <family val="3"/>
        <charset val="128"/>
      </rPr>
      <t>/令和7年6月一部改正、</t>
    </r>
    <r>
      <rPr>
        <sz val="12"/>
        <rFont val="游ゴシック Medium"/>
        <family val="3"/>
        <charset val="128"/>
      </rPr>
      <t xml:space="preserve"> 個人情報保護委員会）</t>
    </r>
    <rPh sb="49" eb="51">
      <t>イチブ</t>
    </rPh>
    <rPh sb="51" eb="53">
      <t>カイセイ</t>
    </rPh>
    <phoneticPr fontId="12"/>
  </si>
  <si>
    <t>子の看護等休暇</t>
    <rPh sb="0" eb="1">
      <t>コ</t>
    </rPh>
    <rPh sb="2" eb="4">
      <t>カンゴ</t>
    </rPh>
    <rPh sb="4" eb="5">
      <t>トウ</t>
    </rPh>
    <rPh sb="5" eb="7">
      <t>キュウカ</t>
    </rPh>
    <phoneticPr fontId="12"/>
  </si>
  <si>
    <t>時間</t>
    <rPh sb="0" eb="2">
      <t>ジカン</t>
    </rPh>
    <phoneticPr fontId="12"/>
  </si>
  <si>
    <t>００</t>
    <phoneticPr fontId="12"/>
  </si>
  <si>
    <t>１３</t>
    <phoneticPr fontId="12"/>
  </si>
  <si>
    <t>２</t>
    <phoneticPr fontId="5"/>
  </si>
  <si>
    <t>０</t>
    <phoneticPr fontId="5"/>
  </si>
  <si>
    <t>９</t>
    <phoneticPr fontId="5"/>
  </si>
  <si>
    <t>１８</t>
    <phoneticPr fontId="5"/>
  </si>
  <si>
    <t>８</t>
    <phoneticPr fontId="12"/>
  </si>
  <si>
    <t>１３</t>
    <phoneticPr fontId="5"/>
  </si>
  <si>
    <t>１２</t>
    <phoneticPr fontId="5"/>
  </si>
  <si>
    <t>３０</t>
    <phoneticPr fontId="12"/>
  </si>
  <si>
    <t>１７</t>
    <phoneticPr fontId="5"/>
  </si>
  <si>
    <t>８</t>
    <phoneticPr fontId="5"/>
  </si>
  <si>
    <t>施　設　名：</t>
    <rPh sb="0" eb="1">
      <t>シ</t>
    </rPh>
    <rPh sb="2" eb="3">
      <t>セツ</t>
    </rPh>
    <rPh sb="4" eb="5">
      <t>メイ</t>
    </rPh>
    <phoneticPr fontId="5"/>
  </si>
  <si>
    <r>
      <t>○個人情報保護法
○医療・介護関係事業者における個人情報の適切な取扱いのためのガイダンス（平成29年4月14日通知、</t>
    </r>
    <r>
      <rPr>
        <sz val="12"/>
        <color rgb="FFFF0000"/>
        <rFont val="游ゴシック Medium"/>
        <family val="3"/>
        <charset val="128"/>
      </rPr>
      <t>令和8年4月一部改正</t>
    </r>
    <r>
      <rPr>
        <sz val="12"/>
        <rFont val="游ゴシック Medium"/>
        <family val="3"/>
        <charset val="128"/>
      </rPr>
      <t>）【</t>
    </r>
    <r>
      <rPr>
        <sz val="12"/>
        <color rgb="FFFF0000"/>
        <rFont val="游ゴシック Medium"/>
        <family val="3"/>
        <charset val="128"/>
      </rPr>
      <t>令和8年4月</t>
    </r>
    <r>
      <rPr>
        <sz val="12"/>
        <rFont val="游ゴシック Medium"/>
        <family val="3"/>
        <charset val="128"/>
      </rPr>
      <t>施行】(平成29年4月14日個人情報保護委員会)</t>
    </r>
    <phoneticPr fontId="7"/>
  </si>
  <si>
    <t>Ｒ８/３/１７</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</si>
</sst>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00_ "/>
    <numFmt numFmtId="179" formatCode="#,##0;&quot;△ &quot;#,##0"/>
    <numFmt numFmtId="180" formatCode="0_);[Red]\(0\)"/>
    <numFmt numFmtId="181" formatCode="&quot;P&quot;0"/>
  </numFmts>
  <fonts count="85">
    <font>
      <sz val="11"/>
      <color theme="1"/>
      <name val="ＭＳ Ｐゴシック"/>
      <family val="3"/>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6"/>
      <name val="ＭＳ Ｐゴシック"/>
      <family val="3"/>
      <charset val="128"/>
    </font>
    <font>
      <sz val="6"/>
      <name val="ＭＳ Ｐゴシック"/>
      <family val="3"/>
      <charset val="128"/>
    </font>
    <font>
      <sz val="16"/>
      <name val="ＭＳ 明朝"/>
      <family val="1"/>
      <charset val="128"/>
    </font>
    <font>
      <sz val="11"/>
      <name val="ＭＳ 明朝"/>
      <family val="1"/>
      <charset val="128"/>
    </font>
    <font>
      <sz val="11"/>
      <name val="ＭＳ Ｐゴシック"/>
      <family val="3"/>
      <charset val="128"/>
      <scheme val="minor"/>
    </font>
    <font>
      <b/>
      <sz val="11"/>
      <name val="ＭＳ 明朝"/>
      <family val="1"/>
      <charset val="128"/>
    </font>
    <font>
      <sz val="6"/>
      <name val="ＭＳ Ｐゴシック"/>
      <family val="3"/>
      <charset val="128"/>
      <scheme val="minor"/>
    </font>
    <font>
      <i/>
      <sz val="11"/>
      <name val="ＭＳ 明朝"/>
      <family val="1"/>
      <charset val="128"/>
    </font>
    <font>
      <sz val="22"/>
      <name val="ＭＳ Ｐゴシック"/>
      <family val="3"/>
      <charset val="128"/>
      <scheme val="minor"/>
    </font>
    <font>
      <sz val="24"/>
      <name val="HG丸ｺﾞｼｯｸM-PRO"/>
      <family val="3"/>
      <charset val="128"/>
    </font>
    <font>
      <sz val="10.5"/>
      <name val="HG丸ｺﾞｼｯｸM-PRO"/>
      <family val="3"/>
      <charset val="128"/>
    </font>
    <font>
      <sz val="11"/>
      <name val="HG丸ｺﾞｼｯｸM-PRO"/>
      <family val="3"/>
      <charset val="128"/>
    </font>
    <font>
      <b/>
      <sz val="24"/>
      <name val="HG丸ｺﾞｼｯｸM-PRO"/>
      <family val="3"/>
      <charset val="128"/>
    </font>
    <font>
      <sz val="16"/>
      <name val="HG丸ｺﾞｼｯｸM-PRO"/>
      <family val="3"/>
      <charset val="128"/>
    </font>
    <font>
      <sz val="14"/>
      <name val="HG丸ｺﾞｼｯｸM-PRO"/>
      <family val="3"/>
      <charset val="128"/>
    </font>
    <font>
      <b/>
      <sz val="15"/>
      <name val="HG丸ｺﾞｼｯｸM-PRO"/>
      <family val="3"/>
      <charset val="128"/>
    </font>
    <font>
      <b/>
      <sz val="16"/>
      <name val="HG丸ｺﾞｼｯｸM-PRO"/>
      <family val="3"/>
      <charset val="128"/>
    </font>
    <font>
      <sz val="12"/>
      <name val="HG丸ｺﾞｼｯｸM-PRO"/>
      <family val="3"/>
      <charset val="128"/>
    </font>
    <font>
      <sz val="12"/>
      <name val="ＭＳ 明朝"/>
      <family val="1"/>
      <charset val="128"/>
    </font>
    <font>
      <u/>
      <sz val="11"/>
      <color theme="10"/>
      <name val="ＭＳ Ｐゴシック"/>
      <family val="3"/>
      <charset val="128"/>
      <scheme val="minor"/>
    </font>
    <font>
      <sz val="14"/>
      <name val="游ゴシック Medium"/>
      <family val="3"/>
      <charset val="128"/>
    </font>
    <font>
      <b/>
      <sz val="14"/>
      <name val="游ゴシック Medium"/>
      <family val="3"/>
      <charset val="128"/>
    </font>
    <font>
      <sz val="14"/>
      <color rgb="FFFF0000"/>
      <name val="游ゴシック Medium"/>
      <family val="3"/>
      <charset val="128"/>
    </font>
    <font>
      <sz val="12"/>
      <name val="游ゴシック Medium"/>
      <family val="3"/>
      <charset val="128"/>
    </font>
    <font>
      <sz val="14"/>
      <color theme="1"/>
      <name val="游ゴシック Medium"/>
      <family val="3"/>
      <charset val="128"/>
    </font>
    <font>
      <sz val="12"/>
      <color theme="1"/>
      <name val="游ゴシック Medium"/>
      <family val="3"/>
      <charset val="128"/>
    </font>
    <font>
      <strike/>
      <sz val="14"/>
      <name val="游ゴシック Medium"/>
      <family val="3"/>
      <charset val="128"/>
    </font>
    <font>
      <u/>
      <sz val="14"/>
      <name val="游ゴシック Medium"/>
      <family val="3"/>
      <charset val="128"/>
    </font>
    <font>
      <i/>
      <sz val="14"/>
      <name val="游ゴシック Medium"/>
      <family val="3"/>
      <charset val="128"/>
    </font>
    <font>
      <b/>
      <sz val="12"/>
      <name val="游ゴシック Medium"/>
      <family val="3"/>
      <charset val="128"/>
    </font>
    <font>
      <sz val="11"/>
      <color theme="1"/>
      <name val="ＭＳ Ｐゴシック"/>
      <family val="2"/>
      <charset val="128"/>
      <scheme val="minor"/>
    </font>
    <font>
      <sz val="6"/>
      <name val="ＭＳ Ｐゴシック"/>
      <family val="2"/>
      <charset val="128"/>
      <scheme val="minor"/>
    </font>
    <font>
      <sz val="11"/>
      <color theme="1"/>
      <name val="游ゴシック"/>
      <family val="3"/>
      <charset val="128"/>
    </font>
    <font>
      <sz val="16"/>
      <color theme="1"/>
      <name val="游ゴシック"/>
      <family val="3"/>
      <charset val="128"/>
    </font>
    <font>
      <sz val="12"/>
      <color theme="1"/>
      <name val="游ゴシック"/>
      <family val="3"/>
      <charset val="128"/>
    </font>
    <font>
      <sz val="9"/>
      <name val="游ゴシック Medium"/>
      <family val="3"/>
      <charset val="128"/>
    </font>
    <font>
      <sz val="11"/>
      <name val="游ゴシック"/>
      <family val="3"/>
      <charset val="128"/>
    </font>
    <font>
      <b/>
      <sz val="11"/>
      <name val="ＭＳ Ｐゴシック"/>
      <family val="3"/>
      <charset val="128"/>
      <scheme val="minor"/>
    </font>
    <font>
      <b/>
      <i/>
      <sz val="11"/>
      <name val="ＭＳ 明朝"/>
      <family val="1"/>
      <charset val="128"/>
    </font>
    <font>
      <b/>
      <sz val="12"/>
      <name val="ＭＳ 明朝"/>
      <family val="1"/>
      <charset val="128"/>
    </font>
    <font>
      <b/>
      <sz val="16"/>
      <name val="ＭＳ 明朝"/>
      <family val="1"/>
      <charset val="128"/>
    </font>
    <font>
      <sz val="8"/>
      <name val="游ゴシック Medium"/>
      <family val="3"/>
      <charset val="128"/>
    </font>
    <font>
      <b/>
      <sz val="8"/>
      <name val="游ゴシック Medium"/>
      <family val="3"/>
      <charset val="128"/>
    </font>
    <font>
      <strike/>
      <sz val="8"/>
      <name val="游ゴシック Medium"/>
      <family val="3"/>
      <charset val="128"/>
    </font>
    <font>
      <i/>
      <sz val="8"/>
      <name val="游ゴシック Medium"/>
      <family val="3"/>
      <charset val="128"/>
    </font>
    <font>
      <sz val="11"/>
      <color theme="1"/>
      <name val="ＭＳ Ｐゴシック"/>
      <family val="3"/>
      <charset val="128"/>
      <scheme val="minor"/>
    </font>
    <font>
      <sz val="12"/>
      <color theme="1"/>
      <name val="ＭＳ 明朝"/>
      <family val="1"/>
      <charset val="128"/>
    </font>
    <font>
      <sz val="12"/>
      <color theme="1"/>
      <name val="ＭＳ ゴシック"/>
      <family val="3"/>
      <charset val="128"/>
    </font>
    <font>
      <sz val="10"/>
      <color theme="1"/>
      <name val="ＭＳ Ｐゴシック"/>
      <family val="3"/>
      <charset val="128"/>
      <scheme val="minor"/>
    </font>
    <font>
      <sz val="11"/>
      <color theme="1"/>
      <name val="游ゴシック Medium"/>
      <family val="3"/>
      <charset val="128"/>
    </font>
    <font>
      <sz val="11"/>
      <name val="游ゴシック Medium"/>
      <family val="3"/>
      <charset val="128"/>
    </font>
    <font>
      <b/>
      <sz val="16"/>
      <color theme="1"/>
      <name val="游ゴシック Medium"/>
      <family val="3"/>
      <charset val="128"/>
    </font>
    <font>
      <b/>
      <sz val="14"/>
      <color theme="1"/>
      <name val="游ゴシック Medium"/>
      <family val="3"/>
      <charset val="128"/>
    </font>
    <font>
      <sz val="9"/>
      <color theme="1"/>
      <name val="游ゴシック Medium"/>
      <family val="3"/>
      <charset val="128"/>
    </font>
    <font>
      <sz val="16"/>
      <color theme="1"/>
      <name val="游ゴシック Medium"/>
      <family val="3"/>
      <charset val="128"/>
    </font>
    <font>
      <b/>
      <sz val="11"/>
      <color theme="1"/>
      <name val="游ゴシック Medium"/>
      <family val="3"/>
      <charset val="128"/>
    </font>
    <font>
      <sz val="10"/>
      <name val="游ゴシック Medium"/>
      <family val="3"/>
      <charset val="128"/>
    </font>
    <font>
      <sz val="10"/>
      <color theme="1"/>
      <name val="游ゴシック Medium"/>
      <family val="3"/>
      <charset val="128"/>
    </font>
    <font>
      <sz val="16"/>
      <name val="游ゴシック Medium"/>
      <family val="3"/>
      <charset val="128"/>
    </font>
    <font>
      <sz val="11"/>
      <color indexed="8"/>
      <name val="游ゴシック Medium"/>
      <family val="3"/>
      <charset val="128"/>
    </font>
    <font>
      <sz val="22"/>
      <name val="游ゴシック Medium"/>
      <family val="3"/>
      <charset val="128"/>
    </font>
    <font>
      <strike/>
      <sz val="11"/>
      <color rgb="FFFF0000"/>
      <name val="游ゴシック Medium"/>
      <family val="3"/>
      <charset val="128"/>
    </font>
    <font>
      <b/>
      <sz val="16"/>
      <name val="游ゴシック Medium"/>
      <family val="3"/>
      <charset val="128"/>
    </font>
    <font>
      <strike/>
      <sz val="16"/>
      <color rgb="FFFF0000"/>
      <name val="游ゴシック Medium"/>
      <family val="3"/>
      <charset val="128"/>
    </font>
    <font>
      <sz val="20"/>
      <color theme="1"/>
      <name val="游ゴシック Medium"/>
      <family val="3"/>
      <charset val="128"/>
    </font>
    <font>
      <sz val="11"/>
      <color rgb="FFFF0000"/>
      <name val="ＭＳ Ｐゴシック"/>
      <family val="2"/>
      <charset val="128"/>
    </font>
    <font>
      <sz val="6"/>
      <name val="ＭＳ Ｐゴシック"/>
      <family val="2"/>
      <charset val="128"/>
    </font>
    <font>
      <u/>
      <sz val="16"/>
      <name val="HG丸ｺﾞｼｯｸM-PRO"/>
      <family val="3"/>
      <charset val="128"/>
    </font>
    <font>
      <b/>
      <sz val="8"/>
      <name val="ＭＳ 明朝"/>
      <family val="1"/>
      <charset val="128"/>
    </font>
    <font>
      <strike/>
      <sz val="12"/>
      <name val="游ゴシック Medium"/>
      <family val="3"/>
      <charset val="128"/>
    </font>
    <font>
      <sz val="11"/>
      <name val="ＭＳ Ｐゴシック"/>
      <family val="2"/>
      <charset val="128"/>
    </font>
    <font>
      <strike/>
      <sz val="14"/>
      <color theme="9"/>
      <name val="游ゴシック Medium"/>
      <family val="3"/>
      <charset val="128"/>
    </font>
    <font>
      <sz val="24"/>
      <color rgb="FFFF0000"/>
      <name val="HG丸ｺﾞｼｯｸM-PRO"/>
      <family val="3"/>
      <charset val="128"/>
    </font>
    <font>
      <sz val="12"/>
      <color rgb="FFFF0000"/>
      <name val="游ゴシック Medium"/>
      <family val="3"/>
      <charset val="128"/>
    </font>
    <font>
      <u/>
      <sz val="14"/>
      <color rgb="FFFF0000"/>
      <name val="游ゴシック Medium"/>
      <family val="3"/>
      <charset val="128"/>
    </font>
    <font>
      <sz val="11"/>
      <name val="ＭＳ Ｐゴシック"/>
      <family val="3"/>
      <charset val="128"/>
    </font>
    <font>
      <sz val="14"/>
      <color rgb="FFFF0000"/>
      <name val="HG丸ｺﾞｼｯｸM-PRO"/>
      <family val="3"/>
      <charset val="128"/>
    </font>
    <font>
      <sz val="15"/>
      <name val="游ゴシック Medium"/>
      <family val="3"/>
      <charset val="128"/>
    </font>
    <font>
      <b/>
      <sz val="10"/>
      <color theme="1"/>
      <name val="游ゴシック Medium"/>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9" tint="0.79998168889431442"/>
        <bgColor indexed="64"/>
      </patternFill>
    </fill>
  </fills>
  <borders count="9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rgb="FF000000"/>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thin">
        <color indexed="64"/>
      </bottom>
      <diagonal/>
    </border>
    <border>
      <left/>
      <right/>
      <top style="medium">
        <color rgb="FF000000"/>
      </top>
      <bottom style="thin">
        <color indexed="64"/>
      </bottom>
      <diagonal/>
    </border>
    <border>
      <left/>
      <right style="medium">
        <color indexed="64"/>
      </right>
      <top style="medium">
        <color rgb="FF000000"/>
      </top>
      <bottom style="thin">
        <color indexed="64"/>
      </bottom>
      <diagonal/>
    </border>
    <border>
      <left style="medium">
        <color indexed="64"/>
      </left>
      <right/>
      <top/>
      <bottom/>
      <diagonal/>
    </border>
    <border>
      <left/>
      <right style="medium">
        <color indexed="64"/>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top/>
      <bottom/>
      <diagonal/>
    </border>
    <border>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dotted">
        <color indexed="64"/>
      </top>
      <bottom style="dotted">
        <color indexed="64"/>
      </bottom>
      <diagonal/>
    </border>
    <border>
      <left style="medium">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diagonal/>
    </border>
    <border>
      <left style="hair">
        <color indexed="64"/>
      </left>
      <right style="medium">
        <color indexed="64"/>
      </right>
      <top/>
      <bottom/>
      <diagonal/>
    </border>
    <border>
      <left/>
      <right style="medium">
        <color rgb="FF000000"/>
      </right>
      <top/>
      <bottom/>
      <diagonal/>
    </border>
    <border>
      <left/>
      <right style="medium">
        <color rgb="FF000000"/>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s>
  <cellStyleXfs count="7">
    <xf numFmtId="0" fontId="0" fillId="0" borderId="0">
      <alignment vertical="center"/>
    </xf>
    <xf numFmtId="0" fontId="25" fillId="0" borderId="0" applyNumberFormat="0" applyFill="0" applyBorder="0" applyAlignment="0" applyProtection="0">
      <alignment vertical="center"/>
    </xf>
    <xf numFmtId="0" fontId="36" fillId="0" borderId="0">
      <alignment vertical="center"/>
    </xf>
    <xf numFmtId="0" fontId="51" fillId="0" borderId="0">
      <alignment vertical="center"/>
    </xf>
    <xf numFmtId="0" fontId="4" fillId="0" borderId="0">
      <alignment vertical="center"/>
    </xf>
    <xf numFmtId="0" fontId="3" fillId="0" borderId="0">
      <alignment vertical="center"/>
    </xf>
    <xf numFmtId="0" fontId="3" fillId="0" borderId="0">
      <alignment vertical="center"/>
    </xf>
  </cellStyleXfs>
  <cellXfs count="762">
    <xf numFmtId="0" fontId="0" fillId="0" borderId="0" xfId="0">
      <alignment vertical="center"/>
    </xf>
    <xf numFmtId="0" fontId="9" fillId="0" borderId="0" xfId="0" applyFont="1">
      <alignment vertical="center"/>
    </xf>
    <xf numFmtId="0" fontId="11" fillId="0" borderId="0" xfId="0" applyFont="1">
      <alignment vertical="center"/>
    </xf>
    <xf numFmtId="0" fontId="13" fillId="0" borderId="0" xfId="0" applyFont="1">
      <alignment vertical="center"/>
    </xf>
    <xf numFmtId="0" fontId="8" fillId="0" borderId="0" xfId="0" applyFont="1" applyAlignment="1">
      <alignment vertical="top" wrapText="1"/>
    </xf>
    <xf numFmtId="0" fontId="9" fillId="0" borderId="0" xfId="0" applyFont="1" applyAlignment="1">
      <alignment vertical="center" wrapText="1"/>
    </xf>
    <xf numFmtId="0" fontId="9" fillId="2" borderId="0" xfId="0" applyFont="1" applyFill="1">
      <alignment vertical="center"/>
    </xf>
    <xf numFmtId="0" fontId="14" fillId="0" borderId="0" xfId="0" applyFont="1" applyAlignment="1">
      <alignment horizontal="right" vertical="center"/>
    </xf>
    <xf numFmtId="0" fontId="17" fillId="0" borderId="0" xfId="0" applyFont="1">
      <alignment vertical="center"/>
    </xf>
    <xf numFmtId="0" fontId="17" fillId="0" borderId="4" xfId="0" applyFont="1" applyBorder="1" applyAlignment="1">
      <alignment vertical="center" shrinkToFit="1"/>
    </xf>
    <xf numFmtId="0" fontId="17" fillId="0" borderId="6" xfId="0" applyFont="1" applyBorder="1" applyAlignment="1">
      <alignment horizontal="center" vertical="center" shrinkToFit="1"/>
    </xf>
    <xf numFmtId="0" fontId="17" fillId="0" borderId="0" xfId="0" applyFont="1" applyAlignment="1">
      <alignment vertical="center" wrapText="1"/>
    </xf>
    <xf numFmtId="0" fontId="24" fillId="0" borderId="0" xfId="0" applyFont="1">
      <alignment vertical="center"/>
    </xf>
    <xf numFmtId="0" fontId="19" fillId="0" borderId="1" xfId="0" applyFont="1" applyBorder="1" applyAlignment="1">
      <alignment horizontal="center" vertical="center" wrapText="1" shrinkToFit="1"/>
    </xf>
    <xf numFmtId="57" fontId="20" fillId="3" borderId="3" xfId="0" quotePrefix="1" applyNumberFormat="1" applyFont="1" applyFill="1" applyBorder="1" applyAlignment="1">
      <alignment horizontal="center" vertical="center" wrapText="1" shrinkToFit="1"/>
    </xf>
    <xf numFmtId="57" fontId="20" fillId="3" borderId="5" xfId="0" quotePrefix="1" applyNumberFormat="1" applyFont="1" applyFill="1" applyBorder="1" applyAlignment="1">
      <alignment horizontal="center" vertical="center" wrapText="1" shrinkToFit="1"/>
    </xf>
    <xf numFmtId="0" fontId="21" fillId="0" borderId="16" xfId="0" applyFont="1" applyBorder="1" applyAlignment="1">
      <alignment horizontal="center" vertical="top" wrapText="1"/>
    </xf>
    <xf numFmtId="0" fontId="23" fillId="0" borderId="3" xfId="0" applyFont="1" applyBorder="1" applyAlignment="1">
      <alignment horizontal="center" vertical="center" shrinkToFit="1"/>
    </xf>
    <xf numFmtId="49" fontId="10" fillId="0" borderId="0" xfId="0" applyNumberFormat="1" applyFont="1">
      <alignment vertical="center"/>
    </xf>
    <xf numFmtId="0" fontId="26" fillId="0" borderId="2" xfId="0" applyFont="1" applyBorder="1" applyAlignment="1">
      <alignment vertical="top" wrapText="1"/>
    </xf>
    <xf numFmtId="0" fontId="26" fillId="0" borderId="39" xfId="0" applyFont="1" applyBorder="1" applyAlignment="1">
      <alignment horizontal="center" vertical="top" shrinkToFit="1"/>
    </xf>
    <xf numFmtId="0" fontId="26" fillId="0" borderId="2" xfId="0" applyFont="1" applyBorder="1" applyAlignment="1">
      <alignment horizontal="left" vertical="top"/>
    </xf>
    <xf numFmtId="0" fontId="29" fillId="0" borderId="24" xfId="0" applyFont="1" applyBorder="1" applyAlignment="1">
      <alignment vertical="top" wrapText="1"/>
    </xf>
    <xf numFmtId="0" fontId="29" fillId="0" borderId="2" xfId="0" applyFont="1" applyBorder="1">
      <alignment vertical="center"/>
    </xf>
    <xf numFmtId="0" fontId="29" fillId="0" borderId="24" xfId="0" applyFont="1" applyBorder="1" applyAlignment="1">
      <alignment horizontal="left" vertical="top" wrapText="1"/>
    </xf>
    <xf numFmtId="0" fontId="26" fillId="0" borderId="40" xfId="0" applyFont="1" applyBorder="1" applyAlignment="1">
      <alignment horizontal="left" vertical="top" indent="1" shrinkToFit="1"/>
    </xf>
    <xf numFmtId="0" fontId="26" fillId="0" borderId="40" xfId="0" applyFont="1" applyBorder="1" applyAlignment="1">
      <alignment horizontal="left" vertical="top" indent="1"/>
    </xf>
    <xf numFmtId="49" fontId="26" fillId="0" borderId="11" xfId="0" applyNumberFormat="1" applyFont="1" applyBorder="1" applyAlignment="1">
      <alignment horizontal="left" vertical="top"/>
    </xf>
    <xf numFmtId="0" fontId="26" fillId="0" borderId="36" xfId="0" applyFont="1" applyBorder="1" applyAlignment="1">
      <alignment horizontal="left" vertical="top"/>
    </xf>
    <xf numFmtId="0" fontId="26" fillId="0" borderId="37" xfId="0" applyFont="1" applyBorder="1" applyAlignment="1">
      <alignment horizontal="left" vertical="top"/>
    </xf>
    <xf numFmtId="0" fontId="26" fillId="0" borderId="38" xfId="0" applyFont="1" applyBorder="1" applyAlignment="1">
      <alignment horizontal="left" vertical="top"/>
    </xf>
    <xf numFmtId="49" fontId="26" fillId="0" borderId="12" xfId="0" applyNumberFormat="1" applyFont="1" applyBorder="1" applyAlignment="1">
      <alignment horizontal="left" vertical="top"/>
    </xf>
    <xf numFmtId="0" fontId="26" fillId="0" borderId="12" xfId="0" applyFont="1" applyBorder="1" applyAlignment="1">
      <alignment horizontal="left" vertical="top" wrapText="1" indent="1"/>
    </xf>
    <xf numFmtId="0" fontId="26" fillId="0" borderId="28" xfId="0" applyFont="1" applyBorder="1" applyAlignment="1">
      <alignment horizontal="left" vertical="top" wrapText="1" indent="1"/>
    </xf>
    <xf numFmtId="0" fontId="26" fillId="0" borderId="9" xfId="0" applyFont="1" applyBorder="1" applyAlignment="1">
      <alignment horizontal="left" vertical="top" wrapText="1" indent="1"/>
    </xf>
    <xf numFmtId="49" fontId="26" fillId="0" borderId="13" xfId="0" applyNumberFormat="1" applyFont="1" applyBorder="1" applyAlignment="1">
      <alignment vertical="top" wrapText="1"/>
    </xf>
    <xf numFmtId="49" fontId="26" fillId="0" borderId="31" xfId="0" applyNumberFormat="1" applyFont="1" applyBorder="1" applyAlignment="1">
      <alignment vertical="top" wrapText="1"/>
    </xf>
    <xf numFmtId="49" fontId="26" fillId="0" borderId="14" xfId="0" applyNumberFormat="1" applyFont="1" applyBorder="1" applyAlignment="1">
      <alignment vertical="top" wrapText="1"/>
    </xf>
    <xf numFmtId="49" fontId="26" fillId="0" borderId="39" xfId="0" applyNumberFormat="1" applyFont="1" applyBorder="1" applyAlignment="1">
      <alignment vertical="top" wrapText="1"/>
    </xf>
    <xf numFmtId="49" fontId="26" fillId="0" borderId="0" xfId="0" applyNumberFormat="1" applyFont="1" applyAlignment="1">
      <alignment vertical="top" wrapText="1"/>
    </xf>
    <xf numFmtId="49" fontId="26" fillId="0" borderId="40" xfId="0" applyNumberFormat="1" applyFont="1" applyBorder="1" applyAlignment="1">
      <alignment vertical="top" wrapText="1"/>
    </xf>
    <xf numFmtId="0" fontId="26" fillId="0" borderId="42" xfId="0" applyFont="1" applyBorder="1" applyAlignment="1">
      <alignment vertical="top" wrapText="1"/>
    </xf>
    <xf numFmtId="0" fontId="26" fillId="0" borderId="41" xfId="0" applyFont="1" applyBorder="1" applyAlignment="1">
      <alignment vertical="top" wrapText="1"/>
    </xf>
    <xf numFmtId="0" fontId="26" fillId="0" borderId="39" xfId="0" applyFont="1" applyBorder="1" applyAlignment="1">
      <alignment horizontal="left" vertical="top" indent="2"/>
    </xf>
    <xf numFmtId="0" fontId="26" fillId="0" borderId="40" xfId="0" applyFont="1" applyBorder="1" applyAlignment="1">
      <alignment horizontal="left" vertical="top" indent="2"/>
    </xf>
    <xf numFmtId="0" fontId="26" fillId="0" borderId="40" xfId="0" applyFont="1" applyBorder="1" applyAlignment="1">
      <alignment horizontal="left" vertical="top" wrapText="1" indent="1" shrinkToFit="1"/>
    </xf>
    <xf numFmtId="0" fontId="26" fillId="0" borderId="40" xfId="0" applyFont="1" applyBorder="1" applyAlignment="1">
      <alignment horizontal="left" vertical="top" wrapText="1" indent="2"/>
    </xf>
    <xf numFmtId="0" fontId="32" fillId="0" borderId="39" xfId="0" applyFont="1" applyBorder="1" applyAlignment="1">
      <alignment horizontal="left" vertical="top" wrapText="1" indent="1"/>
    </xf>
    <xf numFmtId="0" fontId="32" fillId="0" borderId="0" xfId="0" applyFont="1" applyAlignment="1">
      <alignment horizontal="left" vertical="top" wrapText="1" indent="1"/>
    </xf>
    <xf numFmtId="0" fontId="32" fillId="0" borderId="40" xfId="0" applyFont="1" applyBorder="1" applyAlignment="1">
      <alignment horizontal="left" vertical="top" wrapText="1" indent="1"/>
    </xf>
    <xf numFmtId="49" fontId="26" fillId="0" borderId="43" xfId="0" applyNumberFormat="1" applyFont="1" applyBorder="1" applyAlignment="1">
      <alignment horizontal="left" vertical="top"/>
    </xf>
    <xf numFmtId="49" fontId="26" fillId="0" borderId="46" xfId="0" applyNumberFormat="1" applyFont="1" applyBorder="1" applyAlignment="1">
      <alignment horizontal="left" vertical="top"/>
    </xf>
    <xf numFmtId="0" fontId="26" fillId="0" borderId="39" xfId="0" applyFont="1" applyBorder="1" applyAlignment="1">
      <alignment horizontal="left" vertical="center" indent="2"/>
    </xf>
    <xf numFmtId="0" fontId="26" fillId="0" borderId="0" xfId="0" applyFont="1" applyAlignment="1">
      <alignment horizontal="left" vertical="center" indent="2"/>
    </xf>
    <xf numFmtId="0" fontId="26" fillId="0" borderId="40" xfId="0" applyFont="1" applyBorder="1" applyAlignment="1">
      <alignment horizontal="left" vertical="center" indent="2"/>
    </xf>
    <xf numFmtId="0" fontId="26" fillId="0" borderId="39" xfId="0" applyFont="1" applyBorder="1" applyAlignment="1">
      <alignment horizontal="left" vertical="center" indent="1"/>
    </xf>
    <xf numFmtId="0" fontId="26" fillId="0" borderId="0" xfId="0" applyFont="1" applyAlignment="1">
      <alignment horizontal="left" vertical="center" indent="1"/>
    </xf>
    <xf numFmtId="0" fontId="26" fillId="0" borderId="40" xfId="0" applyFont="1" applyBorder="1" applyAlignment="1">
      <alignment horizontal="left" vertical="center" indent="1"/>
    </xf>
    <xf numFmtId="0" fontId="26" fillId="0" borderId="0" xfId="0" applyFont="1" applyAlignment="1">
      <alignment horizontal="left" vertical="top" indent="2"/>
    </xf>
    <xf numFmtId="0" fontId="26" fillId="0" borderId="48" xfId="0" applyFont="1" applyBorder="1" applyAlignment="1">
      <alignment horizontal="left" vertical="top" wrapText="1" indent="1"/>
    </xf>
    <xf numFmtId="0" fontId="26" fillId="0" borderId="46" xfId="0" applyFont="1" applyBorder="1" applyAlignment="1">
      <alignment horizontal="left" vertical="center" indent="2"/>
    </xf>
    <xf numFmtId="0" fontId="26" fillId="0" borderId="47" xfId="0" applyFont="1" applyBorder="1" applyAlignment="1">
      <alignment horizontal="left" vertical="center" indent="2"/>
    </xf>
    <xf numFmtId="0" fontId="26" fillId="0" borderId="48" xfId="0" applyFont="1" applyBorder="1" applyAlignment="1">
      <alignment horizontal="left" vertical="center" indent="2"/>
    </xf>
    <xf numFmtId="0" fontId="26" fillId="0" borderId="40" xfId="0" applyFont="1" applyBorder="1" applyAlignment="1">
      <alignment vertical="center" shrinkToFit="1"/>
    </xf>
    <xf numFmtId="0" fontId="26" fillId="0" borderId="39" xfId="0" applyFont="1" applyBorder="1" applyAlignment="1">
      <alignment vertical="center" shrinkToFit="1"/>
    </xf>
    <xf numFmtId="0" fontId="26" fillId="0" borderId="27" xfId="0" applyFont="1" applyBorder="1" applyAlignment="1">
      <alignment horizontal="left" vertical="top" wrapText="1" indent="1"/>
    </xf>
    <xf numFmtId="0" fontId="26" fillId="0" borderId="40" xfId="0" applyFont="1" applyBorder="1" applyAlignment="1">
      <alignment horizontal="left" vertical="top"/>
    </xf>
    <xf numFmtId="0" fontId="27" fillId="0" borderId="26"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27" xfId="0" applyFont="1" applyBorder="1" applyAlignment="1">
      <alignment horizontal="center" vertical="center" wrapText="1"/>
    </xf>
    <xf numFmtId="0" fontId="26" fillId="0" borderId="9" xfId="0" applyFont="1" applyBorder="1" applyAlignment="1">
      <alignment horizontal="left" vertical="top"/>
    </xf>
    <xf numFmtId="0" fontId="27" fillId="0" borderId="12"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14" xfId="0" applyFont="1" applyBorder="1" applyAlignment="1">
      <alignment horizontal="center" vertical="center" wrapText="1"/>
    </xf>
    <xf numFmtId="0" fontId="30" fillId="0" borderId="0" xfId="0" applyFont="1">
      <alignment vertical="center"/>
    </xf>
    <xf numFmtId="0" fontId="26" fillId="0" borderId="39" xfId="0" applyFont="1" applyBorder="1" applyAlignment="1">
      <alignment horizontal="left" vertical="top" indent="1"/>
    </xf>
    <xf numFmtId="0" fontId="26" fillId="0" borderId="40" xfId="0" applyFont="1" applyBorder="1" applyAlignment="1">
      <alignment horizontal="left" vertical="center" indent="1" shrinkToFit="1"/>
    </xf>
    <xf numFmtId="49" fontId="27" fillId="0" borderId="39" xfId="0" applyNumberFormat="1" applyFont="1" applyBorder="1" applyAlignment="1">
      <alignment horizontal="left" vertical="top"/>
    </xf>
    <xf numFmtId="0" fontId="27" fillId="0" borderId="40" xfId="0" applyFont="1" applyBorder="1" applyAlignment="1">
      <alignment horizontal="left" vertical="top" indent="2"/>
    </xf>
    <xf numFmtId="0" fontId="27" fillId="0" borderId="40" xfId="0" applyFont="1" applyBorder="1" applyAlignment="1">
      <alignment horizontal="left" vertical="top" wrapText="1" indent="2"/>
    </xf>
    <xf numFmtId="0" fontId="26" fillId="0" borderId="0" xfId="0" applyFont="1" applyAlignment="1">
      <alignment horizontal="center" vertical="top" shrinkToFit="1"/>
    </xf>
    <xf numFmtId="0" fontId="26" fillId="0" borderId="40" xfId="0" applyFont="1" applyBorder="1" applyAlignment="1">
      <alignment horizontal="center" vertical="top" shrinkToFit="1"/>
    </xf>
    <xf numFmtId="0" fontId="27" fillId="0" borderId="39" xfId="0" applyFont="1" applyBorder="1">
      <alignment vertical="center"/>
    </xf>
    <xf numFmtId="0" fontId="27" fillId="0" borderId="0" xfId="0" applyFont="1">
      <alignment vertical="center"/>
    </xf>
    <xf numFmtId="0" fontId="27" fillId="0" borderId="40" xfId="0" applyFont="1" applyBorder="1" applyAlignment="1">
      <alignment horizontal="left" vertical="top" wrapText="1"/>
    </xf>
    <xf numFmtId="0" fontId="26" fillId="0" borderId="39" xfId="0" applyFont="1" applyBorder="1" applyAlignment="1">
      <alignment horizontal="left" vertical="top" indent="1" shrinkToFit="1"/>
    </xf>
    <xf numFmtId="0" fontId="26" fillId="0" borderId="40" xfId="0" applyFont="1" applyBorder="1" applyAlignment="1">
      <alignment horizontal="center" vertical="center" shrinkToFit="1"/>
    </xf>
    <xf numFmtId="0" fontId="26" fillId="0" borderId="46" xfId="0" applyFont="1" applyBorder="1" applyAlignment="1">
      <alignment vertical="top" wrapText="1"/>
    </xf>
    <xf numFmtId="0" fontId="26" fillId="0" borderId="47" xfId="0" applyFont="1" applyBorder="1" applyAlignment="1">
      <alignment vertical="top" wrapText="1"/>
    </xf>
    <xf numFmtId="0" fontId="26" fillId="0" borderId="48" xfId="0" applyFont="1" applyBorder="1" applyAlignment="1">
      <alignment vertical="top" wrapText="1"/>
    </xf>
    <xf numFmtId="0" fontId="26" fillId="0" borderId="39" xfId="0" applyFont="1" applyBorder="1" applyAlignment="1">
      <alignment horizontal="left" vertical="top"/>
    </xf>
    <xf numFmtId="0" fontId="26" fillId="0" borderId="0" xfId="0" applyFont="1" applyAlignment="1">
      <alignment horizontal="left" vertical="top" wrapText="1" indent="4"/>
    </xf>
    <xf numFmtId="0" fontId="26" fillId="0" borderId="40" xfId="0" applyFont="1" applyBorder="1" applyAlignment="1">
      <alignment horizontal="left" vertical="top" wrapText="1" indent="4"/>
    </xf>
    <xf numFmtId="0" fontId="26" fillId="0" borderId="48" xfId="0" applyFont="1" applyBorder="1" applyAlignment="1">
      <alignment horizontal="left" vertical="top" indent="1"/>
    </xf>
    <xf numFmtId="0" fontId="26" fillId="0" borderId="47" xfId="0" applyFont="1" applyBorder="1">
      <alignment vertical="center"/>
    </xf>
    <xf numFmtId="49" fontId="34" fillId="0" borderId="39" xfId="0" applyNumberFormat="1" applyFont="1" applyBorder="1" applyAlignment="1">
      <alignment horizontal="left" vertical="top"/>
    </xf>
    <xf numFmtId="0" fontId="34" fillId="0" borderId="39" xfId="0" applyFont="1" applyBorder="1">
      <alignment vertical="center"/>
    </xf>
    <xf numFmtId="0" fontId="34" fillId="0" borderId="0" xfId="0" applyFont="1">
      <alignment vertical="center"/>
    </xf>
    <xf numFmtId="0" fontId="33" fillId="0" borderId="40" xfId="0" applyFont="1" applyBorder="1">
      <alignment vertical="center"/>
    </xf>
    <xf numFmtId="0" fontId="26" fillId="0" borderId="46" xfId="0" applyFont="1" applyBorder="1">
      <alignment vertical="center"/>
    </xf>
    <xf numFmtId="0" fontId="26" fillId="0" borderId="48" xfId="0" applyFont="1" applyBorder="1">
      <alignment vertical="center"/>
    </xf>
    <xf numFmtId="0" fontId="33" fillId="0" borderId="46" xfId="0" applyFont="1" applyBorder="1" applyAlignment="1">
      <alignment vertical="top" wrapText="1"/>
    </xf>
    <xf numFmtId="0" fontId="33" fillId="0" borderId="47" xfId="0" applyFont="1" applyBorder="1" applyAlignment="1">
      <alignment vertical="top" wrapText="1"/>
    </xf>
    <xf numFmtId="0" fontId="33" fillId="0" borderId="48" xfId="0" applyFont="1" applyBorder="1" applyAlignment="1">
      <alignment vertical="top" wrapText="1"/>
    </xf>
    <xf numFmtId="0" fontId="26" fillId="0" borderId="45" xfId="0" applyFont="1" applyBorder="1" applyAlignment="1">
      <alignment horizontal="left" vertical="top" wrapText="1" indent="1"/>
    </xf>
    <xf numFmtId="0" fontId="26" fillId="0" borderId="43" xfId="0" applyFont="1" applyBorder="1" applyAlignment="1">
      <alignment horizontal="left" vertical="center" wrapText="1" indent="1"/>
    </xf>
    <xf numFmtId="0" fontId="26" fillId="0" borderId="44" xfId="0" applyFont="1" applyBorder="1" applyAlignment="1">
      <alignment horizontal="left" vertical="top" wrapText="1" indent="1"/>
    </xf>
    <xf numFmtId="0" fontId="26" fillId="0" borderId="45" xfId="0" applyFont="1" applyBorder="1" applyAlignment="1">
      <alignment horizontal="left" vertical="center" wrapText="1" indent="1"/>
    </xf>
    <xf numFmtId="0" fontId="26" fillId="0" borderId="46" xfId="0" applyFont="1" applyBorder="1" applyAlignment="1">
      <alignment horizontal="left" vertical="center" wrapText="1" indent="1"/>
    </xf>
    <xf numFmtId="0" fontId="26" fillId="0" borderId="47" xfId="0" applyFont="1" applyBorder="1" applyAlignment="1">
      <alignment horizontal="left" vertical="center" wrapText="1" indent="1"/>
    </xf>
    <xf numFmtId="0" fontId="26" fillId="0" borderId="48" xfId="0" applyFont="1" applyBorder="1" applyAlignment="1">
      <alignment horizontal="left" vertical="center" wrapText="1" indent="1"/>
    </xf>
    <xf numFmtId="49" fontId="26" fillId="0" borderId="39" xfId="0" applyNumberFormat="1" applyFont="1" applyBorder="1" applyAlignment="1">
      <alignment horizontal="center" vertical="top"/>
    </xf>
    <xf numFmtId="0" fontId="33" fillId="0" borderId="43" xfId="0" applyFont="1" applyBorder="1" applyAlignment="1">
      <alignment vertical="top" wrapText="1"/>
    </xf>
    <xf numFmtId="0" fontId="33" fillId="0" borderId="44" xfId="0" applyFont="1" applyBorder="1" applyAlignment="1">
      <alignment vertical="top" wrapText="1"/>
    </xf>
    <xf numFmtId="0" fontId="33" fillId="0" borderId="45" xfId="0" applyFont="1" applyBorder="1" applyAlignment="1">
      <alignment vertical="top" wrapText="1"/>
    </xf>
    <xf numFmtId="0" fontId="26" fillId="0" borderId="48" xfId="0" applyFont="1" applyBorder="1" applyAlignment="1">
      <alignment horizontal="left" vertical="top" wrapText="1"/>
    </xf>
    <xf numFmtId="49" fontId="26" fillId="0" borderId="12" xfId="0" applyNumberFormat="1" applyFont="1" applyBorder="1" applyAlignment="1">
      <alignment vertical="top" wrapText="1"/>
    </xf>
    <xf numFmtId="0" fontId="26" fillId="0" borderId="9" xfId="0" applyFont="1" applyBorder="1" applyAlignment="1">
      <alignment vertical="top" wrapText="1"/>
    </xf>
    <xf numFmtId="0" fontId="33" fillId="0" borderId="12" xfId="0" applyFont="1" applyBorder="1" applyAlignment="1">
      <alignment vertical="top" wrapText="1"/>
    </xf>
    <xf numFmtId="0" fontId="33" fillId="0" borderId="28" xfId="0" applyFont="1" applyBorder="1" applyAlignment="1">
      <alignment vertical="top" wrapText="1"/>
    </xf>
    <xf numFmtId="0" fontId="33" fillId="0" borderId="9" xfId="0" applyFont="1" applyBorder="1" applyAlignment="1">
      <alignment vertical="top" wrapText="1"/>
    </xf>
    <xf numFmtId="0" fontId="26" fillId="0" borderId="46" xfId="0" applyFont="1" applyBorder="1" applyAlignment="1">
      <alignment horizontal="left" vertical="top" wrapText="1"/>
    </xf>
    <xf numFmtId="0" fontId="26" fillId="0" borderId="47" xfId="0" applyFont="1" applyBorder="1" applyAlignment="1">
      <alignment horizontal="left" vertical="top" wrapText="1"/>
    </xf>
    <xf numFmtId="0" fontId="34" fillId="0" borderId="39" xfId="0" applyFont="1" applyBorder="1" applyAlignment="1">
      <alignment vertical="top" wrapText="1"/>
    </xf>
    <xf numFmtId="0" fontId="34" fillId="0" borderId="0" xfId="0" applyFont="1" applyAlignment="1">
      <alignment vertical="top" wrapText="1"/>
    </xf>
    <xf numFmtId="0" fontId="34" fillId="0" borderId="40" xfId="0" applyFont="1" applyBorder="1" applyAlignment="1">
      <alignment vertical="top" wrapText="1"/>
    </xf>
    <xf numFmtId="0" fontId="34" fillId="0" borderId="40" xfId="0" applyFont="1" applyBorder="1" applyAlignment="1">
      <alignment horizontal="left" vertical="top" wrapText="1"/>
    </xf>
    <xf numFmtId="0" fontId="26" fillId="0" borderId="0" xfId="0" applyFont="1" applyAlignment="1">
      <alignment horizontal="center" vertical="center" shrinkToFit="1"/>
    </xf>
    <xf numFmtId="0" fontId="26" fillId="0" borderId="48" xfId="0" applyFont="1" applyBorder="1" applyAlignment="1">
      <alignment horizontal="left" vertical="top"/>
    </xf>
    <xf numFmtId="49" fontId="32" fillId="0" borderId="40" xfId="0" applyNumberFormat="1" applyFont="1" applyBorder="1" applyAlignment="1">
      <alignment horizontal="left" vertical="top" wrapText="1"/>
    </xf>
    <xf numFmtId="0" fontId="32" fillId="0" borderId="40" xfId="0" applyFont="1" applyBorder="1" applyAlignment="1">
      <alignment horizontal="left" vertical="top" wrapText="1" indent="3"/>
    </xf>
    <xf numFmtId="0" fontId="26" fillId="0" borderId="26" xfId="0" applyFont="1" applyBorder="1">
      <alignment vertical="center"/>
    </xf>
    <xf numFmtId="0" fontId="26" fillId="0" borderId="32" xfId="0" applyFont="1" applyBorder="1">
      <alignment vertical="center"/>
    </xf>
    <xf numFmtId="0" fontId="26" fillId="0" borderId="27" xfId="0" applyFont="1" applyBorder="1">
      <alignment vertical="center"/>
    </xf>
    <xf numFmtId="0" fontId="26" fillId="0" borderId="12" xfId="0" applyFont="1" applyBorder="1">
      <alignment vertical="center"/>
    </xf>
    <xf numFmtId="0" fontId="26" fillId="0" borderId="28" xfId="0" applyFont="1" applyBorder="1">
      <alignment vertical="center"/>
    </xf>
    <xf numFmtId="0" fontId="26" fillId="0" borderId="9" xfId="0" applyFont="1" applyBorder="1">
      <alignment vertical="center"/>
    </xf>
    <xf numFmtId="0" fontId="26" fillId="0" borderId="0" xfId="0" applyFont="1" applyAlignment="1">
      <alignment horizontal="left" vertical="top" wrapText="1" indent="3"/>
    </xf>
    <xf numFmtId="0" fontId="26" fillId="0" borderId="40" xfId="0" applyFont="1" applyBorder="1" applyAlignment="1">
      <alignment horizontal="left" vertical="top" wrapText="1" indent="3"/>
    </xf>
    <xf numFmtId="0" fontId="26" fillId="0" borderId="39" xfId="0" applyFont="1" applyBorder="1" applyAlignment="1">
      <alignment horizontal="left" vertical="center" wrapText="1" indent="2"/>
    </xf>
    <xf numFmtId="0" fontId="26" fillId="0" borderId="0" xfId="0" applyFont="1" applyAlignment="1">
      <alignment horizontal="left" vertical="center" wrapText="1" indent="2"/>
    </xf>
    <xf numFmtId="0" fontId="26" fillId="0" borderId="40" xfId="0" applyFont="1" applyBorder="1" applyAlignment="1">
      <alignment horizontal="left" vertical="center" wrapText="1" indent="2"/>
    </xf>
    <xf numFmtId="0" fontId="26" fillId="0" borderId="12" xfId="0" applyFont="1" applyBorder="1" applyAlignment="1">
      <alignment horizontal="left" vertical="top" wrapText="1"/>
    </xf>
    <xf numFmtId="0" fontId="26" fillId="0" borderId="28" xfId="0" applyFont="1" applyBorder="1" applyAlignment="1">
      <alignment horizontal="left" vertical="top" wrapText="1"/>
    </xf>
    <xf numFmtId="0" fontId="26" fillId="0" borderId="13" xfId="0" applyFont="1" applyBorder="1" applyAlignment="1">
      <alignment horizontal="left" vertical="top" wrapText="1"/>
    </xf>
    <xf numFmtId="0" fontId="29" fillId="0" borderId="2" xfId="0" applyFont="1" applyBorder="1" applyAlignment="1">
      <alignment horizontal="left" vertical="top" shrinkToFit="1"/>
    </xf>
    <xf numFmtId="0" fontId="29" fillId="0" borderId="40" xfId="0" applyFont="1" applyBorder="1" applyAlignment="1">
      <alignment horizontal="left" vertical="top" wrapText="1"/>
    </xf>
    <xf numFmtId="0" fontId="29" fillId="0" borderId="40" xfId="0" applyFont="1" applyBorder="1">
      <alignment vertical="center"/>
    </xf>
    <xf numFmtId="0" fontId="29" fillId="0" borderId="2" xfId="0" applyFont="1" applyBorder="1" applyAlignment="1">
      <alignment vertical="top"/>
    </xf>
    <xf numFmtId="0" fontId="29" fillId="0" borderId="2" xfId="0" applyFont="1" applyBorder="1" applyAlignment="1">
      <alignment vertical="top" shrinkToFit="1"/>
    </xf>
    <xf numFmtId="0" fontId="29" fillId="0" borderId="5" xfId="0" applyFont="1" applyBorder="1" applyAlignment="1">
      <alignment vertical="center" wrapText="1"/>
    </xf>
    <xf numFmtId="0" fontId="29" fillId="0" borderId="3" xfId="0" applyFont="1" applyBorder="1">
      <alignment vertical="center"/>
    </xf>
    <xf numFmtId="0" fontId="35" fillId="0" borderId="2" xfId="0" applyFont="1" applyBorder="1" applyAlignment="1">
      <alignment horizontal="left" vertical="top" wrapText="1"/>
    </xf>
    <xf numFmtId="0" fontId="35" fillId="0" borderId="2" xfId="0" applyFont="1" applyBorder="1" applyAlignment="1">
      <alignment vertical="top" wrapText="1"/>
    </xf>
    <xf numFmtId="0" fontId="35" fillId="0" borderId="2" xfId="0" applyFont="1" applyBorder="1" applyAlignment="1">
      <alignment vertical="top"/>
    </xf>
    <xf numFmtId="0" fontId="35" fillId="0" borderId="2" xfId="0" applyFont="1" applyBorder="1" applyAlignment="1">
      <alignment horizontal="left" vertical="top" shrinkToFit="1"/>
    </xf>
    <xf numFmtId="0" fontId="29" fillId="0" borderId="40" xfId="0" applyFont="1" applyBorder="1" applyAlignment="1">
      <alignment vertical="top"/>
    </xf>
    <xf numFmtId="0" fontId="29" fillId="0" borderId="40" xfId="0" applyFont="1" applyBorder="1" applyAlignment="1">
      <alignment vertical="top" wrapText="1"/>
    </xf>
    <xf numFmtId="0" fontId="29" fillId="0" borderId="24" xfId="0" applyFont="1" applyBorder="1">
      <alignment vertical="center"/>
    </xf>
    <xf numFmtId="0" fontId="29" fillId="0" borderId="25" xfId="0" applyFont="1" applyBorder="1" applyAlignment="1">
      <alignment vertical="center" wrapText="1"/>
    </xf>
    <xf numFmtId="0" fontId="29" fillId="0" borderId="24" xfId="0" applyFont="1" applyBorder="1" applyAlignment="1">
      <alignment vertical="center" wrapText="1"/>
    </xf>
    <xf numFmtId="0" fontId="29" fillId="0" borderId="2" xfId="0" applyFont="1" applyBorder="1" applyAlignment="1">
      <alignment horizontal="left" vertical="center" wrapText="1"/>
    </xf>
    <xf numFmtId="49" fontId="26" fillId="0" borderId="26" xfId="0" applyNumberFormat="1" applyFont="1" applyBorder="1" applyAlignment="1">
      <alignment horizontal="left" vertical="top"/>
    </xf>
    <xf numFmtId="0" fontId="26" fillId="0" borderId="45" xfId="0" applyFont="1" applyBorder="1" applyAlignment="1">
      <alignment horizontal="left" vertical="top" indent="1"/>
    </xf>
    <xf numFmtId="49" fontId="26" fillId="0" borderId="15" xfId="0" applyNumberFormat="1" applyFont="1" applyBorder="1" applyAlignment="1">
      <alignment horizontal="left" vertical="top"/>
    </xf>
    <xf numFmtId="0" fontId="26" fillId="0" borderId="7" xfId="0" applyFont="1" applyBorder="1" applyAlignment="1">
      <alignment horizontal="left" vertical="center" wrapText="1"/>
    </xf>
    <xf numFmtId="49" fontId="34" fillId="0" borderId="43" xfId="0" applyNumberFormat="1" applyFont="1" applyBorder="1" applyAlignment="1">
      <alignment horizontal="left" vertical="top"/>
    </xf>
    <xf numFmtId="49" fontId="34" fillId="0" borderId="46" xfId="0" applyNumberFormat="1" applyFont="1" applyBorder="1" applyAlignment="1">
      <alignment horizontal="left" vertical="top"/>
    </xf>
    <xf numFmtId="0" fontId="26" fillId="0" borderId="45" xfId="0" applyFont="1" applyBorder="1" applyAlignment="1">
      <alignment horizontal="left" vertical="top" wrapText="1" indent="2"/>
    </xf>
    <xf numFmtId="0" fontId="26" fillId="0" borderId="44" xfId="0" applyFont="1" applyBorder="1">
      <alignment vertical="center"/>
    </xf>
    <xf numFmtId="0" fontId="38" fillId="0" borderId="62" xfId="2" applyFont="1" applyBorder="1">
      <alignment vertical="center"/>
    </xf>
    <xf numFmtId="0" fontId="38" fillId="4" borderId="62" xfId="2" applyFont="1" applyFill="1" applyBorder="1">
      <alignment vertical="center"/>
    </xf>
    <xf numFmtId="0" fontId="38" fillId="0" borderId="0" xfId="2" applyFont="1">
      <alignment vertical="center"/>
    </xf>
    <xf numFmtId="0" fontId="38" fillId="0" borderId="6" xfId="2" applyFont="1" applyBorder="1">
      <alignment vertical="center"/>
    </xf>
    <xf numFmtId="0" fontId="38" fillId="4" borderId="6" xfId="2" applyFont="1" applyFill="1" applyBorder="1">
      <alignment vertical="center"/>
    </xf>
    <xf numFmtId="0" fontId="39" fillId="2" borderId="15" xfId="2" applyFont="1" applyFill="1" applyBorder="1" applyAlignment="1">
      <alignment horizontal="center" vertical="center"/>
    </xf>
    <xf numFmtId="0" fontId="38" fillId="2" borderId="21" xfId="2" applyFont="1" applyFill="1" applyBorder="1">
      <alignment vertical="center"/>
    </xf>
    <xf numFmtId="0" fontId="38" fillId="5" borderId="39" xfId="2" applyFont="1" applyFill="1" applyBorder="1">
      <alignment vertical="center"/>
    </xf>
    <xf numFmtId="0" fontId="38" fillId="5" borderId="40" xfId="2" applyFont="1" applyFill="1" applyBorder="1">
      <alignment vertical="center"/>
    </xf>
    <xf numFmtId="0" fontId="38" fillId="6" borderId="39" xfId="2" applyFont="1" applyFill="1" applyBorder="1">
      <alignment vertical="center"/>
    </xf>
    <xf numFmtId="0" fontId="40" fillId="6" borderId="40" xfId="2" quotePrefix="1" applyFont="1" applyFill="1" applyBorder="1">
      <alignment vertical="center"/>
    </xf>
    <xf numFmtId="0" fontId="38" fillId="5" borderId="15" xfId="2" applyFont="1" applyFill="1" applyBorder="1">
      <alignment vertical="center"/>
    </xf>
    <xf numFmtId="0" fontId="38" fillId="5" borderId="21" xfId="2" applyFont="1" applyFill="1" applyBorder="1">
      <alignment vertical="center"/>
    </xf>
    <xf numFmtId="0" fontId="38" fillId="5" borderId="7" xfId="2" applyFont="1" applyFill="1" applyBorder="1">
      <alignment vertical="center"/>
    </xf>
    <xf numFmtId="0" fontId="38" fillId="6" borderId="15" xfId="2" applyFont="1" applyFill="1" applyBorder="1">
      <alignment vertical="center"/>
    </xf>
    <xf numFmtId="0" fontId="38" fillId="6" borderId="21" xfId="2" applyFont="1" applyFill="1" applyBorder="1">
      <alignment vertical="center"/>
    </xf>
    <xf numFmtId="0" fontId="40" fillId="6" borderId="21" xfId="2" quotePrefix="1" applyFont="1" applyFill="1" applyBorder="1">
      <alignment vertical="center"/>
    </xf>
    <xf numFmtId="0" fontId="40" fillId="6" borderId="7" xfId="2" quotePrefix="1" applyFont="1" applyFill="1" applyBorder="1">
      <alignment vertical="center"/>
    </xf>
    <xf numFmtId="0" fontId="40" fillId="6" borderId="40" xfId="2" applyFont="1" applyFill="1" applyBorder="1">
      <alignment vertical="center"/>
    </xf>
    <xf numFmtId="0" fontId="38" fillId="5" borderId="0" xfId="2" applyFont="1" applyFill="1">
      <alignment vertical="center"/>
    </xf>
    <xf numFmtId="0" fontId="38" fillId="6" borderId="0" xfId="2" applyFont="1" applyFill="1">
      <alignment vertical="center"/>
    </xf>
    <xf numFmtId="0" fontId="40" fillId="6" borderId="0" xfId="2" applyFont="1" applyFill="1">
      <alignment vertical="center"/>
    </xf>
    <xf numFmtId="0" fontId="38" fillId="0" borderId="63" xfId="2" applyFont="1" applyBorder="1">
      <alignment vertical="center"/>
    </xf>
    <xf numFmtId="0" fontId="40" fillId="6" borderId="7" xfId="2" applyFont="1" applyFill="1" applyBorder="1">
      <alignment vertical="center"/>
    </xf>
    <xf numFmtId="0" fontId="39" fillId="0" borderId="15" xfId="2" quotePrefix="1" applyFont="1" applyBorder="1" applyAlignment="1">
      <alignment horizontal="center" vertical="center"/>
    </xf>
    <xf numFmtId="0" fontId="38" fillId="9" borderId="21" xfId="2" quotePrefix="1" applyFont="1" applyFill="1" applyBorder="1">
      <alignment vertical="center"/>
    </xf>
    <xf numFmtId="0" fontId="38" fillId="0" borderId="21" xfId="2" applyFont="1" applyBorder="1">
      <alignment vertical="center"/>
    </xf>
    <xf numFmtId="0" fontId="38" fillId="7" borderId="21" xfId="2" applyFont="1" applyFill="1" applyBorder="1" applyAlignment="1">
      <alignment horizontal="center" vertical="center"/>
    </xf>
    <xf numFmtId="0" fontId="38" fillId="0" borderId="65" xfId="2" applyFont="1" applyBorder="1">
      <alignment vertical="center"/>
    </xf>
    <xf numFmtId="0" fontId="38" fillId="5" borderId="10" xfId="2" applyFont="1" applyFill="1" applyBorder="1">
      <alignment vertical="center"/>
    </xf>
    <xf numFmtId="0" fontId="38" fillId="5" borderId="30" xfId="2" applyFont="1" applyFill="1" applyBorder="1">
      <alignment vertical="center"/>
    </xf>
    <xf numFmtId="0" fontId="38" fillId="5" borderId="22" xfId="2" applyFont="1" applyFill="1" applyBorder="1">
      <alignment vertical="center"/>
    </xf>
    <xf numFmtId="0" fontId="38" fillId="6" borderId="30" xfId="2" applyFont="1" applyFill="1" applyBorder="1">
      <alignment vertical="center"/>
    </xf>
    <xf numFmtId="0" fontId="38" fillId="0" borderId="1" xfId="2" applyFont="1" applyBorder="1">
      <alignment vertical="center"/>
    </xf>
    <xf numFmtId="0" fontId="40" fillId="6" borderId="30" xfId="2" quotePrefix="1" applyFont="1" applyFill="1" applyBorder="1">
      <alignment vertical="center"/>
    </xf>
    <xf numFmtId="0" fontId="40" fillId="0" borderId="0" xfId="2" applyFont="1">
      <alignment vertical="center"/>
    </xf>
    <xf numFmtId="0" fontId="39" fillId="0" borderId="0" xfId="2" applyFont="1" applyAlignment="1">
      <alignment horizontal="center" vertical="center"/>
    </xf>
    <xf numFmtId="0" fontId="38" fillId="0" borderId="0" xfId="2" applyFont="1" applyAlignment="1">
      <alignment horizontal="center" vertical="center"/>
    </xf>
    <xf numFmtId="0" fontId="38" fillId="6" borderId="39" xfId="2" quotePrefix="1" applyFont="1" applyFill="1" applyBorder="1">
      <alignment vertical="center"/>
    </xf>
    <xf numFmtId="0" fontId="40" fillId="6" borderId="0" xfId="2" quotePrefix="1" applyFont="1" applyFill="1">
      <alignment vertical="center"/>
    </xf>
    <xf numFmtId="0" fontId="38" fillId="6" borderId="39" xfId="2" quotePrefix="1" applyFont="1" applyFill="1" applyBorder="1" applyAlignment="1">
      <alignment horizontal="left" vertical="center"/>
    </xf>
    <xf numFmtId="0" fontId="39" fillId="0" borderId="39" xfId="2" quotePrefix="1" applyFont="1" applyBorder="1" applyAlignment="1">
      <alignment horizontal="center" vertical="center"/>
    </xf>
    <xf numFmtId="0" fontId="38" fillId="9" borderId="0" xfId="2" quotePrefix="1" applyFont="1" applyFill="1">
      <alignment vertical="center"/>
    </xf>
    <xf numFmtId="0" fontId="38" fillId="7" borderId="0" xfId="2" applyFont="1" applyFill="1" applyAlignment="1">
      <alignment horizontal="center" vertical="center"/>
    </xf>
    <xf numFmtId="0" fontId="38" fillId="0" borderId="40" xfId="2" applyFont="1" applyBorder="1" applyAlignment="1">
      <alignment horizontal="center" vertical="center"/>
    </xf>
    <xf numFmtId="0" fontId="38" fillId="0" borderId="7" xfId="2" applyFont="1" applyBorder="1" applyAlignment="1">
      <alignment horizontal="center" vertical="center"/>
    </xf>
    <xf numFmtId="0" fontId="38" fillId="6" borderId="39" xfId="2" applyFont="1" applyFill="1" applyBorder="1" applyAlignment="1">
      <alignment horizontal="center" vertical="center"/>
    </xf>
    <xf numFmtId="49" fontId="38" fillId="6" borderId="0" xfId="2" applyNumberFormat="1" applyFont="1" applyFill="1">
      <alignment vertical="center"/>
    </xf>
    <xf numFmtId="0" fontId="38" fillId="6" borderId="15" xfId="2" quotePrefix="1" applyFont="1" applyFill="1" applyBorder="1">
      <alignment vertical="center"/>
    </xf>
    <xf numFmtId="0" fontId="38" fillId="0" borderId="67" xfId="2" applyFont="1" applyBorder="1">
      <alignment vertical="center"/>
    </xf>
    <xf numFmtId="49" fontId="38" fillId="0" borderId="0" xfId="2" applyNumberFormat="1" applyFont="1">
      <alignment vertical="center"/>
    </xf>
    <xf numFmtId="0" fontId="38" fillId="6" borderId="10" xfId="2" quotePrefix="1" applyFont="1" applyFill="1" applyBorder="1">
      <alignment vertical="center"/>
    </xf>
    <xf numFmtId="0" fontId="40" fillId="6" borderId="22" xfId="2" quotePrefix="1" applyFont="1" applyFill="1" applyBorder="1">
      <alignment vertical="center"/>
    </xf>
    <xf numFmtId="0" fontId="0" fillId="0" borderId="10" xfId="0" applyBorder="1">
      <alignment vertical="center"/>
    </xf>
    <xf numFmtId="0" fontId="0" fillId="0" borderId="30" xfId="0" applyBorder="1">
      <alignment vertical="center"/>
    </xf>
    <xf numFmtId="0" fontId="0" fillId="0" borderId="22" xfId="0" applyBorder="1">
      <alignment vertical="center"/>
    </xf>
    <xf numFmtId="0" fontId="42" fillId="0" borderId="2" xfId="2" applyFont="1" applyBorder="1">
      <alignment vertical="center"/>
    </xf>
    <xf numFmtId="0" fontId="42" fillId="0" borderId="6" xfId="2" applyFont="1" applyBorder="1">
      <alignment vertical="center"/>
    </xf>
    <xf numFmtId="0" fontId="42" fillId="0" borderId="1" xfId="2" applyFont="1" applyBorder="1">
      <alignment vertical="center"/>
    </xf>
    <xf numFmtId="0" fontId="43" fillId="0" borderId="0" xfId="0" applyFont="1">
      <alignment vertical="center"/>
    </xf>
    <xf numFmtId="0" fontId="11" fillId="2" borderId="0" xfId="0" applyFont="1" applyFill="1">
      <alignment vertical="center"/>
    </xf>
    <xf numFmtId="0" fontId="44" fillId="0" borderId="0" xfId="0" applyFont="1">
      <alignment vertical="center"/>
    </xf>
    <xf numFmtId="0" fontId="11" fillId="0" borderId="0" xfId="0" applyFont="1" applyAlignment="1">
      <alignment vertical="center" wrapText="1"/>
    </xf>
    <xf numFmtId="0" fontId="45" fillId="0" borderId="0" xfId="0" applyFont="1">
      <alignment vertical="center"/>
    </xf>
    <xf numFmtId="0" fontId="46" fillId="0" borderId="0" xfId="0" applyFont="1" applyAlignment="1">
      <alignment vertical="top" wrapText="1"/>
    </xf>
    <xf numFmtId="177" fontId="26" fillId="0" borderId="0" xfId="0" applyNumberFormat="1" applyFont="1" applyAlignment="1">
      <alignment vertical="top" wrapText="1"/>
    </xf>
    <xf numFmtId="0" fontId="47" fillId="0" borderId="0" xfId="0" applyFont="1" applyAlignment="1">
      <alignment horizontal="center" vertical="center"/>
    </xf>
    <xf numFmtId="0" fontId="47" fillId="0" borderId="59" xfId="0" applyFont="1" applyBorder="1" applyAlignment="1">
      <alignment horizontal="center" vertical="center" wrapText="1"/>
    </xf>
    <xf numFmtId="0" fontId="47" fillId="0" borderId="12" xfId="0" applyFont="1" applyBorder="1" applyAlignment="1">
      <alignment horizontal="center" vertical="center" wrapText="1"/>
    </xf>
    <xf numFmtId="0" fontId="47" fillId="0" borderId="39" xfId="0" applyFont="1" applyBorder="1" applyAlignment="1">
      <alignment horizontal="center" vertical="center" wrapText="1"/>
    </xf>
    <xf numFmtId="0" fontId="47" fillId="0" borderId="43" xfId="0" applyFont="1" applyBorder="1" applyAlignment="1">
      <alignment horizontal="center" vertical="center" wrapText="1"/>
    </xf>
    <xf numFmtId="0" fontId="26" fillId="0" borderId="40" xfId="0" applyFont="1" applyBorder="1" applyAlignment="1">
      <alignment horizontal="center" vertical="center"/>
    </xf>
    <xf numFmtId="0" fontId="26" fillId="0" borderId="40" xfId="0" applyFont="1" applyBorder="1" applyAlignment="1">
      <alignment horizontal="center" vertical="center" wrapText="1"/>
    </xf>
    <xf numFmtId="0" fontId="26" fillId="0" borderId="45" xfId="0" applyFont="1" applyBorder="1" applyAlignment="1">
      <alignment horizontal="center" vertical="center"/>
    </xf>
    <xf numFmtId="0" fontId="47" fillId="0" borderId="46" xfId="0" applyFont="1" applyBorder="1" applyAlignment="1">
      <alignment horizontal="center" vertical="center" wrapText="1"/>
    </xf>
    <xf numFmtId="0" fontId="26" fillId="0" borderId="48" xfId="0" applyFont="1" applyBorder="1" applyAlignment="1">
      <alignment horizontal="center" vertical="center"/>
    </xf>
    <xf numFmtId="0" fontId="47" fillId="0" borderId="26" xfId="0" applyFont="1" applyBorder="1" applyAlignment="1">
      <alignment horizontal="center" vertical="center" wrapText="1"/>
    </xf>
    <xf numFmtId="0" fontId="47" fillId="0" borderId="39" xfId="0" applyFont="1" applyBorder="1" applyAlignment="1">
      <alignment horizontal="center" vertical="center"/>
    </xf>
    <xf numFmtId="0" fontId="47" fillId="0" borderId="12" xfId="0" applyFont="1" applyBorder="1" applyAlignment="1">
      <alignment horizontal="center" vertical="center"/>
    </xf>
    <xf numFmtId="0" fontId="26" fillId="0" borderId="9" xfId="0" applyFont="1" applyBorder="1" applyAlignment="1">
      <alignment horizontal="center" vertical="center" wrapText="1"/>
    </xf>
    <xf numFmtId="0" fontId="48" fillId="0" borderId="39" xfId="0" applyFont="1" applyBorder="1" applyAlignment="1">
      <alignment horizontal="center" vertical="center"/>
    </xf>
    <xf numFmtId="0" fontId="48" fillId="0" borderId="39" xfId="0" applyFont="1" applyBorder="1" applyAlignment="1">
      <alignment horizontal="center" vertical="center" wrapText="1"/>
    </xf>
    <xf numFmtId="0" fontId="47" fillId="0" borderId="46" xfId="0" applyFont="1" applyBorder="1" applyAlignment="1">
      <alignment horizontal="center" vertical="center"/>
    </xf>
    <xf numFmtId="0" fontId="49" fillId="0" borderId="39" xfId="0" applyFont="1" applyBorder="1" applyAlignment="1">
      <alignment horizontal="center" vertical="center" wrapText="1"/>
    </xf>
    <xf numFmtId="0" fontId="26" fillId="0" borderId="9" xfId="0" applyFont="1" applyBorder="1" applyAlignment="1">
      <alignment horizontal="center" vertical="center"/>
    </xf>
    <xf numFmtId="0" fontId="50" fillId="0" borderId="39" xfId="0" applyFont="1" applyBorder="1" applyAlignment="1">
      <alignment horizontal="center" vertical="center" wrapText="1"/>
    </xf>
    <xf numFmtId="49" fontId="49" fillId="0" borderId="39" xfId="0" applyNumberFormat="1" applyFont="1" applyBorder="1" applyAlignment="1">
      <alignment horizontal="center" vertical="center" wrapText="1"/>
    </xf>
    <xf numFmtId="0" fontId="47" fillId="0" borderId="39" xfId="0" applyFont="1" applyBorder="1" applyAlignment="1">
      <alignment horizontal="center" vertical="center" wrapText="1" shrinkToFit="1"/>
    </xf>
    <xf numFmtId="49" fontId="47" fillId="0" borderId="39" xfId="0" applyNumberFormat="1" applyFont="1" applyBorder="1" applyAlignment="1">
      <alignment horizontal="center" vertical="center"/>
    </xf>
    <xf numFmtId="0" fontId="26" fillId="0" borderId="27" xfId="0" applyFont="1" applyBorder="1" applyAlignment="1">
      <alignment horizontal="center" vertical="center"/>
    </xf>
    <xf numFmtId="49" fontId="47" fillId="0" borderId="39" xfId="0" applyNumberFormat="1" applyFont="1" applyBorder="1" applyAlignment="1">
      <alignment horizontal="center" vertical="center" wrapText="1"/>
    </xf>
    <xf numFmtId="0" fontId="47" fillId="0" borderId="15" xfId="0" applyFont="1" applyBorder="1" applyAlignment="1">
      <alignment horizontal="center" vertical="center" wrapText="1"/>
    </xf>
    <xf numFmtId="0" fontId="26" fillId="0" borderId="7" xfId="0" applyFont="1" applyBorder="1" applyAlignment="1">
      <alignment horizontal="center" vertical="center"/>
    </xf>
    <xf numFmtId="0" fontId="26" fillId="0" borderId="60" xfId="0" applyFont="1" applyBorder="1" applyAlignment="1">
      <alignment horizontal="center" vertical="center" wrapText="1"/>
    </xf>
    <xf numFmtId="0" fontId="26" fillId="0" borderId="45" xfId="0" applyFont="1" applyBorder="1" applyAlignment="1">
      <alignment horizontal="center" vertical="center" wrapText="1"/>
    </xf>
    <xf numFmtId="0" fontId="27" fillId="0" borderId="40" xfId="0" applyFont="1" applyBorder="1" applyAlignment="1">
      <alignment horizontal="center" vertical="center" wrapText="1"/>
    </xf>
    <xf numFmtId="0" fontId="26" fillId="0" borderId="48" xfId="0" applyFont="1" applyBorder="1" applyAlignment="1">
      <alignment horizontal="center" vertical="center" wrapText="1"/>
    </xf>
    <xf numFmtId="0" fontId="27" fillId="0" borderId="40" xfId="0" applyFont="1" applyBorder="1" applyAlignment="1">
      <alignment horizontal="center" vertical="center"/>
    </xf>
    <xf numFmtId="0" fontId="26" fillId="0" borderId="27" xfId="0" applyFont="1" applyBorder="1" applyAlignment="1">
      <alignment horizontal="center" vertical="center" wrapText="1"/>
    </xf>
    <xf numFmtId="0" fontId="41" fillId="0" borderId="40" xfId="0" applyFont="1" applyBorder="1" applyAlignment="1">
      <alignment horizontal="center" vertical="center"/>
    </xf>
    <xf numFmtId="0" fontId="9" fillId="0" borderId="39" xfId="0" applyFont="1" applyBorder="1" applyAlignment="1">
      <alignment horizontal="center" vertical="center"/>
    </xf>
    <xf numFmtId="0" fontId="32" fillId="0" borderId="40" xfId="0" applyFont="1" applyBorder="1" applyAlignment="1">
      <alignment horizontal="center" vertical="center" wrapText="1"/>
    </xf>
    <xf numFmtId="0" fontId="32" fillId="0" borderId="27" xfId="0" applyFont="1" applyBorder="1" applyAlignment="1">
      <alignment horizontal="center" vertical="center" wrapText="1"/>
    </xf>
    <xf numFmtId="0" fontId="41" fillId="0" borderId="48" xfId="0" applyFont="1" applyBorder="1" applyAlignment="1">
      <alignment horizontal="center" vertical="center"/>
    </xf>
    <xf numFmtId="177" fontId="29" fillId="0" borderId="0" xfId="0" applyNumberFormat="1" applyFont="1" applyAlignment="1">
      <alignment horizontal="left" vertical="top" wrapText="1"/>
    </xf>
    <xf numFmtId="0" fontId="26" fillId="0" borderId="43" xfId="0" applyFont="1" applyBorder="1">
      <alignment vertical="center"/>
    </xf>
    <xf numFmtId="0" fontId="26" fillId="0" borderId="45" xfId="0" applyFont="1" applyBorder="1">
      <alignment vertical="center"/>
    </xf>
    <xf numFmtId="0" fontId="53" fillId="0" borderId="0" xfId="0" applyFont="1">
      <alignment vertical="center"/>
    </xf>
    <xf numFmtId="0" fontId="53" fillId="0" borderId="0" xfId="0" applyFont="1" applyAlignment="1">
      <alignment horizontal="right" vertical="center"/>
    </xf>
    <xf numFmtId="0" fontId="54" fillId="0" borderId="0" xfId="0" applyFont="1">
      <alignment vertical="center"/>
    </xf>
    <xf numFmtId="0" fontId="52" fillId="0" borderId="0" xfId="0" applyFont="1">
      <alignment vertical="center"/>
    </xf>
    <xf numFmtId="0" fontId="0" fillId="0" borderId="0" xfId="0" applyAlignment="1">
      <alignment vertical="top"/>
    </xf>
    <xf numFmtId="0" fontId="0" fillId="0" borderId="0" xfId="0" applyAlignment="1">
      <alignment horizontal="center" vertical="top"/>
    </xf>
    <xf numFmtId="0" fontId="55" fillId="0" borderId="0" xfId="0" applyFont="1">
      <alignment vertical="center"/>
    </xf>
    <xf numFmtId="0" fontId="31" fillId="0" borderId="0" xfId="0" applyFont="1">
      <alignment vertical="center"/>
    </xf>
    <xf numFmtId="0" fontId="27" fillId="0" borderId="0" xfId="0" applyFont="1" applyAlignment="1">
      <alignment horizontal="right" vertical="center"/>
    </xf>
    <xf numFmtId="0" fontId="57" fillId="0" borderId="0" xfId="3" applyFont="1">
      <alignment vertical="center"/>
    </xf>
    <xf numFmtId="0" fontId="30" fillId="0" borderId="0" xfId="3" applyFont="1">
      <alignment vertical="center"/>
    </xf>
    <xf numFmtId="0" fontId="30" fillId="0" borderId="0" xfId="0" applyFont="1" applyAlignment="1">
      <alignment horizontal="left" vertical="center" indent="2"/>
    </xf>
    <xf numFmtId="0" fontId="58" fillId="0" borderId="0" xfId="0" applyFont="1" applyAlignment="1">
      <alignment vertical="center" wrapText="1"/>
    </xf>
    <xf numFmtId="0" fontId="30" fillId="0" borderId="0" xfId="0" applyFont="1" applyAlignment="1">
      <alignment vertical="center" wrapText="1"/>
    </xf>
    <xf numFmtId="0" fontId="58" fillId="0" borderId="21" xfId="0" applyFont="1" applyBorder="1" applyAlignment="1">
      <alignment horizontal="left" vertical="center" wrapText="1"/>
    </xf>
    <xf numFmtId="0" fontId="30" fillId="0" borderId="21" xfId="0" applyFont="1" applyBorder="1" applyAlignment="1">
      <alignment horizontal="left" vertical="center" wrapText="1"/>
    </xf>
    <xf numFmtId="0" fontId="31" fillId="0" borderId="76" xfId="0" applyFont="1" applyBorder="1" applyAlignment="1">
      <alignment horizontal="center" vertical="center" wrapText="1"/>
    </xf>
    <xf numFmtId="179" fontId="31" fillId="0" borderId="0" xfId="0" applyNumberFormat="1" applyFont="1" applyAlignment="1">
      <alignment vertical="center" shrinkToFit="1"/>
    </xf>
    <xf numFmtId="0" fontId="31" fillId="0" borderId="0" xfId="0" applyFont="1" applyAlignment="1">
      <alignment vertical="center" shrinkToFit="1"/>
    </xf>
    <xf numFmtId="0" fontId="31" fillId="0" borderId="21" xfId="0" applyFont="1" applyBorder="1" applyAlignment="1">
      <alignment horizontal="left" vertical="center" wrapText="1"/>
    </xf>
    <xf numFmtId="0" fontId="55" fillId="0" borderId="0" xfId="0" applyFont="1" applyAlignment="1">
      <alignment horizontal="center" vertical="center"/>
    </xf>
    <xf numFmtId="0" fontId="59" fillId="0" borderId="0" xfId="0" applyFont="1" applyAlignment="1">
      <alignment horizontal="center" vertical="center"/>
    </xf>
    <xf numFmtId="0" fontId="35" fillId="0" borderId="0" xfId="0" applyFont="1" applyAlignment="1">
      <alignment horizontal="right" vertical="center"/>
    </xf>
    <xf numFmtId="0" fontId="60" fillId="0" borderId="0" xfId="0" applyFont="1" applyAlignment="1">
      <alignment horizontal="center" vertical="center"/>
    </xf>
    <xf numFmtId="0" fontId="55" fillId="0" borderId="0" xfId="0" applyFont="1" applyAlignment="1">
      <alignment horizontal="left" vertical="center"/>
    </xf>
    <xf numFmtId="0" fontId="61" fillId="0" borderId="0" xfId="0" applyFont="1" applyAlignment="1">
      <alignment horizontal="left" vertical="center"/>
    </xf>
    <xf numFmtId="0" fontId="61" fillId="0" borderId="0" xfId="0" applyFont="1">
      <alignment vertical="center"/>
    </xf>
    <xf numFmtId="0" fontId="62" fillId="0" borderId="72" xfId="0" applyFont="1" applyBorder="1" applyAlignment="1">
      <alignment horizontal="center" vertical="center"/>
    </xf>
    <xf numFmtId="0" fontId="56" fillId="0" borderId="0" xfId="0" applyFont="1">
      <alignment vertical="center"/>
    </xf>
    <xf numFmtId="0" fontId="29" fillId="0" borderId="0" xfId="0" applyFont="1">
      <alignment vertical="center"/>
    </xf>
    <xf numFmtId="0" fontId="29" fillId="0" borderId="31" xfId="0" applyFont="1" applyBorder="1" applyAlignment="1">
      <alignment horizontal="center" vertical="center"/>
    </xf>
    <xf numFmtId="0" fontId="62" fillId="0" borderId="0" xfId="0" applyFont="1">
      <alignment vertical="center"/>
    </xf>
    <xf numFmtId="0" fontId="55" fillId="0" borderId="0" xfId="0" applyFont="1" applyAlignment="1">
      <alignment vertical="top"/>
    </xf>
    <xf numFmtId="0" fontId="55" fillId="0" borderId="0" xfId="0" applyFont="1" applyAlignment="1">
      <alignment horizontal="center" vertical="top"/>
    </xf>
    <xf numFmtId="0" fontId="66" fillId="0" borderId="0" xfId="0" applyFont="1" applyAlignment="1">
      <alignment horizontal="center" vertical="center"/>
    </xf>
    <xf numFmtId="0" fontId="66" fillId="0" borderId="0" xfId="0" applyFont="1" applyAlignment="1">
      <alignment vertical="top"/>
    </xf>
    <xf numFmtId="0" fontId="67" fillId="0" borderId="0" xfId="0" applyFont="1" applyAlignment="1">
      <alignment horizontal="center" vertical="top"/>
    </xf>
    <xf numFmtId="0" fontId="67" fillId="0" borderId="0" xfId="0" applyFont="1" applyAlignment="1">
      <alignment vertical="top"/>
    </xf>
    <xf numFmtId="0" fontId="64" fillId="0" borderId="80" xfId="0" applyFont="1" applyBorder="1" applyAlignment="1">
      <alignment horizontal="center" vertical="center"/>
    </xf>
    <xf numFmtId="0" fontId="64" fillId="0" borderId="76" xfId="0" applyFont="1" applyBorder="1" applyAlignment="1">
      <alignment horizontal="center" vertical="center"/>
    </xf>
    <xf numFmtId="0" fontId="64" fillId="0" borderId="0" xfId="0" applyFont="1" applyAlignment="1">
      <alignment vertical="top"/>
    </xf>
    <xf numFmtId="0" fontId="56" fillId="0" borderId="0" xfId="0" applyFont="1" applyAlignment="1">
      <alignment vertical="top"/>
    </xf>
    <xf numFmtId="0" fontId="70" fillId="0" borderId="82" xfId="0" applyFont="1" applyBorder="1" applyAlignment="1">
      <alignment horizontal="center" vertical="center"/>
    </xf>
    <xf numFmtId="0" fontId="70" fillId="0" borderId="77" xfId="0" applyFont="1" applyBorder="1" applyAlignment="1">
      <alignment horizontal="center" vertical="center"/>
    </xf>
    <xf numFmtId="0" fontId="70" fillId="0" borderId="78" xfId="0" applyFont="1" applyBorder="1" applyAlignment="1">
      <alignment horizontal="center" vertical="center"/>
    </xf>
    <xf numFmtId="0" fontId="52" fillId="0" borderId="81" xfId="0" applyFont="1" applyBorder="1">
      <alignment vertical="center"/>
    </xf>
    <xf numFmtId="0" fontId="52" fillId="0" borderId="49" xfId="0" applyFont="1" applyBorder="1">
      <alignment vertical="center"/>
    </xf>
    <xf numFmtId="0" fontId="52" fillId="0" borderId="31" xfId="0" applyFont="1" applyBorder="1">
      <alignment vertical="center"/>
    </xf>
    <xf numFmtId="0" fontId="52" fillId="0" borderId="50" xfId="0" applyFont="1" applyBorder="1">
      <alignment vertical="center"/>
    </xf>
    <xf numFmtId="0" fontId="56" fillId="0" borderId="51" xfId="3" applyFont="1" applyBorder="1" applyAlignment="1">
      <alignment horizontal="left" vertical="center" wrapText="1"/>
    </xf>
    <xf numFmtId="0" fontId="56" fillId="0" borderId="53" xfId="3" applyFont="1" applyBorder="1" applyAlignment="1">
      <alignment horizontal="left" vertical="center" wrapText="1"/>
    </xf>
    <xf numFmtId="0" fontId="52" fillId="0" borderId="32" xfId="0" applyFont="1" applyBorder="1">
      <alignment vertical="center"/>
    </xf>
    <xf numFmtId="0" fontId="56" fillId="0" borderId="54" xfId="3" applyFont="1" applyBorder="1" applyAlignment="1">
      <alignment horizontal="right" vertical="center" wrapText="1"/>
    </xf>
    <xf numFmtId="0" fontId="56" fillId="0" borderId="52" xfId="3" applyFont="1" applyBorder="1" applyAlignment="1">
      <alignment horizontal="left" vertical="center" wrapText="1"/>
    </xf>
    <xf numFmtId="0" fontId="56" fillId="0" borderId="49" xfId="3" applyFont="1" applyBorder="1" applyAlignment="1">
      <alignment horizontal="right" vertical="center" wrapText="1"/>
    </xf>
    <xf numFmtId="0" fontId="56" fillId="0" borderId="31" xfId="3" applyFont="1" applyBorder="1" applyAlignment="1">
      <alignment horizontal="right" vertical="center" wrapText="1"/>
    </xf>
    <xf numFmtId="0" fontId="56" fillId="0" borderId="50" xfId="3" applyFont="1" applyBorder="1" applyAlignment="1">
      <alignment horizontal="center" vertical="center" wrapText="1"/>
    </xf>
    <xf numFmtId="0" fontId="56" fillId="0" borderId="53" xfId="3" applyFont="1" applyBorder="1" applyAlignment="1">
      <alignment horizontal="right" vertical="center" wrapText="1"/>
    </xf>
    <xf numFmtId="0" fontId="56" fillId="0" borderId="32" xfId="3" applyFont="1" applyBorder="1" applyAlignment="1">
      <alignment horizontal="right" vertical="center" wrapText="1"/>
    </xf>
    <xf numFmtId="0" fontId="56" fillId="0" borderId="54" xfId="3" applyFont="1" applyBorder="1" applyAlignment="1">
      <alignment horizontal="center" vertical="center" wrapText="1"/>
    </xf>
    <xf numFmtId="0" fontId="56" fillId="0" borderId="84" xfId="3" applyFont="1" applyBorder="1" applyAlignment="1">
      <alignment vertical="center" wrapText="1"/>
    </xf>
    <xf numFmtId="0" fontId="52" fillId="0" borderId="51" xfId="0" applyFont="1" applyBorder="1">
      <alignment vertical="center"/>
    </xf>
    <xf numFmtId="0" fontId="52" fillId="0" borderId="52" xfId="0" applyFont="1" applyBorder="1">
      <alignment vertical="center"/>
    </xf>
    <xf numFmtId="0" fontId="56" fillId="0" borderId="53" xfId="3" applyFont="1" applyBorder="1" applyAlignment="1">
      <alignment horizontal="right" vertical="center" shrinkToFit="1"/>
    </xf>
    <xf numFmtId="0" fontId="56" fillId="0" borderId="32" xfId="3" applyFont="1" applyBorder="1" applyAlignment="1">
      <alignment horizontal="right" vertical="center" shrinkToFit="1"/>
    </xf>
    <xf numFmtId="0" fontId="56" fillId="0" borderId="54" xfId="3" applyFont="1" applyBorder="1" applyAlignment="1">
      <alignment horizontal="center" vertical="center" shrinkToFit="1"/>
    </xf>
    <xf numFmtId="0" fontId="65" fillId="0" borderId="49" xfId="3" applyFont="1" applyBorder="1" applyAlignment="1">
      <alignment horizontal="right" vertical="center" wrapText="1"/>
    </xf>
    <xf numFmtId="0" fontId="56" fillId="0" borderId="51" xfId="3" applyFont="1" applyBorder="1">
      <alignment vertical="center"/>
    </xf>
    <xf numFmtId="0" fontId="56" fillId="0" borderId="0" xfId="3" applyFont="1">
      <alignment vertical="center"/>
    </xf>
    <xf numFmtId="0" fontId="56" fillId="0" borderId="52" xfId="3" applyFont="1" applyBorder="1">
      <alignment vertical="center"/>
    </xf>
    <xf numFmtId="0" fontId="52" fillId="0" borderId="0" xfId="0" applyFont="1" applyAlignment="1">
      <alignment horizontal="center" vertical="center"/>
    </xf>
    <xf numFmtId="0" fontId="69" fillId="0" borderId="9" xfId="0" applyFont="1" applyBorder="1" applyAlignment="1">
      <alignment vertical="center" wrapText="1"/>
    </xf>
    <xf numFmtId="0" fontId="68" fillId="0" borderId="81" xfId="0" applyFont="1" applyBorder="1" applyAlignment="1">
      <alignment horizontal="left" vertical="center" wrapText="1"/>
    </xf>
    <xf numFmtId="0" fontId="64" fillId="0" borderId="0" xfId="0" applyFont="1" applyAlignment="1">
      <alignment horizontal="right" vertical="top"/>
    </xf>
    <xf numFmtId="0" fontId="69" fillId="0" borderId="14" xfId="0" applyFont="1" applyBorder="1" applyAlignment="1">
      <alignment vertical="center" wrapText="1"/>
    </xf>
    <xf numFmtId="0" fontId="69" fillId="0" borderId="9" xfId="0" applyFont="1" applyBorder="1" applyAlignment="1">
      <alignment horizontal="left" vertical="center" wrapText="1"/>
    </xf>
    <xf numFmtId="0" fontId="69" fillId="0" borderId="58" xfId="0" applyFont="1" applyBorder="1" applyAlignment="1">
      <alignment horizontal="left" vertical="center" wrapText="1"/>
    </xf>
    <xf numFmtId="0" fontId="64" fillId="0" borderId="72" xfId="0" applyFont="1" applyBorder="1" applyAlignment="1">
      <alignment horizontal="center" vertical="center" shrinkToFit="1"/>
    </xf>
    <xf numFmtId="0" fontId="64" fillId="0" borderId="83" xfId="0" applyFont="1" applyBorder="1" applyAlignment="1">
      <alignment horizontal="center" vertical="center" shrinkToFit="1"/>
    </xf>
    <xf numFmtId="0" fontId="64" fillId="0" borderId="81" xfId="0" applyFont="1" applyBorder="1" applyAlignment="1">
      <alignment horizontal="center" vertical="center" shrinkToFit="1"/>
    </xf>
    <xf numFmtId="0" fontId="64" fillId="0" borderId="84" xfId="0" applyFont="1" applyBorder="1" applyAlignment="1">
      <alignment horizontal="center" vertical="center" shrinkToFit="1"/>
    </xf>
    <xf numFmtId="0" fontId="64" fillId="0" borderId="88" xfId="0" applyFont="1" applyBorder="1" applyAlignment="1">
      <alignment horizontal="center" vertical="center" shrinkToFit="1"/>
    </xf>
    <xf numFmtId="0" fontId="60" fillId="0" borderId="0" xfId="0" applyFont="1" applyAlignment="1">
      <alignment horizontal="left" vertical="center"/>
    </xf>
    <xf numFmtId="0" fontId="60" fillId="0" borderId="0" xfId="0" applyFont="1">
      <alignment vertical="center"/>
    </xf>
    <xf numFmtId="0" fontId="29" fillId="0" borderId="25" xfId="0" applyFont="1" applyBorder="1">
      <alignment vertical="center"/>
    </xf>
    <xf numFmtId="0" fontId="9" fillId="0" borderId="40" xfId="0" applyFont="1" applyBorder="1">
      <alignment vertical="center"/>
    </xf>
    <xf numFmtId="0" fontId="26" fillId="0" borderId="15" xfId="0" applyFont="1" applyBorder="1" applyAlignment="1">
      <alignment vertical="top" wrapText="1"/>
    </xf>
    <xf numFmtId="0" fontId="26" fillId="0" borderId="21" xfId="0" applyFont="1" applyBorder="1" applyAlignment="1">
      <alignment vertical="top" wrapText="1"/>
    </xf>
    <xf numFmtId="0" fontId="26" fillId="0" borderId="7" xfId="0" applyFont="1" applyBorder="1" applyAlignment="1">
      <alignment vertical="top" wrapText="1"/>
    </xf>
    <xf numFmtId="0" fontId="4" fillId="0" borderId="0" xfId="4">
      <alignment vertical="center"/>
    </xf>
    <xf numFmtId="0" fontId="71" fillId="0" borderId="0" xfId="4" applyFont="1">
      <alignment vertical="center"/>
    </xf>
    <xf numFmtId="0" fontId="52" fillId="0" borderId="41" xfId="0" applyFont="1" applyBorder="1">
      <alignment vertical="center"/>
    </xf>
    <xf numFmtId="0" fontId="59" fillId="0" borderId="72" xfId="6" applyFont="1" applyBorder="1" applyAlignment="1">
      <alignment vertical="center" shrinkToFit="1"/>
    </xf>
    <xf numFmtId="0" fontId="26" fillId="0" borderId="0" xfId="0" applyFont="1" applyAlignment="1">
      <alignment horizontal="left" vertical="center"/>
    </xf>
    <xf numFmtId="0" fontId="26" fillId="0" borderId="0" xfId="0" applyFont="1" applyAlignment="1">
      <alignment horizontal="left" vertical="center" wrapText="1"/>
    </xf>
    <xf numFmtId="177" fontId="26" fillId="0" borderId="0" xfId="0" applyNumberFormat="1" applyFont="1" applyAlignment="1">
      <alignment horizontal="left" vertical="top" wrapText="1"/>
    </xf>
    <xf numFmtId="0" fontId="26" fillId="0" borderId="39" xfId="0" applyFont="1" applyBorder="1" applyAlignment="1">
      <alignment horizontal="left" vertical="top" wrapText="1" indent="1"/>
    </xf>
    <xf numFmtId="0" fontId="26" fillId="0" borderId="0" xfId="0" applyFont="1" applyAlignment="1">
      <alignment horizontal="left" vertical="top" wrapText="1" indent="1"/>
    </xf>
    <xf numFmtId="0" fontId="26" fillId="0" borderId="40" xfId="0" applyFont="1" applyBorder="1" applyAlignment="1">
      <alignment horizontal="left" vertical="top" wrapText="1" indent="1"/>
    </xf>
    <xf numFmtId="0" fontId="26" fillId="0" borderId="39" xfId="0" applyFont="1" applyBorder="1" applyAlignment="1">
      <alignment vertical="top" wrapText="1"/>
    </xf>
    <xf numFmtId="0" fontId="26" fillId="0" borderId="0" xfId="0" applyFont="1" applyAlignment="1">
      <alignment vertical="top" wrapText="1"/>
    </xf>
    <xf numFmtId="0" fontId="26" fillId="0" borderId="40" xfId="0" applyFont="1" applyBorder="1" applyAlignment="1">
      <alignment vertical="top" wrapText="1"/>
    </xf>
    <xf numFmtId="0" fontId="26" fillId="0" borderId="39" xfId="0" applyFont="1" applyBorder="1" applyAlignment="1">
      <alignment horizontal="left" vertical="center" wrapText="1" indent="1"/>
    </xf>
    <xf numFmtId="0" fontId="26" fillId="0" borderId="0" xfId="0" applyFont="1" applyAlignment="1">
      <alignment horizontal="left" vertical="center" wrapText="1" indent="1"/>
    </xf>
    <xf numFmtId="0" fontId="26" fillId="0" borderId="40" xfId="0" applyFont="1" applyBorder="1" applyAlignment="1">
      <alignment horizontal="left" vertical="center" wrapText="1" indent="1"/>
    </xf>
    <xf numFmtId="0" fontId="26" fillId="0" borderId="0" xfId="0" applyFont="1" applyAlignment="1">
      <alignment horizontal="left" vertical="top" wrapText="1"/>
    </xf>
    <xf numFmtId="0" fontId="26" fillId="0" borderId="39" xfId="0" applyFont="1" applyBorder="1" applyAlignment="1">
      <alignment vertical="center" wrapText="1"/>
    </xf>
    <xf numFmtId="0" fontId="26" fillId="0" borderId="0" xfId="0" applyFont="1" applyAlignment="1">
      <alignment vertical="center" wrapText="1"/>
    </xf>
    <xf numFmtId="0" fontId="26" fillId="0" borderId="40" xfId="0" applyFont="1" applyBorder="1" applyAlignment="1">
      <alignment vertical="center" wrapText="1"/>
    </xf>
    <xf numFmtId="0" fontId="26" fillId="0" borderId="39" xfId="0" applyFont="1" applyBorder="1">
      <alignment vertical="center"/>
    </xf>
    <xf numFmtId="0" fontId="26" fillId="0" borderId="0" xfId="0" applyFont="1">
      <alignment vertical="center"/>
    </xf>
    <xf numFmtId="0" fontId="26" fillId="0" borderId="40" xfId="0" applyFont="1" applyBorder="1">
      <alignment vertical="center"/>
    </xf>
    <xf numFmtId="0" fontId="26" fillId="0" borderId="0" xfId="0" applyFont="1" applyAlignment="1">
      <alignment vertical="top" shrinkToFit="1"/>
    </xf>
    <xf numFmtId="0" fontId="26" fillId="0" borderId="39" xfId="0" applyFont="1" applyBorder="1" applyAlignment="1">
      <alignment horizontal="left" vertical="top" wrapText="1"/>
    </xf>
    <xf numFmtId="0" fontId="26" fillId="0" borderId="40" xfId="0" applyFont="1" applyBorder="1" applyAlignment="1">
      <alignment horizontal="left" vertical="top" wrapText="1"/>
    </xf>
    <xf numFmtId="0" fontId="26" fillId="0" borderId="0" xfId="0" applyFont="1" applyAlignment="1">
      <alignment horizontal="left" vertical="top" shrinkToFit="1"/>
    </xf>
    <xf numFmtId="0" fontId="26" fillId="0" borderId="0" xfId="0" applyFont="1" applyAlignment="1">
      <alignment horizontal="left" vertical="center" shrinkToFit="1"/>
    </xf>
    <xf numFmtId="0" fontId="26" fillId="0" borderId="39" xfId="0" applyFont="1" applyBorder="1" applyAlignment="1">
      <alignment vertical="top"/>
    </xf>
    <xf numFmtId="0" fontId="26" fillId="0" borderId="0" xfId="0" applyFont="1" applyAlignment="1">
      <alignment vertical="top"/>
    </xf>
    <xf numFmtId="0" fontId="26" fillId="0" borderId="40" xfId="0" applyFont="1" applyBorder="1" applyAlignment="1">
      <alignment vertical="top"/>
    </xf>
    <xf numFmtId="0" fontId="26" fillId="0" borderId="0" xfId="0" applyFont="1" applyAlignment="1">
      <alignment horizontal="left" vertical="top"/>
    </xf>
    <xf numFmtId="0" fontId="26" fillId="0" borderId="40" xfId="0" applyFont="1" applyBorder="1" applyAlignment="1">
      <alignment horizontal="left" vertical="top" shrinkToFit="1"/>
    </xf>
    <xf numFmtId="0" fontId="29" fillId="0" borderId="2" xfId="0" applyFont="1" applyBorder="1" applyAlignment="1">
      <alignment vertical="top" wrapText="1"/>
    </xf>
    <xf numFmtId="0" fontId="26" fillId="0" borderId="31" xfId="0" applyFont="1" applyBorder="1" applyAlignment="1">
      <alignment vertical="top" wrapText="1"/>
    </xf>
    <xf numFmtId="0" fontId="26" fillId="0" borderId="32" xfId="0" applyFont="1" applyBorder="1" applyAlignment="1">
      <alignment vertical="top" wrapText="1"/>
    </xf>
    <xf numFmtId="0" fontId="26" fillId="0" borderId="0" xfId="0" applyFont="1" applyAlignment="1">
      <alignment vertical="top" wrapText="1" shrinkToFit="1"/>
    </xf>
    <xf numFmtId="0" fontId="16" fillId="0" borderId="0" xfId="0" applyFont="1" applyAlignment="1">
      <alignment horizontal="justify" vertical="center"/>
    </xf>
    <xf numFmtId="0" fontId="10" fillId="0" borderId="0" xfId="0" applyFont="1">
      <alignment vertical="center"/>
    </xf>
    <xf numFmtId="0" fontId="19" fillId="0" borderId="0" xfId="0" applyFont="1" applyAlignment="1">
      <alignment vertical="center" wrapText="1"/>
    </xf>
    <xf numFmtId="0" fontId="19" fillId="0" borderId="0" xfId="0" applyFont="1">
      <alignment vertical="center"/>
    </xf>
    <xf numFmtId="0" fontId="29" fillId="0" borderId="2" xfId="0" applyFont="1" applyBorder="1" applyAlignment="1">
      <alignment horizontal="left" vertical="top" wrapText="1"/>
    </xf>
    <xf numFmtId="0" fontId="29" fillId="0" borderId="2" xfId="0" applyFont="1" applyBorder="1" applyAlignment="1">
      <alignment horizontal="left" vertical="top"/>
    </xf>
    <xf numFmtId="0" fontId="29" fillId="0" borderId="2" xfId="0" applyFont="1" applyBorder="1" applyAlignment="1">
      <alignment vertical="center" wrapText="1"/>
    </xf>
    <xf numFmtId="0" fontId="32" fillId="0" borderId="40" xfId="0" applyFont="1" applyBorder="1" applyAlignment="1">
      <alignment horizontal="left" vertical="top" wrapText="1"/>
    </xf>
    <xf numFmtId="0" fontId="29" fillId="0" borderId="5" xfId="0" applyFont="1" applyBorder="1" applyAlignment="1">
      <alignment vertical="top" wrapText="1"/>
    </xf>
    <xf numFmtId="0" fontId="29" fillId="0" borderId="3" xfId="0" applyFont="1" applyBorder="1" applyAlignment="1">
      <alignment vertical="top" wrapText="1"/>
    </xf>
    <xf numFmtId="0" fontId="26" fillId="0" borderId="39" xfId="0" applyFont="1" applyBorder="1" applyAlignment="1">
      <alignment horizontal="left" vertical="center"/>
    </xf>
    <xf numFmtId="0" fontId="26" fillId="0" borderId="40" xfId="0" applyFont="1" applyBorder="1" applyAlignment="1">
      <alignment horizontal="left" vertical="center"/>
    </xf>
    <xf numFmtId="0" fontId="33" fillId="0" borderId="0" xfId="0" applyFont="1" applyAlignment="1">
      <alignment vertical="center" shrinkToFit="1"/>
    </xf>
    <xf numFmtId="0" fontId="33" fillId="0" borderId="40" xfId="0" applyFont="1" applyBorder="1" applyAlignment="1">
      <alignment vertical="center" shrinkToFit="1"/>
    </xf>
    <xf numFmtId="0" fontId="26" fillId="0" borderId="9" xfId="0" applyFont="1" applyBorder="1" applyAlignment="1">
      <alignment horizontal="left" vertical="top" wrapText="1"/>
    </xf>
    <xf numFmtId="0" fontId="26" fillId="0" borderId="39" xfId="0" applyFont="1" applyBorder="1" applyAlignment="1">
      <alignment horizontal="center" vertical="center" shrinkToFit="1"/>
    </xf>
    <xf numFmtId="0" fontId="29" fillId="0" borderId="25" xfId="0" applyFont="1" applyBorder="1" applyAlignment="1">
      <alignment vertical="top" wrapText="1"/>
    </xf>
    <xf numFmtId="0" fontId="26" fillId="0" borderId="39" xfId="0" applyFont="1" applyBorder="1" applyAlignment="1">
      <alignment vertical="top" wrapText="1" shrinkToFit="1"/>
    </xf>
    <xf numFmtId="0" fontId="26" fillId="0" borderId="40" xfId="0" applyFont="1" applyBorder="1" applyAlignment="1">
      <alignment vertical="top" wrapText="1" shrinkToFit="1"/>
    </xf>
    <xf numFmtId="0" fontId="26" fillId="0" borderId="0" xfId="0" applyFont="1" applyAlignment="1">
      <alignment vertical="center" shrinkToFit="1"/>
    </xf>
    <xf numFmtId="0" fontId="33" fillId="0" borderId="0" xfId="0" applyFont="1">
      <alignment vertical="center"/>
    </xf>
    <xf numFmtId="0" fontId="33" fillId="0" borderId="39" xfId="0" applyFont="1" applyBorder="1" applyAlignment="1">
      <alignment vertical="top" wrapText="1"/>
    </xf>
    <xf numFmtId="0" fontId="33" fillId="0" borderId="0" xfId="0" applyFont="1" applyAlignment="1">
      <alignment vertical="top" wrapText="1"/>
    </xf>
    <xf numFmtId="0" fontId="33" fillId="0" borderId="40" xfId="0" applyFont="1" applyBorder="1" applyAlignment="1">
      <alignment vertical="top" wrapText="1"/>
    </xf>
    <xf numFmtId="0" fontId="26" fillId="0" borderId="39" xfId="0" applyFont="1" applyBorder="1" applyAlignment="1">
      <alignment horizontal="left" vertical="center" wrapText="1"/>
    </xf>
    <xf numFmtId="0" fontId="26" fillId="0" borderId="40" xfId="0" applyFont="1" applyBorder="1" applyAlignment="1">
      <alignment horizontal="left" vertical="center" wrapText="1"/>
    </xf>
    <xf numFmtId="49" fontId="26" fillId="0" borderId="39" xfId="0" applyNumberFormat="1" applyFont="1" applyBorder="1" applyAlignment="1">
      <alignment horizontal="left" vertical="top"/>
    </xf>
    <xf numFmtId="0" fontId="26" fillId="0" borderId="27" xfId="0" applyFont="1" applyBorder="1" applyAlignment="1">
      <alignment vertical="top" wrapText="1"/>
    </xf>
    <xf numFmtId="0" fontId="26" fillId="0" borderId="26" xfId="0" applyFont="1" applyBorder="1" applyAlignment="1">
      <alignment vertical="top" wrapText="1"/>
    </xf>
    <xf numFmtId="0" fontId="26" fillId="0" borderId="43" xfId="0" applyFont="1" applyBorder="1" applyAlignment="1">
      <alignment horizontal="left" vertical="top" wrapText="1"/>
    </xf>
    <xf numFmtId="0" fontId="26" fillId="0" borderId="44" xfId="0" applyFont="1" applyBorder="1" applyAlignment="1">
      <alignment horizontal="left" vertical="top" wrapText="1"/>
    </xf>
    <xf numFmtId="0" fontId="26" fillId="0" borderId="45" xfId="0" applyFont="1" applyBorder="1" applyAlignment="1">
      <alignment horizontal="left" vertical="top" wrapText="1"/>
    </xf>
    <xf numFmtId="0" fontId="26" fillId="0" borderId="40" xfId="0" applyFont="1" applyBorder="1" applyAlignment="1">
      <alignment vertical="top" shrinkToFit="1"/>
    </xf>
    <xf numFmtId="0" fontId="26" fillId="0" borderId="43" xfId="0" applyFont="1" applyBorder="1" applyAlignment="1">
      <alignment vertical="top" wrapText="1"/>
    </xf>
    <xf numFmtId="0" fontId="26" fillId="0" borderId="44" xfId="0" applyFont="1" applyBorder="1" applyAlignment="1">
      <alignment vertical="top" wrapText="1"/>
    </xf>
    <xf numFmtId="0" fontId="26" fillId="0" borderId="45" xfId="0" applyFont="1" applyBorder="1" applyAlignment="1">
      <alignment vertical="top" wrapText="1"/>
    </xf>
    <xf numFmtId="0" fontId="26" fillId="0" borderId="0" xfId="0" applyFont="1" applyAlignment="1">
      <alignment horizontal="left" vertical="top" indent="1"/>
    </xf>
    <xf numFmtId="0" fontId="26" fillId="0" borderId="0" xfId="0" applyFont="1" applyAlignment="1">
      <alignment horizontal="left" vertical="top" indent="1" shrinkToFit="1"/>
    </xf>
    <xf numFmtId="57" fontId="20" fillId="0" borderId="3" xfId="0" quotePrefix="1" applyNumberFormat="1" applyFont="1" applyBorder="1" applyAlignment="1">
      <alignment horizontal="center" vertical="center" wrapText="1" shrinkToFit="1"/>
    </xf>
    <xf numFmtId="0" fontId="20" fillId="0" borderId="3" xfId="0" quotePrefix="1" applyFont="1" applyBorder="1" applyAlignment="1">
      <alignment horizontal="center" vertical="center" wrapText="1" shrinkToFit="1"/>
    </xf>
    <xf numFmtId="57" fontId="20" fillId="0" borderId="5" xfId="0" quotePrefix="1" applyNumberFormat="1" applyFont="1" applyBorder="1" applyAlignment="1">
      <alignment horizontal="center" vertical="center" wrapText="1" shrinkToFit="1"/>
    </xf>
    <xf numFmtId="0" fontId="74" fillId="0" borderId="0" xfId="0" applyFont="1" applyAlignment="1">
      <alignment vertical="center" wrapText="1"/>
    </xf>
    <xf numFmtId="0" fontId="32" fillId="0" borderId="45" xfId="0" applyFont="1" applyBorder="1" applyAlignment="1">
      <alignment horizontal="left" vertical="top" wrapText="1" indent="1"/>
    </xf>
    <xf numFmtId="0" fontId="32" fillId="0" borderId="40" xfId="0" applyFont="1" applyBorder="1" applyAlignment="1">
      <alignment horizontal="center" vertical="center"/>
    </xf>
    <xf numFmtId="0" fontId="75" fillId="0" borderId="2" xfId="0" applyFont="1" applyBorder="1" applyAlignment="1">
      <alignment vertical="top" wrapText="1"/>
    </xf>
    <xf numFmtId="0" fontId="47" fillId="0" borderId="43" xfId="0" applyFont="1" applyBorder="1" applyAlignment="1">
      <alignment horizontal="center" vertical="center"/>
    </xf>
    <xf numFmtId="0" fontId="76" fillId="0" borderId="0" xfId="4" applyFont="1">
      <alignment vertical="center"/>
    </xf>
    <xf numFmtId="181" fontId="38" fillId="4" borderId="66" xfId="2" applyNumberFormat="1" applyFont="1" applyFill="1" applyBorder="1">
      <alignment vertical="center"/>
    </xf>
    <xf numFmtId="181" fontId="38" fillId="4" borderId="68" xfId="2" applyNumberFormat="1" applyFont="1" applyFill="1" applyBorder="1">
      <alignment vertical="center"/>
    </xf>
    <xf numFmtId="0" fontId="0" fillId="0" borderId="2" xfId="0" applyBorder="1" applyAlignment="1">
      <alignment vertical="top" wrapText="1"/>
    </xf>
    <xf numFmtId="181" fontId="38" fillId="0" borderId="67" xfId="2" applyNumberFormat="1" applyFont="1" applyBorder="1">
      <alignment vertical="center"/>
    </xf>
    <xf numFmtId="57" fontId="82" fillId="0" borderId="8" xfId="0" quotePrefix="1" applyNumberFormat="1" applyFont="1" applyBorder="1" applyAlignment="1">
      <alignment horizontal="center" vertical="center" shrinkToFit="1"/>
    </xf>
    <xf numFmtId="57" fontId="82" fillId="3" borderId="3" xfId="0" quotePrefix="1" applyNumberFormat="1" applyFont="1" applyFill="1" applyBorder="1" applyAlignment="1">
      <alignment horizontal="center" vertical="center" wrapText="1" shrinkToFit="1"/>
    </xf>
    <xf numFmtId="57" fontId="82" fillId="0" borderId="3" xfId="0" quotePrefix="1" applyNumberFormat="1" applyFont="1" applyBorder="1" applyAlignment="1">
      <alignment horizontal="center" vertical="center" wrapText="1" shrinkToFit="1"/>
    </xf>
    <xf numFmtId="0" fontId="2" fillId="0" borderId="0" xfId="4" applyFont="1">
      <alignment vertical="center"/>
    </xf>
    <xf numFmtId="0" fontId="81" fillId="0" borderId="0" xfId="4" applyFont="1">
      <alignment vertical="center"/>
    </xf>
    <xf numFmtId="0" fontId="10" fillId="0" borderId="0" xfId="0" applyFont="1" applyAlignment="1">
      <alignment horizontal="left" vertical="center" wrapText="1"/>
    </xf>
    <xf numFmtId="0" fontId="29" fillId="0" borderId="40" xfId="0" applyFont="1" applyBorder="1" applyAlignment="1">
      <alignment horizontal="left" vertical="center" wrapText="1"/>
    </xf>
    <xf numFmtId="49" fontId="55" fillId="0" borderId="74" xfId="0" applyNumberFormat="1" applyFont="1" applyBorder="1" applyAlignment="1">
      <alignment horizontal="center" vertical="center"/>
    </xf>
    <xf numFmtId="49" fontId="55" fillId="0" borderId="28" xfId="0" applyNumberFormat="1" applyFont="1" applyBorder="1" applyAlignment="1">
      <alignment horizontal="right" vertical="center"/>
    </xf>
    <xf numFmtId="49" fontId="55" fillId="0" borderId="28" xfId="0" applyNumberFormat="1" applyFont="1" applyBorder="1" applyAlignment="1">
      <alignment horizontal="center" vertical="center"/>
    </xf>
    <xf numFmtId="49" fontId="55" fillId="0" borderId="73" xfId="0" applyNumberFormat="1" applyFont="1" applyBorder="1" applyAlignment="1">
      <alignment horizontal="right" vertical="center"/>
    </xf>
    <xf numFmtId="49" fontId="55" fillId="0" borderId="74" xfId="0" applyNumberFormat="1" applyFont="1" applyBorder="1" applyAlignment="1">
      <alignment horizontal="right" vertical="center"/>
    </xf>
    <xf numFmtId="0" fontId="55" fillId="0" borderId="72" xfId="0" applyFont="1" applyBorder="1">
      <alignment vertical="center"/>
    </xf>
    <xf numFmtId="49" fontId="56" fillId="0" borderId="73" xfId="0" applyNumberFormat="1" applyFont="1" applyBorder="1" applyAlignment="1">
      <alignment horizontal="right" vertical="center"/>
    </xf>
    <xf numFmtId="49" fontId="56" fillId="0" borderId="28" xfId="0" quotePrefix="1" applyNumberFormat="1" applyFont="1" applyBorder="1" applyAlignment="1">
      <alignment horizontal="right" vertical="center"/>
    </xf>
    <xf numFmtId="49" fontId="56" fillId="0" borderId="28" xfId="0" applyNumberFormat="1" applyFont="1" applyBorder="1" applyAlignment="1">
      <alignment horizontal="center" vertical="center"/>
    </xf>
    <xf numFmtId="49" fontId="56" fillId="0" borderId="73" xfId="0" quotePrefix="1" applyNumberFormat="1" applyFont="1" applyBorder="1" applyAlignment="1">
      <alignment horizontal="right" vertical="center"/>
    </xf>
    <xf numFmtId="49" fontId="56" fillId="0" borderId="74" xfId="0" quotePrefix="1" applyNumberFormat="1" applyFont="1" applyBorder="1" applyAlignment="1">
      <alignment horizontal="right" vertical="center"/>
    </xf>
    <xf numFmtId="0" fontId="56" fillId="0" borderId="72" xfId="0" applyFont="1" applyBorder="1">
      <alignment vertical="center"/>
    </xf>
    <xf numFmtId="0" fontId="56" fillId="0" borderId="72" xfId="0" applyFont="1" applyBorder="1" applyAlignment="1">
      <alignment vertical="center" shrinkToFit="1"/>
    </xf>
    <xf numFmtId="0" fontId="55" fillId="0" borderId="72" xfId="0" applyFont="1" applyBorder="1" applyAlignment="1">
      <alignment horizontal="center" vertical="center"/>
    </xf>
    <xf numFmtId="0" fontId="31" fillId="0" borderId="72" xfId="0" applyFont="1" applyBorder="1" applyAlignment="1">
      <alignment horizontal="center" vertical="center"/>
    </xf>
    <xf numFmtId="0" fontId="84" fillId="0" borderId="0" xfId="0" applyFont="1" applyAlignment="1">
      <alignment horizontal="right" vertical="center"/>
    </xf>
    <xf numFmtId="0" fontId="29" fillId="0" borderId="2" xfId="0" applyFont="1" applyBorder="1" applyAlignment="1">
      <alignment vertical="top" wrapText="1"/>
    </xf>
    <xf numFmtId="0" fontId="0" fillId="0" borderId="2" xfId="0" applyBorder="1" applyAlignment="1">
      <alignment vertical="top" wrapText="1"/>
    </xf>
    <xf numFmtId="0" fontId="26" fillId="0" borderId="40" xfId="0" applyFont="1" applyBorder="1" applyAlignment="1">
      <alignment horizontal="left" vertical="top" wrapText="1"/>
    </xf>
    <xf numFmtId="0" fontId="26" fillId="0" borderId="0" xfId="0" applyFont="1" applyAlignment="1">
      <alignment horizontal="left" vertical="top" wrapText="1"/>
    </xf>
    <xf numFmtId="0" fontId="26" fillId="0" borderId="0" xfId="0" applyFont="1" applyAlignment="1">
      <alignment horizontal="left" vertical="center" wrapText="1"/>
    </xf>
    <xf numFmtId="0" fontId="10" fillId="0" borderId="0" xfId="0" applyFont="1" applyAlignment="1">
      <alignment horizontal="left" vertical="center" wrapText="1"/>
    </xf>
    <xf numFmtId="177" fontId="26" fillId="0" borderId="0" xfId="0" applyNumberFormat="1" applyFont="1" applyAlignment="1">
      <alignment horizontal="left" vertical="top" wrapText="1"/>
    </xf>
    <xf numFmtId="0" fontId="22" fillId="0" borderId="10" xfId="0" applyFont="1" applyBorder="1" applyAlignment="1">
      <alignment horizontal="center" vertical="center" wrapText="1"/>
    </xf>
    <xf numFmtId="0" fontId="22" fillId="0" borderId="22" xfId="0" applyFont="1" applyBorder="1" applyAlignment="1">
      <alignment horizontal="center" vertical="center" wrapText="1"/>
    </xf>
    <xf numFmtId="0" fontId="26" fillId="0" borderId="0" xfId="0" applyFont="1" applyAlignment="1">
      <alignment horizontal="left" vertical="center" shrinkToFit="1"/>
    </xf>
    <xf numFmtId="0" fontId="26" fillId="0" borderId="0" xfId="0" applyFont="1" applyAlignment="1">
      <alignment horizontal="center" vertical="top" wrapText="1"/>
    </xf>
    <xf numFmtId="0" fontId="26" fillId="0" borderId="0" xfId="0" applyFont="1" applyAlignment="1">
      <alignment horizontal="left" vertical="center"/>
    </xf>
    <xf numFmtId="0" fontId="26" fillId="0" borderId="39" xfId="0" applyFont="1" applyBorder="1" applyAlignment="1">
      <alignment vertical="top" shrinkToFit="1"/>
    </xf>
    <xf numFmtId="0" fontId="26" fillId="0" borderId="0" xfId="0" applyFont="1" applyAlignment="1">
      <alignment vertical="top" shrinkToFit="1"/>
    </xf>
    <xf numFmtId="0" fontId="26" fillId="0" borderId="40" xfId="0" applyFont="1" applyBorder="1" applyAlignment="1">
      <alignment vertical="top" shrinkToFit="1"/>
    </xf>
    <xf numFmtId="0" fontId="26" fillId="0" borderId="39" xfId="0" applyFont="1" applyBorder="1" applyAlignment="1">
      <alignment vertical="top" wrapText="1"/>
    </xf>
    <xf numFmtId="0" fontId="26" fillId="0" borderId="0" xfId="0" applyFont="1" applyAlignment="1">
      <alignment vertical="top" wrapText="1"/>
    </xf>
    <xf numFmtId="0" fontId="26" fillId="0" borderId="40" xfId="0" applyFont="1" applyBorder="1" applyAlignment="1">
      <alignment vertical="top" wrapText="1"/>
    </xf>
    <xf numFmtId="0" fontId="19" fillId="0" borderId="10" xfId="0" applyFont="1" applyBorder="1" applyAlignment="1">
      <alignment horizontal="center" vertical="center" readingOrder="1"/>
    </xf>
    <xf numFmtId="0" fontId="19" fillId="0" borderId="30" xfId="0" applyFont="1" applyBorder="1" applyAlignment="1">
      <alignment horizontal="center" vertical="center" readingOrder="1"/>
    </xf>
    <xf numFmtId="0" fontId="19" fillId="0" borderId="70" xfId="0" applyFont="1" applyBorder="1" applyAlignment="1">
      <alignment horizontal="center" vertical="center" readingOrder="1"/>
    </xf>
    <xf numFmtId="0" fontId="19" fillId="0" borderId="10" xfId="0" applyFont="1" applyBorder="1" applyAlignment="1">
      <alignment horizontal="center" vertical="center"/>
    </xf>
    <xf numFmtId="0" fontId="19" fillId="0" borderId="30" xfId="0" applyFont="1" applyBorder="1" applyAlignment="1">
      <alignment horizontal="center" vertical="center"/>
    </xf>
    <xf numFmtId="0" fontId="19" fillId="0" borderId="70" xfId="0" applyFont="1" applyBorder="1" applyAlignment="1">
      <alignment horizontal="center" vertical="center"/>
    </xf>
    <xf numFmtId="0" fontId="19" fillId="0" borderId="59"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39" xfId="0" applyFont="1" applyBorder="1" applyAlignment="1">
      <alignment horizontal="center" vertical="center"/>
    </xf>
    <xf numFmtId="0" fontId="19" fillId="0" borderId="0" xfId="0" applyFont="1" applyAlignment="1">
      <alignment horizontal="center" vertical="center"/>
    </xf>
    <xf numFmtId="0" fontId="19" fillId="0" borderId="59" xfId="0" applyFont="1" applyBorder="1" applyAlignment="1">
      <alignment horizontal="left" vertical="center" wrapText="1"/>
    </xf>
    <xf numFmtId="0" fontId="19" fillId="0" borderId="56" xfId="0" applyFont="1" applyBorder="1" applyAlignment="1">
      <alignment horizontal="left" vertical="center" wrapText="1"/>
    </xf>
    <xf numFmtId="0" fontId="73" fillId="0" borderId="12" xfId="1" applyFont="1" applyBorder="1" applyAlignment="1">
      <alignment horizontal="left" vertical="center" wrapText="1"/>
    </xf>
    <xf numFmtId="0" fontId="73" fillId="0" borderId="28" xfId="1" applyFont="1" applyBorder="1" applyAlignment="1">
      <alignment horizontal="left" vertical="center" wrapText="1"/>
    </xf>
    <xf numFmtId="0" fontId="73" fillId="0" borderId="9" xfId="1" applyFont="1" applyBorder="1" applyAlignment="1">
      <alignment horizontal="left" vertical="center" wrapText="1"/>
    </xf>
    <xf numFmtId="0" fontId="73" fillId="0" borderId="57" xfId="1" applyFont="1" applyBorder="1" applyAlignment="1">
      <alignment horizontal="left" vertical="center" wrapText="1"/>
    </xf>
    <xf numFmtId="0" fontId="73" fillId="0" borderId="71" xfId="1" applyFont="1" applyBorder="1" applyAlignment="1">
      <alignment horizontal="left" vertical="center" wrapText="1"/>
    </xf>
    <xf numFmtId="0" fontId="73" fillId="0" borderId="58" xfId="1" applyFont="1" applyBorder="1" applyAlignment="1">
      <alignment horizontal="left" vertical="center" wrapText="1"/>
    </xf>
    <xf numFmtId="0" fontId="19" fillId="0" borderId="0" xfId="0" applyFont="1">
      <alignment vertical="center"/>
    </xf>
    <xf numFmtId="0" fontId="26" fillId="0" borderId="0" xfId="0" applyFont="1" applyAlignment="1">
      <alignment horizontal="left" vertical="top" shrinkToFit="1"/>
    </xf>
    <xf numFmtId="0" fontId="26" fillId="0" borderId="0" xfId="0" applyFont="1" applyAlignment="1">
      <alignment vertical="center" shrinkToFit="1"/>
    </xf>
    <xf numFmtId="0" fontId="26" fillId="0" borderId="39" xfId="0" applyFont="1" applyBorder="1" applyAlignment="1">
      <alignment horizontal="left" vertical="top" wrapText="1"/>
    </xf>
    <xf numFmtId="0" fontId="26" fillId="0" borderId="39" xfId="0" applyFont="1" applyBorder="1" applyAlignment="1">
      <alignment horizontal="left" vertical="top" wrapText="1" shrinkToFit="1"/>
    </xf>
    <xf numFmtId="0" fontId="26" fillId="0" borderId="0" xfId="0" applyFont="1" applyAlignment="1">
      <alignment horizontal="left" vertical="top" wrapText="1" shrinkToFit="1"/>
    </xf>
    <xf numFmtId="0" fontId="26" fillId="0" borderId="40" xfId="0" applyFont="1" applyBorder="1" applyAlignment="1">
      <alignment horizontal="left" vertical="top" wrapText="1" shrinkToFit="1"/>
    </xf>
    <xf numFmtId="0" fontId="26" fillId="0" borderId="39" xfId="0" applyFont="1" applyBorder="1" applyAlignment="1">
      <alignment horizontal="left" vertical="center" wrapText="1"/>
    </xf>
    <xf numFmtId="0" fontId="26" fillId="0" borderId="40" xfId="0" applyFont="1" applyBorder="1" applyAlignment="1">
      <alignment horizontal="left" vertical="center" wrapText="1"/>
    </xf>
    <xf numFmtId="0" fontId="26" fillId="0" borderId="39" xfId="0" applyFont="1" applyBorder="1" applyAlignment="1">
      <alignment horizontal="center" vertical="center" shrinkToFit="1"/>
    </xf>
    <xf numFmtId="0" fontId="26" fillId="0" borderId="49" xfId="0" applyFont="1" applyBorder="1" applyAlignment="1">
      <alignment vertical="top" wrapText="1"/>
    </xf>
    <xf numFmtId="0" fontId="26" fillId="0" borderId="31" xfId="0" applyFont="1" applyBorder="1" applyAlignment="1">
      <alignment vertical="top" wrapText="1"/>
    </xf>
    <xf numFmtId="0" fontId="26" fillId="0" borderId="50" xfId="0" applyFont="1" applyBorder="1" applyAlignment="1">
      <alignment vertical="top" wrapText="1"/>
    </xf>
    <xf numFmtId="0" fontId="26" fillId="0" borderId="51" xfId="0" applyFont="1" applyBorder="1" applyAlignment="1">
      <alignment vertical="top" wrapText="1"/>
    </xf>
    <xf numFmtId="0" fontId="26" fillId="0" borderId="52" xfId="0" applyFont="1" applyBorder="1" applyAlignment="1">
      <alignment vertical="top" wrapText="1"/>
    </xf>
    <xf numFmtId="0" fontId="26" fillId="0" borderId="53" xfId="0" applyFont="1" applyBorder="1" applyAlignment="1">
      <alignment vertical="top" wrapText="1"/>
    </xf>
    <xf numFmtId="0" fontId="26" fillId="0" borderId="32" xfId="0" applyFont="1" applyBorder="1" applyAlignment="1">
      <alignment vertical="top" wrapText="1"/>
    </xf>
    <xf numFmtId="0" fontId="26" fillId="0" borderId="54" xfId="0" applyFont="1" applyBorder="1" applyAlignment="1">
      <alignment vertical="top" wrapText="1"/>
    </xf>
    <xf numFmtId="0" fontId="26" fillId="0" borderId="0" xfId="0" applyFont="1" applyAlignment="1">
      <alignment vertical="center" wrapText="1"/>
    </xf>
    <xf numFmtId="0" fontId="26" fillId="0" borderId="0" xfId="0" applyFont="1" applyAlignment="1">
      <alignment horizontal="left" vertical="top"/>
    </xf>
    <xf numFmtId="0" fontId="26" fillId="0" borderId="39" xfId="0" applyFont="1" applyBorder="1" applyAlignment="1">
      <alignment vertical="top"/>
    </xf>
    <xf numFmtId="0" fontId="26" fillId="0" borderId="0" xfId="0" applyFont="1" applyAlignment="1">
      <alignment vertical="top"/>
    </xf>
    <xf numFmtId="0" fontId="26" fillId="0" borderId="40" xfId="0" applyFont="1" applyBorder="1" applyAlignment="1">
      <alignment vertical="top"/>
    </xf>
    <xf numFmtId="0" fontId="29" fillId="0" borderId="2" xfId="0" applyFont="1" applyBorder="1" applyAlignment="1">
      <alignment vertical="center" wrapText="1"/>
    </xf>
    <xf numFmtId="0" fontId="29" fillId="0" borderId="6" xfId="0" applyFont="1" applyBorder="1" applyAlignment="1">
      <alignment vertical="center" wrapText="1"/>
    </xf>
    <xf numFmtId="0" fontId="26" fillId="0" borderId="55" xfId="0" applyFont="1" applyBorder="1" applyAlignment="1">
      <alignment vertical="top" wrapText="1"/>
    </xf>
    <xf numFmtId="0" fontId="26" fillId="0" borderId="55" xfId="0" applyFont="1" applyBorder="1" applyAlignment="1">
      <alignment horizontal="left" vertical="top" wrapText="1"/>
    </xf>
    <xf numFmtId="0" fontId="26" fillId="0" borderId="0" xfId="0" applyFont="1" applyAlignment="1">
      <alignment horizontal="left" vertical="top" wrapText="1" indent="1"/>
    </xf>
    <xf numFmtId="0" fontId="77" fillId="0" borderId="39" xfId="0" applyFont="1" applyBorder="1" applyAlignment="1">
      <alignment vertical="top" wrapText="1"/>
    </xf>
    <xf numFmtId="0" fontId="26" fillId="0" borderId="45" xfId="0" applyFont="1" applyBorder="1" applyAlignment="1">
      <alignment horizontal="left" vertical="top" wrapText="1"/>
    </xf>
    <xf numFmtId="0" fontId="26" fillId="0" borderId="43" xfId="0" applyFont="1" applyBorder="1" applyAlignment="1">
      <alignment vertical="top" wrapText="1"/>
    </xf>
    <xf numFmtId="0" fontId="26" fillId="0" borderId="44" xfId="0" applyFont="1" applyBorder="1" applyAlignment="1">
      <alignment vertical="top" wrapText="1"/>
    </xf>
    <xf numFmtId="0" fontId="26" fillId="0" borderId="45" xfId="0" applyFont="1" applyBorder="1" applyAlignment="1">
      <alignment vertical="top" wrapText="1"/>
    </xf>
    <xf numFmtId="0" fontId="26" fillId="0" borderId="89" xfId="0" applyFont="1" applyBorder="1" applyAlignment="1">
      <alignment vertical="top" wrapText="1"/>
    </xf>
    <xf numFmtId="0" fontId="26" fillId="0" borderId="90" xfId="0" applyFont="1" applyBorder="1" applyAlignment="1">
      <alignment vertical="top" wrapText="1"/>
    </xf>
    <xf numFmtId="0" fontId="26" fillId="0" borderId="61" xfId="0" applyFont="1" applyBorder="1" applyAlignment="1">
      <alignment vertical="top" wrapText="1"/>
    </xf>
    <xf numFmtId="0" fontId="26" fillId="0" borderId="43" xfId="0" applyFont="1" applyBorder="1" applyAlignment="1">
      <alignment horizontal="left" vertical="top" wrapText="1"/>
    </xf>
    <xf numFmtId="0" fontId="26" fillId="0" borderId="44" xfId="0" applyFont="1" applyBorder="1" applyAlignment="1">
      <alignment horizontal="left" vertical="top" wrapText="1"/>
    </xf>
    <xf numFmtId="0" fontId="29" fillId="0" borderId="2" xfId="0" applyFont="1" applyBorder="1" applyAlignment="1">
      <alignment horizontal="left" vertical="top" wrapText="1"/>
    </xf>
    <xf numFmtId="0" fontId="29" fillId="0" borderId="2" xfId="0" applyFont="1" applyBorder="1" applyAlignment="1">
      <alignment vertical="top" wrapText="1" shrinkToFit="1"/>
    </xf>
    <xf numFmtId="0" fontId="26" fillId="0" borderId="55" xfId="0" applyFont="1" applyBorder="1" applyAlignment="1">
      <alignment horizontal="left" vertical="top" indent="1"/>
    </xf>
    <xf numFmtId="0" fontId="26" fillId="0" borderId="0" xfId="0" applyFont="1" applyAlignment="1">
      <alignment horizontal="left" vertical="top" indent="1"/>
    </xf>
    <xf numFmtId="0" fontId="26" fillId="0" borderId="55" xfId="0" applyFont="1" applyBorder="1" applyAlignment="1">
      <alignment horizontal="left" vertical="top" indent="1" shrinkToFit="1"/>
    </xf>
    <xf numFmtId="0" fontId="26" fillId="0" borderId="0" xfId="0" applyFont="1" applyAlignment="1">
      <alignment horizontal="left" vertical="top" indent="1" shrinkToFit="1"/>
    </xf>
    <xf numFmtId="0" fontId="26" fillId="0" borderId="39" xfId="0" applyFont="1" applyBorder="1" applyAlignment="1">
      <alignment vertical="center" wrapText="1"/>
    </xf>
    <xf numFmtId="0" fontId="26" fillId="0" borderId="40" xfId="0" applyFont="1" applyBorder="1" applyAlignment="1">
      <alignment vertical="center" wrapText="1"/>
    </xf>
    <xf numFmtId="0" fontId="26" fillId="0" borderId="40" xfId="0" applyFont="1" applyBorder="1" applyAlignment="1">
      <alignment horizontal="left" vertical="top" wrapText="1" indent="1"/>
    </xf>
    <xf numFmtId="0" fontId="26" fillId="0" borderId="61" xfId="0" applyFont="1" applyBorder="1" applyAlignment="1">
      <alignment horizontal="left" vertical="top" wrapText="1"/>
    </xf>
    <xf numFmtId="0" fontId="26" fillId="0" borderId="27" xfId="0" applyFont="1" applyBorder="1" applyAlignment="1">
      <alignment vertical="top" wrapText="1"/>
    </xf>
    <xf numFmtId="0" fontId="26" fillId="0" borderId="26" xfId="0" applyFont="1" applyBorder="1" applyAlignment="1">
      <alignment vertical="top" wrapText="1"/>
    </xf>
    <xf numFmtId="0" fontId="26" fillId="0" borderId="0" xfId="0" applyFont="1">
      <alignment vertical="center"/>
    </xf>
    <xf numFmtId="0" fontId="33" fillId="0" borderId="0" xfId="0" applyFont="1">
      <alignment vertical="center"/>
    </xf>
    <xf numFmtId="0" fontId="26" fillId="0" borderId="39" xfId="0" applyFont="1" applyBorder="1" applyAlignment="1">
      <alignment horizontal="left" vertical="top" shrinkToFit="1"/>
    </xf>
    <xf numFmtId="0" fontId="26" fillId="0" borderId="40" xfId="0" applyFont="1" applyBorder="1" applyAlignment="1">
      <alignment horizontal="left" vertical="top" shrinkToFit="1"/>
    </xf>
    <xf numFmtId="49" fontId="26" fillId="0" borderId="39" xfId="0" applyNumberFormat="1" applyFont="1" applyBorder="1" applyAlignment="1">
      <alignment horizontal="left" vertical="top"/>
    </xf>
    <xf numFmtId="49" fontId="26" fillId="0" borderId="40" xfId="0" applyNumberFormat="1" applyFont="1" applyBorder="1" applyAlignment="1">
      <alignment horizontal="left" vertical="top"/>
    </xf>
    <xf numFmtId="0" fontId="10" fillId="0" borderId="0" xfId="0" applyFont="1">
      <alignment vertical="center"/>
    </xf>
    <xf numFmtId="0" fontId="19" fillId="0" borderId="22" xfId="0" applyFont="1" applyBorder="1" applyAlignment="1">
      <alignment horizontal="center" vertical="center" readingOrder="1"/>
    </xf>
    <xf numFmtId="0" fontId="19" fillId="0" borderId="22" xfId="0" applyFont="1" applyBorder="1" applyAlignment="1">
      <alignment horizontal="center" vertical="center"/>
    </xf>
    <xf numFmtId="0" fontId="10" fillId="0" borderId="56" xfId="0" applyFont="1" applyBorder="1">
      <alignment vertical="center"/>
    </xf>
    <xf numFmtId="0" fontId="10" fillId="0" borderId="21" xfId="0" applyFont="1" applyBorder="1">
      <alignment vertical="center"/>
    </xf>
    <xf numFmtId="0" fontId="26" fillId="0" borderId="39" xfId="0" applyFont="1" applyBorder="1" applyAlignment="1">
      <alignment horizontal="right" vertical="center"/>
    </xf>
    <xf numFmtId="0" fontId="26" fillId="0" borderId="0" xfId="0" applyFont="1" applyAlignment="1">
      <alignment horizontal="right" vertical="center"/>
    </xf>
    <xf numFmtId="0" fontId="26" fillId="0" borderId="40" xfId="0" applyFont="1" applyBorder="1" applyAlignment="1">
      <alignment horizontal="right" vertical="center"/>
    </xf>
    <xf numFmtId="49" fontId="26" fillId="0" borderId="40" xfId="0" applyNumberFormat="1" applyFont="1" applyBorder="1" applyAlignment="1">
      <alignment horizontal="left" vertical="top" wrapText="1"/>
    </xf>
    <xf numFmtId="0" fontId="27" fillId="0" borderId="39" xfId="0" applyFont="1" applyBorder="1" applyAlignment="1">
      <alignment vertical="top" wrapText="1"/>
    </xf>
    <xf numFmtId="0" fontId="27" fillId="0" borderId="0" xfId="0" applyFont="1" applyAlignment="1">
      <alignment vertical="top" wrapText="1"/>
    </xf>
    <xf numFmtId="0" fontId="27" fillId="0" borderId="40" xfId="0" applyFont="1" applyBorder="1" applyAlignment="1">
      <alignment vertical="top" wrapText="1"/>
    </xf>
    <xf numFmtId="0" fontId="26" fillId="0" borderId="39" xfId="0" applyFont="1" applyBorder="1">
      <alignment vertical="center"/>
    </xf>
    <xf numFmtId="0" fontId="26" fillId="0" borderId="40" xfId="0" applyFont="1" applyBorder="1">
      <alignment vertical="center"/>
    </xf>
    <xf numFmtId="0" fontId="26" fillId="0" borderId="55" xfId="0" applyFont="1" applyBorder="1" applyAlignment="1">
      <alignment vertical="top"/>
    </xf>
    <xf numFmtId="0" fontId="75" fillId="0" borderId="2" xfId="0" applyFont="1" applyBorder="1" applyAlignment="1">
      <alignment vertical="top" wrapText="1"/>
    </xf>
    <xf numFmtId="0" fontId="29" fillId="0" borderId="5" xfId="0" applyFont="1" applyBorder="1" applyAlignment="1">
      <alignment horizontal="left" vertical="top" wrapText="1"/>
    </xf>
    <xf numFmtId="0" fontId="33" fillId="0" borderId="39" xfId="0" applyFont="1" applyBorder="1" applyAlignment="1">
      <alignment vertical="top" wrapText="1"/>
    </xf>
    <xf numFmtId="0" fontId="33" fillId="0" borderId="0" xfId="0" applyFont="1" applyAlignment="1">
      <alignment vertical="top" wrapText="1"/>
    </xf>
    <xf numFmtId="0" fontId="33" fillId="0" borderId="40" xfId="0" applyFont="1" applyBorder="1" applyAlignment="1">
      <alignment vertical="top" wrapText="1"/>
    </xf>
    <xf numFmtId="0" fontId="26" fillId="0" borderId="39" xfId="0" applyFont="1" applyBorder="1" applyAlignment="1">
      <alignment vertical="top" wrapText="1" shrinkToFit="1"/>
    </xf>
    <xf numFmtId="0" fontId="26" fillId="0" borderId="0" xfId="0" applyFont="1" applyAlignment="1">
      <alignment vertical="top" wrapText="1" shrinkToFit="1"/>
    </xf>
    <xf numFmtId="0" fontId="26" fillId="0" borderId="40" xfId="0" applyFont="1" applyBorder="1" applyAlignment="1">
      <alignment vertical="top" wrapText="1" shrinkToFit="1"/>
    </xf>
    <xf numFmtId="178" fontId="26" fillId="0" borderId="32" xfId="0" applyNumberFormat="1" applyFont="1" applyBorder="1" applyAlignment="1">
      <alignment vertical="center" shrinkToFit="1"/>
    </xf>
    <xf numFmtId="0" fontId="26" fillId="0" borderId="55" xfId="0" applyFont="1" applyBorder="1" applyAlignment="1">
      <alignment horizontal="left" vertical="center"/>
    </xf>
    <xf numFmtId="0" fontId="29" fillId="0" borderId="25" xfId="0" applyFont="1" applyBorder="1" applyAlignment="1">
      <alignment vertical="top" wrapText="1"/>
    </xf>
    <xf numFmtId="0" fontId="26" fillId="0" borderId="27" xfId="0" applyFont="1" applyBorder="1" applyAlignment="1">
      <alignment horizontal="left" vertical="top" wrapText="1"/>
    </xf>
    <xf numFmtId="0" fontId="26" fillId="0" borderId="9" xfId="0" applyFont="1" applyBorder="1" applyAlignment="1">
      <alignment horizontal="left" vertical="top" wrapText="1"/>
    </xf>
    <xf numFmtId="0" fontId="26" fillId="0" borderId="14" xfId="0" applyFont="1" applyBorder="1" applyAlignment="1">
      <alignment horizontal="left" vertical="top" wrapText="1"/>
    </xf>
    <xf numFmtId="0" fontId="26" fillId="0" borderId="39" xfId="0" applyFont="1" applyBorder="1" applyAlignment="1">
      <alignment horizontal="left" vertical="top" wrapText="1" indent="1"/>
    </xf>
    <xf numFmtId="0" fontId="26" fillId="0" borderId="39" xfId="0" applyFont="1" applyBorder="1" applyAlignment="1">
      <alignment horizontal="left" vertical="center" wrapText="1" indent="1"/>
    </xf>
    <xf numFmtId="0" fontId="32" fillId="0" borderId="40" xfId="0" applyFont="1" applyBorder="1" applyAlignment="1">
      <alignment horizontal="left" vertical="top" wrapText="1"/>
    </xf>
    <xf numFmtId="0" fontId="29" fillId="0" borderId="5" xfId="0" applyFont="1" applyBorder="1" applyAlignment="1">
      <alignment vertical="top" wrapText="1"/>
    </xf>
    <xf numFmtId="0" fontId="29" fillId="0" borderId="3" xfId="0" applyFont="1" applyBorder="1" applyAlignment="1">
      <alignment vertical="top" wrapText="1"/>
    </xf>
    <xf numFmtId="0" fontId="26" fillId="0" borderId="39" xfId="0" applyFont="1" applyBorder="1" applyAlignment="1">
      <alignment horizontal="left" vertical="center"/>
    </xf>
    <xf numFmtId="0" fontId="26" fillId="0" borderId="40" xfId="0" applyFont="1" applyBorder="1" applyAlignment="1">
      <alignment horizontal="left" vertical="center"/>
    </xf>
    <xf numFmtId="0" fontId="33" fillId="0" borderId="0" xfId="0" applyFont="1" applyAlignment="1">
      <alignment vertical="center" shrinkToFit="1"/>
    </xf>
    <xf numFmtId="0" fontId="33" fillId="0" borderId="40" xfId="0" applyFont="1" applyBorder="1" applyAlignment="1">
      <alignment vertical="center" shrinkToFit="1"/>
    </xf>
    <xf numFmtId="0" fontId="33" fillId="0" borderId="0" xfId="0" applyFont="1" applyAlignment="1">
      <alignment horizontal="left" vertical="center" shrinkToFit="1"/>
    </xf>
    <xf numFmtId="0" fontId="79" fillId="0" borderId="2" xfId="0" applyFont="1" applyBorder="1" applyAlignment="1">
      <alignment vertical="top" wrapText="1"/>
    </xf>
    <xf numFmtId="0" fontId="29" fillId="0" borderId="2" xfId="0" applyFont="1" applyBorder="1" applyAlignment="1">
      <alignment horizontal="left" vertical="top"/>
    </xf>
    <xf numFmtId="0" fontId="16" fillId="0" borderId="0" xfId="0" applyFont="1" applyAlignment="1">
      <alignment horizontal="justify" vertical="center"/>
    </xf>
    <xf numFmtId="0" fontId="18" fillId="0" borderId="0" xfId="0" applyFont="1" applyAlignment="1">
      <alignment horizontal="center" vertical="center"/>
    </xf>
    <xf numFmtId="0" fontId="19" fillId="0" borderId="17"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19" fillId="0" borderId="20" xfId="0" applyFont="1" applyBorder="1" applyAlignment="1">
      <alignment horizontal="center" vertical="center"/>
    </xf>
    <xf numFmtId="0" fontId="19" fillId="0" borderId="19" xfId="0" applyFont="1" applyBorder="1" applyAlignment="1">
      <alignment horizontal="left" vertical="center"/>
    </xf>
    <xf numFmtId="0" fontId="19" fillId="0" borderId="0" xfId="0" applyFont="1" applyAlignment="1">
      <alignment horizontal="left" vertical="center" wrapText="1"/>
    </xf>
    <xf numFmtId="0" fontId="19" fillId="0" borderId="0" xfId="0" applyFont="1" applyAlignment="1">
      <alignment vertical="center" wrapText="1"/>
    </xf>
    <xf numFmtId="0" fontId="19" fillId="0" borderId="69" xfId="0" applyFont="1" applyBorder="1" applyAlignment="1">
      <alignment vertical="center" wrapText="1"/>
    </xf>
    <xf numFmtId="0" fontId="19" fillId="0" borderId="19" xfId="0" applyFont="1" applyBorder="1">
      <alignment vertical="center"/>
    </xf>
    <xf numFmtId="0" fontId="19" fillId="0" borderId="20" xfId="0" applyFont="1" applyBorder="1">
      <alignment vertical="center"/>
    </xf>
    <xf numFmtId="0" fontId="22" fillId="0" borderId="0" xfId="0" applyFont="1">
      <alignment vertical="center"/>
    </xf>
    <xf numFmtId="0" fontId="73" fillId="0" borderId="11" xfId="1" applyFont="1" applyBorder="1" applyAlignment="1">
      <alignment horizontal="left" vertical="center" wrapText="1"/>
    </xf>
    <xf numFmtId="0" fontId="73" fillId="0" borderId="29" xfId="1" applyFont="1" applyBorder="1" applyAlignment="1">
      <alignment horizontal="left" vertical="center" wrapText="1"/>
    </xf>
    <xf numFmtId="0" fontId="73" fillId="0" borderId="23" xfId="1" applyFont="1" applyBorder="1" applyAlignment="1">
      <alignment horizontal="left" vertical="center" wrapText="1"/>
    </xf>
    <xf numFmtId="0" fontId="19" fillId="0" borderId="10"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2" xfId="0" applyFont="1" applyBorder="1" applyAlignment="1">
      <alignment horizontal="center" vertical="center" wrapText="1"/>
    </xf>
    <xf numFmtId="0" fontId="15" fillId="0" borderId="0" xfId="0" applyFont="1" applyAlignment="1">
      <alignment horizontal="center" vertical="center"/>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5" xfId="0" applyFont="1" applyBorder="1" applyAlignment="1">
      <alignment horizontal="center" vertical="center" wrapText="1"/>
    </xf>
    <xf numFmtId="0" fontId="19" fillId="0" borderId="12" xfId="0" applyFont="1" applyBorder="1" applyAlignment="1">
      <alignment horizontal="left" vertical="center" indent="1" shrinkToFit="1"/>
    </xf>
    <xf numFmtId="0" fontId="19" fillId="0" borderId="9" xfId="0" applyFont="1" applyBorder="1" applyAlignment="1">
      <alignment horizontal="left" vertical="center" indent="1" shrinkToFit="1"/>
    </xf>
    <xf numFmtId="0" fontId="19" fillId="0" borderId="12" xfId="0" applyFont="1" applyBorder="1" applyAlignment="1">
      <alignment horizontal="left" vertical="center" indent="1"/>
    </xf>
    <xf numFmtId="0" fontId="19" fillId="0" borderId="9" xfId="0" applyFont="1" applyBorder="1" applyAlignment="1">
      <alignment horizontal="left" vertical="center" indent="1"/>
    </xf>
    <xf numFmtId="0" fontId="19" fillId="0" borderId="11" xfId="0" applyFont="1" applyBorder="1" applyAlignment="1">
      <alignment horizontal="left" vertical="center" indent="1"/>
    </xf>
    <xf numFmtId="0" fontId="19" fillId="0" borderId="23" xfId="0" applyFont="1" applyBorder="1" applyAlignment="1">
      <alignment horizontal="left" vertical="center" indent="1"/>
    </xf>
    <xf numFmtId="0" fontId="19" fillId="0" borderId="57" xfId="0" applyFont="1" applyBorder="1" applyAlignment="1">
      <alignment horizontal="left" vertical="center" indent="1" shrinkToFit="1"/>
    </xf>
    <xf numFmtId="0" fontId="19" fillId="0" borderId="58" xfId="0" applyFont="1" applyBorder="1" applyAlignment="1">
      <alignment horizontal="left" vertical="center" indent="1" shrinkToFit="1"/>
    </xf>
    <xf numFmtId="0" fontId="19" fillId="0" borderId="59" xfId="0" applyFont="1" applyBorder="1" applyAlignment="1">
      <alignment horizontal="center" vertical="center"/>
    </xf>
    <xf numFmtId="0" fontId="19" fillId="0" borderId="60" xfId="0" applyFont="1" applyBorder="1" applyAlignment="1">
      <alignment horizontal="center" vertical="center"/>
    </xf>
    <xf numFmtId="0" fontId="19" fillId="0" borderId="15" xfId="0" applyFont="1" applyBorder="1" applyAlignment="1">
      <alignment horizontal="center" vertical="center"/>
    </xf>
    <xf numFmtId="0" fontId="19" fillId="0" borderId="7" xfId="0" applyFont="1" applyBorder="1" applyAlignment="1">
      <alignment horizontal="center" vertical="center"/>
    </xf>
    <xf numFmtId="0" fontId="26" fillId="0" borderId="0" xfId="0" applyFont="1" applyAlignment="1">
      <alignment horizontal="left" vertical="top" wrapText="1" indent="1" shrinkToFit="1"/>
    </xf>
    <xf numFmtId="0" fontId="26" fillId="0" borderId="55" xfId="0" applyFont="1" applyBorder="1" applyAlignment="1">
      <alignment vertical="top" wrapText="1" shrinkToFit="1"/>
    </xf>
    <xf numFmtId="0" fontId="26" fillId="0" borderId="26" xfId="0" applyFont="1" applyBorder="1" applyAlignment="1">
      <alignment horizontal="left" vertical="top" wrapText="1"/>
    </xf>
    <xf numFmtId="0" fontId="26" fillId="0" borderId="32" xfId="0" applyFont="1" applyBorder="1" applyAlignment="1">
      <alignment horizontal="left" vertical="top" wrapText="1"/>
    </xf>
    <xf numFmtId="180" fontId="26" fillId="0" borderId="0" xfId="0" applyNumberFormat="1" applyFont="1" applyAlignment="1">
      <alignment horizontal="center" vertical="top" wrapText="1"/>
    </xf>
    <xf numFmtId="176" fontId="26" fillId="0" borderId="0" xfId="0" applyNumberFormat="1" applyFont="1" applyAlignment="1">
      <alignment horizontal="center" vertical="top" wrapText="1"/>
    </xf>
    <xf numFmtId="176" fontId="26" fillId="0" borderId="39" xfId="0" applyNumberFormat="1" applyFont="1" applyBorder="1" applyAlignment="1">
      <alignment vertical="top" wrapText="1"/>
    </xf>
    <xf numFmtId="176" fontId="26" fillId="0" borderId="0" xfId="0" applyNumberFormat="1" applyFont="1" applyAlignment="1">
      <alignment vertical="top" wrapText="1"/>
    </xf>
    <xf numFmtId="176" fontId="26" fillId="0" borderId="40" xfId="0" applyNumberFormat="1" applyFont="1" applyBorder="1" applyAlignment="1">
      <alignment vertical="top" wrapText="1"/>
    </xf>
    <xf numFmtId="49" fontId="26" fillId="0" borderId="0" xfId="0" applyNumberFormat="1" applyFont="1" applyAlignment="1">
      <alignment horizontal="center" vertical="top" wrapText="1"/>
    </xf>
    <xf numFmtId="0" fontId="26" fillId="0" borderId="0" xfId="0" applyFont="1" applyAlignment="1">
      <alignment horizontal="left" vertical="center" wrapText="1" indent="1"/>
    </xf>
    <xf numFmtId="0" fontId="26" fillId="0" borderId="40" xfId="0" applyFont="1" applyBorder="1" applyAlignment="1">
      <alignment horizontal="left" vertical="center" wrapText="1" indent="1"/>
    </xf>
    <xf numFmtId="0" fontId="10" fillId="0" borderId="0" xfId="0" applyFont="1" applyAlignment="1">
      <alignment horizontal="left" vertical="top" wrapText="1"/>
    </xf>
    <xf numFmtId="0" fontId="10" fillId="0" borderId="55" xfId="0" applyFont="1" applyBorder="1" applyAlignment="1">
      <alignment horizontal="left" vertical="top" wrapText="1"/>
    </xf>
    <xf numFmtId="0" fontId="10" fillId="0" borderId="2" xfId="0" applyFont="1" applyBorder="1" applyAlignment="1">
      <alignment horizontal="left" vertical="top" wrapText="1"/>
    </xf>
    <xf numFmtId="0" fontId="10" fillId="0" borderId="2" xfId="0" applyFont="1" applyBorder="1" applyAlignment="1">
      <alignment vertical="top" wrapText="1"/>
    </xf>
    <xf numFmtId="0" fontId="38" fillId="0" borderId="62" xfId="2" applyFont="1" applyBorder="1" applyAlignment="1">
      <alignment horizontal="center" vertical="center"/>
    </xf>
    <xf numFmtId="0" fontId="38" fillId="0" borderId="6" xfId="2" applyFont="1" applyBorder="1" applyAlignment="1">
      <alignment horizontal="center" vertical="center"/>
    </xf>
    <xf numFmtId="0" fontId="38" fillId="5" borderId="59" xfId="2" applyFont="1" applyFill="1" applyBorder="1" applyAlignment="1">
      <alignment horizontal="center" vertical="center"/>
    </xf>
    <xf numFmtId="0" fontId="38" fillId="5" borderId="56" xfId="2" applyFont="1" applyFill="1" applyBorder="1" applyAlignment="1">
      <alignment horizontal="center" vertical="center"/>
    </xf>
    <xf numFmtId="0" fontId="38" fillId="5" borderId="60" xfId="2" applyFont="1" applyFill="1" applyBorder="1" applyAlignment="1">
      <alignment horizontal="center" vertical="center"/>
    </xf>
    <xf numFmtId="0" fontId="38" fillId="5" borderId="15" xfId="2" applyFont="1" applyFill="1" applyBorder="1" applyAlignment="1">
      <alignment horizontal="center" vertical="center"/>
    </xf>
    <xf numFmtId="0" fontId="38" fillId="5" borderId="21" xfId="2" applyFont="1" applyFill="1" applyBorder="1" applyAlignment="1">
      <alignment horizontal="center" vertical="center"/>
    </xf>
    <xf numFmtId="0" fontId="38" fillId="5" borderId="7" xfId="2" applyFont="1" applyFill="1" applyBorder="1" applyAlignment="1">
      <alignment horizontal="center" vertical="center"/>
    </xf>
    <xf numFmtId="0" fontId="38" fillId="6" borderId="59" xfId="2" applyFont="1" applyFill="1" applyBorder="1" applyAlignment="1">
      <alignment horizontal="center" vertical="center"/>
    </xf>
    <xf numFmtId="0" fontId="38" fillId="6" borderId="56" xfId="2" applyFont="1" applyFill="1" applyBorder="1" applyAlignment="1">
      <alignment horizontal="center" vertical="center"/>
    </xf>
    <xf numFmtId="0" fontId="38" fillId="6" borderId="60" xfId="2" applyFont="1" applyFill="1" applyBorder="1" applyAlignment="1">
      <alignment horizontal="center" vertical="center"/>
    </xf>
    <xf numFmtId="0" fontId="38" fillId="6" borderId="15" xfId="2" applyFont="1" applyFill="1" applyBorder="1" applyAlignment="1">
      <alignment horizontal="center" vertical="center"/>
    </xf>
    <xf numFmtId="0" fontId="38" fillId="6" borderId="21" xfId="2" applyFont="1" applyFill="1" applyBorder="1" applyAlignment="1">
      <alignment horizontal="center" vertical="center"/>
    </xf>
    <xf numFmtId="0" fontId="38" fillId="6" borderId="7" xfId="2" applyFont="1" applyFill="1" applyBorder="1" applyAlignment="1">
      <alignment horizontal="center" vertical="center"/>
    </xf>
    <xf numFmtId="0" fontId="38" fillId="2" borderId="59" xfId="2" applyFont="1" applyFill="1" applyBorder="1" applyAlignment="1">
      <alignment horizontal="center" vertical="center"/>
    </xf>
    <xf numFmtId="0" fontId="38" fillId="2" borderId="56" xfId="2" applyFont="1" applyFill="1" applyBorder="1" applyAlignment="1">
      <alignment horizontal="center" vertical="center"/>
    </xf>
    <xf numFmtId="0" fontId="38" fillId="7" borderId="56" xfId="2" applyFont="1" applyFill="1" applyBorder="1" applyAlignment="1">
      <alignment horizontal="center" vertical="center"/>
    </xf>
    <xf numFmtId="0" fontId="38" fillId="7" borderId="21" xfId="2" applyFont="1" applyFill="1" applyBorder="1" applyAlignment="1">
      <alignment horizontal="center" vertical="center"/>
    </xf>
    <xf numFmtId="0" fontId="38" fillId="8" borderId="60" xfId="2" applyFont="1" applyFill="1" applyBorder="1" applyAlignment="1">
      <alignment horizontal="center" vertical="center"/>
    </xf>
    <xf numFmtId="0" fontId="38" fillId="8" borderId="7" xfId="2" applyFont="1" applyFill="1" applyBorder="1" applyAlignment="1">
      <alignment horizontal="center" vertical="center"/>
    </xf>
    <xf numFmtId="0" fontId="83" fillId="0" borderId="0" xfId="0" applyFont="1" applyAlignment="1">
      <alignment horizontal="center" vertical="center"/>
    </xf>
    <xf numFmtId="0" fontId="83" fillId="0" borderId="0" xfId="0" applyFont="1">
      <alignment vertical="center"/>
    </xf>
    <xf numFmtId="0" fontId="55" fillId="0" borderId="73" xfId="0" applyFont="1" applyBorder="1" applyAlignment="1">
      <alignment horizontal="center" vertical="center"/>
    </xf>
    <xf numFmtId="0" fontId="55" fillId="0" borderId="28" xfId="0" applyFont="1" applyBorder="1" applyAlignment="1">
      <alignment horizontal="center" vertical="center"/>
    </xf>
    <xf numFmtId="0" fontId="55" fillId="0" borderId="0" xfId="0" applyFont="1" applyAlignment="1">
      <alignment horizontal="distributed" vertical="center"/>
    </xf>
    <xf numFmtId="0" fontId="55" fillId="0" borderId="74" xfId="0" applyFont="1" applyBorder="1" applyAlignment="1">
      <alignment horizontal="center" vertical="center"/>
    </xf>
    <xf numFmtId="0" fontId="55" fillId="0" borderId="0" xfId="0" applyFont="1" applyAlignment="1">
      <alignment horizontal="left" vertical="center"/>
    </xf>
    <xf numFmtId="0" fontId="31" fillId="0" borderId="12" xfId="0" applyFont="1" applyBorder="1" applyAlignment="1">
      <alignment horizontal="left" vertical="center" wrapText="1"/>
    </xf>
    <xf numFmtId="0" fontId="31" fillId="0" borderId="28" xfId="0" applyFont="1" applyBorder="1" applyAlignment="1">
      <alignment horizontal="left" vertical="center" wrapText="1"/>
    </xf>
    <xf numFmtId="0" fontId="31" fillId="0" borderId="57" xfId="0" applyFont="1" applyBorder="1" applyAlignment="1">
      <alignment horizontal="left" vertical="center" wrapText="1"/>
    </xf>
    <xf numFmtId="0" fontId="31" fillId="0" borderId="71" xfId="0" applyFont="1" applyBorder="1" applyAlignment="1">
      <alignment horizontal="left" vertical="center" wrapText="1"/>
    </xf>
    <xf numFmtId="0" fontId="31" fillId="0" borderId="79" xfId="0" applyFont="1" applyBorder="1" applyAlignment="1">
      <alignment horizontal="center" vertical="center" wrapText="1"/>
    </xf>
    <xf numFmtId="0" fontId="31" fillId="0" borderId="75" xfId="0" applyFont="1" applyBorder="1" applyAlignment="1">
      <alignment horizontal="center" vertical="center" wrapText="1"/>
    </xf>
    <xf numFmtId="0" fontId="31" fillId="0" borderId="0" xfId="0" applyFont="1" applyAlignment="1">
      <alignment horizontal="center" vertical="center" wrapText="1"/>
    </xf>
    <xf numFmtId="0" fontId="31" fillId="0" borderId="0" xfId="0" applyFont="1" applyAlignment="1">
      <alignment horizontal="center" vertical="center"/>
    </xf>
    <xf numFmtId="0" fontId="30" fillId="0" borderId="0" xfId="0" applyFont="1" applyAlignment="1">
      <alignment horizontal="left" vertical="center" wrapText="1" indent="2"/>
    </xf>
    <xf numFmtId="0" fontId="31" fillId="0" borderId="10" xfId="0" applyFont="1" applyBorder="1" applyAlignment="1">
      <alignment horizontal="center" vertical="center" wrapText="1"/>
    </xf>
    <xf numFmtId="0" fontId="31" fillId="0" borderId="11" xfId="0" applyFont="1" applyBorder="1" applyAlignment="1">
      <alignment horizontal="left" vertical="center" wrapText="1"/>
    </xf>
    <xf numFmtId="0" fontId="31" fillId="0" borderId="29" xfId="0" applyFont="1" applyBorder="1" applyAlignment="1">
      <alignment horizontal="left" vertical="center" wrapText="1"/>
    </xf>
    <xf numFmtId="0" fontId="29" fillId="0" borderId="12" xfId="0" applyFont="1" applyBorder="1" applyAlignment="1">
      <alignment horizontal="left" vertical="center" wrapText="1"/>
    </xf>
    <xf numFmtId="0" fontId="29" fillId="0" borderId="28" xfId="0" applyFont="1" applyBorder="1" applyAlignment="1">
      <alignment horizontal="left" vertical="center" wrapText="1"/>
    </xf>
    <xf numFmtId="0" fontId="29" fillId="0" borderId="57" xfId="0" applyFont="1" applyBorder="1" applyAlignment="1">
      <alignment horizontal="left" vertical="center" wrapText="1"/>
    </xf>
    <xf numFmtId="0" fontId="29" fillId="0" borderId="71" xfId="0" applyFont="1" applyBorder="1" applyAlignment="1">
      <alignment horizontal="left" vertical="center" wrapText="1"/>
    </xf>
    <xf numFmtId="0" fontId="56" fillId="0" borderId="51" xfId="3" applyFont="1" applyBorder="1" applyAlignment="1">
      <alignment horizontal="center" vertical="center"/>
    </xf>
    <xf numFmtId="0" fontId="56" fillId="0" borderId="0" xfId="3" applyFont="1" applyAlignment="1">
      <alignment horizontal="center" vertical="center"/>
    </xf>
    <xf numFmtId="0" fontId="56" fillId="0" borderId="52" xfId="3" applyFont="1" applyBorder="1" applyAlignment="1">
      <alignment horizontal="center" vertical="center"/>
    </xf>
    <xf numFmtId="0" fontId="56" fillId="0" borderId="51" xfId="3" applyFont="1" applyBorder="1" applyAlignment="1">
      <alignment horizontal="center" vertical="center" shrinkToFit="1"/>
    </xf>
    <xf numFmtId="0" fontId="56" fillId="0" borderId="0" xfId="3" applyFont="1" applyAlignment="1">
      <alignment horizontal="center" vertical="center" shrinkToFit="1"/>
    </xf>
    <xf numFmtId="0" fontId="56" fillId="0" borderId="52" xfId="3" applyFont="1" applyBorder="1" applyAlignment="1">
      <alignment horizontal="center" vertical="center" shrinkToFit="1"/>
    </xf>
    <xf numFmtId="0" fontId="56" fillId="0" borderId="51" xfId="3" applyFont="1" applyBorder="1" applyAlignment="1">
      <alignment horizontal="left" vertical="center"/>
    </xf>
    <xf numFmtId="0" fontId="56" fillId="0" borderId="0" xfId="3" applyFont="1" applyAlignment="1">
      <alignment horizontal="left" vertical="center"/>
    </xf>
    <xf numFmtId="0" fontId="56" fillId="0" borderId="52" xfId="3" applyFont="1" applyBorder="1" applyAlignment="1">
      <alignment horizontal="left" vertical="center"/>
    </xf>
    <xf numFmtId="0" fontId="56" fillId="0" borderId="83" xfId="3" applyFont="1" applyBorder="1" applyAlignment="1">
      <alignment vertical="center" wrapText="1"/>
    </xf>
    <xf numFmtId="0" fontId="62" fillId="0" borderId="73" xfId="0" applyFont="1" applyBorder="1" applyAlignment="1">
      <alignment horizontal="center" vertical="center" wrapText="1"/>
    </xf>
    <xf numFmtId="0" fontId="62" fillId="0" borderId="28" xfId="0" applyFont="1" applyBorder="1" applyAlignment="1">
      <alignment horizontal="center" vertical="center" wrapText="1"/>
    </xf>
    <xf numFmtId="0" fontId="62" fillId="0" borderId="74" xfId="0" applyFont="1" applyBorder="1" applyAlignment="1">
      <alignment horizontal="center" vertical="center" wrapText="1"/>
    </xf>
    <xf numFmtId="0" fontId="56" fillId="0" borderId="51" xfId="3" applyFont="1" applyBorder="1" applyAlignment="1">
      <alignment horizontal="left" vertical="center" shrinkToFit="1"/>
    </xf>
    <xf numFmtId="0" fontId="56" fillId="0" borderId="0" xfId="3" applyFont="1" applyAlignment="1">
      <alignment horizontal="left" vertical="center" shrinkToFit="1"/>
    </xf>
    <xf numFmtId="0" fontId="56" fillId="0" borderId="52" xfId="3" applyFont="1" applyBorder="1" applyAlignment="1">
      <alignment horizontal="left" vertical="center" shrinkToFit="1"/>
    </xf>
    <xf numFmtId="0" fontId="56" fillId="0" borderId="0" xfId="3" applyFont="1" applyAlignment="1">
      <alignment vertical="center" shrinkToFit="1"/>
    </xf>
    <xf numFmtId="0" fontId="56" fillId="0" borderId="52" xfId="3" applyFont="1" applyBorder="1" applyAlignment="1">
      <alignment vertical="center" shrinkToFit="1"/>
    </xf>
    <xf numFmtId="0" fontId="63" fillId="0" borderId="73" xfId="0" applyFont="1" applyBorder="1" applyAlignment="1">
      <alignment horizontal="center" vertical="center" wrapText="1"/>
    </xf>
    <xf numFmtId="0" fontId="63" fillId="0" borderId="28" xfId="0" applyFont="1" applyBorder="1" applyAlignment="1">
      <alignment horizontal="center" vertical="center" wrapText="1"/>
    </xf>
    <xf numFmtId="0" fontId="63" fillId="0" borderId="74" xfId="0" applyFont="1" applyBorder="1" applyAlignment="1">
      <alignment horizontal="center" vertical="center" wrapText="1"/>
    </xf>
    <xf numFmtId="0" fontId="41" fillId="0" borderId="73"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74" xfId="0" applyFont="1" applyBorder="1" applyAlignment="1">
      <alignment horizontal="center" vertical="center" wrapText="1"/>
    </xf>
    <xf numFmtId="0" fontId="64" fillId="0" borderId="10" xfId="0" applyFont="1" applyBorder="1" applyAlignment="1">
      <alignment horizontal="center" vertical="center"/>
    </xf>
    <xf numFmtId="0" fontId="55" fillId="0" borderId="75" xfId="0" applyFont="1" applyBorder="1" applyAlignment="1">
      <alignment horizontal="center" vertical="center"/>
    </xf>
    <xf numFmtId="0" fontId="64" fillId="0" borderId="39" xfId="0" applyFont="1" applyBorder="1" applyAlignment="1">
      <alignment vertical="center" wrapText="1"/>
    </xf>
    <xf numFmtId="0" fontId="56" fillId="0" borderId="0" xfId="0" applyFont="1" applyAlignment="1">
      <alignment vertical="center" wrapText="1"/>
    </xf>
    <xf numFmtId="0" fontId="64" fillId="0" borderId="13" xfId="0" applyFont="1" applyBorder="1" applyAlignment="1">
      <alignment vertical="center" wrapText="1"/>
    </xf>
    <xf numFmtId="0" fontId="56" fillId="0" borderId="31" xfId="0" applyFont="1" applyBorder="1" applyAlignment="1">
      <alignment vertical="center" wrapText="1"/>
    </xf>
    <xf numFmtId="0" fontId="64" fillId="0" borderId="0" xfId="0" applyFont="1" applyAlignment="1">
      <alignment vertical="center" wrapText="1"/>
    </xf>
    <xf numFmtId="0" fontId="64" fillId="0" borderId="26" xfId="0" applyFont="1" applyBorder="1" applyAlignment="1">
      <alignment vertical="center" wrapText="1"/>
    </xf>
    <xf numFmtId="0" fontId="64" fillId="0" borderId="32" xfId="0" applyFont="1" applyBorder="1" applyAlignment="1">
      <alignment vertical="center" wrapText="1"/>
    </xf>
    <xf numFmtId="0" fontId="69" fillId="0" borderId="14" xfId="0" applyFont="1" applyBorder="1" applyAlignment="1">
      <alignment vertical="center" wrapText="1"/>
    </xf>
    <xf numFmtId="0" fontId="69" fillId="0" borderId="27" xfId="0" applyFont="1" applyBorder="1" applyAlignment="1">
      <alignment vertical="center" wrapText="1"/>
    </xf>
    <xf numFmtId="0" fontId="69" fillId="0" borderId="60" xfId="0" applyFont="1" applyBorder="1" applyAlignment="1">
      <alignment vertical="top" wrapText="1"/>
    </xf>
    <xf numFmtId="0" fontId="69" fillId="0" borderId="27" xfId="0" applyFont="1" applyBorder="1" applyAlignment="1">
      <alignment vertical="top" wrapText="1"/>
    </xf>
    <xf numFmtId="0" fontId="64" fillId="0" borderId="12" xfId="0" applyFont="1" applyBorder="1" applyAlignment="1">
      <alignment vertical="center" wrapText="1"/>
    </xf>
    <xf numFmtId="0" fontId="64" fillId="0" borderId="28" xfId="0" applyFont="1" applyBorder="1" applyAlignment="1">
      <alignment vertical="center" wrapText="1"/>
    </xf>
    <xf numFmtId="0" fontId="64" fillId="0" borderId="86" xfId="0" applyFont="1" applyBorder="1" applyAlignment="1">
      <alignment horizontal="left" vertical="center" wrapText="1"/>
    </xf>
    <xf numFmtId="0" fontId="56" fillId="0" borderId="73" xfId="0" applyFont="1" applyBorder="1" applyAlignment="1">
      <alignment vertical="center" wrapText="1"/>
    </xf>
    <xf numFmtId="0" fontId="64" fillId="0" borderId="85" xfId="0" applyFont="1" applyBorder="1" applyAlignment="1">
      <alignment horizontal="left" vertical="center" wrapText="1"/>
    </xf>
    <xf numFmtId="0" fontId="56" fillId="0" borderId="87" xfId="0" applyFont="1" applyBorder="1" applyAlignment="1">
      <alignment vertical="center" wrapText="1"/>
    </xf>
    <xf numFmtId="0" fontId="69" fillId="0" borderId="40" xfId="0" applyFont="1" applyBorder="1" applyAlignment="1">
      <alignment vertical="center" wrapText="1"/>
    </xf>
    <xf numFmtId="0" fontId="56" fillId="0" borderId="32" xfId="0" applyFont="1" applyBorder="1" applyAlignment="1">
      <alignment vertical="center" wrapText="1"/>
    </xf>
    <xf numFmtId="0" fontId="56" fillId="0" borderId="28" xfId="0" applyFont="1" applyBorder="1" applyAlignment="1">
      <alignment vertical="center" wrapText="1"/>
    </xf>
    <xf numFmtId="0" fontId="64" fillId="0" borderId="26" xfId="0" applyFont="1" applyBorder="1" applyAlignment="1">
      <alignment horizontal="left" vertical="center" wrapText="1"/>
    </xf>
    <xf numFmtId="0" fontId="56" fillId="0" borderId="32" xfId="0" applyFont="1" applyBorder="1" applyAlignment="1">
      <alignment horizontal="left" vertical="center" wrapText="1"/>
    </xf>
    <xf numFmtId="0" fontId="64" fillId="0" borderId="39" xfId="0" applyFont="1" applyBorder="1" applyAlignment="1">
      <alignment horizontal="left" vertical="center" wrapText="1"/>
    </xf>
    <xf numFmtId="0" fontId="56" fillId="0" borderId="0" xfId="0" applyFont="1" applyAlignment="1">
      <alignment horizontal="left" vertical="center" wrapText="1"/>
    </xf>
    <xf numFmtId="181" fontId="42" fillId="4" borderId="68" xfId="2" applyNumberFormat="1" applyFont="1" applyFill="1" applyBorder="1">
      <alignment vertical="center"/>
    </xf>
    <xf numFmtId="181" fontId="42" fillId="4" borderId="64" xfId="2" applyNumberFormat="1" applyFont="1" applyFill="1" applyBorder="1">
      <alignment vertical="center"/>
    </xf>
    <xf numFmtId="181" fontId="42" fillId="4" borderId="66" xfId="2" applyNumberFormat="1" applyFont="1" applyFill="1" applyBorder="1">
      <alignment vertical="center"/>
    </xf>
  </cellXfs>
  <cellStyles count="7">
    <cellStyle name="ハイパーリンク" xfId="1" builtinId="8"/>
    <cellStyle name="標準" xfId="0" builtinId="0"/>
    <cellStyle name="標準 2" xfId="2" xr:uid="{32913079-3B5B-4532-8A7D-CE1B6EE10742}"/>
    <cellStyle name="標準 2 2" xfId="3" xr:uid="{2EAD94BE-14C3-474F-B5FD-23D2E1BC40AA}"/>
    <cellStyle name="標準 2 3" xfId="6" xr:uid="{3977CE63-C2C1-4BF6-AC6E-93D844AA4190}"/>
    <cellStyle name="標準 3" xfId="5" xr:uid="{78521E0D-3DD2-4033-B32F-E5DCD382B803}"/>
    <cellStyle name="標準 3 2" xfId="4" xr:uid="{6D62EDD5-4487-4457-B9E2-030592183410}"/>
  </cellStyles>
  <dxfs count="1409">
    <dxf>
      <font>
        <color auto="1"/>
      </font>
      <fill>
        <patternFill patternType="solid">
          <bgColor theme="2"/>
        </patternFill>
      </fill>
    </dxf>
    <dxf>
      <font>
        <b/>
        <i val="0"/>
        <color theme="1"/>
      </font>
      <fill>
        <patternFill>
          <bgColor theme="8" tint="0.79998168889431442"/>
        </patternFill>
      </fill>
    </dxf>
    <dxf>
      <font>
        <b/>
        <i val="0"/>
        <color auto="1"/>
      </font>
      <fill>
        <patternFill patternType="solid">
          <bgColor rgb="FFFFFF99"/>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solid">
          <bgColor theme="2"/>
        </patternFill>
      </fill>
    </dxf>
    <dxf>
      <font>
        <b/>
        <i val="0"/>
        <color theme="1"/>
      </font>
      <fill>
        <patternFill>
          <bgColor theme="8" tint="0.79998168889431442"/>
        </patternFill>
      </fill>
    </dxf>
    <dxf>
      <font>
        <color auto="1"/>
      </font>
      <fill>
        <patternFill patternType="solid">
          <bgColor theme="2"/>
        </patternFill>
      </fill>
    </dxf>
    <dxf>
      <font>
        <b/>
        <i val="0"/>
        <color theme="1"/>
      </font>
      <fill>
        <patternFill>
          <bgColor theme="8" tint="0.79998168889431442"/>
        </patternFill>
      </fill>
    </dxf>
    <dxf>
      <font>
        <b/>
        <i val="0"/>
        <color auto="1"/>
      </font>
      <fill>
        <patternFill patternType="solid">
          <bgColor rgb="FFFFFF99"/>
        </patternFill>
      </fill>
    </dxf>
    <dxf>
      <font>
        <b/>
        <i val="0"/>
        <color auto="1"/>
      </font>
      <fill>
        <patternFill patternType="solid">
          <bgColor rgb="FFFFFF99"/>
        </patternFill>
      </fill>
    </dxf>
    <dxf>
      <font>
        <color auto="1"/>
      </font>
      <fill>
        <patternFill patternType="solid">
          <bgColor theme="2"/>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solid">
          <bgColor theme="2"/>
        </patternFill>
      </fill>
    </dxf>
    <dxf>
      <font>
        <b/>
        <i val="0"/>
        <color theme="1"/>
      </font>
      <fill>
        <patternFill>
          <bgColor theme="8" tint="0.79998168889431442"/>
        </patternFill>
      </fill>
    </dxf>
    <dxf>
      <font>
        <color rgb="FF9C0006"/>
      </font>
      <fill>
        <patternFill>
          <bgColor rgb="FFFFC7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9C0006"/>
      </font>
      <fill>
        <patternFill>
          <bgColor rgb="FFFFC7CE"/>
        </patternFill>
      </fill>
    </dxf>
    <dxf>
      <fill>
        <patternFill>
          <bgColor theme="2"/>
        </patternFill>
      </fill>
    </dxf>
    <dxf>
      <font>
        <color rgb="FF006100"/>
      </font>
      <fill>
        <patternFill>
          <bgColor rgb="FFC6EF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9C0006"/>
      </font>
      <fill>
        <patternFill>
          <bgColor rgb="FFFFC7CE"/>
        </patternFill>
      </fill>
    </dxf>
    <dxf>
      <fill>
        <patternFill>
          <bgColor them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patternFill>
      </fill>
    </dxf>
    <dxf>
      <fill>
        <patternFill>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ill>
        <patternFill>
          <bgColor theme="2"/>
        </patternFill>
      </fill>
    </dxf>
    <dxf>
      <fill>
        <patternFill>
          <bgColor theme="8" tint="0.79998168889431442"/>
        </patternFill>
      </fill>
    </dxf>
    <dxf>
      <font>
        <color rgb="FF006100"/>
      </font>
      <fill>
        <patternFill>
          <bgColor rgb="FFC6EFCE"/>
        </patternFill>
      </fill>
    </dxf>
    <dxf>
      <fill>
        <patternFill>
          <bgColor theme="2"/>
        </patternFill>
      </fill>
    </dxf>
    <dxf>
      <font>
        <color rgb="FF9C0006"/>
      </font>
      <fill>
        <patternFill>
          <bgColor rgb="FFFFC7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ont>
        <b/>
        <i val="0"/>
      </font>
      <fill>
        <patternFill>
          <bgColor theme="8" tint="0.79998168889431442"/>
        </patternFill>
      </fill>
    </dxf>
    <dxf>
      <font>
        <b/>
        <i val="0"/>
      </font>
      <fill>
        <patternFill>
          <bgColor theme="9" tint="0.79998168889431442"/>
        </patternFill>
      </fill>
    </dxf>
    <dxf>
      <fill>
        <patternFill>
          <bgColor theme="2"/>
        </patternFill>
      </fill>
    </dxf>
    <dxf>
      <font>
        <b/>
        <i val="0"/>
      </font>
      <fill>
        <patternFill>
          <bgColor theme="8" tint="0.79998168889431442"/>
        </patternFill>
      </fill>
    </dxf>
    <dxf>
      <font>
        <b/>
        <i val="0"/>
      </font>
      <fill>
        <patternFill>
          <bgColor theme="9" tint="0.79998168889431442"/>
        </patternFill>
      </fill>
    </dxf>
    <dxf>
      <fill>
        <patternFill>
          <bgColor theme="2"/>
        </patternFill>
      </fill>
    </dxf>
    <dxf>
      <font>
        <color theme="0"/>
      </font>
    </dxf>
    <dxf>
      <font>
        <color theme="0"/>
      </font>
      <fill>
        <patternFill patternType="none">
          <bgColor auto="1"/>
        </patternFill>
      </fill>
    </dxf>
    <dxf>
      <font>
        <color theme="0"/>
      </font>
    </dxf>
    <dxf>
      <font>
        <b/>
        <i val="0"/>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b/>
        <i val="0"/>
        <color rgb="FF9C5700"/>
      </font>
      <fill>
        <patternFill>
          <bgColor rgb="FFFFEB9C"/>
        </patternFill>
      </fill>
    </dxf>
    <dxf>
      <font>
        <b/>
        <i val="0"/>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b/>
        <i val="0"/>
        <color rgb="FF9C5700"/>
      </font>
      <fill>
        <patternFill>
          <bgColor rgb="FFFFEB9C"/>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theme="6" tint="-0.24994659260841701"/>
      </font>
      <fill>
        <patternFill>
          <bgColor theme="0" tint="-4.9989318521683403E-2"/>
        </patternFill>
      </fill>
    </dxf>
    <dxf>
      <font>
        <b/>
        <i val="0"/>
        <color rgb="FF643C00"/>
      </font>
      <fill>
        <patternFill>
          <bgColor rgb="FFFFFF99"/>
        </patternFill>
      </fill>
    </dxf>
    <dxf>
      <font>
        <b/>
        <i val="0"/>
        <color rgb="FFFF0000"/>
      </font>
      <fill>
        <patternFill>
          <bgColor theme="7" tint="0.79998168889431442"/>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9"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9"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2"/>
        </patternFill>
      </fill>
    </dxf>
    <dxf>
      <fill>
        <patternFill>
          <bgColor theme="9" tint="0.79998168889431442"/>
        </patternFill>
      </fill>
    </dxf>
    <dxf>
      <fill>
        <patternFill>
          <bgColor theme="2"/>
        </patternFill>
      </fill>
    </dxf>
    <dxf>
      <fill>
        <patternFill>
          <bgColor theme="8" tint="0.79998168889431442"/>
        </patternFill>
      </fill>
    </dxf>
    <dxf>
      <fill>
        <patternFill>
          <bgColor theme="9"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9"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2"/>
        </patternFill>
      </fill>
    </dxf>
    <dxf>
      <fill>
        <patternFill>
          <bgColor theme="8" tint="0.79998168889431442"/>
        </patternFill>
      </fill>
    </dxf>
    <dxf>
      <fill>
        <patternFill>
          <bgColor theme="9"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9"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9"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2"/>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9"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9"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ont>
        <b/>
        <i val="0"/>
        <color auto="1"/>
      </font>
      <fill>
        <patternFill patternType="solid">
          <bgColor rgb="FFFFFF99"/>
        </patternFill>
      </fill>
    </dxf>
    <dxf>
      <font>
        <b/>
        <i val="0"/>
        <color rgb="FFC00000"/>
      </font>
      <fill>
        <patternFill>
          <bgColor rgb="FFFFDDDD"/>
        </patternFill>
      </fill>
    </dxf>
    <dxf>
      <font>
        <b/>
        <i val="0"/>
        <color theme="1"/>
      </font>
      <fill>
        <patternFill>
          <bgColor theme="8" tint="0.79998168889431442"/>
        </patternFill>
      </fill>
    </dxf>
    <dxf>
      <font>
        <color auto="1"/>
      </font>
      <fill>
        <patternFill patternType="none">
          <bgColor auto="1"/>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font>
      <fill>
        <patternFill patternType="none">
          <bgColor auto="1"/>
        </patternFill>
      </fill>
    </dxf>
    <dxf>
      <font>
        <b/>
        <i val="0"/>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b/>
        <i val="0"/>
        <color auto="1"/>
      </font>
      <fill>
        <patternFill patternType="none">
          <bgColor auto="1"/>
        </patternFill>
      </fill>
    </dxf>
    <dxf>
      <font>
        <b/>
        <i val="0"/>
        <color auto="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val="0"/>
        <i val="0"/>
        <strike/>
      </font>
    </dxf>
    <dxf>
      <font>
        <b/>
        <i val="0"/>
        <color auto="1"/>
      </font>
      <fill>
        <patternFill patternType="none">
          <bgColor auto="1"/>
        </patternFill>
      </fill>
    </dxf>
    <dxf>
      <font>
        <b/>
        <i val="0"/>
      </font>
      <fill>
        <patternFill>
          <bgColor theme="8" tint="0.79998168889431442"/>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rgb="FFFFDDDD"/>
        </patternFill>
      </fill>
    </dxf>
    <dxf>
      <font>
        <b/>
        <i val="0"/>
        <color auto="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color auto="1"/>
      </font>
      <fill>
        <patternFill patternType="none">
          <bgColor auto="1"/>
        </patternFill>
      </fill>
    </dxf>
    <dxf>
      <font>
        <b/>
        <i val="0"/>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val="0"/>
        <i val="0"/>
        <strike/>
      </font>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b/>
        <i val="0"/>
        <color auto="1"/>
      </font>
      <fill>
        <patternFill>
          <bgColor theme="8" tint="0.79998168889431442"/>
        </patternFill>
      </fill>
    </dxf>
  </dxfs>
  <tableStyles count="0" defaultTableStyle="TableStyleMedium9" defaultPivotStyle="PivotStyleLight16"/>
  <colors>
    <mruColors>
      <color rgb="FFFFFDDD"/>
      <color rgb="FFDDDDDD"/>
      <color rgb="FFFFE7E7"/>
      <color rgb="FFFFFF99"/>
      <color rgb="FFFFCCCC"/>
      <color rgb="FFFFDDDD"/>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31</xdr:row>
      <xdr:rowOff>38101</xdr:rowOff>
    </xdr:from>
    <xdr:to>
      <xdr:col>28</xdr:col>
      <xdr:colOff>152400</xdr:colOff>
      <xdr:row>49</xdr:row>
      <xdr:rowOff>93709</xdr:rowOff>
    </xdr:to>
    <xdr:pic>
      <xdr:nvPicPr>
        <xdr:cNvPr id="26" name="図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4375" y="6238876"/>
          <a:ext cx="6105525" cy="3663314"/>
        </a:xfrm>
        <a:prstGeom prst="rect">
          <a:avLst/>
        </a:prstGeom>
      </xdr:spPr>
    </xdr:pic>
    <xdr:clientData/>
  </xdr:twoCellAnchor>
  <xdr:twoCellAnchor editAs="oneCell">
    <xdr:from>
      <xdr:col>1</xdr:col>
      <xdr:colOff>171450</xdr:colOff>
      <xdr:row>11</xdr:row>
      <xdr:rowOff>46416</xdr:rowOff>
    </xdr:from>
    <xdr:to>
      <xdr:col>30</xdr:col>
      <xdr:colOff>16329</xdr:colOff>
      <xdr:row>27</xdr:row>
      <xdr:rowOff>134178</xdr:rowOff>
    </xdr:to>
    <xdr:pic>
      <xdr:nvPicPr>
        <xdr:cNvPr id="21" name="図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9575" y="2246691"/>
          <a:ext cx="6753225" cy="3290883"/>
        </a:xfrm>
        <a:prstGeom prst="rect">
          <a:avLst/>
        </a:prstGeom>
      </xdr:spPr>
    </xdr:pic>
    <xdr:clientData/>
  </xdr:twoCellAnchor>
  <xdr:twoCellAnchor>
    <xdr:from>
      <xdr:col>8</xdr:col>
      <xdr:colOff>9525</xdr:colOff>
      <xdr:row>10</xdr:row>
      <xdr:rowOff>28575</xdr:rowOff>
    </xdr:from>
    <xdr:to>
      <xdr:col>9</xdr:col>
      <xdr:colOff>123825</xdr:colOff>
      <xdr:row>11</xdr:row>
      <xdr:rowOff>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914525" y="5829300"/>
          <a:ext cx="352425" cy="17145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31</xdr:row>
      <xdr:rowOff>119592</xdr:rowOff>
    </xdr:from>
    <xdr:to>
      <xdr:col>25</xdr:col>
      <xdr:colOff>0</xdr:colOff>
      <xdr:row>44</xdr:row>
      <xdr:rowOff>114300</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1047750" y="10120842"/>
          <a:ext cx="4905375" cy="2595033"/>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114301</xdr:colOff>
      <xdr:row>11</xdr:row>
      <xdr:rowOff>19050</xdr:rowOff>
    </xdr:from>
    <xdr:to>
      <xdr:col>9</xdr:col>
      <xdr:colOff>47625</xdr:colOff>
      <xdr:row>17</xdr:row>
      <xdr:rowOff>38100</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a:off x="2019301" y="2219325"/>
          <a:ext cx="171449" cy="121920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95250</xdr:colOff>
      <xdr:row>11</xdr:row>
      <xdr:rowOff>0</xdr:rowOff>
    </xdr:from>
    <xdr:to>
      <xdr:col>17</xdr:col>
      <xdr:colOff>228600</xdr:colOff>
      <xdr:row>17</xdr:row>
      <xdr:rowOff>85725</xdr:rowOff>
    </xdr:to>
    <xdr:cxnSp macro="">
      <xdr:nvCxnSpPr>
        <xdr:cNvPr id="13" name="直線矢印コネクタ 12">
          <a:extLst>
            <a:ext uri="{FF2B5EF4-FFF2-40B4-BE49-F238E27FC236}">
              <a16:creationId xmlns:a16="http://schemas.microsoft.com/office/drawing/2014/main" id="{00000000-0008-0000-0100-00000D000000}"/>
            </a:ext>
          </a:extLst>
        </xdr:cNvPr>
        <xdr:cNvCxnSpPr/>
      </xdr:nvCxnSpPr>
      <xdr:spPr>
        <a:xfrm>
          <a:off x="2000250" y="2200275"/>
          <a:ext cx="2276475" cy="1285875"/>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119063</xdr:colOff>
      <xdr:row>11</xdr:row>
      <xdr:rowOff>9525</xdr:rowOff>
    </xdr:from>
    <xdr:to>
      <xdr:col>19</xdr:col>
      <xdr:colOff>209550</xdr:colOff>
      <xdr:row>20</xdr:row>
      <xdr:rowOff>190500</xdr:rowOff>
    </xdr:to>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a:xfrm>
          <a:off x="2024063" y="2209800"/>
          <a:ext cx="2709862" cy="198120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30</xdr:col>
      <xdr:colOff>66676</xdr:colOff>
      <xdr:row>22</xdr:row>
      <xdr:rowOff>85726</xdr:rowOff>
    </xdr:from>
    <xdr:to>
      <xdr:col>40</xdr:col>
      <xdr:colOff>161926</xdr:colOff>
      <xdr:row>25</xdr:row>
      <xdr:rowOff>190501</xdr:rowOff>
    </xdr:to>
    <xdr:sp macro="" textlink="">
      <xdr:nvSpPr>
        <xdr:cNvPr id="15" name="吹き出し: 四角形 14">
          <a:extLst>
            <a:ext uri="{FF2B5EF4-FFF2-40B4-BE49-F238E27FC236}">
              <a16:creationId xmlns:a16="http://schemas.microsoft.com/office/drawing/2014/main" id="{00000000-0008-0000-0100-00000F000000}"/>
            </a:ext>
          </a:extLst>
        </xdr:cNvPr>
        <xdr:cNvSpPr/>
      </xdr:nvSpPr>
      <xdr:spPr>
        <a:xfrm>
          <a:off x="7210426" y="4486276"/>
          <a:ext cx="2476500" cy="704850"/>
        </a:xfrm>
        <a:prstGeom prst="wedgeRectCallout">
          <a:avLst>
            <a:gd name="adj1" fmla="val -121489"/>
            <a:gd name="adj2" fmla="val -25735"/>
          </a:avLst>
        </a:prstGeom>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具体的に内容を記入（入力）して</a:t>
          </a:r>
          <a:endParaRPr kumimoji="1" lang="en-US" altLang="ja-JP" sz="1100"/>
        </a:p>
        <a:p>
          <a:pPr algn="l"/>
          <a:r>
            <a:rPr kumimoji="1" lang="ja-JP" altLang="en-US" sz="1100"/>
            <a:t>ください。</a:t>
          </a:r>
        </a:p>
      </xdr:txBody>
    </xdr:sp>
    <xdr:clientData/>
  </xdr:twoCellAnchor>
  <xdr:twoCellAnchor>
    <xdr:from>
      <xdr:col>30</xdr:col>
      <xdr:colOff>57151</xdr:colOff>
      <xdr:row>12</xdr:row>
      <xdr:rowOff>200024</xdr:rowOff>
    </xdr:from>
    <xdr:to>
      <xdr:col>40</xdr:col>
      <xdr:colOff>152401</xdr:colOff>
      <xdr:row>16</xdr:row>
      <xdr:rowOff>142875</xdr:rowOff>
    </xdr:to>
    <xdr:sp macro="" textlink="">
      <xdr:nvSpPr>
        <xdr:cNvPr id="16" name="吹き出し: 四角形 15">
          <a:extLst>
            <a:ext uri="{FF2B5EF4-FFF2-40B4-BE49-F238E27FC236}">
              <a16:creationId xmlns:a16="http://schemas.microsoft.com/office/drawing/2014/main" id="{00000000-0008-0000-0100-000010000000}"/>
            </a:ext>
          </a:extLst>
        </xdr:cNvPr>
        <xdr:cNvSpPr/>
      </xdr:nvSpPr>
      <xdr:spPr>
        <a:xfrm>
          <a:off x="7200901" y="2600324"/>
          <a:ext cx="2476500" cy="742951"/>
        </a:xfrm>
        <a:prstGeom prst="wedgeRectCallout">
          <a:avLst>
            <a:gd name="adj1" fmla="val -245336"/>
            <a:gd name="adj2" fmla="val 53752"/>
          </a:avLst>
        </a:prstGeom>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プルダウンリストから</a:t>
          </a:r>
          <a:endParaRPr kumimoji="1" lang="en-US" altLang="ja-JP" sz="1100"/>
        </a:p>
        <a:p>
          <a:pPr algn="l"/>
          <a:r>
            <a:rPr kumimoji="1" lang="ja-JP" altLang="en-US" sz="1100"/>
            <a:t>該当する項目を選択してください。</a:t>
          </a:r>
        </a:p>
      </xdr:txBody>
    </xdr:sp>
    <xdr:clientData/>
  </xdr:twoCellAnchor>
  <xdr:twoCellAnchor editAs="oneCell">
    <xdr:from>
      <xdr:col>1</xdr:col>
      <xdr:colOff>134259</xdr:colOff>
      <xdr:row>5</xdr:row>
      <xdr:rowOff>139701</xdr:rowOff>
    </xdr:from>
    <xdr:to>
      <xdr:col>40</xdr:col>
      <xdr:colOff>131535</xdr:colOff>
      <xdr:row>7</xdr:row>
      <xdr:rowOff>170290</xdr:rowOff>
    </xdr:to>
    <xdr:pic>
      <xdr:nvPicPr>
        <xdr:cNvPr id="5" name="図 4">
          <a:extLst>
            <a:ext uri="{FF2B5EF4-FFF2-40B4-BE49-F238E27FC236}">
              <a16:creationId xmlns:a16="http://schemas.microsoft.com/office/drawing/2014/main" id="{D0013ACB-C3FA-4FB5-A16B-AFBE49DE275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56509" y="1155701"/>
          <a:ext cx="8662305" cy="4397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75111</xdr:colOff>
      <xdr:row>2</xdr:row>
      <xdr:rowOff>229076</xdr:rowOff>
    </xdr:from>
    <xdr:to>
      <xdr:col>28</xdr:col>
      <xdr:colOff>358140</xdr:colOff>
      <xdr:row>5</xdr:row>
      <xdr:rowOff>134778</xdr:rowOff>
    </xdr:to>
    <xdr:sp macro="" textlink="">
      <xdr:nvSpPr>
        <xdr:cNvPr id="2" name="角丸四角形 6">
          <a:extLst>
            <a:ext uri="{FF2B5EF4-FFF2-40B4-BE49-F238E27FC236}">
              <a16:creationId xmlns:a16="http://schemas.microsoft.com/office/drawing/2014/main" id="{00000000-0008-0000-0200-000002000000}"/>
            </a:ext>
          </a:extLst>
        </xdr:cNvPr>
        <xdr:cNvSpPr/>
      </xdr:nvSpPr>
      <xdr:spPr>
        <a:xfrm>
          <a:off x="6285411" y="838676"/>
          <a:ext cx="8141154" cy="820102"/>
        </a:xfrm>
        <a:prstGeom prst="roundRect">
          <a:avLst/>
        </a:prstGeom>
        <a:noFill/>
        <a:ln cap="rnd" cmpd="dbl">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800">
              <a:solidFill>
                <a:sysClr val="windowText" lastClr="000000"/>
              </a:solidFill>
              <a:latin typeface="+mj-ea"/>
              <a:ea typeface="+mj-ea"/>
            </a:rPr>
            <a:t>[</a:t>
          </a:r>
          <a:r>
            <a:rPr kumimoji="1" lang="ja-JP" altLang="en-US" sz="1800">
              <a:solidFill>
                <a:sysClr val="windowText" lastClr="000000"/>
              </a:solidFill>
              <a:latin typeface="+mj-ea"/>
              <a:ea typeface="+mj-ea"/>
            </a:rPr>
            <a:t>高齢者福祉施設用</a:t>
          </a:r>
          <a:r>
            <a:rPr kumimoji="1" lang="en-US" altLang="ja-JP" sz="1800">
              <a:solidFill>
                <a:sysClr val="windowText" lastClr="000000"/>
              </a:solidFill>
              <a:latin typeface="+mj-ea"/>
              <a:ea typeface="+mj-ea"/>
            </a:rPr>
            <a:t>]</a:t>
          </a:r>
          <a:endParaRPr kumimoji="1" lang="ja-JP" altLang="en-US" sz="1800">
            <a:solidFill>
              <a:sysClr val="windowText" lastClr="000000"/>
            </a:solidFill>
            <a:latin typeface="+mj-ea"/>
            <a:ea typeface="+mj-ea"/>
          </a:endParaRPr>
        </a:p>
      </xdr:txBody>
    </xdr:sp>
    <xdr:clientData/>
  </xdr:twoCellAnchor>
  <xdr:twoCellAnchor editAs="oneCell">
    <xdr:from>
      <xdr:col>1</xdr:col>
      <xdr:colOff>753446</xdr:colOff>
      <xdr:row>168</xdr:row>
      <xdr:rowOff>300224</xdr:rowOff>
    </xdr:from>
    <xdr:to>
      <xdr:col>26</xdr:col>
      <xdr:colOff>397437</xdr:colOff>
      <xdr:row>179</xdr:row>
      <xdr:rowOff>131668</xdr:rowOff>
    </xdr:to>
    <xdr:pic>
      <xdr:nvPicPr>
        <xdr:cNvPr id="3" name="図 59">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46" y="54719076"/>
          <a:ext cx="9602799" cy="2964196"/>
        </a:xfrm>
        <a:prstGeom prst="rect">
          <a:avLst/>
        </a:prstGeom>
        <a:solidFill>
          <a:srgbClr val="FFFFFF"/>
        </a:solidFill>
        <a:ln w="12700">
          <a:solidFill>
            <a:srgbClr val="000000"/>
          </a:solidFill>
          <a:miter lim="800000"/>
          <a:headEnd/>
          <a:tailEnd/>
        </a:ln>
      </xdr:spPr>
    </xdr:pic>
    <xdr:clientData/>
  </xdr:twoCellAnchor>
  <xdr:twoCellAnchor>
    <xdr:from>
      <xdr:col>4</xdr:col>
      <xdr:colOff>1446436</xdr:colOff>
      <xdr:row>172</xdr:row>
      <xdr:rowOff>231320</xdr:rowOff>
    </xdr:from>
    <xdr:to>
      <xdr:col>4</xdr:col>
      <xdr:colOff>3212644</xdr:colOff>
      <xdr:row>173</xdr:row>
      <xdr:rowOff>204107</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018436" y="165728195"/>
          <a:ext cx="1766208" cy="2775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法令遵守責任者の選任</a:t>
          </a:r>
        </a:p>
      </xdr:txBody>
    </xdr:sp>
    <xdr:clientData/>
  </xdr:twoCellAnchor>
  <xdr:twoCellAnchor>
    <xdr:from>
      <xdr:col>4</xdr:col>
      <xdr:colOff>3533774</xdr:colOff>
      <xdr:row>172</xdr:row>
      <xdr:rowOff>239486</xdr:rowOff>
    </xdr:from>
    <xdr:to>
      <xdr:col>4</xdr:col>
      <xdr:colOff>5728606</xdr:colOff>
      <xdr:row>173</xdr:row>
      <xdr:rowOff>217714</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8105774" y="165736361"/>
          <a:ext cx="2194832" cy="283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法令遵守責任者の選任</a:t>
          </a:r>
        </a:p>
      </xdr:txBody>
    </xdr:sp>
    <xdr:clientData/>
  </xdr:twoCellAnchor>
  <xdr:twoCellAnchor>
    <xdr:from>
      <xdr:col>26</xdr:col>
      <xdr:colOff>95250</xdr:colOff>
      <xdr:row>34</xdr:row>
      <xdr:rowOff>456811</xdr:rowOff>
    </xdr:from>
    <xdr:to>
      <xdr:col>26</xdr:col>
      <xdr:colOff>1905000</xdr:colOff>
      <xdr:row>37</xdr:row>
      <xdr:rowOff>19438</xdr:rowOff>
    </xdr:to>
    <xdr:sp macro="" textlink="">
      <xdr:nvSpPr>
        <xdr:cNvPr id="7" name="角丸四角形吹き出し 13">
          <a:extLst>
            <a:ext uri="{FF2B5EF4-FFF2-40B4-BE49-F238E27FC236}">
              <a16:creationId xmlns:a16="http://schemas.microsoft.com/office/drawing/2014/main" id="{00000000-0008-0000-0200-000007000000}"/>
            </a:ext>
          </a:extLst>
        </xdr:cNvPr>
        <xdr:cNvSpPr/>
      </xdr:nvSpPr>
      <xdr:spPr>
        <a:xfrm>
          <a:off x="10456117" y="11050944"/>
          <a:ext cx="1809750" cy="991377"/>
        </a:xfrm>
        <a:prstGeom prst="wedgeRoundRectCallout">
          <a:avLst>
            <a:gd name="adj1" fmla="val -69519"/>
            <a:gd name="adj2" fmla="val 1953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100"/>
            </a:lnSpc>
          </a:pPr>
          <a:r>
            <a:rPr kumimoji="1" lang="en-US" altLang="ja-JP" sz="1100"/>
            <a:t>※</a:t>
          </a:r>
          <a:r>
            <a:rPr kumimoji="1" lang="ja-JP" altLang="en-US" sz="1100"/>
            <a:t>県条例は、老人福祉施設を対象とした内容を表示しています。次ページ以降の根拠法令欄も同様です。</a:t>
          </a:r>
        </a:p>
      </xdr:txBody>
    </xdr:sp>
    <xdr:clientData/>
  </xdr:twoCellAnchor>
  <xdr:twoCellAnchor editAs="oneCell">
    <xdr:from>
      <xdr:col>1</xdr:col>
      <xdr:colOff>661637</xdr:colOff>
      <xdr:row>372</xdr:row>
      <xdr:rowOff>13759</xdr:rowOff>
    </xdr:from>
    <xdr:to>
      <xdr:col>26</xdr:col>
      <xdr:colOff>1502983</xdr:colOff>
      <xdr:row>385</xdr:row>
      <xdr:rowOff>248707</xdr:rowOff>
    </xdr:to>
    <xdr:pic>
      <xdr:nvPicPr>
        <xdr:cNvPr id="10" name="図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2423" y="107011259"/>
          <a:ext cx="10115067" cy="4005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417156</xdr:colOff>
      <xdr:row>172</xdr:row>
      <xdr:rowOff>165425</xdr:rowOff>
    </xdr:from>
    <xdr:to>
      <xdr:col>8</xdr:col>
      <xdr:colOff>20629</xdr:colOff>
      <xdr:row>173</xdr:row>
      <xdr:rowOff>93579</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a:stretch>
          <a:fillRect/>
        </a:stretch>
      </xdr:blipFill>
      <xdr:spPr>
        <a:xfrm>
          <a:off x="3519585" y="54185782"/>
          <a:ext cx="1884031" cy="222974"/>
        </a:xfrm>
        <a:prstGeom prst="rect">
          <a:avLst/>
        </a:prstGeom>
      </xdr:spPr>
    </xdr:pic>
    <xdr:clientData/>
  </xdr:twoCellAnchor>
  <xdr:twoCellAnchor editAs="oneCell">
    <xdr:from>
      <xdr:col>9</xdr:col>
      <xdr:colOff>102247</xdr:colOff>
      <xdr:row>172</xdr:row>
      <xdr:rowOff>169312</xdr:rowOff>
    </xdr:from>
    <xdr:to>
      <xdr:col>16</xdr:col>
      <xdr:colOff>2000</xdr:colOff>
      <xdr:row>173</xdr:row>
      <xdr:rowOff>94745</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3"/>
        <a:stretch>
          <a:fillRect/>
        </a:stretch>
      </xdr:blipFill>
      <xdr:spPr>
        <a:xfrm>
          <a:off x="5776426" y="54189669"/>
          <a:ext cx="1882768" cy="222974"/>
        </a:xfrm>
        <a:prstGeom prst="rect">
          <a:avLst/>
        </a:prstGeom>
      </xdr:spPr>
    </xdr:pic>
    <xdr:clientData/>
  </xdr:twoCellAnchor>
  <xdr:twoCellAnchor editAs="oneCell">
    <xdr:from>
      <xdr:col>16</xdr:col>
      <xdr:colOff>207217</xdr:colOff>
      <xdr:row>172</xdr:row>
      <xdr:rowOff>182919</xdr:rowOff>
    </xdr:from>
    <xdr:to>
      <xdr:col>23</xdr:col>
      <xdr:colOff>94270</xdr:colOff>
      <xdr:row>173</xdr:row>
      <xdr:rowOff>133748</xdr:rowOff>
    </xdr:to>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3"/>
        <a:stretch>
          <a:fillRect/>
        </a:stretch>
      </xdr:blipFill>
      <xdr:spPr>
        <a:xfrm>
          <a:off x="7881646" y="54203276"/>
          <a:ext cx="1882768" cy="22297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prstDash val="sysDash"/>
        </a:ln>
      </a:spPr>
      <a:bodyPr vertOverflow="clip" horzOverflow="clip" rtlCol="0" anchor="t"/>
      <a:lstStyle>
        <a:defPPr algn="l">
          <a:defRPr kumimoji="1" sz="1400">
            <a:solidFill>
              <a:srgbClr val="FF0000"/>
            </a:solidFill>
          </a:defRPr>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elaws.e-gov.go.jp/document?lawid=322AC0000000049" TargetMode="External"/><Relationship Id="rId13" Type="http://schemas.openxmlformats.org/officeDocument/2006/relationships/hyperlink" Target="https://en3-jg.d1-law.com/cgi-bin/saitama-kenhoki/D1W_resdata.exe?PROCID=7172171&amp;CALLTYPE=1&amp;RESNO=23&amp;UKEY=1681536399910" TargetMode="External"/><Relationship Id="rId3" Type="http://schemas.openxmlformats.org/officeDocument/2006/relationships/hyperlink" Target="https://www.mhlw.go.jp/web/t_doc?dataId=00tb0069&amp;dataType=1&amp;pageNo=1" TargetMode="External"/><Relationship Id="rId7" Type="http://schemas.openxmlformats.org/officeDocument/2006/relationships/hyperlink" Target="https://www.mhlw.go.jp/content/12000000/000920120.pdf" TargetMode="External"/><Relationship Id="rId12" Type="http://schemas.openxmlformats.org/officeDocument/2006/relationships/hyperlink" Target="https://elaws.e-gov.go.jp/document?lawid=326M50000100028_20221012_504M60000100146" TargetMode="External"/><Relationship Id="rId17" Type="http://schemas.openxmlformats.org/officeDocument/2006/relationships/drawing" Target="../drawings/drawing2.xml"/><Relationship Id="rId2" Type="http://schemas.openxmlformats.org/officeDocument/2006/relationships/hyperlink" Target="https://www.mhlw.go.jp/web/t_doc?dataId=00tb0069&amp;dataType=1&amp;pageNo=1" TargetMode="External"/><Relationship Id="rId16" Type="http://schemas.openxmlformats.org/officeDocument/2006/relationships/printerSettings" Target="../printerSettings/printerSettings2.bin"/><Relationship Id="rId1" Type="http://schemas.openxmlformats.org/officeDocument/2006/relationships/hyperlink" Target="https://www.mhlw.go.jp/web/t_doc?dataId=00tb0069&amp;dataType=1&amp;pageNo=1" TargetMode="External"/><Relationship Id="rId6" Type="http://schemas.openxmlformats.org/officeDocument/2006/relationships/hyperlink" Target="https://www.mhlw.go.jp/content/12000000/000854248.pdf" TargetMode="External"/><Relationship Id="rId11" Type="http://schemas.openxmlformats.org/officeDocument/2006/relationships/hyperlink" Target="https://elaws.e-gov.go.jp/document?lawid=326AC0000000045" TargetMode="External"/><Relationship Id="rId5" Type="http://schemas.openxmlformats.org/officeDocument/2006/relationships/hyperlink" Target="https://www.mhlw.go.jp/content/12000000/000854246.pdf" TargetMode="External"/><Relationship Id="rId15" Type="http://schemas.openxmlformats.org/officeDocument/2006/relationships/hyperlink" Target="https://www.mhlw.go.jp/web/t_doc?dataId=00tc2553&amp;dataType=1&amp;pageNo=1" TargetMode="External"/><Relationship Id="rId10" Type="http://schemas.openxmlformats.org/officeDocument/2006/relationships/hyperlink" Target="https://www.keieikyo.com/data/kai_h290315_01.doc" TargetMode="External"/><Relationship Id="rId4" Type="http://schemas.openxmlformats.org/officeDocument/2006/relationships/hyperlink" Target="https://elaws.e-gov.go.jp/document?lawid=428M60000100079" TargetMode="External"/><Relationship Id="rId9" Type="http://schemas.openxmlformats.org/officeDocument/2006/relationships/hyperlink" Target="https://elaws.e-gov.go.jp/document?lawid=403AC0000000076" TargetMode="External"/><Relationship Id="rId14" Type="http://schemas.openxmlformats.org/officeDocument/2006/relationships/hyperlink" Target="https://en3-jg.d1-law.com/cgi-bin/saitama-kenhoki/D1W_resdata.exe?PROCID=7172171&amp;CALLTYPE=1&amp;RESNO=10&amp;UKEY=168153662753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97F10-2A3B-44BE-ACED-7EE6E7607750}">
  <sheetPr codeName="Sheet3">
    <tabColor rgb="FFC00000"/>
  </sheetPr>
  <dimension ref="B3:AM58"/>
  <sheetViews>
    <sheetView showGridLines="0" topLeftCell="B55" zoomScaleNormal="100" workbookViewId="0">
      <selection activeCell="O62" sqref="O62"/>
    </sheetView>
  </sheetViews>
  <sheetFormatPr defaultColWidth="3.15234375" defaultRowHeight="16.2" customHeight="1"/>
  <cols>
    <col min="1" max="16384" width="3.15234375" style="369"/>
  </cols>
  <sheetData>
    <row r="3" spans="2:39" ht="16.2" customHeight="1">
      <c r="B3" s="369" t="s">
        <v>918</v>
      </c>
    </row>
    <row r="5" spans="2:39" ht="16.2" customHeight="1">
      <c r="B5" s="461">
        <v>1</v>
      </c>
      <c r="C5" s="461"/>
      <c r="D5" s="461" t="s">
        <v>993</v>
      </c>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c r="AM5" s="461"/>
    </row>
    <row r="11" spans="2:39" ht="16.2" customHeight="1">
      <c r="B11" s="369">
        <v>2</v>
      </c>
      <c r="D11" s="369" t="s">
        <v>912</v>
      </c>
    </row>
    <row r="30" spans="2:4" ht="16.2" customHeight="1">
      <c r="B30" s="369">
        <v>3</v>
      </c>
      <c r="D30" s="369" t="s">
        <v>913</v>
      </c>
    </row>
    <row r="31" spans="2:4" ht="16.2" customHeight="1">
      <c r="D31" s="369" t="s">
        <v>914</v>
      </c>
    </row>
    <row r="51" spans="2:4" s="452" customFormat="1" ht="16.2" customHeight="1">
      <c r="D51" s="452" t="s">
        <v>915</v>
      </c>
    </row>
    <row r="52" spans="2:4" ht="16.2" customHeight="1">
      <c r="D52" s="370"/>
    </row>
    <row r="54" spans="2:4" ht="16.2" customHeight="1">
      <c r="B54" s="369">
        <v>4</v>
      </c>
      <c r="D54" s="369" t="s">
        <v>916</v>
      </c>
    </row>
    <row r="56" spans="2:4" ht="16.2" customHeight="1">
      <c r="D56" s="460" t="s">
        <v>992</v>
      </c>
    </row>
    <row r="57" spans="2:4" ht="16.2" customHeight="1">
      <c r="D57" s="369" t="s">
        <v>917</v>
      </c>
    </row>
    <row r="58" spans="2:4" s="452" customFormat="1" ht="16.2" customHeight="1">
      <c r="D58" s="461" t="s">
        <v>994</v>
      </c>
    </row>
  </sheetData>
  <phoneticPr fontId="1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sheetPr>
  <dimension ref="A1:AJ1157"/>
  <sheetViews>
    <sheetView tabSelected="1" view="pageBreakPreview" zoomScale="70" zoomScaleNormal="73" zoomScaleSheetLayoutView="70" zoomScalePageLayoutView="80" workbookViewId="0">
      <selection activeCell="C9" sqref="C9:AA10"/>
    </sheetView>
  </sheetViews>
  <sheetFormatPr defaultColWidth="9" defaultRowHeight="24" customHeight="1"/>
  <cols>
    <col min="1" max="1" width="6.84375" style="18" customWidth="1"/>
    <col min="2" max="2" width="31.23046875" style="407" customWidth="1"/>
    <col min="3" max="3" width="3" style="407" customWidth="1"/>
    <col min="4" max="4" width="15" style="407" customWidth="1"/>
    <col min="5" max="26" width="3.765625" style="407" customWidth="1"/>
    <col min="27" max="27" width="25" style="407" customWidth="1"/>
    <col min="28" max="28" width="21.3828125" style="232" customWidth="1"/>
    <col min="29" max="32" width="9" style="407"/>
    <col min="33" max="33" width="9" style="407" customWidth="1"/>
    <col min="34" max="16384" width="9" style="407"/>
  </cols>
  <sheetData>
    <row r="1" spans="1:27" ht="24" customHeight="1">
      <c r="A1" s="574"/>
      <c r="B1" s="574"/>
      <c r="AA1" s="7" t="s">
        <v>991</v>
      </c>
    </row>
    <row r="2" spans="1:27" ht="33.75" customHeight="1">
      <c r="A2" s="634" t="s">
        <v>995</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row>
    <row r="3" spans="1:27" ht="24" customHeight="1">
      <c r="A3" s="574"/>
      <c r="B3" s="574"/>
      <c r="D3" s="8"/>
      <c r="E3" s="8"/>
      <c r="F3" s="8"/>
      <c r="G3" s="8"/>
      <c r="H3" s="8"/>
      <c r="I3" s="8"/>
      <c r="J3" s="8"/>
      <c r="K3" s="8"/>
      <c r="L3" s="8"/>
      <c r="M3" s="8"/>
      <c r="N3" s="8"/>
      <c r="O3" s="8"/>
      <c r="P3" s="8"/>
      <c r="Q3" s="8"/>
      <c r="R3" s="8"/>
      <c r="S3" s="8"/>
      <c r="T3" s="8"/>
      <c r="U3" s="8"/>
      <c r="V3" s="8"/>
      <c r="W3" s="8"/>
      <c r="X3" s="8"/>
      <c r="Y3" s="8"/>
      <c r="Z3" s="8"/>
      <c r="AA3" s="8"/>
    </row>
    <row r="4" spans="1:27" ht="24" customHeight="1">
      <c r="A4" s="616" t="s">
        <v>60</v>
      </c>
      <c r="B4" s="616"/>
      <c r="C4" s="616"/>
      <c r="D4" s="616"/>
      <c r="E4" s="616"/>
      <c r="F4" s="616"/>
      <c r="G4" s="616"/>
      <c r="H4" s="616"/>
      <c r="I4" s="616"/>
      <c r="J4" s="616"/>
      <c r="K4" s="616"/>
      <c r="L4" s="616"/>
      <c r="M4" s="616"/>
      <c r="N4" s="616"/>
      <c r="O4" s="616"/>
      <c r="P4" s="616"/>
      <c r="Q4" s="616"/>
      <c r="R4" s="616"/>
      <c r="S4" s="616"/>
      <c r="T4" s="616"/>
      <c r="U4" s="616"/>
      <c r="V4" s="616"/>
      <c r="W4" s="616"/>
      <c r="X4" s="616"/>
      <c r="Y4" s="616"/>
      <c r="Z4" s="616"/>
      <c r="AA4" s="616"/>
    </row>
    <row r="5" spans="1:27" ht="24" customHeight="1">
      <c r="A5" s="615" t="s">
        <v>0</v>
      </c>
      <c r="B5" s="615"/>
      <c r="C5" s="406"/>
      <c r="D5" s="8"/>
      <c r="E5" s="8"/>
      <c r="F5" s="8"/>
      <c r="G5" s="8"/>
      <c r="H5" s="8"/>
      <c r="I5" s="8"/>
      <c r="J5" s="8"/>
      <c r="K5" s="8"/>
      <c r="L5" s="8"/>
      <c r="M5" s="8"/>
      <c r="N5" s="8"/>
      <c r="O5" s="8"/>
      <c r="P5" s="8"/>
      <c r="Q5" s="8"/>
      <c r="R5" s="8"/>
      <c r="S5" s="8"/>
      <c r="T5" s="8"/>
      <c r="U5" s="8"/>
      <c r="V5" s="8"/>
      <c r="W5" s="8"/>
      <c r="X5" s="8"/>
      <c r="Y5" s="8"/>
      <c r="Z5" s="8"/>
      <c r="AA5" s="8"/>
    </row>
    <row r="6" spans="1:27" ht="24" customHeight="1" thickBot="1">
      <c r="A6" s="615" t="s">
        <v>0</v>
      </c>
      <c r="B6" s="615"/>
      <c r="C6" s="406"/>
      <c r="D6" s="8"/>
      <c r="E6" s="8"/>
      <c r="F6" s="8"/>
      <c r="G6" s="8"/>
      <c r="H6" s="8"/>
      <c r="I6" s="8"/>
      <c r="J6" s="8"/>
      <c r="K6" s="8"/>
      <c r="L6" s="8"/>
      <c r="M6" s="8"/>
      <c r="N6" s="8"/>
      <c r="O6" s="8"/>
      <c r="P6" s="8"/>
      <c r="Q6" s="8"/>
      <c r="R6" s="8"/>
      <c r="S6" s="8"/>
      <c r="T6" s="8"/>
      <c r="U6" s="8"/>
      <c r="V6" s="8"/>
      <c r="W6" s="8"/>
      <c r="X6" s="8"/>
      <c r="Y6" s="8"/>
      <c r="Z6" s="8"/>
      <c r="AA6" s="8"/>
    </row>
    <row r="7" spans="1:27" ht="24" customHeight="1" thickBot="1">
      <c r="A7" s="498" t="s">
        <v>35</v>
      </c>
      <c r="B7" s="575"/>
      <c r="C7" s="498"/>
      <c r="D7" s="499"/>
      <c r="E7" s="499"/>
      <c r="F7" s="499"/>
      <c r="G7" s="499"/>
      <c r="H7" s="499"/>
      <c r="I7" s="499"/>
      <c r="J7" s="499"/>
      <c r="K7" s="499"/>
      <c r="L7" s="499"/>
      <c r="M7" s="499"/>
      <c r="N7" s="499"/>
      <c r="O7" s="499"/>
      <c r="P7" s="499"/>
      <c r="Q7" s="499"/>
      <c r="R7" s="499"/>
      <c r="S7" s="499"/>
      <c r="T7" s="499"/>
      <c r="U7" s="499"/>
      <c r="V7" s="499"/>
      <c r="W7" s="499"/>
      <c r="X7" s="499"/>
      <c r="Y7" s="499"/>
      <c r="Z7" s="499"/>
      <c r="AA7" s="500"/>
    </row>
    <row r="8" spans="1:27" ht="24" customHeight="1" thickBot="1">
      <c r="A8" s="498"/>
      <c r="B8" s="575"/>
      <c r="C8" s="498"/>
      <c r="D8" s="499"/>
      <c r="E8" s="499"/>
      <c r="F8" s="499"/>
      <c r="G8" s="499"/>
      <c r="H8" s="499"/>
      <c r="I8" s="499"/>
      <c r="J8" s="499"/>
      <c r="K8" s="499"/>
      <c r="L8" s="499"/>
      <c r="M8" s="499"/>
      <c r="N8" s="499"/>
      <c r="O8" s="499"/>
      <c r="P8" s="499"/>
      <c r="Q8" s="499"/>
      <c r="R8" s="499"/>
      <c r="S8" s="499"/>
      <c r="T8" s="499"/>
      <c r="U8" s="499"/>
      <c r="V8" s="499"/>
      <c r="W8" s="499"/>
      <c r="X8" s="499"/>
      <c r="Y8" s="499"/>
      <c r="Z8" s="499"/>
      <c r="AA8" s="500"/>
    </row>
    <row r="9" spans="1:27" ht="24" customHeight="1" thickBot="1">
      <c r="A9" s="501" t="s">
        <v>227</v>
      </c>
      <c r="B9" s="576"/>
      <c r="C9" s="501"/>
      <c r="D9" s="502"/>
      <c r="E9" s="502"/>
      <c r="F9" s="502"/>
      <c r="G9" s="502"/>
      <c r="H9" s="502"/>
      <c r="I9" s="502"/>
      <c r="J9" s="502"/>
      <c r="K9" s="502"/>
      <c r="L9" s="502"/>
      <c r="M9" s="502"/>
      <c r="N9" s="502"/>
      <c r="O9" s="502"/>
      <c r="P9" s="502"/>
      <c r="Q9" s="502"/>
      <c r="R9" s="502"/>
      <c r="S9" s="502"/>
      <c r="T9" s="502"/>
      <c r="U9" s="502"/>
      <c r="V9" s="502"/>
      <c r="W9" s="502"/>
      <c r="X9" s="502"/>
      <c r="Y9" s="502"/>
      <c r="Z9" s="502"/>
      <c r="AA9" s="503"/>
    </row>
    <row r="10" spans="1:27" ht="24" customHeight="1" thickBot="1">
      <c r="A10" s="501"/>
      <c r="B10" s="576"/>
      <c r="C10" s="501"/>
      <c r="D10" s="502"/>
      <c r="E10" s="502"/>
      <c r="F10" s="502"/>
      <c r="G10" s="502"/>
      <c r="H10" s="502"/>
      <c r="I10" s="502"/>
      <c r="J10" s="502"/>
      <c r="K10" s="502"/>
      <c r="L10" s="502"/>
      <c r="M10" s="502"/>
      <c r="N10" s="502"/>
      <c r="O10" s="502"/>
      <c r="P10" s="502"/>
      <c r="Q10" s="502"/>
      <c r="R10" s="502"/>
      <c r="S10" s="502"/>
      <c r="T10" s="502"/>
      <c r="U10" s="502"/>
      <c r="V10" s="502"/>
      <c r="W10" s="502"/>
      <c r="X10" s="502"/>
      <c r="Y10" s="502"/>
      <c r="Z10" s="502"/>
      <c r="AA10" s="503"/>
    </row>
    <row r="11" spans="1:27" ht="24" customHeight="1" thickBot="1">
      <c r="A11" s="501" t="s">
        <v>996</v>
      </c>
      <c r="B11" s="576"/>
      <c r="C11" s="501"/>
      <c r="D11" s="502"/>
      <c r="E11" s="502"/>
      <c r="F11" s="502"/>
      <c r="G11" s="502"/>
      <c r="H11" s="502"/>
      <c r="I11" s="502"/>
      <c r="J11" s="502"/>
      <c r="K11" s="502"/>
      <c r="L11" s="502"/>
      <c r="M11" s="502"/>
      <c r="N11" s="502"/>
      <c r="O11" s="502"/>
      <c r="P11" s="502"/>
      <c r="Q11" s="502"/>
      <c r="R11" s="502"/>
      <c r="S11" s="502"/>
      <c r="T11" s="502"/>
      <c r="U11" s="502"/>
      <c r="V11" s="502"/>
      <c r="W11" s="502"/>
      <c r="X11" s="502"/>
      <c r="Y11" s="502"/>
      <c r="Z11" s="502"/>
      <c r="AA11" s="503"/>
    </row>
    <row r="12" spans="1:27" ht="24" customHeight="1" thickBot="1">
      <c r="A12" s="501"/>
      <c r="B12" s="576"/>
      <c r="C12" s="501"/>
      <c r="D12" s="502"/>
      <c r="E12" s="502"/>
      <c r="F12" s="502"/>
      <c r="G12" s="502"/>
      <c r="H12" s="502"/>
      <c r="I12" s="502"/>
      <c r="J12" s="502"/>
      <c r="K12" s="502"/>
      <c r="L12" s="502"/>
      <c r="M12" s="502"/>
      <c r="N12" s="502"/>
      <c r="O12" s="502"/>
      <c r="P12" s="502"/>
      <c r="Q12" s="502"/>
      <c r="R12" s="502"/>
      <c r="S12" s="502"/>
      <c r="T12" s="502"/>
      <c r="U12" s="502"/>
      <c r="V12" s="502"/>
      <c r="W12" s="502"/>
      <c r="X12" s="502"/>
      <c r="Y12" s="502"/>
      <c r="Z12" s="502"/>
      <c r="AA12" s="503"/>
    </row>
    <row r="13" spans="1:27" ht="24" customHeight="1" thickBot="1">
      <c r="A13" s="646" t="s">
        <v>702</v>
      </c>
      <c r="B13" s="647"/>
      <c r="C13" s="501"/>
      <c r="D13" s="502"/>
      <c r="E13" s="502"/>
      <c r="F13" s="502"/>
      <c r="G13" s="502"/>
      <c r="H13" s="502"/>
      <c r="I13" s="502"/>
      <c r="J13" s="502"/>
      <c r="K13" s="502"/>
      <c r="L13" s="502"/>
      <c r="M13" s="502"/>
      <c r="N13" s="502"/>
      <c r="O13" s="502"/>
      <c r="P13" s="502"/>
      <c r="Q13" s="502"/>
      <c r="R13" s="502"/>
      <c r="S13" s="502"/>
      <c r="T13" s="502"/>
      <c r="U13" s="502"/>
      <c r="V13" s="502"/>
      <c r="W13" s="502"/>
      <c r="X13" s="502"/>
      <c r="Y13" s="502"/>
      <c r="Z13" s="502"/>
      <c r="AA13" s="503"/>
    </row>
    <row r="14" spans="1:27" ht="24" customHeight="1" thickBot="1">
      <c r="A14" s="648"/>
      <c r="B14" s="649"/>
      <c r="C14" s="501"/>
      <c r="D14" s="502"/>
      <c r="E14" s="502"/>
      <c r="F14" s="502"/>
      <c r="G14" s="502"/>
      <c r="H14" s="502"/>
      <c r="I14" s="502"/>
      <c r="J14" s="502"/>
      <c r="K14" s="502"/>
      <c r="L14" s="502"/>
      <c r="M14" s="502"/>
      <c r="N14" s="502"/>
      <c r="O14" s="502"/>
      <c r="P14" s="502"/>
      <c r="Q14" s="502"/>
      <c r="R14" s="502"/>
      <c r="S14" s="502"/>
      <c r="T14" s="502"/>
      <c r="U14" s="502"/>
      <c r="V14" s="502"/>
      <c r="W14" s="502"/>
      <c r="X14" s="502"/>
      <c r="Y14" s="502"/>
      <c r="Z14" s="502"/>
      <c r="AA14" s="503"/>
    </row>
    <row r="15" spans="1:27" ht="24" customHeight="1" thickBot="1">
      <c r="A15" s="501" t="s">
        <v>20</v>
      </c>
      <c r="B15" s="576"/>
      <c r="C15" s="510" t="s">
        <v>699</v>
      </c>
      <c r="D15" s="511"/>
      <c r="E15" s="511"/>
      <c r="F15" s="511"/>
      <c r="G15" s="511"/>
      <c r="H15" s="511"/>
      <c r="I15" s="622" t="s">
        <v>700</v>
      </c>
      <c r="J15" s="622"/>
      <c r="K15" s="622"/>
      <c r="L15" s="622"/>
      <c r="M15" s="622"/>
      <c r="N15" s="622"/>
      <c r="O15" s="622"/>
      <c r="P15" s="622"/>
      <c r="Q15" s="622"/>
      <c r="R15" s="623" t="s">
        <v>701</v>
      </c>
      <c r="S15" s="623"/>
      <c r="T15" s="623"/>
      <c r="U15" s="623"/>
      <c r="V15" s="623"/>
      <c r="W15" s="623"/>
      <c r="X15" s="623"/>
      <c r="Y15" s="623"/>
      <c r="Z15" s="623"/>
      <c r="AA15" s="624"/>
    </row>
    <row r="16" spans="1:27" ht="24" customHeight="1" thickBot="1">
      <c r="A16" s="501"/>
      <c r="B16" s="576"/>
      <c r="C16" s="508"/>
      <c r="D16" s="509"/>
      <c r="E16" s="509"/>
      <c r="F16" s="509"/>
      <c r="G16" s="509"/>
      <c r="H16" s="509"/>
      <c r="I16" s="621"/>
      <c r="J16" s="621"/>
      <c r="K16" s="621"/>
      <c r="L16" s="621"/>
      <c r="M16" s="621"/>
      <c r="N16" s="621"/>
      <c r="O16" s="621"/>
      <c r="P16" s="621"/>
      <c r="Q16" s="621"/>
      <c r="R16" s="625"/>
      <c r="S16" s="625"/>
      <c r="T16" s="625"/>
      <c r="U16" s="625"/>
      <c r="V16" s="625"/>
      <c r="W16" s="625"/>
      <c r="X16" s="625"/>
      <c r="Y16" s="625"/>
      <c r="Z16" s="625"/>
      <c r="AA16" s="626"/>
    </row>
    <row r="17" spans="1:27" ht="24" customHeight="1" thickBot="1">
      <c r="A17" s="501" t="s">
        <v>21</v>
      </c>
      <c r="B17" s="576"/>
      <c r="C17" s="504" t="s">
        <v>450</v>
      </c>
      <c r="D17" s="505"/>
      <c r="E17" s="617"/>
      <c r="F17" s="617"/>
      <c r="G17" s="617" t="s">
        <v>703</v>
      </c>
      <c r="H17" s="617"/>
      <c r="I17" s="617"/>
      <c r="J17" s="617"/>
      <c r="K17" s="617" t="s">
        <v>704</v>
      </c>
      <c r="L17" s="617"/>
      <c r="M17" s="617"/>
      <c r="N17" s="617"/>
      <c r="O17" s="617" t="s">
        <v>705</v>
      </c>
      <c r="P17" s="617"/>
      <c r="Q17" s="617"/>
      <c r="R17" s="617"/>
      <c r="S17" s="617"/>
      <c r="T17" s="617"/>
      <c r="U17" s="617"/>
      <c r="V17" s="617"/>
      <c r="W17" s="617"/>
      <c r="X17" s="617"/>
      <c r="Y17" s="617"/>
      <c r="Z17" s="617"/>
      <c r="AA17" s="619"/>
    </row>
    <row r="18" spans="1:27" ht="24" customHeight="1" thickBot="1">
      <c r="A18" s="501"/>
      <c r="B18" s="576"/>
      <c r="C18" s="506"/>
      <c r="D18" s="507"/>
      <c r="E18" s="618"/>
      <c r="F18" s="618"/>
      <c r="G18" s="618"/>
      <c r="H18" s="618"/>
      <c r="I18" s="618"/>
      <c r="J18" s="618"/>
      <c r="K18" s="618"/>
      <c r="L18" s="618"/>
      <c r="M18" s="618"/>
      <c r="N18" s="618"/>
      <c r="O18" s="618"/>
      <c r="P18" s="618"/>
      <c r="Q18" s="618"/>
      <c r="R18" s="618"/>
      <c r="S18" s="618"/>
      <c r="T18" s="618"/>
      <c r="U18" s="618"/>
      <c r="V18" s="618"/>
      <c r="W18" s="618"/>
      <c r="X18" s="618"/>
      <c r="Y18" s="618"/>
      <c r="Z18" s="618"/>
      <c r="AA18" s="620"/>
    </row>
    <row r="19" spans="1:27" ht="24" customHeight="1">
      <c r="A19" s="577"/>
      <c r="B19" s="577"/>
      <c r="D19" s="8"/>
      <c r="E19" s="8"/>
      <c r="F19" s="8"/>
      <c r="G19" s="8"/>
      <c r="H19" s="8"/>
      <c r="I19" s="8"/>
      <c r="J19" s="8"/>
      <c r="K19" s="8"/>
      <c r="L19" s="8"/>
      <c r="M19" s="8"/>
      <c r="N19" s="8"/>
      <c r="O19" s="8"/>
      <c r="P19" s="8"/>
      <c r="Q19" s="8"/>
      <c r="R19" s="8"/>
      <c r="S19" s="8"/>
      <c r="T19" s="8"/>
      <c r="U19" s="8"/>
      <c r="V19" s="8"/>
      <c r="W19" s="8"/>
      <c r="X19" s="8"/>
      <c r="Y19" s="8"/>
      <c r="Z19" s="8"/>
      <c r="AA19" s="8"/>
    </row>
    <row r="20" spans="1:27" ht="24" customHeight="1">
      <c r="A20" s="627" t="s">
        <v>7</v>
      </c>
      <c r="B20" s="627"/>
      <c r="C20" s="627"/>
      <c r="D20" s="627"/>
      <c r="E20" s="409"/>
      <c r="F20" s="409"/>
      <c r="G20" s="409"/>
      <c r="H20" s="409"/>
      <c r="I20" s="409"/>
      <c r="J20" s="409"/>
      <c r="K20" s="409"/>
      <c r="L20" s="409"/>
      <c r="M20" s="409"/>
      <c r="N20" s="409"/>
      <c r="O20" s="409"/>
      <c r="P20" s="409"/>
      <c r="Q20" s="409"/>
      <c r="R20" s="409"/>
      <c r="S20" s="409"/>
      <c r="T20" s="409"/>
      <c r="U20" s="409"/>
      <c r="V20" s="409"/>
      <c r="W20" s="409"/>
      <c r="X20" s="409"/>
      <c r="Y20" s="409"/>
      <c r="Z20" s="409"/>
      <c r="AA20" s="409"/>
    </row>
    <row r="21" spans="1:27" ht="24" customHeight="1">
      <c r="A21" s="518" t="s">
        <v>18</v>
      </c>
      <c r="B21" s="518"/>
      <c r="C21" s="518"/>
      <c r="D21" s="518"/>
      <c r="E21" s="8"/>
      <c r="F21" s="8"/>
      <c r="G21" s="8"/>
      <c r="H21" s="8"/>
      <c r="I21" s="8"/>
      <c r="J21" s="8"/>
      <c r="K21" s="8"/>
      <c r="L21" s="8"/>
      <c r="M21" s="8"/>
      <c r="N21" s="8"/>
      <c r="O21" s="8"/>
      <c r="P21" s="8"/>
      <c r="Q21" s="8"/>
      <c r="R21" s="8"/>
      <c r="S21" s="8"/>
      <c r="T21" s="8"/>
      <c r="U21" s="8"/>
      <c r="V21" s="8"/>
      <c r="W21" s="8"/>
      <c r="X21" s="8"/>
      <c r="Y21" s="8"/>
      <c r="Z21" s="8"/>
      <c r="AA21" s="8"/>
    </row>
    <row r="22" spans="1:27" ht="24" customHeight="1">
      <c r="A22" s="623" t="s">
        <v>706</v>
      </c>
      <c r="B22" s="623"/>
      <c r="C22" s="623"/>
      <c r="D22" s="623"/>
      <c r="E22" s="623"/>
      <c r="F22" s="623"/>
      <c r="G22" s="623"/>
      <c r="H22" s="623"/>
      <c r="I22" s="623"/>
      <c r="J22" s="623"/>
      <c r="K22" s="623"/>
      <c r="L22" s="623"/>
      <c r="M22" s="623"/>
      <c r="N22" s="623"/>
      <c r="O22" s="623"/>
      <c r="P22" s="623"/>
      <c r="Q22" s="623"/>
      <c r="R22" s="623"/>
      <c r="S22" s="623"/>
      <c r="T22" s="623"/>
      <c r="U22" s="623"/>
      <c r="V22" s="623"/>
      <c r="W22" s="623"/>
      <c r="X22" s="623"/>
      <c r="Y22" s="623"/>
      <c r="Z22" s="623"/>
      <c r="AA22" s="623"/>
    </row>
    <row r="23" spans="1:27" ht="24" customHeight="1">
      <c r="A23" s="623"/>
      <c r="B23" s="623"/>
      <c r="C23" s="408"/>
      <c r="D23" s="408"/>
      <c r="E23" s="408"/>
      <c r="F23" s="408"/>
      <c r="G23" s="408"/>
      <c r="H23" s="408"/>
      <c r="I23" s="408"/>
      <c r="J23" s="408"/>
      <c r="K23" s="408"/>
      <c r="L23" s="408"/>
      <c r="M23" s="408"/>
      <c r="N23" s="408"/>
      <c r="O23" s="408"/>
      <c r="P23" s="408"/>
      <c r="Q23" s="408"/>
      <c r="R23" s="408"/>
      <c r="S23" s="408"/>
      <c r="T23" s="408"/>
      <c r="U23" s="408"/>
      <c r="V23" s="408"/>
      <c r="W23" s="408"/>
      <c r="X23" s="408"/>
      <c r="Y23" s="408"/>
      <c r="Z23" s="408"/>
      <c r="AA23" s="408"/>
    </row>
    <row r="24" spans="1:27" ht="24" customHeight="1">
      <c r="A24" s="574"/>
      <c r="B24" s="574"/>
      <c r="D24" s="11"/>
      <c r="E24" s="11"/>
      <c r="F24" s="11"/>
      <c r="G24" s="11"/>
      <c r="H24" s="11"/>
      <c r="I24" s="11"/>
      <c r="J24" s="11"/>
      <c r="K24" s="11"/>
      <c r="L24" s="11"/>
      <c r="M24" s="11"/>
      <c r="N24" s="11"/>
      <c r="O24" s="11"/>
      <c r="P24" s="11"/>
      <c r="Q24" s="11"/>
      <c r="R24" s="11"/>
      <c r="S24" s="11"/>
      <c r="T24" s="11"/>
      <c r="U24" s="11"/>
      <c r="V24" s="11"/>
      <c r="W24" s="11"/>
      <c r="X24" s="11"/>
      <c r="Y24" s="11"/>
      <c r="Z24" s="11"/>
      <c r="AA24" s="11"/>
    </row>
    <row r="25" spans="1:27" ht="24" customHeight="1">
      <c r="A25" s="518" t="s">
        <v>36</v>
      </c>
      <c r="B25" s="518"/>
      <c r="C25" s="518"/>
      <c r="D25" s="518"/>
      <c r="E25" s="409"/>
      <c r="F25" s="409"/>
      <c r="G25" s="409"/>
      <c r="H25" s="409"/>
      <c r="I25" s="409"/>
      <c r="J25" s="409"/>
      <c r="K25" s="409"/>
      <c r="L25" s="409"/>
      <c r="M25" s="409"/>
      <c r="N25" s="409"/>
      <c r="O25" s="409"/>
      <c r="P25" s="409"/>
      <c r="Q25" s="409"/>
      <c r="R25" s="409"/>
      <c r="S25" s="409"/>
      <c r="T25" s="409"/>
      <c r="U25" s="409"/>
      <c r="V25" s="409"/>
      <c r="W25" s="409"/>
      <c r="X25" s="409"/>
      <c r="Y25" s="409"/>
      <c r="Z25" s="409"/>
      <c r="AA25" s="409"/>
    </row>
    <row r="26" spans="1:27" ht="24" customHeight="1">
      <c r="A26" s="623" t="s">
        <v>928</v>
      </c>
      <c r="B26" s="623"/>
      <c r="C26" s="623"/>
      <c r="D26" s="623"/>
      <c r="E26" s="623"/>
      <c r="F26" s="623"/>
      <c r="G26" s="623"/>
      <c r="H26" s="623"/>
      <c r="I26" s="623"/>
      <c r="J26" s="623"/>
      <c r="K26" s="623"/>
      <c r="L26" s="623"/>
      <c r="M26" s="623"/>
      <c r="N26" s="623"/>
      <c r="O26" s="623"/>
      <c r="P26" s="623"/>
      <c r="Q26" s="623"/>
      <c r="R26" s="623"/>
      <c r="S26" s="623"/>
      <c r="T26" s="623"/>
      <c r="U26" s="623"/>
      <c r="V26" s="623"/>
      <c r="W26" s="623"/>
      <c r="X26" s="623"/>
      <c r="Y26" s="623"/>
      <c r="Z26" s="623"/>
      <c r="AA26" s="623"/>
    </row>
    <row r="27" spans="1:27" ht="24" customHeight="1">
      <c r="A27" s="623" t="s">
        <v>697</v>
      </c>
      <c r="B27" s="623"/>
      <c r="C27" s="623"/>
      <c r="D27" s="623"/>
      <c r="E27" s="623"/>
      <c r="F27" s="623"/>
      <c r="G27" s="623"/>
      <c r="H27" s="623"/>
      <c r="I27" s="623"/>
      <c r="J27" s="623"/>
      <c r="K27" s="623"/>
      <c r="L27" s="623"/>
      <c r="M27" s="623"/>
      <c r="N27" s="623"/>
      <c r="O27" s="623"/>
      <c r="P27" s="623"/>
      <c r="Q27" s="623"/>
      <c r="R27" s="623"/>
      <c r="S27" s="623"/>
      <c r="T27" s="623"/>
      <c r="U27" s="623"/>
      <c r="V27" s="623"/>
      <c r="W27" s="623"/>
      <c r="X27" s="623"/>
      <c r="Y27" s="623"/>
      <c r="Z27" s="623"/>
      <c r="AA27" s="623"/>
    </row>
    <row r="28" spans="1:27" ht="24" customHeight="1">
      <c r="A28" s="518" t="s">
        <v>698</v>
      </c>
      <c r="B28" s="518"/>
      <c r="C28" s="518"/>
      <c r="D28" s="518"/>
      <c r="E28" s="518"/>
      <c r="F28" s="518"/>
      <c r="G28" s="518"/>
      <c r="H28" s="518"/>
      <c r="I28" s="518"/>
      <c r="J28" s="518"/>
      <c r="K28" s="518"/>
      <c r="L28" s="518"/>
      <c r="M28" s="518"/>
      <c r="N28" s="518"/>
      <c r="O28" s="518"/>
      <c r="P28" s="518"/>
      <c r="Q28" s="518"/>
      <c r="R28" s="518"/>
      <c r="S28" s="518"/>
      <c r="T28" s="518"/>
      <c r="U28" s="518"/>
      <c r="V28" s="518"/>
      <c r="W28" s="518"/>
      <c r="X28" s="518"/>
      <c r="Y28" s="518"/>
      <c r="Z28" s="518"/>
      <c r="AA28" s="518"/>
    </row>
    <row r="29" spans="1:27" ht="24" customHeight="1">
      <c r="A29" s="574"/>
      <c r="B29" s="574"/>
      <c r="C29" s="574"/>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row>
    <row r="30" spans="1:27" ht="24" customHeight="1">
      <c r="A30" s="518" t="s">
        <v>37</v>
      </c>
      <c r="B30" s="518"/>
      <c r="C30" s="518"/>
      <c r="D30" s="518"/>
      <c r="E30" s="409"/>
      <c r="F30" s="409"/>
      <c r="G30" s="409"/>
      <c r="H30" s="409"/>
      <c r="I30" s="409"/>
      <c r="J30" s="409"/>
      <c r="K30" s="409"/>
      <c r="L30" s="409"/>
      <c r="M30" s="409"/>
      <c r="N30" s="409"/>
      <c r="O30" s="409"/>
      <c r="P30" s="409"/>
      <c r="Q30" s="409"/>
      <c r="R30" s="409"/>
      <c r="S30" s="409"/>
      <c r="T30" s="409"/>
      <c r="U30" s="409"/>
      <c r="V30" s="409"/>
      <c r="W30" s="409"/>
      <c r="X30" s="409"/>
      <c r="Y30" s="409"/>
      <c r="Z30" s="409"/>
      <c r="AA30" s="409"/>
    </row>
    <row r="31" spans="1:27" ht="24" customHeight="1">
      <c r="A31" s="518" t="s">
        <v>38</v>
      </c>
      <c r="B31" s="518"/>
      <c r="C31" s="518"/>
      <c r="D31" s="518"/>
      <c r="E31" s="518"/>
      <c r="F31" s="518"/>
      <c r="G31" s="518"/>
      <c r="H31" s="518"/>
      <c r="I31" s="518"/>
      <c r="J31" s="518"/>
      <c r="K31" s="518"/>
      <c r="L31" s="518"/>
      <c r="M31" s="518"/>
      <c r="N31" s="518"/>
      <c r="O31" s="518"/>
      <c r="P31" s="518"/>
      <c r="Q31" s="518"/>
      <c r="R31" s="518"/>
      <c r="S31" s="518"/>
      <c r="T31" s="518"/>
      <c r="U31" s="518"/>
      <c r="V31" s="518"/>
      <c r="W31" s="518"/>
      <c r="X31" s="518"/>
      <c r="Y31" s="518"/>
      <c r="Z31" s="518"/>
      <c r="AA31" s="518"/>
    </row>
    <row r="32" spans="1:27" ht="24" customHeight="1" thickBot="1">
      <c r="A32" s="578"/>
      <c r="B32" s="578"/>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row>
    <row r="33" spans="1:27" ht="41.25" customHeight="1" thickBot="1">
      <c r="A33" s="501" t="s">
        <v>8</v>
      </c>
      <c r="B33" s="576"/>
      <c r="C33" s="631" t="s">
        <v>19</v>
      </c>
      <c r="D33" s="632"/>
      <c r="E33" s="632"/>
      <c r="F33" s="632"/>
      <c r="G33" s="632"/>
      <c r="H33" s="632"/>
      <c r="I33" s="632"/>
      <c r="J33" s="632"/>
      <c r="K33" s="632"/>
      <c r="L33" s="632"/>
      <c r="M33" s="632"/>
      <c r="N33" s="632"/>
      <c r="O33" s="632"/>
      <c r="P33" s="632"/>
      <c r="Q33" s="632"/>
      <c r="R33" s="632"/>
      <c r="S33" s="632"/>
      <c r="T33" s="632"/>
      <c r="U33" s="632"/>
      <c r="V33" s="632"/>
      <c r="W33" s="632"/>
      <c r="X33" s="632"/>
      <c r="Y33" s="632"/>
      <c r="Z33" s="633"/>
      <c r="AA33" s="13" t="s">
        <v>235</v>
      </c>
    </row>
    <row r="34" spans="1:27" ht="41.25" customHeight="1">
      <c r="A34" s="642" t="s">
        <v>17</v>
      </c>
      <c r="B34" s="643"/>
      <c r="C34" s="628" t="s">
        <v>997</v>
      </c>
      <c r="D34" s="629"/>
      <c r="E34" s="629"/>
      <c r="F34" s="629"/>
      <c r="G34" s="629"/>
      <c r="H34" s="629"/>
      <c r="I34" s="629"/>
      <c r="J34" s="629"/>
      <c r="K34" s="629"/>
      <c r="L34" s="629"/>
      <c r="M34" s="629"/>
      <c r="N34" s="629"/>
      <c r="O34" s="629"/>
      <c r="P34" s="629"/>
      <c r="Q34" s="629"/>
      <c r="R34" s="629"/>
      <c r="S34" s="629"/>
      <c r="T34" s="629"/>
      <c r="U34" s="629"/>
      <c r="V34" s="629"/>
      <c r="W34" s="629"/>
      <c r="X34" s="629"/>
      <c r="Y34" s="629"/>
      <c r="Z34" s="630"/>
      <c r="AA34" s="457" t="s">
        <v>1008</v>
      </c>
    </row>
    <row r="35" spans="1:27" ht="41.25" customHeight="1">
      <c r="A35" s="640" t="s">
        <v>22</v>
      </c>
      <c r="B35" s="641"/>
      <c r="C35" s="512" t="s">
        <v>998</v>
      </c>
      <c r="D35" s="513"/>
      <c r="E35" s="513"/>
      <c r="F35" s="513"/>
      <c r="G35" s="513"/>
      <c r="H35" s="513"/>
      <c r="I35" s="513"/>
      <c r="J35" s="513"/>
      <c r="K35" s="513"/>
      <c r="L35" s="513"/>
      <c r="M35" s="513"/>
      <c r="N35" s="513"/>
      <c r="O35" s="513"/>
      <c r="P35" s="513"/>
      <c r="Q35" s="513"/>
      <c r="R35" s="513"/>
      <c r="S35" s="513"/>
      <c r="T35" s="513"/>
      <c r="U35" s="513"/>
      <c r="V35" s="513"/>
      <c r="W35" s="513"/>
      <c r="X35" s="513"/>
      <c r="Y35" s="513"/>
      <c r="Z35" s="514"/>
      <c r="AA35" s="459" t="s">
        <v>1009</v>
      </c>
    </row>
    <row r="36" spans="1:27" ht="41.25" customHeight="1">
      <c r="A36" s="640" t="s">
        <v>718</v>
      </c>
      <c r="B36" s="641"/>
      <c r="C36" s="512" t="s">
        <v>999</v>
      </c>
      <c r="D36" s="513"/>
      <c r="E36" s="513"/>
      <c r="F36" s="513"/>
      <c r="G36" s="513"/>
      <c r="H36" s="513"/>
      <c r="I36" s="513"/>
      <c r="J36" s="513"/>
      <c r="K36" s="513"/>
      <c r="L36" s="513"/>
      <c r="M36" s="513"/>
      <c r="N36" s="513"/>
      <c r="O36" s="513"/>
      <c r="P36" s="513"/>
      <c r="Q36" s="513"/>
      <c r="R36" s="513"/>
      <c r="S36" s="513"/>
      <c r="T36" s="513"/>
      <c r="U36" s="513"/>
      <c r="V36" s="513"/>
      <c r="W36" s="513"/>
      <c r="X36" s="513"/>
      <c r="Y36" s="513"/>
      <c r="Z36" s="514"/>
      <c r="AA36" s="444"/>
    </row>
    <row r="37" spans="1:27" ht="41.25" customHeight="1">
      <c r="A37" s="640"/>
      <c r="B37" s="641"/>
      <c r="C37" s="512" t="s">
        <v>1000</v>
      </c>
      <c r="D37" s="513"/>
      <c r="E37" s="513"/>
      <c r="F37" s="513"/>
      <c r="G37" s="513"/>
      <c r="H37" s="513"/>
      <c r="I37" s="513"/>
      <c r="J37" s="513"/>
      <c r="K37" s="513"/>
      <c r="L37" s="513"/>
      <c r="M37" s="513"/>
      <c r="N37" s="513"/>
      <c r="O37" s="513"/>
      <c r="P37" s="513"/>
      <c r="Q37" s="513"/>
      <c r="R37" s="513"/>
      <c r="S37" s="513"/>
      <c r="T37" s="513"/>
      <c r="U37" s="513"/>
      <c r="V37" s="513"/>
      <c r="W37" s="513"/>
      <c r="X37" s="513"/>
      <c r="Y37" s="513"/>
      <c r="Z37" s="514"/>
      <c r="AA37" s="17"/>
    </row>
    <row r="38" spans="1:27" ht="41.25" customHeight="1">
      <c r="A38" s="638" t="s">
        <v>9</v>
      </c>
      <c r="B38" s="639"/>
      <c r="C38" s="512" t="s">
        <v>1001</v>
      </c>
      <c r="D38" s="513"/>
      <c r="E38" s="513"/>
      <c r="F38" s="513"/>
      <c r="G38" s="513"/>
      <c r="H38" s="513"/>
      <c r="I38" s="513"/>
      <c r="J38" s="513"/>
      <c r="K38" s="513"/>
      <c r="L38" s="513"/>
      <c r="M38" s="513"/>
      <c r="N38" s="513"/>
      <c r="O38" s="513"/>
      <c r="P38" s="513"/>
      <c r="Q38" s="513"/>
      <c r="R38" s="513"/>
      <c r="S38" s="513"/>
      <c r="T38" s="513"/>
      <c r="U38" s="513"/>
      <c r="V38" s="513"/>
      <c r="W38" s="513"/>
      <c r="X38" s="513"/>
      <c r="Y38" s="513"/>
      <c r="Z38" s="514"/>
      <c r="AA38" s="444" t="s">
        <v>261</v>
      </c>
    </row>
    <row r="39" spans="1:27" ht="41.25" customHeight="1">
      <c r="A39" s="638" t="s">
        <v>70</v>
      </c>
      <c r="B39" s="639"/>
      <c r="C39" s="512" t="s">
        <v>1002</v>
      </c>
      <c r="D39" s="513"/>
      <c r="E39" s="513"/>
      <c r="F39" s="513"/>
      <c r="G39" s="513"/>
      <c r="H39" s="513"/>
      <c r="I39" s="513"/>
      <c r="J39" s="513"/>
      <c r="K39" s="513"/>
      <c r="L39" s="513"/>
      <c r="M39" s="513"/>
      <c r="N39" s="513"/>
      <c r="O39" s="513"/>
      <c r="P39" s="513"/>
      <c r="Q39" s="513"/>
      <c r="R39" s="513"/>
      <c r="S39" s="513"/>
      <c r="T39" s="513"/>
      <c r="U39" s="513"/>
      <c r="V39" s="513"/>
      <c r="W39" s="513"/>
      <c r="X39" s="513"/>
      <c r="Y39" s="513"/>
      <c r="Z39" s="514"/>
      <c r="AA39" s="445" t="s">
        <v>265</v>
      </c>
    </row>
    <row r="40" spans="1:27" ht="41.25" customHeight="1">
      <c r="A40" s="638" t="s">
        <v>10</v>
      </c>
      <c r="B40" s="639"/>
      <c r="C40" s="512" t="s">
        <v>11</v>
      </c>
      <c r="D40" s="513"/>
      <c r="E40" s="513"/>
      <c r="F40" s="513"/>
      <c r="G40" s="513"/>
      <c r="H40" s="513"/>
      <c r="I40" s="513"/>
      <c r="J40" s="513"/>
      <c r="K40" s="513"/>
      <c r="L40" s="513"/>
      <c r="M40" s="513"/>
      <c r="N40" s="513"/>
      <c r="O40" s="513"/>
      <c r="P40" s="513"/>
      <c r="Q40" s="513"/>
      <c r="R40" s="513"/>
      <c r="S40" s="513"/>
      <c r="T40" s="513"/>
      <c r="U40" s="513"/>
      <c r="V40" s="513"/>
      <c r="W40" s="513"/>
      <c r="X40" s="513"/>
      <c r="Y40" s="513"/>
      <c r="Z40" s="514"/>
      <c r="AA40" s="444" t="s">
        <v>262</v>
      </c>
    </row>
    <row r="41" spans="1:27" ht="41.25" customHeight="1">
      <c r="A41" s="638" t="s">
        <v>237</v>
      </c>
      <c r="B41" s="639"/>
      <c r="C41" s="512" t="s">
        <v>1003</v>
      </c>
      <c r="D41" s="513"/>
      <c r="E41" s="513"/>
      <c r="F41" s="513"/>
      <c r="G41" s="513"/>
      <c r="H41" s="513"/>
      <c r="I41" s="513"/>
      <c r="J41" s="513"/>
      <c r="K41" s="513"/>
      <c r="L41" s="513"/>
      <c r="M41" s="513"/>
      <c r="N41" s="513"/>
      <c r="O41" s="513"/>
      <c r="P41" s="513"/>
      <c r="Q41" s="513"/>
      <c r="R41" s="513"/>
      <c r="S41" s="513"/>
      <c r="T41" s="513"/>
      <c r="U41" s="513"/>
      <c r="V41" s="513"/>
      <c r="W41" s="513"/>
      <c r="X41" s="513"/>
      <c r="Y41" s="513"/>
      <c r="Z41" s="514"/>
      <c r="AA41" s="446" t="s">
        <v>263</v>
      </c>
    </row>
    <row r="42" spans="1:27" ht="41.25" customHeight="1">
      <c r="A42" s="638" t="s">
        <v>12</v>
      </c>
      <c r="B42" s="639"/>
      <c r="C42" s="512" t="s">
        <v>71</v>
      </c>
      <c r="D42" s="513"/>
      <c r="E42" s="513"/>
      <c r="F42" s="513"/>
      <c r="G42" s="513"/>
      <c r="H42" s="513"/>
      <c r="I42" s="513"/>
      <c r="J42" s="513"/>
      <c r="K42" s="513"/>
      <c r="L42" s="513"/>
      <c r="M42" s="513"/>
      <c r="N42" s="513"/>
      <c r="O42" s="513"/>
      <c r="P42" s="513"/>
      <c r="Q42" s="513"/>
      <c r="R42" s="513"/>
      <c r="S42" s="513"/>
      <c r="T42" s="513"/>
      <c r="U42" s="513"/>
      <c r="V42" s="513"/>
      <c r="W42" s="513"/>
      <c r="X42" s="513"/>
      <c r="Y42" s="513"/>
      <c r="Z42" s="514"/>
      <c r="AA42" s="15" t="s">
        <v>255</v>
      </c>
    </row>
    <row r="43" spans="1:27" ht="41.25" customHeight="1">
      <c r="A43" s="638" t="s">
        <v>13</v>
      </c>
      <c r="B43" s="639"/>
      <c r="C43" s="512" t="s">
        <v>72</v>
      </c>
      <c r="D43" s="513"/>
      <c r="E43" s="513"/>
      <c r="F43" s="513"/>
      <c r="G43" s="513"/>
      <c r="H43" s="513"/>
      <c r="I43" s="513"/>
      <c r="J43" s="513"/>
      <c r="K43" s="513"/>
      <c r="L43" s="513"/>
      <c r="M43" s="513"/>
      <c r="N43" s="513"/>
      <c r="O43" s="513"/>
      <c r="P43" s="513"/>
      <c r="Q43" s="513"/>
      <c r="R43" s="513"/>
      <c r="S43" s="513"/>
      <c r="T43" s="513"/>
      <c r="U43" s="513"/>
      <c r="V43" s="513"/>
      <c r="W43" s="513"/>
      <c r="X43" s="513"/>
      <c r="Y43" s="513"/>
      <c r="Z43" s="514"/>
      <c r="AA43" s="15" t="s">
        <v>255</v>
      </c>
    </row>
    <row r="44" spans="1:27" ht="41.25" customHeight="1">
      <c r="A44" s="638" t="s">
        <v>14</v>
      </c>
      <c r="B44" s="639"/>
      <c r="C44" s="512" t="s">
        <v>1004</v>
      </c>
      <c r="D44" s="513"/>
      <c r="E44" s="513"/>
      <c r="F44" s="513"/>
      <c r="G44" s="513"/>
      <c r="H44" s="513"/>
      <c r="I44" s="513"/>
      <c r="J44" s="513"/>
      <c r="K44" s="513"/>
      <c r="L44" s="513"/>
      <c r="M44" s="513"/>
      <c r="N44" s="513"/>
      <c r="O44" s="513"/>
      <c r="P44" s="513"/>
      <c r="Q44" s="513"/>
      <c r="R44" s="513"/>
      <c r="S44" s="513"/>
      <c r="T44" s="513"/>
      <c r="U44" s="513"/>
      <c r="V44" s="513"/>
      <c r="W44" s="513"/>
      <c r="X44" s="513"/>
      <c r="Y44" s="513"/>
      <c r="Z44" s="514"/>
      <c r="AA44" s="458" t="s">
        <v>1033</v>
      </c>
    </row>
    <row r="45" spans="1:27" ht="41.25" customHeight="1">
      <c r="A45" s="638" t="s">
        <v>15</v>
      </c>
      <c r="B45" s="639"/>
      <c r="C45" s="512" t="s">
        <v>1005</v>
      </c>
      <c r="D45" s="513"/>
      <c r="E45" s="513"/>
      <c r="F45" s="513"/>
      <c r="G45" s="513"/>
      <c r="H45" s="513"/>
      <c r="I45" s="513"/>
      <c r="J45" s="513"/>
      <c r="K45" s="513"/>
      <c r="L45" s="513"/>
      <c r="M45" s="513"/>
      <c r="N45" s="513"/>
      <c r="O45" s="513"/>
      <c r="P45" s="513"/>
      <c r="Q45" s="513"/>
      <c r="R45" s="513"/>
      <c r="S45" s="513"/>
      <c r="T45" s="513"/>
      <c r="U45" s="513"/>
      <c r="V45" s="513"/>
      <c r="W45" s="513"/>
      <c r="X45" s="513"/>
      <c r="Y45" s="513"/>
      <c r="Z45" s="514"/>
      <c r="AA45" s="14" t="s">
        <v>254</v>
      </c>
    </row>
    <row r="46" spans="1:27" ht="41.25" customHeight="1">
      <c r="A46" s="640" t="s">
        <v>66</v>
      </c>
      <c r="B46" s="641"/>
      <c r="C46" s="512" t="s">
        <v>1006</v>
      </c>
      <c r="D46" s="513"/>
      <c r="E46" s="513"/>
      <c r="F46" s="513"/>
      <c r="G46" s="513"/>
      <c r="H46" s="513"/>
      <c r="I46" s="513"/>
      <c r="J46" s="513"/>
      <c r="K46" s="513"/>
      <c r="L46" s="513"/>
      <c r="M46" s="513"/>
      <c r="N46" s="513"/>
      <c r="O46" s="513"/>
      <c r="P46" s="513"/>
      <c r="Q46" s="513"/>
      <c r="R46" s="513"/>
      <c r="S46" s="513"/>
      <c r="T46" s="513"/>
      <c r="U46" s="513"/>
      <c r="V46" s="513"/>
      <c r="W46" s="513"/>
      <c r="X46" s="513"/>
      <c r="Y46" s="513"/>
      <c r="Z46" s="514"/>
      <c r="AA46" s="458" t="s">
        <v>1010</v>
      </c>
    </row>
    <row r="47" spans="1:27" ht="41.25" customHeight="1">
      <c r="A47" s="640" t="s">
        <v>67</v>
      </c>
      <c r="B47" s="641"/>
      <c r="C47" s="512" t="s">
        <v>1007</v>
      </c>
      <c r="D47" s="513"/>
      <c r="E47" s="513"/>
      <c r="F47" s="513"/>
      <c r="G47" s="513"/>
      <c r="H47" s="513"/>
      <c r="I47" s="513"/>
      <c r="J47" s="513"/>
      <c r="K47" s="513"/>
      <c r="L47" s="513"/>
      <c r="M47" s="513"/>
      <c r="N47" s="513"/>
      <c r="O47" s="513"/>
      <c r="P47" s="513"/>
      <c r="Q47" s="513"/>
      <c r="R47" s="513"/>
      <c r="S47" s="513"/>
      <c r="T47" s="513"/>
      <c r="U47" s="513"/>
      <c r="V47" s="513"/>
      <c r="W47" s="513"/>
      <c r="X47" s="513"/>
      <c r="Y47" s="513"/>
      <c r="Z47" s="514"/>
      <c r="AA47" s="458" t="s">
        <v>1009</v>
      </c>
    </row>
    <row r="48" spans="1:27" ht="41.25" customHeight="1">
      <c r="A48" s="638" t="s">
        <v>16</v>
      </c>
      <c r="B48" s="639"/>
      <c r="C48" s="512" t="s">
        <v>267</v>
      </c>
      <c r="D48" s="513"/>
      <c r="E48" s="513"/>
      <c r="F48" s="513"/>
      <c r="G48" s="513"/>
      <c r="H48" s="513"/>
      <c r="I48" s="513"/>
      <c r="J48" s="513"/>
      <c r="K48" s="513"/>
      <c r="L48" s="513"/>
      <c r="M48" s="513"/>
      <c r="N48" s="513"/>
      <c r="O48" s="513"/>
      <c r="P48" s="513"/>
      <c r="Q48" s="513"/>
      <c r="R48" s="513"/>
      <c r="S48" s="513"/>
      <c r="T48" s="513"/>
      <c r="U48" s="513"/>
      <c r="V48" s="513"/>
      <c r="W48" s="513"/>
      <c r="X48" s="513"/>
      <c r="Y48" s="513"/>
      <c r="Z48" s="514"/>
      <c r="AA48" s="9"/>
    </row>
    <row r="49" spans="1:36" ht="41.25" customHeight="1" thickBot="1">
      <c r="A49" s="644" t="s">
        <v>25</v>
      </c>
      <c r="B49" s="645"/>
      <c r="C49" s="515"/>
      <c r="D49" s="516"/>
      <c r="E49" s="516"/>
      <c r="F49" s="516"/>
      <c r="G49" s="516"/>
      <c r="H49" s="516"/>
      <c r="I49" s="516"/>
      <c r="J49" s="516"/>
      <c r="K49" s="516"/>
      <c r="L49" s="516"/>
      <c r="M49" s="516"/>
      <c r="N49" s="516"/>
      <c r="O49" s="516"/>
      <c r="P49" s="516"/>
      <c r="Q49" s="516"/>
      <c r="R49" s="516"/>
      <c r="S49" s="516"/>
      <c r="T49" s="516"/>
      <c r="U49" s="516"/>
      <c r="V49" s="516"/>
      <c r="W49" s="516"/>
      <c r="X49" s="516"/>
      <c r="Y49" s="516"/>
      <c r="Z49" s="517"/>
      <c r="AA49" s="10"/>
    </row>
    <row r="50" spans="1:36" ht="24" customHeight="1">
      <c r="B50" s="8"/>
      <c r="C50" s="239"/>
      <c r="D50" s="8"/>
      <c r="E50" s="8"/>
      <c r="F50" s="8"/>
      <c r="G50" s="8"/>
      <c r="H50" s="8"/>
      <c r="I50" s="8"/>
      <c r="J50" s="8"/>
      <c r="K50" s="8"/>
      <c r="L50" s="8"/>
      <c r="M50" s="8"/>
      <c r="N50" s="8"/>
      <c r="O50" s="8"/>
      <c r="P50" s="8"/>
      <c r="Q50" s="8"/>
      <c r="R50" s="8"/>
      <c r="S50" s="8"/>
      <c r="T50" s="8"/>
      <c r="U50" s="8"/>
      <c r="V50" s="8"/>
      <c r="W50" s="8"/>
      <c r="X50" s="8"/>
      <c r="Y50" s="8"/>
      <c r="Z50" s="8"/>
      <c r="AA50" s="8"/>
    </row>
    <row r="51" spans="1:36" ht="24" customHeight="1" thickBot="1">
      <c r="B51" s="8"/>
      <c r="C51" s="239"/>
      <c r="D51" s="8"/>
      <c r="E51" s="8"/>
      <c r="F51" s="8"/>
      <c r="G51" s="8"/>
      <c r="H51" s="8"/>
      <c r="I51" s="8"/>
      <c r="J51" s="8"/>
      <c r="K51" s="8"/>
      <c r="L51" s="8"/>
      <c r="M51" s="8"/>
      <c r="N51" s="8"/>
      <c r="O51" s="8"/>
      <c r="P51" s="8"/>
      <c r="Q51" s="8"/>
      <c r="R51" s="8"/>
      <c r="S51" s="8"/>
      <c r="T51" s="8"/>
      <c r="U51" s="8"/>
      <c r="V51" s="8"/>
      <c r="W51" s="8"/>
      <c r="X51" s="8"/>
      <c r="Y51" s="8"/>
      <c r="Z51" s="8"/>
      <c r="AA51" s="8"/>
    </row>
    <row r="52" spans="1:36" ht="41.25" customHeight="1" thickBot="1">
      <c r="A52" s="487" t="s">
        <v>1</v>
      </c>
      <c r="B52" s="488"/>
      <c r="C52" s="487" t="s">
        <v>2</v>
      </c>
      <c r="D52" s="488"/>
      <c r="E52" s="635" t="s">
        <v>3</v>
      </c>
      <c r="F52" s="636"/>
      <c r="G52" s="636"/>
      <c r="H52" s="636"/>
      <c r="I52" s="636"/>
      <c r="J52" s="636"/>
      <c r="K52" s="636"/>
      <c r="L52" s="636"/>
      <c r="M52" s="636"/>
      <c r="N52" s="636"/>
      <c r="O52" s="636"/>
      <c r="P52" s="636"/>
      <c r="Q52" s="636"/>
      <c r="R52" s="636"/>
      <c r="S52" s="636"/>
      <c r="T52" s="636"/>
      <c r="U52" s="636"/>
      <c r="V52" s="636"/>
      <c r="W52" s="636"/>
      <c r="X52" s="636"/>
      <c r="Y52" s="636"/>
      <c r="Z52" s="637"/>
      <c r="AA52" s="16" t="s">
        <v>24</v>
      </c>
      <c r="AG52" s="1" t="s">
        <v>268</v>
      </c>
      <c r="AI52" s="1" t="s">
        <v>268</v>
      </c>
      <c r="AJ52" s="1" t="s">
        <v>269</v>
      </c>
    </row>
    <row r="53" spans="1:36" s="1" customFormat="1" ht="22.5" customHeight="1">
      <c r="A53" s="27" t="s">
        <v>543</v>
      </c>
      <c r="B53" s="394" t="s">
        <v>545</v>
      </c>
      <c r="C53" s="240"/>
      <c r="D53" s="266"/>
      <c r="E53" s="28"/>
      <c r="F53" s="29"/>
      <c r="G53" s="29"/>
      <c r="H53" s="29"/>
      <c r="I53" s="29"/>
      <c r="J53" s="29"/>
      <c r="K53" s="29"/>
      <c r="L53" s="29"/>
      <c r="M53" s="29"/>
      <c r="N53" s="29"/>
      <c r="O53" s="29"/>
      <c r="P53" s="29"/>
      <c r="Q53" s="29"/>
      <c r="R53" s="29"/>
      <c r="S53" s="29"/>
      <c r="T53" s="29"/>
      <c r="U53" s="29"/>
      <c r="V53" s="29"/>
      <c r="W53" s="29"/>
      <c r="X53" s="29"/>
      <c r="Y53" s="29"/>
      <c r="Z53" s="30"/>
      <c r="AA53" s="402"/>
      <c r="AB53" s="2"/>
      <c r="AG53" s="1" t="s">
        <v>276</v>
      </c>
      <c r="AI53" s="1" t="s">
        <v>273</v>
      </c>
    </row>
    <row r="54" spans="1:36" s="1" customFormat="1" ht="22.5" customHeight="1">
      <c r="A54" s="31" t="s">
        <v>544</v>
      </c>
      <c r="B54" s="420" t="s">
        <v>547</v>
      </c>
      <c r="C54" s="241"/>
      <c r="D54" s="252"/>
      <c r="E54" s="32"/>
      <c r="F54" s="33"/>
      <c r="G54" s="33"/>
      <c r="H54" s="33"/>
      <c r="I54" s="33"/>
      <c r="J54" s="33"/>
      <c r="K54" s="33"/>
      <c r="L54" s="33"/>
      <c r="M54" s="33"/>
      <c r="N54" s="33"/>
      <c r="O54" s="33"/>
      <c r="P54" s="33"/>
      <c r="Q54" s="33"/>
      <c r="R54" s="33"/>
      <c r="S54" s="33"/>
      <c r="T54" s="33"/>
      <c r="U54" s="33"/>
      <c r="V54" s="33"/>
      <c r="W54" s="33"/>
      <c r="X54" s="33"/>
      <c r="Y54" s="33"/>
      <c r="Z54" s="34"/>
      <c r="AA54" s="415"/>
      <c r="AB54" s="2"/>
      <c r="AG54" s="1" t="s">
        <v>212</v>
      </c>
      <c r="AI54" s="1" t="s">
        <v>274</v>
      </c>
      <c r="AJ54" s="1" t="s">
        <v>275</v>
      </c>
    </row>
    <row r="55" spans="1:36" s="1" customFormat="1" ht="22.5" customHeight="1">
      <c r="A55" s="432"/>
      <c r="B55" s="378"/>
      <c r="C55" s="242"/>
      <c r="D55" s="245"/>
      <c r="E55" s="35"/>
      <c r="F55" s="36"/>
      <c r="G55" s="36"/>
      <c r="H55" s="36"/>
      <c r="I55" s="36"/>
      <c r="J55" s="36"/>
      <c r="K55" s="36"/>
      <c r="L55" s="36"/>
      <c r="M55" s="36"/>
      <c r="N55" s="36"/>
      <c r="O55" s="36"/>
      <c r="P55" s="36"/>
      <c r="Q55" s="36"/>
      <c r="R55" s="36"/>
      <c r="S55" s="36"/>
      <c r="T55" s="36"/>
      <c r="U55" s="36"/>
      <c r="V55" s="36"/>
      <c r="W55" s="36"/>
      <c r="X55" s="36"/>
      <c r="Y55" s="36"/>
      <c r="Z55" s="37"/>
      <c r="AA55" s="410"/>
      <c r="AB55" s="2"/>
      <c r="AG55" s="1" t="s">
        <v>707</v>
      </c>
      <c r="AI55" s="1" t="s">
        <v>211</v>
      </c>
    </row>
    <row r="56" spans="1:36" s="1" customFormat="1" ht="22.5" customHeight="1">
      <c r="A56" s="432" t="s">
        <v>546</v>
      </c>
      <c r="B56" s="394" t="s">
        <v>548</v>
      </c>
      <c r="C56" s="242"/>
      <c r="D56" s="272"/>
      <c r="E56" s="38"/>
      <c r="F56" s="39"/>
      <c r="G56" s="39"/>
      <c r="H56" s="39"/>
      <c r="I56" s="39"/>
      <c r="J56" s="39"/>
      <c r="K56" s="39"/>
      <c r="L56" s="39"/>
      <c r="M56" s="39"/>
      <c r="N56" s="39"/>
      <c r="O56" s="39"/>
      <c r="P56" s="39"/>
      <c r="Q56" s="39"/>
      <c r="R56" s="39"/>
      <c r="S56" s="39"/>
      <c r="T56" s="39"/>
      <c r="U56" s="39"/>
      <c r="V56" s="39"/>
      <c r="W56" s="39"/>
      <c r="X56" s="39"/>
      <c r="Y56" s="39"/>
      <c r="Z56" s="40"/>
      <c r="AA56" s="410"/>
      <c r="AB56" s="2"/>
    </row>
    <row r="57" spans="1:36" s="1" customFormat="1" ht="22.5" customHeight="1">
      <c r="A57" s="432" t="s">
        <v>549</v>
      </c>
      <c r="B57" s="482" t="s">
        <v>550</v>
      </c>
      <c r="C57" s="242">
        <v>1</v>
      </c>
      <c r="D57" s="244" t="s">
        <v>211</v>
      </c>
      <c r="E57" s="521" t="s">
        <v>279</v>
      </c>
      <c r="F57" s="483"/>
      <c r="G57" s="483"/>
      <c r="H57" s="483"/>
      <c r="I57" s="483"/>
      <c r="J57" s="483"/>
      <c r="K57" s="483"/>
      <c r="L57" s="483"/>
      <c r="M57" s="483"/>
      <c r="N57" s="483"/>
      <c r="O57" s="483"/>
      <c r="P57" s="483"/>
      <c r="Q57" s="483"/>
      <c r="R57" s="483"/>
      <c r="S57" s="483"/>
      <c r="T57" s="483"/>
      <c r="U57" s="483"/>
      <c r="V57" s="483"/>
      <c r="W57" s="483"/>
      <c r="X57" s="483"/>
      <c r="Y57" s="483"/>
      <c r="Z57" s="482"/>
      <c r="AA57" s="480" t="s">
        <v>61</v>
      </c>
      <c r="AB57" s="447">
        <f>VLOOKUP(D57,$AI$53:$AJ$55,2,FALSE)</f>
        <v>0</v>
      </c>
      <c r="AG57" s="1" t="s">
        <v>207</v>
      </c>
      <c r="AI57" s="1" t="s">
        <v>270</v>
      </c>
    </row>
    <row r="58" spans="1:36" s="1" customFormat="1" ht="22.5" customHeight="1">
      <c r="A58" s="432"/>
      <c r="B58" s="482"/>
      <c r="C58" s="242"/>
      <c r="D58" s="245"/>
      <c r="E58" s="393"/>
      <c r="F58" s="483" t="s">
        <v>256</v>
      </c>
      <c r="G58" s="483"/>
      <c r="H58" s="483"/>
      <c r="I58" s="483"/>
      <c r="J58" s="483"/>
      <c r="K58" s="483"/>
      <c r="L58" s="483"/>
      <c r="M58" s="483"/>
      <c r="N58" s="483"/>
      <c r="O58" s="483"/>
      <c r="P58" s="483"/>
      <c r="Q58" s="483"/>
      <c r="R58" s="483"/>
      <c r="S58" s="483"/>
      <c r="T58" s="385"/>
      <c r="U58" s="385"/>
      <c r="V58" s="385"/>
      <c r="W58" s="385"/>
      <c r="X58" s="385"/>
      <c r="Y58" s="385"/>
      <c r="Z58" s="394"/>
      <c r="AA58" s="480"/>
      <c r="AB58" s="2"/>
      <c r="AG58" s="1" t="s">
        <v>208</v>
      </c>
      <c r="AI58" s="1" t="s">
        <v>271</v>
      </c>
      <c r="AJ58" s="1" t="s">
        <v>272</v>
      </c>
    </row>
    <row r="59" spans="1:36" s="1" customFormat="1" ht="22.5" customHeight="1">
      <c r="A59" s="432"/>
      <c r="B59" s="378"/>
      <c r="C59" s="242"/>
      <c r="D59" s="272"/>
      <c r="E59" s="379"/>
      <c r="F59" s="380"/>
      <c r="G59" s="380"/>
      <c r="H59" s="380"/>
      <c r="I59" s="380"/>
      <c r="J59" s="380"/>
      <c r="K59" s="380"/>
      <c r="L59" s="380"/>
      <c r="M59" s="380"/>
      <c r="N59" s="380"/>
      <c r="O59" s="380"/>
      <c r="P59" s="380"/>
      <c r="Q59" s="380"/>
      <c r="R59" s="380"/>
      <c r="S59" s="380"/>
      <c r="T59" s="380"/>
      <c r="U59" s="380"/>
      <c r="V59" s="380"/>
      <c r="W59" s="380"/>
      <c r="X59" s="380"/>
      <c r="Y59" s="380"/>
      <c r="Z59" s="381"/>
      <c r="AA59" s="480"/>
      <c r="AB59" s="2"/>
      <c r="AG59" s="1" t="s">
        <v>209</v>
      </c>
      <c r="AI59" s="1" t="s">
        <v>4</v>
      </c>
    </row>
    <row r="60" spans="1:36" s="1" customFormat="1" ht="22.5" customHeight="1">
      <c r="A60" s="432" t="s">
        <v>551</v>
      </c>
      <c r="B60" s="482" t="s">
        <v>552</v>
      </c>
      <c r="C60" s="242">
        <v>2</v>
      </c>
      <c r="D60" s="89" t="s">
        <v>4</v>
      </c>
      <c r="E60" s="521" t="s">
        <v>29</v>
      </c>
      <c r="F60" s="483"/>
      <c r="G60" s="483"/>
      <c r="H60" s="483"/>
      <c r="I60" s="483"/>
      <c r="J60" s="483"/>
      <c r="K60" s="483"/>
      <c r="L60" s="483"/>
      <c r="M60" s="483"/>
      <c r="N60" s="483"/>
      <c r="O60" s="483"/>
      <c r="P60" s="483"/>
      <c r="Q60" s="483"/>
      <c r="R60" s="483"/>
      <c r="S60" s="483"/>
      <c r="T60" s="483"/>
      <c r="U60" s="483"/>
      <c r="V60" s="483"/>
      <c r="W60" s="483"/>
      <c r="X60" s="483"/>
      <c r="Y60" s="483"/>
      <c r="Z60" s="482"/>
      <c r="AA60" s="148" t="s">
        <v>26</v>
      </c>
      <c r="AB60" s="447">
        <f>VLOOKUP(D60,$AI$57:$AJ$59,2,FALSE)</f>
        <v>0</v>
      </c>
      <c r="AG60" s="407"/>
    </row>
    <row r="61" spans="1:36" s="1" customFormat="1" ht="22.5" customHeight="1">
      <c r="A61" s="432"/>
      <c r="B61" s="482"/>
      <c r="C61" s="242"/>
      <c r="D61" s="244"/>
      <c r="E61" s="521"/>
      <c r="F61" s="483"/>
      <c r="G61" s="483"/>
      <c r="H61" s="483"/>
      <c r="I61" s="483"/>
      <c r="J61" s="483"/>
      <c r="K61" s="483"/>
      <c r="L61" s="483"/>
      <c r="M61" s="483"/>
      <c r="N61" s="483"/>
      <c r="O61" s="483"/>
      <c r="P61" s="483"/>
      <c r="Q61" s="483"/>
      <c r="R61" s="483"/>
      <c r="S61" s="483"/>
      <c r="T61" s="483"/>
      <c r="U61" s="483"/>
      <c r="V61" s="483"/>
      <c r="W61" s="483"/>
      <c r="X61" s="483"/>
      <c r="Y61" s="483"/>
      <c r="Z61" s="482"/>
      <c r="AA61" s="402"/>
      <c r="AB61" s="2"/>
      <c r="AG61" s="1" t="s">
        <v>210</v>
      </c>
      <c r="AI61" s="1" t="s">
        <v>278</v>
      </c>
      <c r="AJ61" s="1" t="s">
        <v>272</v>
      </c>
    </row>
    <row r="62" spans="1:36" s="1" customFormat="1" ht="22.5" customHeight="1">
      <c r="A62" s="432"/>
      <c r="B62" s="394"/>
      <c r="C62" s="242"/>
      <c r="D62" s="245"/>
      <c r="E62" s="379" t="s">
        <v>63</v>
      </c>
      <c r="F62" s="483" t="s">
        <v>282</v>
      </c>
      <c r="G62" s="483"/>
      <c r="H62" s="483"/>
      <c r="I62" s="483"/>
      <c r="J62" s="483"/>
      <c r="K62" s="483"/>
      <c r="L62" s="483"/>
      <c r="M62" s="483"/>
      <c r="N62" s="483"/>
      <c r="O62" s="483"/>
      <c r="P62" s="483"/>
      <c r="Q62" s="483"/>
      <c r="R62" s="483"/>
      <c r="S62" s="483"/>
      <c r="T62" s="483"/>
      <c r="U62" s="483"/>
      <c r="V62" s="483"/>
      <c r="W62" s="483"/>
      <c r="X62" s="483"/>
      <c r="Y62" s="483"/>
      <c r="Z62" s="381"/>
      <c r="AA62" s="148"/>
      <c r="AB62" s="2"/>
      <c r="AG62" s="1" t="s">
        <v>209</v>
      </c>
      <c r="AI62" s="1" t="s">
        <v>277</v>
      </c>
    </row>
    <row r="63" spans="1:36" s="1" customFormat="1" ht="22.5" customHeight="1">
      <c r="A63" s="432"/>
      <c r="B63" s="394"/>
      <c r="C63" s="242"/>
      <c r="D63" s="245"/>
      <c r="E63" s="379" t="s">
        <v>281</v>
      </c>
      <c r="F63" s="483" t="s">
        <v>529</v>
      </c>
      <c r="G63" s="483"/>
      <c r="H63" s="483"/>
      <c r="I63" s="483"/>
      <c r="J63" s="483"/>
      <c r="K63" s="483"/>
      <c r="L63" s="483"/>
      <c r="M63" s="483"/>
      <c r="N63" s="483"/>
      <c r="O63" s="483"/>
      <c r="P63" s="483"/>
      <c r="Q63" s="483"/>
      <c r="R63" s="483"/>
      <c r="S63" s="483"/>
      <c r="T63" s="483"/>
      <c r="U63" s="483"/>
      <c r="V63" s="483"/>
      <c r="W63" s="483"/>
      <c r="X63" s="483"/>
      <c r="Y63" s="483"/>
      <c r="Z63" s="381"/>
      <c r="AA63" s="410"/>
      <c r="AB63" s="2"/>
      <c r="AG63" s="1" t="s">
        <v>208</v>
      </c>
      <c r="AI63" s="1" t="s">
        <v>213</v>
      </c>
    </row>
    <row r="64" spans="1:36" s="1" customFormat="1" ht="22.5" customHeight="1">
      <c r="A64" s="432"/>
      <c r="B64" s="378"/>
      <c r="C64" s="242"/>
      <c r="D64" s="272"/>
      <c r="E64" s="376"/>
      <c r="F64" s="377"/>
      <c r="G64" s="377"/>
      <c r="H64" s="377"/>
      <c r="I64" s="377"/>
      <c r="J64" s="377"/>
      <c r="K64" s="377"/>
      <c r="L64" s="377"/>
      <c r="M64" s="377"/>
      <c r="N64" s="377"/>
      <c r="O64" s="377"/>
      <c r="P64" s="377"/>
      <c r="Q64" s="377"/>
      <c r="R64" s="377"/>
      <c r="S64" s="377"/>
      <c r="T64" s="377"/>
      <c r="U64" s="377"/>
      <c r="V64" s="377"/>
      <c r="W64" s="377"/>
      <c r="X64" s="377"/>
      <c r="Y64" s="377"/>
      <c r="Z64" s="378"/>
      <c r="AA64" s="410"/>
      <c r="AB64" s="2"/>
    </row>
    <row r="65" spans="1:36" s="1" customFormat="1" ht="22.5" customHeight="1">
      <c r="A65" s="432" t="s">
        <v>553</v>
      </c>
      <c r="B65" s="482" t="s">
        <v>554</v>
      </c>
      <c r="C65" s="242">
        <v>3</v>
      </c>
      <c r="D65" s="89" t="s">
        <v>4</v>
      </c>
      <c r="E65" s="521" t="s">
        <v>30</v>
      </c>
      <c r="F65" s="483"/>
      <c r="G65" s="483"/>
      <c r="H65" s="483"/>
      <c r="I65" s="483"/>
      <c r="J65" s="483"/>
      <c r="K65" s="483"/>
      <c r="L65" s="483"/>
      <c r="M65" s="483"/>
      <c r="N65" s="483"/>
      <c r="O65" s="483"/>
      <c r="P65" s="483"/>
      <c r="Q65" s="483"/>
      <c r="R65" s="483"/>
      <c r="S65" s="483"/>
      <c r="T65" s="483"/>
      <c r="U65" s="483"/>
      <c r="V65" s="483"/>
      <c r="W65" s="483"/>
      <c r="X65" s="483"/>
      <c r="Y65" s="483"/>
      <c r="Z65" s="482"/>
      <c r="AA65" s="480" t="s">
        <v>39</v>
      </c>
      <c r="AB65" s="447">
        <f>VLOOKUP(D65,$AI$57:$AJ$59,2,FALSE)</f>
        <v>0</v>
      </c>
      <c r="AG65" s="1" t="s">
        <v>785</v>
      </c>
      <c r="AI65" s="1" t="s">
        <v>270</v>
      </c>
    </row>
    <row r="66" spans="1:36" s="1" customFormat="1" ht="22.5" customHeight="1">
      <c r="A66" s="432"/>
      <c r="B66" s="482"/>
      <c r="C66" s="242"/>
      <c r="D66" s="245"/>
      <c r="E66" s="389"/>
      <c r="F66" s="496" t="s">
        <v>528</v>
      </c>
      <c r="G66" s="496"/>
      <c r="H66" s="496"/>
      <c r="I66" s="496"/>
      <c r="J66" s="496"/>
      <c r="K66" s="483"/>
      <c r="L66" s="483"/>
      <c r="M66" s="483"/>
      <c r="N66" s="483"/>
      <c r="O66" s="483"/>
      <c r="P66" s="483"/>
      <c r="Q66" s="483"/>
      <c r="R66" s="483"/>
      <c r="S66" s="483"/>
      <c r="T66" s="483"/>
      <c r="U66" s="483"/>
      <c r="V66" s="483"/>
      <c r="W66" s="483"/>
      <c r="X66" s="483"/>
      <c r="Y66" s="483"/>
      <c r="Z66" s="394"/>
      <c r="AA66" s="480"/>
      <c r="AB66" s="2"/>
      <c r="AG66" s="1" t="s">
        <v>208</v>
      </c>
      <c r="AI66" s="1" t="s">
        <v>271</v>
      </c>
      <c r="AJ66" s="1" t="s">
        <v>272</v>
      </c>
    </row>
    <row r="67" spans="1:36" s="1" customFormat="1" ht="22.5" customHeight="1">
      <c r="A67" s="432"/>
      <c r="B67" s="482"/>
      <c r="C67" s="242"/>
      <c r="D67" s="272"/>
      <c r="E67" s="389"/>
      <c r="F67" s="483" t="s">
        <v>23</v>
      </c>
      <c r="G67" s="483"/>
      <c r="H67" s="483"/>
      <c r="I67" s="483"/>
      <c r="J67" s="483"/>
      <c r="K67" s="483"/>
      <c r="L67" s="483"/>
      <c r="M67" s="483"/>
      <c r="N67" s="483"/>
      <c r="O67" s="483"/>
      <c r="P67" s="483"/>
      <c r="Q67" s="483"/>
      <c r="R67" s="483"/>
      <c r="S67" s="483"/>
      <c r="T67" s="483"/>
      <c r="U67" s="483"/>
      <c r="V67" s="483"/>
      <c r="W67" s="483"/>
      <c r="X67" s="483"/>
      <c r="Y67" s="483"/>
      <c r="Z67" s="378"/>
      <c r="AA67" s="402"/>
      <c r="AB67" s="2"/>
      <c r="AG67" s="1" t="s">
        <v>209</v>
      </c>
      <c r="AI67" s="1" t="s">
        <v>795</v>
      </c>
    </row>
    <row r="68" spans="1:36" s="1" customFormat="1" ht="22.5" customHeight="1">
      <c r="A68" s="432"/>
      <c r="B68" s="482" t="s">
        <v>555</v>
      </c>
      <c r="C68" s="242">
        <v>4</v>
      </c>
      <c r="D68" s="89" t="s">
        <v>4</v>
      </c>
      <c r="E68" s="389"/>
      <c r="F68" s="377"/>
      <c r="G68" s="41"/>
      <c r="H68" s="496" t="s">
        <v>283</v>
      </c>
      <c r="I68" s="496"/>
      <c r="J68" s="496"/>
      <c r="K68" s="496"/>
      <c r="L68" s="496"/>
      <c r="M68" s="41"/>
      <c r="N68" s="496" t="s">
        <v>284</v>
      </c>
      <c r="O68" s="496"/>
      <c r="P68" s="496"/>
      <c r="Q68" s="496"/>
      <c r="R68" s="496"/>
      <c r="S68" s="41"/>
      <c r="T68" s="496" t="s">
        <v>285</v>
      </c>
      <c r="U68" s="496"/>
      <c r="V68" s="496"/>
      <c r="W68" s="496"/>
      <c r="X68" s="496"/>
      <c r="Y68" s="377"/>
      <c r="Z68" s="378"/>
      <c r="AA68" s="149"/>
      <c r="AB68" s="447">
        <f>VLOOKUP(D68,$AI$57:$AJ$59,2,FALSE)</f>
        <v>0</v>
      </c>
      <c r="AG68" s="1" t="s">
        <v>786</v>
      </c>
      <c r="AI68" s="1" t="s">
        <v>786</v>
      </c>
    </row>
    <row r="69" spans="1:36" s="1" customFormat="1" ht="22.5" customHeight="1">
      <c r="A69" s="432"/>
      <c r="B69" s="482"/>
      <c r="C69" s="242"/>
      <c r="D69" s="245"/>
      <c r="E69" s="389"/>
      <c r="F69" s="377"/>
      <c r="G69" s="41"/>
      <c r="H69" s="496" t="s">
        <v>286</v>
      </c>
      <c r="I69" s="496"/>
      <c r="J69" s="496"/>
      <c r="K69" s="496"/>
      <c r="L69" s="496"/>
      <c r="M69" s="41"/>
      <c r="N69" s="496" t="s">
        <v>287</v>
      </c>
      <c r="O69" s="496"/>
      <c r="P69" s="496"/>
      <c r="Q69" s="496"/>
      <c r="R69" s="496"/>
      <c r="S69" s="41"/>
      <c r="T69" s="496" t="s">
        <v>288</v>
      </c>
      <c r="U69" s="496"/>
      <c r="V69" s="496"/>
      <c r="W69" s="496"/>
      <c r="X69" s="496"/>
      <c r="Y69" s="377"/>
      <c r="Z69" s="378"/>
      <c r="AA69" s="149"/>
      <c r="AB69" s="2"/>
    </row>
    <row r="70" spans="1:36" s="1" customFormat="1" ht="22.5" customHeight="1">
      <c r="A70" s="432"/>
      <c r="B70" s="482"/>
      <c r="C70" s="242"/>
      <c r="D70" s="245"/>
      <c r="E70" s="389"/>
      <c r="F70" s="380"/>
      <c r="G70" s="41"/>
      <c r="H70" s="493" t="s">
        <v>289</v>
      </c>
      <c r="I70" s="493"/>
      <c r="J70" s="493"/>
      <c r="K70" s="493"/>
      <c r="L70" s="493"/>
      <c r="M70" s="42"/>
      <c r="N70" s="493" t="s">
        <v>292</v>
      </c>
      <c r="O70" s="493"/>
      <c r="P70" s="493"/>
      <c r="Q70" s="493"/>
      <c r="R70" s="493"/>
      <c r="S70" s="42"/>
      <c r="T70" s="496" t="s">
        <v>290</v>
      </c>
      <c r="U70" s="496"/>
      <c r="V70" s="496"/>
      <c r="W70" s="496"/>
      <c r="X70" s="496"/>
      <c r="Y70" s="380"/>
      <c r="Z70" s="381"/>
      <c r="AA70" s="149"/>
      <c r="AB70" s="2"/>
    </row>
    <row r="71" spans="1:36" s="1" customFormat="1" ht="22.5" customHeight="1">
      <c r="A71" s="432"/>
      <c r="B71" s="482"/>
      <c r="C71" s="242"/>
      <c r="D71" s="245"/>
      <c r="E71" s="376"/>
      <c r="F71" s="377"/>
      <c r="G71" s="42"/>
      <c r="H71" s="543" t="s">
        <v>291</v>
      </c>
      <c r="I71" s="496"/>
      <c r="J71" s="496"/>
      <c r="K71" s="496"/>
      <c r="L71" s="496"/>
      <c r="M71" s="483"/>
      <c r="N71" s="483"/>
      <c r="O71" s="483"/>
      <c r="P71" s="483"/>
      <c r="Q71" s="483"/>
      <c r="R71" s="483"/>
      <c r="S71" s="483"/>
      <c r="T71" s="483"/>
      <c r="U71" s="483"/>
      <c r="V71" s="483"/>
      <c r="W71" s="483"/>
      <c r="X71" s="483"/>
      <c r="Y71" s="483"/>
      <c r="Z71" s="381"/>
      <c r="AA71" s="150"/>
      <c r="AB71" s="2"/>
    </row>
    <row r="72" spans="1:36" s="1" customFormat="1" ht="22.5" customHeight="1">
      <c r="A72" s="432"/>
      <c r="B72" s="482"/>
      <c r="C72" s="242"/>
      <c r="D72" s="245"/>
      <c r="E72" s="390"/>
      <c r="F72" s="483" t="s">
        <v>530</v>
      </c>
      <c r="G72" s="483"/>
      <c r="H72" s="483"/>
      <c r="I72" s="483"/>
      <c r="J72" s="483"/>
      <c r="K72" s="483"/>
      <c r="L72" s="483"/>
      <c r="M72" s="490"/>
      <c r="N72" s="490"/>
      <c r="O72" s="490"/>
      <c r="P72" s="380" t="s">
        <v>818</v>
      </c>
      <c r="Q72" s="380"/>
      <c r="R72" s="380"/>
      <c r="S72" s="380"/>
      <c r="T72" s="380"/>
      <c r="U72" s="380"/>
      <c r="V72" s="380"/>
      <c r="W72" s="380"/>
      <c r="X72" s="380"/>
      <c r="Y72" s="380"/>
      <c r="Z72" s="381"/>
      <c r="AA72" s="151"/>
      <c r="AB72" s="2"/>
    </row>
    <row r="73" spans="1:36" s="1" customFormat="1" ht="22.5" customHeight="1">
      <c r="A73" s="432"/>
      <c r="B73" s="378"/>
      <c r="C73" s="242"/>
      <c r="D73" s="245"/>
      <c r="E73" s="390"/>
      <c r="F73" s="483" t="s">
        <v>531</v>
      </c>
      <c r="G73" s="483"/>
      <c r="H73" s="483"/>
      <c r="I73" s="483"/>
      <c r="J73" s="483"/>
      <c r="K73" s="483"/>
      <c r="L73" s="483"/>
      <c r="M73" s="490"/>
      <c r="N73" s="490"/>
      <c r="O73" s="490"/>
      <c r="P73" s="380"/>
      <c r="Q73" s="380"/>
      <c r="R73" s="380"/>
      <c r="S73" s="380"/>
      <c r="T73" s="380"/>
      <c r="U73" s="380"/>
      <c r="V73" s="380"/>
      <c r="W73" s="380"/>
      <c r="X73" s="380"/>
      <c r="Y73" s="380"/>
      <c r="Z73" s="381"/>
      <c r="AA73" s="151"/>
      <c r="AB73" s="2"/>
    </row>
    <row r="74" spans="1:36" s="1" customFormat="1" ht="22.5" customHeight="1">
      <c r="A74" s="432"/>
      <c r="B74" s="378"/>
      <c r="C74" s="242"/>
      <c r="D74" s="245"/>
      <c r="E74" s="393"/>
      <c r="F74" s="519" t="s">
        <v>537</v>
      </c>
      <c r="G74" s="519"/>
      <c r="H74" s="519"/>
      <c r="I74" s="519"/>
      <c r="J74" s="519"/>
      <c r="K74" s="519"/>
      <c r="L74" s="519"/>
      <c r="M74" s="483"/>
      <c r="N74" s="483"/>
      <c r="O74" s="483"/>
      <c r="P74" s="483"/>
      <c r="Q74" s="483"/>
      <c r="R74" s="483"/>
      <c r="S74" s="483"/>
      <c r="T74" s="483"/>
      <c r="U74" s="483"/>
      <c r="V74" s="483"/>
      <c r="W74" s="483"/>
      <c r="X74" s="483"/>
      <c r="Y74" s="483"/>
      <c r="Z74" s="394"/>
      <c r="AA74" s="151"/>
      <c r="AB74" s="2"/>
    </row>
    <row r="75" spans="1:36" s="1" customFormat="1" ht="22.5" customHeight="1">
      <c r="A75" s="432"/>
      <c r="B75" s="378"/>
      <c r="C75" s="242"/>
      <c r="D75" s="245"/>
      <c r="E75" s="379"/>
      <c r="F75" s="380"/>
      <c r="G75" s="380"/>
      <c r="H75" s="380"/>
      <c r="I75" s="380"/>
      <c r="J75" s="380"/>
      <c r="K75" s="380"/>
      <c r="L75" s="380"/>
      <c r="M75" s="380"/>
      <c r="N75" s="380"/>
      <c r="O75" s="380"/>
      <c r="P75" s="380"/>
      <c r="Q75" s="380"/>
      <c r="R75" s="380"/>
      <c r="S75" s="380"/>
      <c r="T75" s="380"/>
      <c r="U75" s="380"/>
      <c r="V75" s="380"/>
      <c r="W75" s="380"/>
      <c r="X75" s="380"/>
      <c r="Y75" s="380"/>
      <c r="Z75" s="381"/>
      <c r="AA75" s="151"/>
      <c r="AB75" s="2"/>
    </row>
    <row r="76" spans="1:36" s="1" customFormat="1" ht="22.5" customHeight="1">
      <c r="A76" s="432"/>
      <c r="B76" s="378"/>
      <c r="C76" s="242"/>
      <c r="D76" s="245"/>
      <c r="E76" s="495" t="s">
        <v>193</v>
      </c>
      <c r="F76" s="496"/>
      <c r="G76" s="496"/>
      <c r="H76" s="496"/>
      <c r="I76" s="496"/>
      <c r="J76" s="496"/>
      <c r="K76" s="496"/>
      <c r="L76" s="496"/>
      <c r="M76" s="496"/>
      <c r="N76" s="496"/>
      <c r="O76" s="496"/>
      <c r="P76" s="496"/>
      <c r="Q76" s="496"/>
      <c r="R76" s="496"/>
      <c r="S76" s="496"/>
      <c r="T76" s="496"/>
      <c r="U76" s="496"/>
      <c r="V76" s="496"/>
      <c r="W76" s="496"/>
      <c r="X76" s="496"/>
      <c r="Y76" s="496"/>
      <c r="Z76" s="497"/>
      <c r="AA76" s="151"/>
      <c r="AB76" s="2"/>
    </row>
    <row r="77" spans="1:36" s="1" customFormat="1" ht="22.5" customHeight="1">
      <c r="A77" s="432"/>
      <c r="B77" s="378"/>
      <c r="C77" s="242"/>
      <c r="D77" s="245"/>
      <c r="E77" s="495"/>
      <c r="F77" s="496"/>
      <c r="G77" s="496"/>
      <c r="H77" s="496"/>
      <c r="I77" s="496"/>
      <c r="J77" s="496"/>
      <c r="K77" s="496"/>
      <c r="L77" s="496"/>
      <c r="M77" s="496"/>
      <c r="N77" s="496"/>
      <c r="O77" s="496"/>
      <c r="P77" s="496"/>
      <c r="Q77" s="496"/>
      <c r="R77" s="496"/>
      <c r="S77" s="496"/>
      <c r="T77" s="496"/>
      <c r="U77" s="496"/>
      <c r="V77" s="496"/>
      <c r="W77" s="496"/>
      <c r="X77" s="496"/>
      <c r="Y77" s="496"/>
      <c r="Z77" s="497"/>
      <c r="AA77" s="151"/>
      <c r="AB77" s="2"/>
    </row>
    <row r="78" spans="1:36" s="1" customFormat="1" ht="22.5" customHeight="1">
      <c r="A78" s="432"/>
      <c r="B78" s="378"/>
      <c r="C78" s="242"/>
      <c r="D78" s="245"/>
      <c r="E78" s="379"/>
      <c r="F78" s="380"/>
      <c r="G78" s="380"/>
      <c r="H78" s="380"/>
      <c r="I78" s="380"/>
      <c r="J78" s="380"/>
      <c r="K78" s="380"/>
      <c r="L78" s="380"/>
      <c r="M78" s="380"/>
      <c r="N78" s="380"/>
      <c r="O78" s="380"/>
      <c r="P78" s="380"/>
      <c r="Q78" s="380"/>
      <c r="R78" s="380"/>
      <c r="S78" s="380"/>
      <c r="T78" s="380"/>
      <c r="U78" s="380"/>
      <c r="V78" s="380"/>
      <c r="W78" s="380"/>
      <c r="X78" s="380"/>
      <c r="Y78" s="380"/>
      <c r="Z78" s="381"/>
      <c r="AA78" s="151"/>
      <c r="AB78" s="2"/>
    </row>
    <row r="79" spans="1:36" s="1" customFormat="1" ht="22.5" customHeight="1">
      <c r="A79" s="432"/>
      <c r="B79" s="378"/>
      <c r="C79" s="242"/>
      <c r="D79" s="245"/>
      <c r="E79" s="495" t="s">
        <v>194</v>
      </c>
      <c r="F79" s="496"/>
      <c r="G79" s="496"/>
      <c r="H79" s="496"/>
      <c r="I79" s="496"/>
      <c r="J79" s="496"/>
      <c r="K79" s="496"/>
      <c r="L79" s="496"/>
      <c r="M79" s="496"/>
      <c r="N79" s="496"/>
      <c r="O79" s="496"/>
      <c r="P79" s="496"/>
      <c r="Q79" s="496"/>
      <c r="R79" s="496"/>
      <c r="S79" s="496"/>
      <c r="T79" s="496"/>
      <c r="U79" s="496"/>
      <c r="V79" s="496"/>
      <c r="W79" s="496"/>
      <c r="X79" s="496"/>
      <c r="Y79" s="496"/>
      <c r="Z79" s="497"/>
      <c r="AA79" s="151"/>
      <c r="AB79" s="2"/>
    </row>
    <row r="80" spans="1:36" s="1" customFormat="1" ht="22.5" customHeight="1">
      <c r="A80" s="432"/>
      <c r="B80" s="378"/>
      <c r="C80" s="242"/>
      <c r="D80" s="245"/>
      <c r="E80" s="379"/>
      <c r="F80" s="380"/>
      <c r="G80" s="380"/>
      <c r="H80" s="380"/>
      <c r="I80" s="380"/>
      <c r="J80" s="380"/>
      <c r="K80" s="380"/>
      <c r="L80" s="380"/>
      <c r="M80" s="380"/>
      <c r="N80" s="380"/>
      <c r="O80" s="380"/>
      <c r="P80" s="380"/>
      <c r="Q80" s="380"/>
      <c r="R80" s="380"/>
      <c r="S80" s="380"/>
      <c r="T80" s="380"/>
      <c r="U80" s="380"/>
      <c r="V80" s="380"/>
      <c r="W80" s="380"/>
      <c r="X80" s="380"/>
      <c r="Y80" s="380"/>
      <c r="Z80" s="381"/>
      <c r="AA80" s="151"/>
      <c r="AB80" s="2"/>
    </row>
    <row r="81" spans="1:28" s="1" customFormat="1" ht="22.5" customHeight="1">
      <c r="A81" s="432" t="s">
        <v>556</v>
      </c>
      <c r="B81" s="482" t="s">
        <v>557</v>
      </c>
      <c r="C81" s="242">
        <v>5</v>
      </c>
      <c r="D81" s="89" t="s">
        <v>4</v>
      </c>
      <c r="E81" s="495" t="s">
        <v>34</v>
      </c>
      <c r="F81" s="496"/>
      <c r="G81" s="496"/>
      <c r="H81" s="496"/>
      <c r="I81" s="496"/>
      <c r="J81" s="496"/>
      <c r="K81" s="496"/>
      <c r="L81" s="496"/>
      <c r="M81" s="496"/>
      <c r="N81" s="496"/>
      <c r="O81" s="496"/>
      <c r="P81" s="496"/>
      <c r="Q81" s="496"/>
      <c r="R81" s="496"/>
      <c r="S81" s="496"/>
      <c r="T81" s="496"/>
      <c r="U81" s="496"/>
      <c r="V81" s="496"/>
      <c r="W81" s="496"/>
      <c r="X81" s="496"/>
      <c r="Y81" s="496"/>
      <c r="Z81" s="497"/>
      <c r="AA81" s="556" t="s">
        <v>27</v>
      </c>
      <c r="AB81" s="447">
        <f>VLOOKUP(D81,$AI$57:$AJ$59,2,FALSE)</f>
        <v>0</v>
      </c>
    </row>
    <row r="82" spans="1:28" s="1" customFormat="1" ht="22.5" customHeight="1">
      <c r="A82" s="432"/>
      <c r="B82" s="482"/>
      <c r="C82" s="242"/>
      <c r="D82" s="245"/>
      <c r="E82" s="495"/>
      <c r="F82" s="496"/>
      <c r="G82" s="496"/>
      <c r="H82" s="496"/>
      <c r="I82" s="496"/>
      <c r="J82" s="496"/>
      <c r="K82" s="496"/>
      <c r="L82" s="496"/>
      <c r="M82" s="496"/>
      <c r="N82" s="496"/>
      <c r="O82" s="496"/>
      <c r="P82" s="496"/>
      <c r="Q82" s="496"/>
      <c r="R82" s="496"/>
      <c r="S82" s="496"/>
      <c r="T82" s="496"/>
      <c r="U82" s="496"/>
      <c r="V82" s="496"/>
      <c r="W82" s="496"/>
      <c r="X82" s="496"/>
      <c r="Y82" s="496"/>
      <c r="Z82" s="497"/>
      <c r="AA82" s="614"/>
      <c r="AB82" s="2"/>
    </row>
    <row r="83" spans="1:28" s="1" customFormat="1" ht="22.5" customHeight="1">
      <c r="A83" s="432"/>
      <c r="B83" s="482"/>
      <c r="C83" s="242"/>
      <c r="D83" s="245"/>
      <c r="E83" s="495"/>
      <c r="F83" s="496"/>
      <c r="G83" s="496"/>
      <c r="H83" s="496"/>
      <c r="I83" s="496"/>
      <c r="J83" s="496"/>
      <c r="K83" s="496"/>
      <c r="L83" s="496"/>
      <c r="M83" s="496"/>
      <c r="N83" s="496"/>
      <c r="O83" s="496"/>
      <c r="P83" s="496"/>
      <c r="Q83" s="496"/>
      <c r="R83" s="496"/>
      <c r="S83" s="496"/>
      <c r="T83" s="496"/>
      <c r="U83" s="496"/>
      <c r="V83" s="496"/>
      <c r="W83" s="496"/>
      <c r="X83" s="496"/>
      <c r="Y83" s="496"/>
      <c r="Z83" s="497"/>
      <c r="AA83" s="411"/>
      <c r="AB83" s="2"/>
    </row>
    <row r="84" spans="1:28" s="1" customFormat="1" ht="22.5" customHeight="1">
      <c r="A84" s="432"/>
      <c r="B84" s="482"/>
      <c r="C84" s="242"/>
      <c r="D84" s="245"/>
      <c r="E84" s="495"/>
      <c r="F84" s="496"/>
      <c r="G84" s="496"/>
      <c r="H84" s="496"/>
      <c r="I84" s="496"/>
      <c r="J84" s="496"/>
      <c r="K84" s="496"/>
      <c r="L84" s="496"/>
      <c r="M84" s="496"/>
      <c r="N84" s="496"/>
      <c r="O84" s="496"/>
      <c r="P84" s="496"/>
      <c r="Q84" s="496"/>
      <c r="R84" s="496"/>
      <c r="S84" s="496"/>
      <c r="T84" s="496"/>
      <c r="U84" s="496"/>
      <c r="V84" s="496"/>
      <c r="W84" s="496"/>
      <c r="X84" s="496"/>
      <c r="Y84" s="496"/>
      <c r="Z84" s="497"/>
      <c r="AA84" s="23" t="s">
        <v>260</v>
      </c>
      <c r="AB84" s="2"/>
    </row>
    <row r="85" spans="1:28" s="1" customFormat="1" ht="22.5" customHeight="1">
      <c r="A85" s="432"/>
      <c r="B85" s="482"/>
      <c r="C85" s="242"/>
      <c r="D85" s="245"/>
      <c r="E85" s="43"/>
      <c r="F85" s="537" t="s">
        <v>538</v>
      </c>
      <c r="G85" s="537"/>
      <c r="H85" s="537"/>
      <c r="I85" s="537"/>
      <c r="J85" s="537"/>
      <c r="K85" s="483"/>
      <c r="L85" s="483"/>
      <c r="M85" s="483"/>
      <c r="N85" s="483"/>
      <c r="O85" s="483"/>
      <c r="P85" s="483"/>
      <c r="Q85" s="483"/>
      <c r="R85" s="483"/>
      <c r="S85" s="483"/>
      <c r="T85" s="483"/>
      <c r="U85" s="483"/>
      <c r="V85" s="483"/>
      <c r="W85" s="483"/>
      <c r="X85" s="483"/>
      <c r="Y85" s="483"/>
      <c r="Z85" s="44"/>
      <c r="AA85" s="23"/>
      <c r="AB85" s="2"/>
    </row>
    <row r="86" spans="1:28" s="1" customFormat="1" ht="22.5" customHeight="1">
      <c r="A86" s="432"/>
      <c r="B86" s="378"/>
      <c r="C86" s="242"/>
      <c r="D86" s="272"/>
      <c r="E86" s="393"/>
      <c r="F86" s="385"/>
      <c r="G86" s="385"/>
      <c r="H86" s="385"/>
      <c r="I86" s="385"/>
      <c r="J86" s="385"/>
      <c r="K86" s="385"/>
      <c r="L86" s="385"/>
      <c r="M86" s="385"/>
      <c r="N86" s="385"/>
      <c r="O86" s="385"/>
      <c r="P86" s="385"/>
      <c r="Q86" s="385"/>
      <c r="R86" s="385"/>
      <c r="S86" s="385"/>
      <c r="T86" s="385"/>
      <c r="U86" s="385"/>
      <c r="V86" s="385"/>
      <c r="W86" s="385"/>
      <c r="X86" s="385"/>
      <c r="Y86" s="385"/>
      <c r="Z86" s="394"/>
      <c r="AA86" s="23"/>
      <c r="AB86" s="2"/>
    </row>
    <row r="87" spans="1:28" s="1" customFormat="1" ht="22.5" customHeight="1">
      <c r="A87" s="432" t="s">
        <v>558</v>
      </c>
      <c r="B87" s="482" t="s">
        <v>559</v>
      </c>
      <c r="C87" s="242">
        <v>6</v>
      </c>
      <c r="D87" s="89" t="s">
        <v>4</v>
      </c>
      <c r="E87" s="521" t="s">
        <v>370</v>
      </c>
      <c r="F87" s="483"/>
      <c r="G87" s="483"/>
      <c r="H87" s="483"/>
      <c r="I87" s="483"/>
      <c r="J87" s="483"/>
      <c r="K87" s="483"/>
      <c r="L87" s="483"/>
      <c r="M87" s="483"/>
      <c r="N87" s="483"/>
      <c r="O87" s="483"/>
      <c r="P87" s="483"/>
      <c r="Q87" s="483"/>
      <c r="R87" s="483"/>
      <c r="S87" s="483"/>
      <c r="T87" s="483"/>
      <c r="U87" s="483"/>
      <c r="V87" s="483"/>
      <c r="W87" s="483"/>
      <c r="X87" s="483"/>
      <c r="Y87" s="483"/>
      <c r="Z87" s="482"/>
      <c r="AA87" s="402" t="s">
        <v>75</v>
      </c>
      <c r="AB87" s="447">
        <f>VLOOKUP(D87,$AI$57:$AJ$59,2,FALSE)</f>
        <v>0</v>
      </c>
    </row>
    <row r="88" spans="1:28" s="1" customFormat="1" ht="22.5" customHeight="1">
      <c r="A88" s="432"/>
      <c r="B88" s="482"/>
      <c r="C88" s="242"/>
      <c r="D88" s="245"/>
      <c r="E88" s="495" t="s">
        <v>68</v>
      </c>
      <c r="F88" s="496"/>
      <c r="G88" s="496"/>
      <c r="H88" s="496"/>
      <c r="I88" s="496"/>
      <c r="J88" s="496"/>
      <c r="K88" s="496"/>
      <c r="L88" s="496"/>
      <c r="M88" s="496"/>
      <c r="N88" s="496"/>
      <c r="O88" s="496"/>
      <c r="P88" s="496"/>
      <c r="Q88" s="496"/>
      <c r="R88" s="496"/>
      <c r="S88" s="496"/>
      <c r="T88" s="496"/>
      <c r="U88" s="496"/>
      <c r="V88" s="496"/>
      <c r="W88" s="496"/>
      <c r="X88" s="496"/>
      <c r="Y88" s="496"/>
      <c r="Z88" s="497"/>
      <c r="AA88" s="402"/>
      <c r="AB88" s="2"/>
    </row>
    <row r="89" spans="1:28" s="1" customFormat="1" ht="22.5" customHeight="1">
      <c r="A89" s="432"/>
      <c r="B89" s="482"/>
      <c r="C89" s="242"/>
      <c r="D89" s="245"/>
      <c r="E89" s="390"/>
      <c r="F89" s="42" t="s">
        <v>256</v>
      </c>
      <c r="G89" s="651" t="s">
        <v>295</v>
      </c>
      <c r="H89" s="595"/>
      <c r="I89" s="595"/>
      <c r="J89" s="595"/>
      <c r="K89" s="595"/>
      <c r="L89" s="595"/>
      <c r="M89" s="595"/>
      <c r="N89" s="595"/>
      <c r="O89" s="595"/>
      <c r="P89" s="595"/>
      <c r="Q89" s="595"/>
      <c r="R89" s="595"/>
      <c r="S89" s="595"/>
      <c r="T89" s="595"/>
      <c r="U89" s="595"/>
      <c r="V89" s="595"/>
      <c r="W89" s="595"/>
      <c r="X89" s="595"/>
      <c r="Y89" s="595"/>
      <c r="Z89" s="424"/>
      <c r="AA89" s="402"/>
      <c r="AB89" s="2"/>
    </row>
    <row r="90" spans="1:28" s="1" customFormat="1" ht="22.5" customHeight="1">
      <c r="A90" s="432"/>
      <c r="B90" s="482"/>
      <c r="C90" s="242"/>
      <c r="D90" s="245"/>
      <c r="E90" s="423"/>
      <c r="F90" s="380"/>
      <c r="G90" s="650" t="s">
        <v>296</v>
      </c>
      <c r="H90" s="650"/>
      <c r="I90" s="650"/>
      <c r="J90" s="650"/>
      <c r="K90" s="650"/>
      <c r="L90" s="650"/>
      <c r="M90" s="650"/>
      <c r="N90" s="650"/>
      <c r="O90" s="650"/>
      <c r="P90" s="650"/>
      <c r="Q90" s="650"/>
      <c r="R90" s="650"/>
      <c r="S90" s="650"/>
      <c r="T90" s="650"/>
      <c r="U90" s="650"/>
      <c r="V90" s="650"/>
      <c r="W90" s="650"/>
      <c r="X90" s="650"/>
      <c r="Y90" s="650"/>
      <c r="Z90" s="45"/>
      <c r="AA90" s="402"/>
      <c r="AB90" s="2"/>
    </row>
    <row r="91" spans="1:28" s="1" customFormat="1" ht="22.5" customHeight="1">
      <c r="A91" s="432"/>
      <c r="B91" s="482"/>
      <c r="C91" s="242"/>
      <c r="D91" s="245"/>
      <c r="E91" s="405"/>
      <c r="F91" s="42" t="s">
        <v>256</v>
      </c>
      <c r="G91" s="651" t="s">
        <v>808</v>
      </c>
      <c r="H91" s="595"/>
      <c r="I91" s="595"/>
      <c r="J91" s="595"/>
      <c r="K91" s="595"/>
      <c r="L91" s="595"/>
      <c r="M91" s="595"/>
      <c r="N91" s="595"/>
      <c r="O91" s="595"/>
      <c r="P91" s="595"/>
      <c r="Q91" s="595"/>
      <c r="R91" s="595"/>
      <c r="S91" s="595"/>
      <c r="T91" s="595"/>
      <c r="U91" s="595"/>
      <c r="V91" s="595"/>
      <c r="W91" s="595"/>
      <c r="X91" s="595"/>
      <c r="Y91" s="595"/>
      <c r="Z91" s="45"/>
      <c r="AA91" s="402"/>
      <c r="AB91" s="2"/>
    </row>
    <row r="92" spans="1:28" s="1" customFormat="1" ht="22.5" customHeight="1">
      <c r="A92" s="432"/>
      <c r="B92" s="482"/>
      <c r="C92" s="242"/>
      <c r="D92" s="245"/>
      <c r="E92" s="390"/>
      <c r="F92" s="42" t="s">
        <v>256</v>
      </c>
      <c r="G92" s="651" t="s">
        <v>297</v>
      </c>
      <c r="H92" s="595"/>
      <c r="I92" s="595"/>
      <c r="J92" s="595"/>
      <c r="K92" s="595"/>
      <c r="L92" s="595"/>
      <c r="M92" s="595"/>
      <c r="N92" s="595"/>
      <c r="O92" s="595"/>
      <c r="P92" s="595"/>
      <c r="Q92" s="595"/>
      <c r="R92" s="595"/>
      <c r="S92" s="595"/>
      <c r="T92" s="595"/>
      <c r="U92" s="595"/>
      <c r="V92" s="595"/>
      <c r="W92" s="595"/>
      <c r="X92" s="595"/>
      <c r="Y92" s="595"/>
      <c r="Z92" s="378"/>
      <c r="AA92" s="402"/>
      <c r="AB92" s="2"/>
    </row>
    <row r="93" spans="1:28" s="1" customFormat="1" ht="22.5" customHeight="1">
      <c r="A93" s="432"/>
      <c r="B93" s="46"/>
      <c r="C93" s="242"/>
      <c r="D93" s="245"/>
      <c r="E93" s="390"/>
      <c r="F93" s="42" t="s">
        <v>256</v>
      </c>
      <c r="G93" s="651" t="s">
        <v>298</v>
      </c>
      <c r="H93" s="595"/>
      <c r="I93" s="595"/>
      <c r="J93" s="595"/>
      <c r="K93" s="595"/>
      <c r="L93" s="595"/>
      <c r="M93" s="595"/>
      <c r="N93" s="595"/>
      <c r="O93" s="595"/>
      <c r="P93" s="595"/>
      <c r="Q93" s="595"/>
      <c r="R93" s="595"/>
      <c r="S93" s="595"/>
      <c r="T93" s="595"/>
      <c r="U93" s="595"/>
      <c r="V93" s="595"/>
      <c r="W93" s="595"/>
      <c r="X93" s="595"/>
      <c r="Y93" s="595"/>
      <c r="Z93" s="378"/>
      <c r="AA93" s="402"/>
      <c r="AB93" s="2"/>
    </row>
    <row r="94" spans="1:28" s="1" customFormat="1" ht="22.5" customHeight="1">
      <c r="A94" s="432"/>
      <c r="B94" s="46"/>
      <c r="C94" s="242"/>
      <c r="D94" s="245"/>
      <c r="E94" s="390"/>
      <c r="F94" s="42" t="s">
        <v>256</v>
      </c>
      <c r="G94" s="651" t="s">
        <v>539</v>
      </c>
      <c r="H94" s="595"/>
      <c r="I94" s="595"/>
      <c r="J94" s="595"/>
      <c r="K94" s="595"/>
      <c r="L94" s="595"/>
      <c r="M94" s="595"/>
      <c r="N94" s="595"/>
      <c r="O94" s="595"/>
      <c r="P94" s="595"/>
      <c r="Q94" s="595"/>
      <c r="R94" s="595"/>
      <c r="S94" s="595"/>
      <c r="T94" s="595"/>
      <c r="U94" s="595"/>
      <c r="V94" s="595"/>
      <c r="W94" s="595"/>
      <c r="X94" s="595"/>
      <c r="Y94" s="595"/>
      <c r="Z94" s="378"/>
      <c r="AA94" s="402"/>
      <c r="AB94" s="2"/>
    </row>
    <row r="95" spans="1:28" s="1" customFormat="1" ht="22.5" customHeight="1">
      <c r="A95" s="432"/>
      <c r="B95" s="46"/>
      <c r="C95" s="242"/>
      <c r="D95" s="245"/>
      <c r="E95" s="390"/>
      <c r="F95" s="42" t="s">
        <v>256</v>
      </c>
      <c r="G95" s="651" t="s">
        <v>299</v>
      </c>
      <c r="H95" s="595"/>
      <c r="I95" s="595"/>
      <c r="J95" s="595"/>
      <c r="K95" s="595"/>
      <c r="L95" s="595"/>
      <c r="M95" s="595"/>
      <c r="N95" s="595"/>
      <c r="O95" s="595"/>
      <c r="P95" s="595"/>
      <c r="Q95" s="595"/>
      <c r="R95" s="595"/>
      <c r="S95" s="595"/>
      <c r="T95" s="595"/>
      <c r="U95" s="595"/>
      <c r="V95" s="595"/>
      <c r="W95" s="595"/>
      <c r="X95" s="595"/>
      <c r="Y95" s="595"/>
      <c r="Z95" s="378"/>
      <c r="AA95" s="402"/>
      <c r="AB95" s="2"/>
    </row>
    <row r="96" spans="1:28" s="1" customFormat="1" ht="22.5" customHeight="1">
      <c r="A96" s="432"/>
      <c r="B96" s="46"/>
      <c r="C96" s="242"/>
      <c r="D96" s="245"/>
      <c r="E96" s="390"/>
      <c r="F96" s="42" t="s">
        <v>256</v>
      </c>
      <c r="G96" s="651" t="s">
        <v>300</v>
      </c>
      <c r="H96" s="595"/>
      <c r="I96" s="595"/>
      <c r="J96" s="595"/>
      <c r="K96" s="595"/>
      <c r="L96" s="595"/>
      <c r="M96" s="595"/>
      <c r="N96" s="595"/>
      <c r="O96" s="595"/>
      <c r="P96" s="595"/>
      <c r="Q96" s="595"/>
      <c r="R96" s="595"/>
      <c r="S96" s="595"/>
      <c r="T96" s="595"/>
      <c r="U96" s="595"/>
      <c r="V96" s="595"/>
      <c r="W96" s="595"/>
      <c r="X96" s="595"/>
      <c r="Y96" s="595"/>
      <c r="Z96" s="26"/>
      <c r="AA96" s="402"/>
      <c r="AB96" s="2"/>
    </row>
    <row r="97" spans="1:28" s="1" customFormat="1" ht="22.5" customHeight="1">
      <c r="A97" s="432"/>
      <c r="B97" s="46"/>
      <c r="C97" s="242"/>
      <c r="D97" s="245"/>
      <c r="E97" s="390"/>
      <c r="F97" s="42" t="s">
        <v>256</v>
      </c>
      <c r="G97" s="651" t="s">
        <v>301</v>
      </c>
      <c r="H97" s="595"/>
      <c r="I97" s="595"/>
      <c r="J97" s="595"/>
      <c r="K97" s="595"/>
      <c r="L97" s="595"/>
      <c r="M97" s="595"/>
      <c r="N97" s="595"/>
      <c r="O97" s="595"/>
      <c r="P97" s="595"/>
      <c r="Q97" s="595"/>
      <c r="R97" s="595"/>
      <c r="S97" s="595"/>
      <c r="T97" s="595"/>
      <c r="U97" s="595"/>
      <c r="V97" s="595"/>
      <c r="W97" s="595"/>
      <c r="X97" s="595"/>
      <c r="Y97" s="595"/>
      <c r="Z97" s="378"/>
      <c r="AA97" s="402"/>
      <c r="AB97" s="2"/>
    </row>
    <row r="98" spans="1:28" s="1" customFormat="1" ht="22.5" customHeight="1">
      <c r="A98" s="432"/>
      <c r="B98" s="46"/>
      <c r="C98" s="242"/>
      <c r="D98" s="245"/>
      <c r="E98" s="390"/>
      <c r="F98" s="42" t="s">
        <v>256</v>
      </c>
      <c r="G98" s="651" t="s">
        <v>430</v>
      </c>
      <c r="H98" s="595"/>
      <c r="I98" s="595"/>
      <c r="J98" s="595"/>
      <c r="K98" s="595"/>
      <c r="L98" s="595"/>
      <c r="M98" s="595"/>
      <c r="N98" s="595"/>
      <c r="O98" s="595"/>
      <c r="P98" s="595"/>
      <c r="Q98" s="595"/>
      <c r="R98" s="595"/>
      <c r="S98" s="595"/>
      <c r="T98" s="595"/>
      <c r="U98" s="595"/>
      <c r="V98" s="595"/>
      <c r="W98" s="595"/>
      <c r="X98" s="595"/>
      <c r="Y98" s="595"/>
      <c r="Z98" s="26"/>
      <c r="AA98" s="148"/>
      <c r="AB98" s="2"/>
    </row>
    <row r="99" spans="1:28" s="1" customFormat="1" ht="22.5" customHeight="1">
      <c r="A99" s="432"/>
      <c r="B99" s="46"/>
      <c r="C99" s="242"/>
      <c r="D99" s="245"/>
      <c r="E99" s="390"/>
      <c r="F99" s="42" t="s">
        <v>256</v>
      </c>
      <c r="G99" s="651" t="s">
        <v>302</v>
      </c>
      <c r="H99" s="595"/>
      <c r="I99" s="595"/>
      <c r="J99" s="595"/>
      <c r="K99" s="595"/>
      <c r="L99" s="595"/>
      <c r="M99" s="595"/>
      <c r="N99" s="595"/>
      <c r="O99" s="595"/>
      <c r="P99" s="595"/>
      <c r="Q99" s="595"/>
      <c r="R99" s="595"/>
      <c r="S99" s="595"/>
      <c r="T99" s="595"/>
      <c r="U99" s="595"/>
      <c r="V99" s="595"/>
      <c r="W99" s="595"/>
      <c r="X99" s="595"/>
      <c r="Y99" s="595"/>
      <c r="Z99" s="378"/>
      <c r="AA99" s="148"/>
      <c r="AB99" s="2"/>
    </row>
    <row r="100" spans="1:28" s="1" customFormat="1" ht="22.5" customHeight="1">
      <c r="A100" s="432"/>
      <c r="B100" s="46"/>
      <c r="C100" s="242"/>
      <c r="D100" s="245"/>
      <c r="E100" s="390"/>
      <c r="F100" s="42" t="s">
        <v>256</v>
      </c>
      <c r="G100" s="651" t="s">
        <v>294</v>
      </c>
      <c r="H100" s="595"/>
      <c r="I100" s="595"/>
      <c r="J100" s="595"/>
      <c r="K100" s="595"/>
      <c r="L100" s="595"/>
      <c r="M100" s="595"/>
      <c r="N100" s="595"/>
      <c r="O100" s="595"/>
      <c r="P100" s="595"/>
      <c r="Q100" s="595"/>
      <c r="R100" s="595"/>
      <c r="S100" s="595"/>
      <c r="T100" s="595"/>
      <c r="U100" s="595"/>
      <c r="V100" s="595"/>
      <c r="W100" s="595"/>
      <c r="X100" s="595"/>
      <c r="Y100" s="595"/>
      <c r="Z100" s="378"/>
      <c r="AA100" s="148"/>
      <c r="AB100" s="2"/>
    </row>
    <row r="101" spans="1:28" s="1" customFormat="1" ht="22.5" customHeight="1">
      <c r="A101" s="432"/>
      <c r="B101" s="46"/>
      <c r="C101" s="242"/>
      <c r="D101" s="245"/>
      <c r="E101" s="390"/>
      <c r="F101" s="42" t="s">
        <v>256</v>
      </c>
      <c r="G101" s="651" t="s">
        <v>293</v>
      </c>
      <c r="H101" s="595"/>
      <c r="I101" s="595"/>
      <c r="J101" s="595"/>
      <c r="K101" s="595"/>
      <c r="L101" s="595"/>
      <c r="M101" s="595"/>
      <c r="N101" s="595"/>
      <c r="O101" s="595"/>
      <c r="P101" s="595"/>
      <c r="Q101" s="595"/>
      <c r="R101" s="595"/>
      <c r="S101" s="595"/>
      <c r="T101" s="595"/>
      <c r="U101" s="595"/>
      <c r="V101" s="595"/>
      <c r="W101" s="595"/>
      <c r="X101" s="595"/>
      <c r="Y101" s="595"/>
      <c r="Z101" s="26"/>
      <c r="AA101" s="148"/>
      <c r="AB101" s="2"/>
    </row>
    <row r="102" spans="1:28" s="1" customFormat="1" ht="22.5" customHeight="1">
      <c r="A102" s="432"/>
      <c r="B102" s="46"/>
      <c r="C102" s="242"/>
      <c r="D102" s="272"/>
      <c r="E102" s="47"/>
      <c r="F102" s="48"/>
      <c r="G102" s="48"/>
      <c r="H102" s="48"/>
      <c r="I102" s="48"/>
      <c r="J102" s="48"/>
      <c r="K102" s="48"/>
      <c r="L102" s="48"/>
      <c r="M102" s="48"/>
      <c r="N102" s="48"/>
      <c r="O102" s="48"/>
      <c r="P102" s="48"/>
      <c r="Q102" s="48"/>
      <c r="R102" s="48"/>
      <c r="S102" s="48"/>
      <c r="T102" s="48"/>
      <c r="U102" s="48"/>
      <c r="V102" s="48"/>
      <c r="W102" s="48"/>
      <c r="X102" s="48"/>
      <c r="Y102" s="48"/>
      <c r="Z102" s="49"/>
      <c r="AA102" s="148"/>
      <c r="AB102" s="2"/>
    </row>
    <row r="103" spans="1:28" s="1" customFormat="1" ht="22.5" customHeight="1">
      <c r="A103" s="432" t="s">
        <v>560</v>
      </c>
      <c r="B103" s="482" t="s">
        <v>561</v>
      </c>
      <c r="C103" s="242">
        <v>7</v>
      </c>
      <c r="D103" s="89" t="s">
        <v>4</v>
      </c>
      <c r="E103" s="521" t="s">
        <v>200</v>
      </c>
      <c r="F103" s="483"/>
      <c r="G103" s="483"/>
      <c r="H103" s="483"/>
      <c r="I103" s="483"/>
      <c r="J103" s="483"/>
      <c r="K103" s="483"/>
      <c r="L103" s="483"/>
      <c r="M103" s="483"/>
      <c r="N103" s="483"/>
      <c r="O103" s="483"/>
      <c r="P103" s="483"/>
      <c r="Q103" s="483"/>
      <c r="R103" s="483"/>
      <c r="S103" s="483"/>
      <c r="T103" s="483"/>
      <c r="U103" s="483"/>
      <c r="V103" s="483"/>
      <c r="W103" s="483"/>
      <c r="X103" s="483"/>
      <c r="Y103" s="483"/>
      <c r="Z103" s="482"/>
      <c r="AA103" s="480" t="s">
        <v>64</v>
      </c>
      <c r="AB103" s="447">
        <f>VLOOKUP(D103,$AI$57:$AJ$59,2,FALSE)</f>
        <v>0</v>
      </c>
    </row>
    <row r="104" spans="1:28" s="1" customFormat="1" ht="22.5" customHeight="1">
      <c r="A104" s="432"/>
      <c r="B104" s="482"/>
      <c r="C104" s="242"/>
      <c r="D104" s="245"/>
      <c r="E104" s="521"/>
      <c r="F104" s="483"/>
      <c r="G104" s="483"/>
      <c r="H104" s="483"/>
      <c r="I104" s="483"/>
      <c r="J104" s="483"/>
      <c r="K104" s="483"/>
      <c r="L104" s="483"/>
      <c r="M104" s="483"/>
      <c r="N104" s="483"/>
      <c r="O104" s="483"/>
      <c r="P104" s="483"/>
      <c r="Q104" s="483"/>
      <c r="R104" s="483"/>
      <c r="S104" s="483"/>
      <c r="T104" s="483"/>
      <c r="U104" s="483"/>
      <c r="V104" s="483"/>
      <c r="W104" s="483"/>
      <c r="X104" s="483"/>
      <c r="Y104" s="483"/>
      <c r="Z104" s="482"/>
      <c r="AA104" s="480"/>
      <c r="AB104" s="2"/>
    </row>
    <row r="105" spans="1:28" s="1" customFormat="1" ht="22.5" customHeight="1">
      <c r="A105" s="432"/>
      <c r="B105" s="482"/>
      <c r="C105" s="242"/>
      <c r="D105" s="245"/>
      <c r="E105" s="521"/>
      <c r="F105" s="483"/>
      <c r="G105" s="483"/>
      <c r="H105" s="483"/>
      <c r="I105" s="483"/>
      <c r="J105" s="483"/>
      <c r="K105" s="483"/>
      <c r="L105" s="483"/>
      <c r="M105" s="483"/>
      <c r="N105" s="483"/>
      <c r="O105" s="483"/>
      <c r="P105" s="483"/>
      <c r="Q105" s="483"/>
      <c r="R105" s="483"/>
      <c r="S105" s="483"/>
      <c r="T105" s="483"/>
      <c r="U105" s="483"/>
      <c r="V105" s="483"/>
      <c r="W105" s="483"/>
      <c r="X105" s="483"/>
      <c r="Y105" s="483"/>
      <c r="Z105" s="482"/>
      <c r="AA105" s="402"/>
      <c r="AB105" s="2"/>
    </row>
    <row r="106" spans="1:28" s="1" customFormat="1" ht="22.5" customHeight="1">
      <c r="A106" s="50"/>
      <c r="B106" s="437"/>
      <c r="C106" s="243"/>
      <c r="D106" s="267"/>
      <c r="E106" s="554"/>
      <c r="F106" s="555"/>
      <c r="G106" s="555"/>
      <c r="H106" s="555"/>
      <c r="I106" s="555"/>
      <c r="J106" s="555"/>
      <c r="K106" s="555"/>
      <c r="L106" s="555"/>
      <c r="M106" s="555"/>
      <c r="N106" s="555"/>
      <c r="O106" s="555"/>
      <c r="P106" s="555"/>
      <c r="Q106" s="555"/>
      <c r="R106" s="555"/>
      <c r="S106" s="555"/>
      <c r="T106" s="555"/>
      <c r="U106" s="555"/>
      <c r="V106" s="555"/>
      <c r="W106" s="555"/>
      <c r="X106" s="555"/>
      <c r="Y106" s="555"/>
      <c r="Z106" s="547"/>
      <c r="AA106" s="422"/>
      <c r="AB106" s="2"/>
    </row>
    <row r="107" spans="1:28" s="1" customFormat="1" ht="22.5" customHeight="1">
      <c r="A107" s="51"/>
      <c r="B107" s="378"/>
      <c r="C107" s="242"/>
      <c r="D107" s="244"/>
      <c r="E107" s="52"/>
      <c r="F107" s="53"/>
      <c r="G107" s="53"/>
      <c r="H107" s="53"/>
      <c r="I107" s="53"/>
      <c r="J107" s="53"/>
      <c r="K107" s="53"/>
      <c r="L107" s="53"/>
      <c r="M107" s="53"/>
      <c r="N107" s="53"/>
      <c r="O107" s="53"/>
      <c r="P107" s="53"/>
      <c r="Q107" s="53"/>
      <c r="R107" s="53"/>
      <c r="S107" s="53"/>
      <c r="T107" s="53"/>
      <c r="U107" s="53"/>
      <c r="V107" s="53"/>
      <c r="W107" s="53"/>
      <c r="X107" s="53"/>
      <c r="Y107" s="53"/>
      <c r="Z107" s="54"/>
      <c r="AA107" s="402"/>
      <c r="AB107" s="2"/>
    </row>
    <row r="108" spans="1:28" s="1" customFormat="1" ht="22.5" customHeight="1">
      <c r="A108" s="432" t="s">
        <v>562</v>
      </c>
      <c r="B108" s="394" t="s">
        <v>563</v>
      </c>
      <c r="C108" s="242"/>
      <c r="D108" s="272"/>
      <c r="E108" s="55"/>
      <c r="F108" s="56"/>
      <c r="G108" s="56"/>
      <c r="H108" s="56"/>
      <c r="I108" s="56"/>
      <c r="J108" s="56"/>
      <c r="K108" s="56"/>
      <c r="L108" s="56"/>
      <c r="M108" s="56"/>
      <c r="N108" s="56"/>
      <c r="O108" s="56"/>
      <c r="P108" s="56"/>
      <c r="Q108" s="56"/>
      <c r="R108" s="56"/>
      <c r="S108" s="56"/>
      <c r="T108" s="56"/>
      <c r="U108" s="56"/>
      <c r="V108" s="56"/>
      <c r="W108" s="56"/>
      <c r="X108" s="56"/>
      <c r="Y108" s="56"/>
      <c r="Z108" s="57"/>
      <c r="AA108" s="152"/>
      <c r="AB108" s="2"/>
    </row>
    <row r="109" spans="1:28" s="1" customFormat="1" ht="22.5" customHeight="1">
      <c r="A109" s="432" t="s">
        <v>549</v>
      </c>
      <c r="B109" s="497" t="s">
        <v>564</v>
      </c>
      <c r="C109" s="242">
        <v>8</v>
      </c>
      <c r="D109" s="89" t="s">
        <v>4</v>
      </c>
      <c r="E109" s="495" t="s">
        <v>32</v>
      </c>
      <c r="F109" s="496"/>
      <c r="G109" s="496"/>
      <c r="H109" s="496"/>
      <c r="I109" s="496"/>
      <c r="J109" s="496"/>
      <c r="K109" s="496"/>
      <c r="L109" s="496"/>
      <c r="M109" s="496"/>
      <c r="N109" s="496"/>
      <c r="O109" s="496"/>
      <c r="P109" s="496"/>
      <c r="Q109" s="496"/>
      <c r="R109" s="496"/>
      <c r="S109" s="496"/>
      <c r="T109" s="496"/>
      <c r="U109" s="496"/>
      <c r="V109" s="496"/>
      <c r="W109" s="496"/>
      <c r="X109" s="496"/>
      <c r="Y109" s="496"/>
      <c r="Z109" s="497"/>
      <c r="AA109" s="480" t="s">
        <v>1032</v>
      </c>
      <c r="AB109" s="447">
        <f>VLOOKUP(D109,$AI$57:$AJ$59,2,FALSE)</f>
        <v>0</v>
      </c>
    </row>
    <row r="110" spans="1:28" s="1" customFormat="1" ht="22.5" customHeight="1">
      <c r="A110" s="432"/>
      <c r="B110" s="497"/>
      <c r="C110" s="242"/>
      <c r="D110" s="245"/>
      <c r="E110" s="495"/>
      <c r="F110" s="496"/>
      <c r="G110" s="496"/>
      <c r="H110" s="496"/>
      <c r="I110" s="496"/>
      <c r="J110" s="496"/>
      <c r="K110" s="496"/>
      <c r="L110" s="496"/>
      <c r="M110" s="496"/>
      <c r="N110" s="496"/>
      <c r="O110" s="496"/>
      <c r="P110" s="496"/>
      <c r="Q110" s="496"/>
      <c r="R110" s="496"/>
      <c r="S110" s="496"/>
      <c r="T110" s="496"/>
      <c r="U110" s="496"/>
      <c r="V110" s="496"/>
      <c r="W110" s="496"/>
      <c r="X110" s="496"/>
      <c r="Y110" s="496"/>
      <c r="Z110" s="497"/>
      <c r="AA110" s="480"/>
      <c r="AB110" s="2"/>
    </row>
    <row r="111" spans="1:28" s="1" customFormat="1" ht="22.5" customHeight="1">
      <c r="A111" s="432"/>
      <c r="B111" s="497"/>
      <c r="C111" s="242"/>
      <c r="D111" s="244"/>
      <c r="E111" s="43"/>
      <c r="F111" s="537" t="s">
        <v>303</v>
      </c>
      <c r="G111" s="537"/>
      <c r="H111" s="537"/>
      <c r="I111" s="537"/>
      <c r="J111" s="537"/>
      <c r="K111" s="483"/>
      <c r="L111" s="483"/>
      <c r="M111" s="483"/>
      <c r="N111" s="483"/>
      <c r="O111" s="483"/>
      <c r="P111" s="483"/>
      <c r="Q111" s="483"/>
      <c r="R111" s="483"/>
      <c r="S111" s="483"/>
      <c r="T111" s="483"/>
      <c r="U111" s="483"/>
      <c r="V111" s="483"/>
      <c r="W111" s="483"/>
      <c r="X111" s="483"/>
      <c r="Y111" s="483"/>
      <c r="Z111" s="44"/>
      <c r="AA111" s="480"/>
      <c r="AB111" s="2"/>
    </row>
    <row r="112" spans="1:28" s="1" customFormat="1" ht="22.5" customHeight="1">
      <c r="A112" s="432"/>
      <c r="B112" s="497"/>
      <c r="C112" s="242"/>
      <c r="D112" s="244"/>
      <c r="E112" s="43" t="s">
        <v>305</v>
      </c>
      <c r="F112" s="537" t="s">
        <v>304</v>
      </c>
      <c r="G112" s="537"/>
      <c r="H112" s="537"/>
      <c r="I112" s="537"/>
      <c r="J112" s="537"/>
      <c r="K112" s="486"/>
      <c r="L112" s="486"/>
      <c r="M112" s="486"/>
      <c r="N112" s="486"/>
      <c r="O112" s="486"/>
      <c r="P112" s="486"/>
      <c r="Q112" s="375"/>
      <c r="R112" s="375"/>
      <c r="S112" s="375"/>
      <c r="T112" s="375"/>
      <c r="U112" s="375"/>
      <c r="V112" s="375"/>
      <c r="W112" s="375"/>
      <c r="X112" s="375"/>
      <c r="Y112" s="375"/>
      <c r="Z112" s="378"/>
      <c r="AA112" s="480"/>
      <c r="AB112" s="2"/>
    </row>
    <row r="113" spans="1:28" s="1" customFormat="1" ht="22.5" customHeight="1">
      <c r="A113" s="432"/>
      <c r="B113" s="497"/>
      <c r="C113" s="242"/>
      <c r="D113" s="244"/>
      <c r="E113" s="52"/>
      <c r="F113" s="537" t="s">
        <v>306</v>
      </c>
      <c r="G113" s="537"/>
      <c r="H113" s="537"/>
      <c r="I113" s="537"/>
      <c r="J113" s="537"/>
      <c r="K113" s="490" t="s">
        <v>256</v>
      </c>
      <c r="L113" s="490"/>
      <c r="M113" s="490"/>
      <c r="N113" s="53"/>
      <c r="O113" s="53"/>
      <c r="P113" s="53"/>
      <c r="Q113" s="53"/>
      <c r="R113" s="53"/>
      <c r="S113" s="53"/>
      <c r="T113" s="53"/>
      <c r="U113" s="53"/>
      <c r="V113" s="53"/>
      <c r="W113" s="53"/>
      <c r="X113" s="53"/>
      <c r="Y113" s="53"/>
      <c r="Z113" s="54"/>
      <c r="AA113" s="480"/>
      <c r="AB113" s="2"/>
    </row>
    <row r="114" spans="1:28" s="1" customFormat="1" ht="22.5" customHeight="1">
      <c r="A114" s="432"/>
      <c r="B114" s="497"/>
      <c r="C114" s="242"/>
      <c r="D114" s="244"/>
      <c r="E114" s="43"/>
      <c r="F114" s="537" t="s">
        <v>309</v>
      </c>
      <c r="G114" s="537"/>
      <c r="H114" s="537"/>
      <c r="I114" s="537"/>
      <c r="J114" s="537"/>
      <c r="K114" s="483"/>
      <c r="L114" s="483"/>
      <c r="M114" s="483"/>
      <c r="N114" s="483"/>
      <c r="O114" s="483"/>
      <c r="P114" s="483"/>
      <c r="Q114" s="483"/>
      <c r="R114" s="483"/>
      <c r="S114" s="483"/>
      <c r="T114" s="483"/>
      <c r="U114" s="483"/>
      <c r="V114" s="483"/>
      <c r="W114" s="483"/>
      <c r="X114" s="483"/>
      <c r="Y114" s="483"/>
      <c r="AA114" s="480"/>
    </row>
    <row r="115" spans="1:28" s="1" customFormat="1" ht="22.5" customHeight="1">
      <c r="A115" s="432"/>
      <c r="B115" s="378"/>
      <c r="C115" s="242"/>
      <c r="D115" s="244"/>
      <c r="E115" s="43" t="s">
        <v>305</v>
      </c>
      <c r="F115" s="537" t="s">
        <v>304</v>
      </c>
      <c r="G115" s="537"/>
      <c r="H115" s="537"/>
      <c r="I115" s="537"/>
      <c r="J115" s="537"/>
      <c r="K115" s="486"/>
      <c r="L115" s="486"/>
      <c r="M115" s="486"/>
      <c r="N115" s="486"/>
      <c r="O115" s="486"/>
      <c r="P115" s="486"/>
      <c r="Q115" s="238"/>
      <c r="R115" s="238"/>
      <c r="S115" s="238"/>
      <c r="T115" s="238"/>
      <c r="U115" s="238"/>
      <c r="V115" s="238"/>
      <c r="W115" s="238"/>
      <c r="X115" s="238"/>
      <c r="Y115" s="238"/>
      <c r="Z115" s="44"/>
      <c r="AA115" s="665"/>
      <c r="AB115" s="277">
        <v>44652</v>
      </c>
    </row>
    <row r="116" spans="1:28" s="1" customFormat="1" ht="22.5" customHeight="1">
      <c r="A116" s="432"/>
      <c r="B116" s="378"/>
      <c r="C116" s="242"/>
      <c r="D116" s="244"/>
      <c r="E116" s="52"/>
      <c r="F116" s="537" t="s">
        <v>306</v>
      </c>
      <c r="G116" s="537"/>
      <c r="H116" s="537"/>
      <c r="I116" s="537"/>
      <c r="J116" s="537"/>
      <c r="K116" s="490" t="s">
        <v>256</v>
      </c>
      <c r="L116" s="490"/>
      <c r="M116" s="490"/>
      <c r="N116" s="53"/>
      <c r="O116" s="53"/>
      <c r="P116" s="53"/>
      <c r="Q116" s="53"/>
      <c r="R116" s="53"/>
      <c r="S116" s="53"/>
      <c r="T116" s="53"/>
      <c r="U116" s="53"/>
      <c r="V116" s="53"/>
      <c r="W116" s="53"/>
      <c r="X116" s="53"/>
      <c r="Y116" s="53"/>
      <c r="Z116" s="54"/>
      <c r="AA116" s="665"/>
      <c r="AB116" s="2"/>
    </row>
    <row r="117" spans="1:28" s="1" customFormat="1" ht="22.5" customHeight="1">
      <c r="A117" s="432"/>
      <c r="B117" s="378"/>
      <c r="C117" s="242"/>
      <c r="D117" s="272"/>
      <c r="E117" s="52"/>
      <c r="F117" s="53"/>
      <c r="G117" s="53"/>
      <c r="H117" s="53"/>
      <c r="I117" s="53"/>
      <c r="J117" s="53"/>
      <c r="K117" s="53"/>
      <c r="L117" s="53"/>
      <c r="M117" s="53"/>
      <c r="N117" s="53"/>
      <c r="O117" s="53"/>
      <c r="P117" s="53"/>
      <c r="Q117" s="53"/>
      <c r="R117" s="53"/>
      <c r="S117" s="53"/>
      <c r="T117" s="53"/>
      <c r="U117" s="53"/>
      <c r="V117" s="53"/>
      <c r="W117" s="53"/>
      <c r="X117" s="53"/>
      <c r="Y117" s="53"/>
      <c r="Z117" s="54"/>
      <c r="AA117" s="665"/>
      <c r="AB117" s="2"/>
    </row>
    <row r="118" spans="1:28" s="1" customFormat="1" ht="22.5" customHeight="1">
      <c r="A118" s="432" t="s">
        <v>551</v>
      </c>
      <c r="B118" s="497" t="s">
        <v>565</v>
      </c>
      <c r="C118" s="242">
        <v>9</v>
      </c>
      <c r="D118" s="89" t="s">
        <v>4</v>
      </c>
      <c r="E118" s="495" t="s">
        <v>813</v>
      </c>
      <c r="F118" s="496"/>
      <c r="G118" s="496"/>
      <c r="H118" s="496"/>
      <c r="I118" s="496"/>
      <c r="J118" s="496"/>
      <c r="K118" s="496"/>
      <c r="L118" s="496"/>
      <c r="M118" s="496"/>
      <c r="N118" s="496"/>
      <c r="O118" s="496"/>
      <c r="P118" s="496"/>
      <c r="Q118" s="496"/>
      <c r="R118" s="496"/>
      <c r="S118" s="496"/>
      <c r="T118" s="496"/>
      <c r="U118" s="496"/>
      <c r="V118" s="496"/>
      <c r="W118" s="496"/>
      <c r="X118" s="496"/>
      <c r="Y118" s="496"/>
      <c r="Z118" s="497"/>
      <c r="AA118" s="152" t="s">
        <v>69</v>
      </c>
      <c r="AB118" s="447">
        <f>VLOOKUP(D118,$AI$57:$AJ$59,2,FALSE)</f>
        <v>0</v>
      </c>
    </row>
    <row r="119" spans="1:28" s="1" customFormat="1" ht="22.5" customHeight="1">
      <c r="A119" s="432"/>
      <c r="B119" s="497"/>
      <c r="C119" s="242"/>
      <c r="D119" s="244"/>
      <c r="E119" s="379"/>
      <c r="F119" s="42" t="s">
        <v>256</v>
      </c>
      <c r="G119" s="543" t="s">
        <v>816</v>
      </c>
      <c r="H119" s="496"/>
      <c r="I119" s="496"/>
      <c r="J119" s="496"/>
      <c r="K119" s="496"/>
      <c r="L119" s="496"/>
      <c r="M119" s="496"/>
      <c r="N119" s="496"/>
      <c r="O119" s="496"/>
      <c r="P119" s="496"/>
      <c r="Q119" s="496"/>
      <c r="R119" s="496"/>
      <c r="S119" s="496"/>
      <c r="T119" s="496"/>
      <c r="U119" s="496"/>
      <c r="V119" s="496"/>
      <c r="W119" s="496"/>
      <c r="X119" s="496"/>
      <c r="Y119" s="496"/>
      <c r="Z119" s="381"/>
      <c r="AA119" s="152" t="s">
        <v>73</v>
      </c>
      <c r="AB119" s="2"/>
    </row>
    <row r="120" spans="1:28" s="1" customFormat="1" ht="22.5" customHeight="1">
      <c r="A120" s="432"/>
      <c r="B120" s="497"/>
      <c r="C120" s="242"/>
      <c r="D120" s="244"/>
      <c r="E120" s="379"/>
      <c r="F120" s="42" t="s">
        <v>256</v>
      </c>
      <c r="G120" s="543" t="s">
        <v>817</v>
      </c>
      <c r="H120" s="496"/>
      <c r="I120" s="496"/>
      <c r="J120" s="496"/>
      <c r="K120" s="496"/>
      <c r="L120" s="496"/>
      <c r="M120" s="496"/>
      <c r="N120" s="496"/>
      <c r="O120" s="496"/>
      <c r="P120" s="496"/>
      <c r="Q120" s="496"/>
      <c r="R120" s="496"/>
      <c r="S120" s="496"/>
      <c r="T120" s="496"/>
      <c r="U120" s="496"/>
      <c r="V120" s="496"/>
      <c r="W120" s="496"/>
      <c r="X120" s="496"/>
      <c r="Y120" s="496"/>
      <c r="Z120" s="381"/>
      <c r="AA120" s="402"/>
      <c r="AB120" s="2"/>
    </row>
    <row r="121" spans="1:28" s="1" customFormat="1" ht="22.5" customHeight="1">
      <c r="A121" s="432"/>
      <c r="B121" s="497"/>
      <c r="C121" s="242"/>
      <c r="D121" s="244"/>
      <c r="E121" s="379"/>
      <c r="F121" s="42" t="s">
        <v>256</v>
      </c>
      <c r="G121" s="543" t="s">
        <v>814</v>
      </c>
      <c r="H121" s="496"/>
      <c r="I121" s="496"/>
      <c r="J121" s="496"/>
      <c r="K121" s="496"/>
      <c r="L121" s="496"/>
      <c r="M121" s="496"/>
      <c r="N121" s="496"/>
      <c r="O121" s="496"/>
      <c r="P121" s="496"/>
      <c r="Q121" s="496"/>
      <c r="R121" s="496"/>
      <c r="S121" s="496"/>
      <c r="T121" s="496"/>
      <c r="U121" s="496"/>
      <c r="V121" s="496"/>
      <c r="W121" s="496"/>
      <c r="X121" s="496"/>
      <c r="Y121" s="496"/>
      <c r="Z121" s="381"/>
      <c r="AA121" s="402" t="s">
        <v>63</v>
      </c>
      <c r="AB121" s="2"/>
    </row>
    <row r="122" spans="1:28" s="1" customFormat="1" ht="22.5" customHeight="1">
      <c r="A122" s="432"/>
      <c r="B122" s="378"/>
      <c r="C122" s="242"/>
      <c r="D122" s="244"/>
      <c r="E122" s="379"/>
      <c r="F122" s="42" t="s">
        <v>256</v>
      </c>
      <c r="G122" s="543" t="s">
        <v>815</v>
      </c>
      <c r="H122" s="496"/>
      <c r="I122" s="496"/>
      <c r="J122" s="496"/>
      <c r="K122" s="496"/>
      <c r="L122" s="496"/>
      <c r="M122" s="496"/>
      <c r="N122" s="496"/>
      <c r="O122" s="496"/>
      <c r="P122" s="496"/>
      <c r="Q122" s="496"/>
      <c r="R122" s="496"/>
      <c r="S122" s="496"/>
      <c r="T122" s="496"/>
      <c r="U122" s="496"/>
      <c r="V122" s="496"/>
      <c r="W122" s="496"/>
      <c r="X122" s="496"/>
      <c r="Y122" s="496"/>
      <c r="Z122" s="381"/>
      <c r="AA122" s="402"/>
      <c r="AB122" s="2"/>
    </row>
    <row r="123" spans="1:28" s="1" customFormat="1" ht="22.5" customHeight="1">
      <c r="A123" s="432"/>
      <c r="B123" s="378"/>
      <c r="C123" s="242"/>
      <c r="D123" s="244"/>
      <c r="E123" s="379"/>
      <c r="F123" s="42" t="s">
        <v>256</v>
      </c>
      <c r="G123" s="537" t="s">
        <v>350</v>
      </c>
      <c r="H123" s="537"/>
      <c r="I123" s="537"/>
      <c r="J123" s="537"/>
      <c r="K123" s="483"/>
      <c r="L123" s="483"/>
      <c r="M123" s="483"/>
      <c r="N123" s="483"/>
      <c r="O123" s="483"/>
      <c r="P123" s="483"/>
      <c r="Q123" s="483"/>
      <c r="R123" s="483"/>
      <c r="S123" s="483"/>
      <c r="T123" s="483"/>
      <c r="U123" s="483"/>
      <c r="V123" s="483"/>
      <c r="W123" s="483"/>
      <c r="X123" s="483"/>
      <c r="Y123" s="483"/>
      <c r="Z123" s="381"/>
      <c r="AA123" s="402"/>
      <c r="AB123" s="2"/>
    </row>
    <row r="124" spans="1:28" s="1" customFormat="1" ht="22.5" customHeight="1">
      <c r="A124" s="432"/>
      <c r="B124" s="378"/>
      <c r="C124" s="242"/>
      <c r="D124" s="272"/>
      <c r="E124" s="379"/>
      <c r="F124" s="380"/>
      <c r="G124" s="380"/>
      <c r="H124" s="380"/>
      <c r="I124" s="380"/>
      <c r="J124" s="380"/>
      <c r="K124" s="380"/>
      <c r="L124" s="380"/>
      <c r="M124" s="380"/>
      <c r="N124" s="380"/>
      <c r="O124" s="380"/>
      <c r="P124" s="380"/>
      <c r="Q124" s="380"/>
      <c r="R124" s="380"/>
      <c r="S124" s="380"/>
      <c r="T124" s="380"/>
      <c r="U124" s="380"/>
      <c r="V124" s="380"/>
      <c r="W124" s="380"/>
      <c r="X124" s="380"/>
      <c r="Y124" s="380"/>
      <c r="Z124" s="381"/>
      <c r="AA124" s="402"/>
      <c r="AB124" s="2"/>
    </row>
    <row r="125" spans="1:28" s="1" customFormat="1" ht="22.5" customHeight="1">
      <c r="A125" s="432" t="s">
        <v>553</v>
      </c>
      <c r="B125" s="497" t="s">
        <v>566</v>
      </c>
      <c r="C125" s="242">
        <v>10</v>
      </c>
      <c r="D125" s="89" t="s">
        <v>4</v>
      </c>
      <c r="E125" s="495" t="s">
        <v>57</v>
      </c>
      <c r="F125" s="496"/>
      <c r="G125" s="496"/>
      <c r="H125" s="496"/>
      <c r="I125" s="496"/>
      <c r="J125" s="496"/>
      <c r="K125" s="496"/>
      <c r="L125" s="496"/>
      <c r="M125" s="496"/>
      <c r="N125" s="496"/>
      <c r="O125" s="496"/>
      <c r="P125" s="496"/>
      <c r="Q125" s="496"/>
      <c r="R125" s="496"/>
      <c r="S125" s="496"/>
      <c r="T125" s="496"/>
      <c r="U125" s="496"/>
      <c r="V125" s="496"/>
      <c r="W125" s="496"/>
      <c r="X125" s="496"/>
      <c r="Y125" s="496"/>
      <c r="Z125" s="497"/>
      <c r="AA125" s="480" t="s">
        <v>769</v>
      </c>
      <c r="AB125" s="447">
        <f>VLOOKUP(D125,$AI$57:$AJ$59,2,FALSE)</f>
        <v>0</v>
      </c>
    </row>
    <row r="126" spans="1:28" s="1" customFormat="1" ht="22.5" customHeight="1">
      <c r="A126" s="432"/>
      <c r="B126" s="497"/>
      <c r="C126" s="242"/>
      <c r="D126" s="244"/>
      <c r="E126" s="495"/>
      <c r="F126" s="496"/>
      <c r="G126" s="496"/>
      <c r="H126" s="496"/>
      <c r="I126" s="496"/>
      <c r="J126" s="496"/>
      <c r="K126" s="496"/>
      <c r="L126" s="496"/>
      <c r="M126" s="496"/>
      <c r="N126" s="496"/>
      <c r="O126" s="496"/>
      <c r="P126" s="496"/>
      <c r="Q126" s="496"/>
      <c r="R126" s="496"/>
      <c r="S126" s="496"/>
      <c r="T126" s="496"/>
      <c r="U126" s="496"/>
      <c r="V126" s="496"/>
      <c r="W126" s="496"/>
      <c r="X126" s="496"/>
      <c r="Y126" s="496"/>
      <c r="Z126" s="497"/>
      <c r="AA126" s="480"/>
      <c r="AB126" s="2"/>
    </row>
    <row r="127" spans="1:28" s="1" customFormat="1" ht="22.5" customHeight="1">
      <c r="A127" s="432"/>
      <c r="B127" s="497"/>
      <c r="C127" s="242"/>
      <c r="D127" s="244"/>
      <c r="E127" s="495"/>
      <c r="F127" s="496"/>
      <c r="G127" s="496"/>
      <c r="H127" s="496"/>
      <c r="I127" s="496"/>
      <c r="J127" s="496"/>
      <c r="K127" s="496"/>
      <c r="L127" s="496"/>
      <c r="M127" s="496"/>
      <c r="N127" s="496"/>
      <c r="O127" s="496"/>
      <c r="P127" s="496"/>
      <c r="Q127" s="496"/>
      <c r="R127" s="496"/>
      <c r="S127" s="496"/>
      <c r="T127" s="496"/>
      <c r="U127" s="496"/>
      <c r="V127" s="496"/>
      <c r="W127" s="496"/>
      <c r="X127" s="496"/>
      <c r="Y127" s="496"/>
      <c r="Z127" s="497"/>
      <c r="AA127" s="480"/>
      <c r="AB127" s="2"/>
    </row>
    <row r="128" spans="1:28" s="1" customFormat="1" ht="22.5" customHeight="1">
      <c r="A128" s="432"/>
      <c r="B128" s="497"/>
      <c r="C128" s="242"/>
      <c r="D128" s="244"/>
      <c r="E128" s="495"/>
      <c r="F128" s="496"/>
      <c r="G128" s="496"/>
      <c r="H128" s="496"/>
      <c r="I128" s="496"/>
      <c r="J128" s="496"/>
      <c r="K128" s="496"/>
      <c r="L128" s="496"/>
      <c r="M128" s="496"/>
      <c r="N128" s="496"/>
      <c r="O128" s="496"/>
      <c r="P128" s="496"/>
      <c r="Q128" s="496"/>
      <c r="R128" s="496"/>
      <c r="S128" s="496"/>
      <c r="T128" s="496"/>
      <c r="U128" s="496"/>
      <c r="V128" s="496"/>
      <c r="W128" s="496"/>
      <c r="X128" s="496"/>
      <c r="Y128" s="496"/>
      <c r="Z128" s="497"/>
      <c r="AA128" s="480"/>
      <c r="AB128" s="2"/>
    </row>
    <row r="129" spans="1:28" s="1" customFormat="1" ht="22.5" customHeight="1">
      <c r="A129" s="432"/>
      <c r="B129" s="497"/>
      <c r="C129" s="242"/>
      <c r="D129" s="244"/>
      <c r="E129" s="379"/>
      <c r="F129" s="42"/>
      <c r="G129" s="651" t="s">
        <v>540</v>
      </c>
      <c r="H129" s="595"/>
      <c r="I129" s="595"/>
      <c r="J129" s="595"/>
      <c r="K129" s="595"/>
      <c r="L129" s="595"/>
      <c r="M129" s="595"/>
      <c r="N129" s="595"/>
      <c r="O129" s="595"/>
      <c r="P129" s="595"/>
      <c r="Q129" s="595"/>
      <c r="R129" s="595"/>
      <c r="S129" s="595"/>
      <c r="T129" s="595"/>
      <c r="U129" s="595"/>
      <c r="V129" s="595"/>
      <c r="W129" s="595"/>
      <c r="X129" s="595"/>
      <c r="Y129" s="595"/>
      <c r="Z129" s="381"/>
      <c r="AA129" s="402" t="s">
        <v>770</v>
      </c>
      <c r="AB129" s="2"/>
    </row>
    <row r="130" spans="1:28" s="1" customFormat="1" ht="22.5" customHeight="1">
      <c r="A130" s="432"/>
      <c r="B130" s="497"/>
      <c r="C130" s="242"/>
      <c r="D130" s="244"/>
      <c r="E130" s="390"/>
      <c r="F130" s="42"/>
      <c r="G130" s="537" t="s">
        <v>350</v>
      </c>
      <c r="H130" s="537"/>
      <c r="I130" s="537"/>
      <c r="J130" s="537"/>
      <c r="K130" s="483"/>
      <c r="L130" s="483"/>
      <c r="M130" s="483"/>
      <c r="N130" s="483"/>
      <c r="O130" s="483"/>
      <c r="P130" s="483"/>
      <c r="Q130" s="483"/>
      <c r="R130" s="483"/>
      <c r="S130" s="483"/>
      <c r="T130" s="483"/>
      <c r="U130" s="483"/>
      <c r="V130" s="483"/>
      <c r="W130" s="483"/>
      <c r="X130" s="483"/>
      <c r="Y130" s="483"/>
      <c r="Z130" s="26"/>
      <c r="AA130" s="402"/>
      <c r="AB130" s="2"/>
    </row>
    <row r="131" spans="1:28" s="1" customFormat="1" ht="22.5" customHeight="1">
      <c r="A131" s="50"/>
      <c r="B131" s="171"/>
      <c r="C131" s="243"/>
      <c r="D131" s="246"/>
      <c r="E131" s="439"/>
      <c r="F131" s="440"/>
      <c r="G131" s="440"/>
      <c r="H131" s="440"/>
      <c r="I131" s="440"/>
      <c r="J131" s="440"/>
      <c r="K131" s="440"/>
      <c r="L131" s="440"/>
      <c r="M131" s="440"/>
      <c r="N131" s="440"/>
      <c r="O131" s="440"/>
      <c r="P131" s="440"/>
      <c r="Q131" s="440"/>
      <c r="R131" s="440"/>
      <c r="S131" s="440"/>
      <c r="T131" s="440"/>
      <c r="U131" s="440"/>
      <c r="V131" s="440"/>
      <c r="W131" s="440"/>
      <c r="X131" s="440"/>
      <c r="Y131" s="440"/>
      <c r="Z131" s="441"/>
      <c r="AA131" s="422"/>
      <c r="AB131" s="2"/>
    </row>
    <row r="132" spans="1:28" s="1" customFormat="1" ht="22.5" customHeight="1">
      <c r="A132" s="51"/>
      <c r="B132" s="59"/>
      <c r="C132" s="247"/>
      <c r="D132" s="248"/>
      <c r="E132" s="60"/>
      <c r="F132" s="61"/>
      <c r="G132" s="61"/>
      <c r="H132" s="61"/>
      <c r="I132" s="61"/>
      <c r="J132" s="61"/>
      <c r="K132" s="61"/>
      <c r="L132" s="61"/>
      <c r="M132" s="61"/>
      <c r="N132" s="61"/>
      <c r="O132" s="61"/>
      <c r="P132" s="61"/>
      <c r="Q132" s="61"/>
      <c r="R132" s="61"/>
      <c r="S132" s="61"/>
      <c r="T132" s="61"/>
      <c r="U132" s="61"/>
      <c r="V132" s="61"/>
      <c r="W132" s="61"/>
      <c r="X132" s="61"/>
      <c r="Y132" s="61"/>
      <c r="Z132" s="62"/>
      <c r="AA132" s="22"/>
      <c r="AB132" s="2"/>
    </row>
    <row r="133" spans="1:28" s="1" customFormat="1" ht="22.5" customHeight="1">
      <c r="A133" s="432" t="s">
        <v>592</v>
      </c>
      <c r="B133" s="394" t="s">
        <v>567</v>
      </c>
      <c r="C133" s="242"/>
      <c r="D133" s="272"/>
      <c r="E133" s="386"/>
      <c r="F133" s="387"/>
      <c r="G133" s="387"/>
      <c r="H133" s="387"/>
      <c r="I133" s="387"/>
      <c r="J133" s="387"/>
      <c r="K133" s="387"/>
      <c r="L133" s="387"/>
      <c r="M133" s="387"/>
      <c r="N133" s="387"/>
      <c r="O133" s="387"/>
      <c r="P133" s="387"/>
      <c r="Q133" s="387"/>
      <c r="R133" s="387"/>
      <c r="S133" s="387"/>
      <c r="T133" s="387"/>
      <c r="U133" s="387"/>
      <c r="V133" s="387"/>
      <c r="W133" s="387"/>
      <c r="X133" s="387"/>
      <c r="Y133" s="387"/>
      <c r="Z133" s="388"/>
      <c r="AA133" s="23"/>
      <c r="AB133" s="2"/>
    </row>
    <row r="134" spans="1:28" s="1" customFormat="1" ht="22.5" customHeight="1">
      <c r="A134" s="432" t="s">
        <v>549</v>
      </c>
      <c r="B134" s="497" t="s">
        <v>570</v>
      </c>
      <c r="C134" s="242">
        <v>11</v>
      </c>
      <c r="D134" s="89" t="s">
        <v>4</v>
      </c>
      <c r="E134" s="495" t="s">
        <v>137</v>
      </c>
      <c r="F134" s="496"/>
      <c r="G134" s="496"/>
      <c r="H134" s="496"/>
      <c r="I134" s="496"/>
      <c r="J134" s="496"/>
      <c r="K134" s="496"/>
      <c r="L134" s="496"/>
      <c r="M134" s="496"/>
      <c r="N134" s="496"/>
      <c r="O134" s="496"/>
      <c r="P134" s="496"/>
      <c r="Q134" s="496"/>
      <c r="R134" s="496"/>
      <c r="S134" s="496"/>
      <c r="T134" s="496"/>
      <c r="U134" s="496"/>
      <c r="V134" s="496"/>
      <c r="W134" s="496"/>
      <c r="X134" s="496"/>
      <c r="Y134" s="496"/>
      <c r="Z134" s="497"/>
      <c r="AA134" s="480" t="s">
        <v>138</v>
      </c>
      <c r="AB134" s="447">
        <f>VLOOKUP(D134,$AI$57:$AJ$59,2,FALSE)</f>
        <v>0</v>
      </c>
    </row>
    <row r="135" spans="1:28" s="1" customFormat="1" ht="22.5" customHeight="1">
      <c r="A135" s="432"/>
      <c r="B135" s="497"/>
      <c r="C135" s="242"/>
      <c r="D135" s="244"/>
      <c r="E135" s="495"/>
      <c r="F135" s="496"/>
      <c r="G135" s="496"/>
      <c r="H135" s="496"/>
      <c r="I135" s="496"/>
      <c r="J135" s="496"/>
      <c r="K135" s="496"/>
      <c r="L135" s="496"/>
      <c r="M135" s="496"/>
      <c r="N135" s="496"/>
      <c r="O135" s="496"/>
      <c r="P135" s="496"/>
      <c r="Q135" s="496"/>
      <c r="R135" s="496"/>
      <c r="S135" s="496"/>
      <c r="T135" s="496"/>
      <c r="U135" s="496"/>
      <c r="V135" s="496"/>
      <c r="W135" s="496"/>
      <c r="X135" s="496"/>
      <c r="Y135" s="496"/>
      <c r="Z135" s="497"/>
      <c r="AA135" s="480"/>
      <c r="AB135" s="2"/>
    </row>
    <row r="136" spans="1:28" s="1" customFormat="1" ht="22.5" customHeight="1">
      <c r="A136" s="432"/>
      <c r="B136" s="497"/>
      <c r="C136" s="242"/>
      <c r="D136" s="244"/>
      <c r="E136" s="495"/>
      <c r="F136" s="496"/>
      <c r="G136" s="496"/>
      <c r="H136" s="496"/>
      <c r="I136" s="496"/>
      <c r="J136" s="496"/>
      <c r="K136" s="496"/>
      <c r="L136" s="496"/>
      <c r="M136" s="496"/>
      <c r="N136" s="496"/>
      <c r="O136" s="496"/>
      <c r="P136" s="496"/>
      <c r="Q136" s="496"/>
      <c r="R136" s="496"/>
      <c r="S136" s="496"/>
      <c r="T136" s="496"/>
      <c r="U136" s="496"/>
      <c r="V136" s="496"/>
      <c r="W136" s="496"/>
      <c r="X136" s="496"/>
      <c r="Y136" s="496"/>
      <c r="Z136" s="497"/>
      <c r="AA136" s="480"/>
      <c r="AB136" s="2"/>
    </row>
    <row r="137" spans="1:28" s="1" customFormat="1" ht="22.5" customHeight="1">
      <c r="A137" s="432"/>
      <c r="B137" s="497"/>
      <c r="C137" s="242"/>
      <c r="D137" s="244"/>
      <c r="E137" s="495"/>
      <c r="F137" s="496"/>
      <c r="G137" s="496"/>
      <c r="H137" s="496"/>
      <c r="I137" s="496"/>
      <c r="J137" s="496"/>
      <c r="K137" s="496"/>
      <c r="L137" s="496"/>
      <c r="M137" s="496"/>
      <c r="N137" s="496"/>
      <c r="O137" s="496"/>
      <c r="P137" s="496"/>
      <c r="Q137" s="496"/>
      <c r="R137" s="496"/>
      <c r="S137" s="496"/>
      <c r="T137" s="496"/>
      <c r="U137" s="496"/>
      <c r="V137" s="496"/>
      <c r="W137" s="496"/>
      <c r="X137" s="496"/>
      <c r="Y137" s="496"/>
      <c r="Z137" s="497"/>
      <c r="AA137" s="541"/>
      <c r="AB137" s="2"/>
    </row>
    <row r="138" spans="1:28" s="1" customFormat="1" ht="22.5" customHeight="1">
      <c r="A138" s="432"/>
      <c r="B138" s="497"/>
      <c r="C138" s="242"/>
      <c r="D138" s="244"/>
      <c r="E138" s="603" t="s">
        <v>170</v>
      </c>
      <c r="F138" s="545"/>
      <c r="G138" s="545"/>
      <c r="H138" s="545"/>
      <c r="I138" s="545"/>
      <c r="J138" s="545"/>
      <c r="K138" s="545"/>
      <c r="L138" s="545"/>
      <c r="M138" s="545"/>
      <c r="N138" s="545"/>
      <c r="O138" s="545"/>
      <c r="P138" s="545"/>
      <c r="Q138" s="545"/>
      <c r="R138" s="545"/>
      <c r="S138" s="545"/>
      <c r="T138" s="545"/>
      <c r="U138" s="545"/>
      <c r="V138" s="545"/>
      <c r="W138" s="545"/>
      <c r="X138" s="545"/>
      <c r="Y138" s="545"/>
      <c r="Z138" s="564"/>
      <c r="AA138" s="480" t="s">
        <v>1016</v>
      </c>
      <c r="AB138" s="2"/>
    </row>
    <row r="139" spans="1:28" s="1" customFormat="1" ht="22.5" customHeight="1">
      <c r="A139" s="432"/>
      <c r="B139" s="497"/>
      <c r="C139" s="242"/>
      <c r="D139" s="244"/>
      <c r="E139" s="603"/>
      <c r="F139" s="545"/>
      <c r="G139" s="545"/>
      <c r="H139" s="545"/>
      <c r="I139" s="545"/>
      <c r="J139" s="545"/>
      <c r="K139" s="545"/>
      <c r="L139" s="545"/>
      <c r="M139" s="545"/>
      <c r="N139" s="545"/>
      <c r="O139" s="545"/>
      <c r="P139" s="545"/>
      <c r="Q139" s="545"/>
      <c r="R139" s="545"/>
      <c r="S139" s="545"/>
      <c r="T139" s="545"/>
      <c r="U139" s="545"/>
      <c r="V139" s="545"/>
      <c r="W139" s="545"/>
      <c r="X139" s="545"/>
      <c r="Y139" s="545"/>
      <c r="Z139" s="564"/>
      <c r="AA139" s="480"/>
      <c r="AB139" s="2"/>
    </row>
    <row r="140" spans="1:28" s="1" customFormat="1" ht="22.5" customHeight="1">
      <c r="A140" s="432"/>
      <c r="B140" s="497"/>
      <c r="C140" s="242"/>
      <c r="D140" s="272"/>
      <c r="E140" s="603"/>
      <c r="F140" s="545"/>
      <c r="G140" s="545"/>
      <c r="H140" s="545"/>
      <c r="I140" s="545"/>
      <c r="J140" s="545"/>
      <c r="K140" s="545"/>
      <c r="L140" s="545"/>
      <c r="M140" s="545"/>
      <c r="N140" s="545"/>
      <c r="O140" s="545"/>
      <c r="P140" s="545"/>
      <c r="Q140" s="545"/>
      <c r="R140" s="545"/>
      <c r="S140" s="545"/>
      <c r="T140" s="545"/>
      <c r="U140" s="545"/>
      <c r="V140" s="545"/>
      <c r="W140" s="545"/>
      <c r="X140" s="545"/>
      <c r="Y140" s="545"/>
      <c r="Z140" s="564"/>
      <c r="AA140" s="480"/>
      <c r="AB140" s="447">
        <f>VLOOKUP(D141,$AI$57:$AJ$59,2,FALSE)</f>
        <v>0</v>
      </c>
    </row>
    <row r="141" spans="1:28" s="1" customFormat="1" ht="22.5" customHeight="1">
      <c r="A141" s="432"/>
      <c r="B141" s="497" t="s">
        <v>568</v>
      </c>
      <c r="C141" s="242">
        <v>12</v>
      </c>
      <c r="D141" s="89" t="s">
        <v>4</v>
      </c>
      <c r="E141" s="603"/>
      <c r="F141" s="545"/>
      <c r="G141" s="545"/>
      <c r="H141" s="545"/>
      <c r="I141" s="545"/>
      <c r="J141" s="545"/>
      <c r="K141" s="545"/>
      <c r="L141" s="545"/>
      <c r="M141" s="545"/>
      <c r="N141" s="545"/>
      <c r="O141" s="545"/>
      <c r="P141" s="545"/>
      <c r="Q141" s="545"/>
      <c r="R141" s="545"/>
      <c r="S141" s="545"/>
      <c r="T141" s="545"/>
      <c r="U141" s="545"/>
      <c r="V141" s="545"/>
      <c r="W141" s="545"/>
      <c r="X141" s="545"/>
      <c r="Y141" s="545"/>
      <c r="Z141" s="564"/>
      <c r="AA141" s="480"/>
      <c r="AB141" s="2"/>
    </row>
    <row r="142" spans="1:28" s="1" customFormat="1" ht="22.5" customHeight="1">
      <c r="A142" s="432"/>
      <c r="B142" s="497"/>
      <c r="C142" s="242"/>
      <c r="D142" s="244"/>
      <c r="E142" s="603"/>
      <c r="F142" s="545"/>
      <c r="G142" s="545"/>
      <c r="H142" s="545"/>
      <c r="I142" s="545"/>
      <c r="J142" s="545"/>
      <c r="K142" s="545"/>
      <c r="L142" s="545"/>
      <c r="M142" s="545"/>
      <c r="N142" s="545"/>
      <c r="O142" s="545"/>
      <c r="P142" s="545"/>
      <c r="Q142" s="545"/>
      <c r="R142" s="545"/>
      <c r="S142" s="545"/>
      <c r="T142" s="545"/>
      <c r="U142" s="545"/>
      <c r="V142" s="545"/>
      <c r="W142" s="545"/>
      <c r="X142" s="545"/>
      <c r="Y142" s="545"/>
      <c r="Z142" s="564"/>
      <c r="AA142" s="480"/>
      <c r="AB142" s="2"/>
    </row>
    <row r="143" spans="1:28" s="1" customFormat="1" ht="22.5" customHeight="1">
      <c r="A143" s="432"/>
      <c r="B143" s="497"/>
      <c r="C143" s="242"/>
      <c r="D143" s="244"/>
      <c r="E143" s="376"/>
      <c r="F143" s="377"/>
      <c r="G143" s="377"/>
      <c r="H143" s="377"/>
      <c r="I143" s="377"/>
      <c r="J143" s="377"/>
      <c r="K143" s="377"/>
      <c r="L143" s="377"/>
      <c r="M143" s="377"/>
      <c r="N143" s="377"/>
      <c r="O143" s="377"/>
      <c r="P143" s="377"/>
      <c r="Q143" s="377"/>
      <c r="R143" s="377"/>
      <c r="S143" s="377"/>
      <c r="T143" s="377"/>
      <c r="U143" s="377"/>
      <c r="V143" s="377"/>
      <c r="W143" s="377"/>
      <c r="X143" s="377"/>
      <c r="Y143" s="377"/>
      <c r="Z143" s="378"/>
      <c r="AA143" s="480"/>
      <c r="AB143" s="2"/>
    </row>
    <row r="144" spans="1:28" s="1" customFormat="1" ht="22.5" customHeight="1">
      <c r="A144" s="432"/>
      <c r="B144" s="497"/>
      <c r="C144" s="242"/>
      <c r="D144" s="244"/>
      <c r="E144" s="389"/>
      <c r="F144" s="390"/>
      <c r="G144" s="390"/>
      <c r="H144" s="390"/>
      <c r="I144" s="390"/>
      <c r="J144" s="390"/>
      <c r="K144" s="390"/>
      <c r="L144" s="390"/>
      <c r="M144" s="390"/>
      <c r="N144" s="390"/>
      <c r="O144" s="390"/>
      <c r="P144" s="390"/>
      <c r="Q144" s="390"/>
      <c r="R144" s="390"/>
      <c r="S144" s="390"/>
      <c r="T144" s="390"/>
      <c r="U144" s="390"/>
      <c r="V144" s="390"/>
      <c r="W144" s="390"/>
      <c r="X144" s="390"/>
      <c r="Y144" s="390"/>
      <c r="Z144" s="391"/>
      <c r="AA144" s="480"/>
      <c r="AB144" s="2"/>
    </row>
    <row r="145" spans="1:28" s="1" customFormat="1" ht="22.5" customHeight="1">
      <c r="A145" s="432"/>
      <c r="B145" s="497"/>
      <c r="C145" s="242"/>
      <c r="D145" s="244"/>
      <c r="E145" s="389"/>
      <c r="F145" s="390"/>
      <c r="G145" s="390"/>
      <c r="H145" s="390"/>
      <c r="I145" s="390"/>
      <c r="J145" s="390"/>
      <c r="K145" s="390"/>
      <c r="L145" s="390"/>
      <c r="M145" s="390"/>
      <c r="N145" s="390"/>
      <c r="O145" s="390"/>
      <c r="P145" s="390"/>
      <c r="Q145" s="390"/>
      <c r="R145" s="390"/>
      <c r="S145" s="390"/>
      <c r="T145" s="390"/>
      <c r="U145" s="390"/>
      <c r="V145" s="390"/>
      <c r="W145" s="390"/>
      <c r="X145" s="390"/>
      <c r="Y145" s="390"/>
      <c r="Z145" s="391"/>
      <c r="AA145" s="480"/>
      <c r="AB145" s="2"/>
    </row>
    <row r="146" spans="1:28" s="1" customFormat="1" ht="22.5" customHeight="1">
      <c r="A146" s="432"/>
      <c r="B146" s="378"/>
      <c r="C146" s="273"/>
      <c r="D146" s="272"/>
      <c r="E146" s="386"/>
      <c r="F146" s="387"/>
      <c r="G146" s="387"/>
      <c r="H146" s="387"/>
      <c r="I146" s="387"/>
      <c r="J146" s="387"/>
      <c r="K146" s="387"/>
      <c r="L146" s="387"/>
      <c r="M146" s="387"/>
      <c r="N146" s="387"/>
      <c r="O146" s="387"/>
      <c r="P146" s="387"/>
      <c r="Q146" s="387"/>
      <c r="R146" s="387"/>
      <c r="S146" s="387"/>
      <c r="T146" s="387"/>
      <c r="U146" s="387"/>
      <c r="V146" s="387"/>
      <c r="W146" s="387"/>
      <c r="X146" s="387"/>
      <c r="Y146" s="387"/>
      <c r="Z146" s="388"/>
      <c r="AA146" s="480"/>
      <c r="AB146" s="2"/>
    </row>
    <row r="147" spans="1:28" s="1" customFormat="1" ht="22.5" customHeight="1">
      <c r="A147" s="432" t="s">
        <v>551</v>
      </c>
      <c r="B147" s="482" t="s">
        <v>569</v>
      </c>
      <c r="C147" s="242">
        <v>13</v>
      </c>
      <c r="D147" s="89" t="s">
        <v>4</v>
      </c>
      <c r="E147" s="495" t="s">
        <v>139</v>
      </c>
      <c r="F147" s="496"/>
      <c r="G147" s="496"/>
      <c r="H147" s="496"/>
      <c r="I147" s="496"/>
      <c r="J147" s="496"/>
      <c r="K147" s="496"/>
      <c r="L147" s="496"/>
      <c r="M147" s="496"/>
      <c r="N147" s="496"/>
      <c r="O147" s="496"/>
      <c r="P147" s="496"/>
      <c r="Q147" s="496"/>
      <c r="R147" s="496"/>
      <c r="S147" s="496"/>
      <c r="T147" s="496"/>
      <c r="U147" s="496"/>
      <c r="V147" s="496"/>
      <c r="W147" s="496"/>
      <c r="X147" s="496"/>
      <c r="Y147" s="496"/>
      <c r="Z147" s="497"/>
      <c r="AA147" s="23"/>
      <c r="AB147" s="447">
        <f>VLOOKUP(D147,$AI$57:$AJ$59,2,FALSE)</f>
        <v>0</v>
      </c>
    </row>
    <row r="148" spans="1:28" s="1" customFormat="1" ht="22.5" customHeight="1">
      <c r="A148" s="432"/>
      <c r="B148" s="482"/>
      <c r="C148" s="242"/>
      <c r="D148" s="244"/>
      <c r="E148" s="495"/>
      <c r="F148" s="496"/>
      <c r="G148" s="496"/>
      <c r="H148" s="496"/>
      <c r="I148" s="496"/>
      <c r="J148" s="496"/>
      <c r="K148" s="496"/>
      <c r="L148" s="496"/>
      <c r="M148" s="496"/>
      <c r="N148" s="496"/>
      <c r="O148" s="496"/>
      <c r="P148" s="496"/>
      <c r="Q148" s="496"/>
      <c r="R148" s="496"/>
      <c r="S148" s="496"/>
      <c r="T148" s="496"/>
      <c r="U148" s="496"/>
      <c r="V148" s="496"/>
      <c r="W148" s="496"/>
      <c r="X148" s="496"/>
      <c r="Y148" s="496"/>
      <c r="Z148" s="497"/>
      <c r="AA148" s="23"/>
      <c r="AB148" s="2"/>
    </row>
    <row r="149" spans="1:28" s="1" customFormat="1" ht="22.5" customHeight="1">
      <c r="A149" s="432"/>
      <c r="B149" s="482"/>
      <c r="C149" s="242"/>
      <c r="D149" s="244"/>
      <c r="E149" s="43"/>
      <c r="F149" s="537" t="s">
        <v>303</v>
      </c>
      <c r="G149" s="537"/>
      <c r="H149" s="537"/>
      <c r="I149" s="537"/>
      <c r="J149" s="537"/>
      <c r="K149" s="483"/>
      <c r="L149" s="483"/>
      <c r="M149" s="483"/>
      <c r="N149" s="483"/>
      <c r="O149" s="483"/>
      <c r="P149" s="483"/>
      <c r="Q149" s="483"/>
      <c r="R149" s="483"/>
      <c r="S149" s="483"/>
      <c r="T149" s="483"/>
      <c r="U149" s="483"/>
      <c r="V149" s="483"/>
      <c r="W149" s="483"/>
      <c r="X149" s="483"/>
      <c r="Y149" s="483"/>
      <c r="Z149" s="44"/>
      <c r="AA149" s="23"/>
      <c r="AB149" s="2"/>
    </row>
    <row r="150" spans="1:28" s="1" customFormat="1" ht="22.5" customHeight="1">
      <c r="A150" s="432"/>
      <c r="B150" s="482"/>
      <c r="C150" s="242"/>
      <c r="D150" s="244"/>
      <c r="E150" s="43" t="s">
        <v>305</v>
      </c>
      <c r="F150" s="537" t="s">
        <v>304</v>
      </c>
      <c r="G150" s="537"/>
      <c r="H150" s="537"/>
      <c r="I150" s="537"/>
      <c r="J150" s="537"/>
      <c r="K150" s="486"/>
      <c r="L150" s="486"/>
      <c r="M150" s="486"/>
      <c r="N150" s="486"/>
      <c r="O150" s="486"/>
      <c r="P150" s="486"/>
      <c r="Q150" s="238"/>
      <c r="R150" s="238"/>
      <c r="S150" s="238"/>
      <c r="T150" s="238"/>
      <c r="U150" s="238"/>
      <c r="V150" s="238"/>
      <c r="W150" s="238"/>
      <c r="X150" s="238"/>
      <c r="Y150" s="238"/>
      <c r="Z150" s="378"/>
      <c r="AA150" s="23"/>
    </row>
    <row r="151" spans="1:28" s="1" customFormat="1" ht="22.5" customHeight="1">
      <c r="A151" s="432"/>
      <c r="B151" s="482"/>
      <c r="C151" s="242"/>
      <c r="D151" s="244"/>
      <c r="E151" s="52"/>
      <c r="F151" s="537" t="s">
        <v>306</v>
      </c>
      <c r="G151" s="537"/>
      <c r="H151" s="537"/>
      <c r="I151" s="537"/>
      <c r="J151" s="537"/>
      <c r="K151" s="490" t="s">
        <v>256</v>
      </c>
      <c r="L151" s="490"/>
      <c r="M151" s="490"/>
      <c r="N151" s="53"/>
      <c r="O151" s="53"/>
      <c r="P151" s="53"/>
      <c r="Q151" s="53"/>
      <c r="R151" s="53"/>
      <c r="S151" s="53"/>
      <c r="T151" s="53"/>
      <c r="U151" s="53"/>
      <c r="V151" s="53"/>
      <c r="W151" s="53"/>
      <c r="X151" s="53"/>
      <c r="Y151" s="53"/>
      <c r="Z151" s="54"/>
      <c r="AA151" s="23"/>
      <c r="AB151" s="2"/>
    </row>
    <row r="152" spans="1:28" s="1" customFormat="1" ht="22.5" customHeight="1">
      <c r="A152" s="432"/>
      <c r="B152" s="482"/>
      <c r="C152" s="242"/>
      <c r="D152" s="244"/>
      <c r="E152" s="43"/>
      <c r="F152" s="537" t="s">
        <v>309</v>
      </c>
      <c r="G152" s="537"/>
      <c r="H152" s="537"/>
      <c r="I152" s="537"/>
      <c r="J152" s="537"/>
      <c r="K152" s="483"/>
      <c r="L152" s="483"/>
      <c r="M152" s="483"/>
      <c r="N152" s="483"/>
      <c r="O152" s="483"/>
      <c r="P152" s="483"/>
      <c r="Q152" s="483"/>
      <c r="R152" s="483"/>
      <c r="S152" s="483"/>
      <c r="T152" s="483"/>
      <c r="U152" s="483"/>
      <c r="V152" s="483"/>
      <c r="W152" s="483"/>
      <c r="X152" s="483"/>
      <c r="Y152" s="483"/>
      <c r="Z152" s="44"/>
      <c r="AA152" s="23"/>
    </row>
    <row r="153" spans="1:28" s="1" customFormat="1" ht="22.5" customHeight="1">
      <c r="A153" s="432"/>
      <c r="B153" s="482"/>
      <c r="C153" s="242"/>
      <c r="D153" s="244"/>
      <c r="E153" s="43" t="s">
        <v>305</v>
      </c>
      <c r="F153" s="537" t="s">
        <v>304</v>
      </c>
      <c r="G153" s="537"/>
      <c r="H153" s="537"/>
      <c r="I153" s="537"/>
      <c r="J153" s="537"/>
      <c r="K153" s="486"/>
      <c r="L153" s="486"/>
      <c r="M153" s="486"/>
      <c r="N153" s="486"/>
      <c r="O153" s="486"/>
      <c r="P153" s="486"/>
      <c r="Q153" s="387"/>
      <c r="R153" s="387"/>
      <c r="S153" s="387"/>
      <c r="T153" s="387"/>
      <c r="U153" s="387"/>
      <c r="V153" s="387"/>
      <c r="W153" s="387"/>
      <c r="X153" s="387"/>
      <c r="Y153" s="387"/>
      <c r="Z153" s="388"/>
      <c r="AA153" s="23"/>
      <c r="AB153" s="277">
        <v>44652</v>
      </c>
    </row>
    <row r="154" spans="1:28" s="1" customFormat="1" ht="22.5" customHeight="1">
      <c r="A154" s="432"/>
      <c r="B154" s="394"/>
      <c r="C154" s="242"/>
      <c r="D154" s="244"/>
      <c r="E154" s="52"/>
      <c r="F154" s="537" t="s">
        <v>306</v>
      </c>
      <c r="G154" s="537"/>
      <c r="H154" s="537"/>
      <c r="I154" s="537"/>
      <c r="J154" s="537"/>
      <c r="K154" s="490" t="s">
        <v>256</v>
      </c>
      <c r="L154" s="490"/>
      <c r="M154" s="490"/>
      <c r="N154" s="53"/>
      <c r="O154" s="53"/>
      <c r="P154" s="53"/>
      <c r="Q154" s="53"/>
      <c r="R154" s="53"/>
      <c r="S154" s="53"/>
      <c r="T154" s="53"/>
      <c r="U154" s="53"/>
      <c r="V154" s="53"/>
      <c r="W154" s="53"/>
      <c r="X154" s="53"/>
      <c r="Y154" s="53"/>
      <c r="Z154" s="54"/>
      <c r="AA154" s="23"/>
      <c r="AB154" s="2"/>
    </row>
    <row r="155" spans="1:28" s="1" customFormat="1" ht="22.5" customHeight="1">
      <c r="A155" s="432"/>
      <c r="B155" s="394"/>
      <c r="C155" s="242"/>
      <c r="D155" s="244"/>
      <c r="E155" s="52"/>
      <c r="F155" s="53"/>
      <c r="G155" s="53"/>
      <c r="H155" s="53"/>
      <c r="I155" s="53"/>
      <c r="J155" s="53"/>
      <c r="K155" s="53"/>
      <c r="L155" s="53"/>
      <c r="M155" s="53"/>
      <c r="N155" s="53"/>
      <c r="O155" s="53"/>
      <c r="P155" s="53"/>
      <c r="Q155" s="53"/>
      <c r="R155" s="53"/>
      <c r="S155" s="53"/>
      <c r="T155" s="53"/>
      <c r="U155" s="53"/>
      <c r="V155" s="53"/>
      <c r="W155" s="53"/>
      <c r="X155" s="53"/>
      <c r="Y155" s="53"/>
      <c r="Z155" s="54"/>
      <c r="AA155" s="23"/>
      <c r="AB155" s="2"/>
    </row>
    <row r="156" spans="1:28" s="1" customFormat="1" ht="22.5" customHeight="1">
      <c r="A156" s="432"/>
      <c r="B156" s="394"/>
      <c r="C156" s="242"/>
      <c r="D156" s="244"/>
      <c r="E156" s="495" t="s">
        <v>171</v>
      </c>
      <c r="F156" s="496"/>
      <c r="G156" s="496"/>
      <c r="H156" s="496"/>
      <c r="I156" s="496"/>
      <c r="J156" s="496"/>
      <c r="K156" s="496"/>
      <c r="L156" s="496"/>
      <c r="M156" s="496"/>
      <c r="N156" s="496"/>
      <c r="O156" s="496"/>
      <c r="P156" s="496"/>
      <c r="Q156" s="496"/>
      <c r="R156" s="496"/>
      <c r="S156" s="496"/>
      <c r="T156" s="496"/>
      <c r="U156" s="496"/>
      <c r="V156" s="496"/>
      <c r="W156" s="496"/>
      <c r="X156" s="496"/>
      <c r="Y156" s="496"/>
      <c r="Z156" s="497"/>
      <c r="AA156" s="23"/>
      <c r="AB156" s="2"/>
    </row>
    <row r="157" spans="1:28" s="1" customFormat="1" ht="22.5" customHeight="1">
      <c r="A157" s="432"/>
      <c r="B157" s="394"/>
      <c r="C157" s="242"/>
      <c r="D157" s="244"/>
      <c r="E157" s="495"/>
      <c r="F157" s="496"/>
      <c r="G157" s="496"/>
      <c r="H157" s="496"/>
      <c r="I157" s="496"/>
      <c r="J157" s="496"/>
      <c r="K157" s="496"/>
      <c r="L157" s="496"/>
      <c r="M157" s="496"/>
      <c r="N157" s="496"/>
      <c r="O157" s="496"/>
      <c r="P157" s="496"/>
      <c r="Q157" s="496"/>
      <c r="R157" s="496"/>
      <c r="S157" s="496"/>
      <c r="T157" s="496"/>
      <c r="U157" s="496"/>
      <c r="V157" s="496"/>
      <c r="W157" s="496"/>
      <c r="X157" s="496"/>
      <c r="Y157" s="496"/>
      <c r="Z157" s="497"/>
      <c r="AA157" s="23"/>
      <c r="AB157" s="2"/>
    </row>
    <row r="158" spans="1:28" s="1" customFormat="1" ht="22.5" customHeight="1">
      <c r="A158" s="432"/>
      <c r="B158" s="394"/>
      <c r="C158" s="242"/>
      <c r="D158" s="244"/>
      <c r="E158" s="495"/>
      <c r="F158" s="496"/>
      <c r="G158" s="496"/>
      <c r="H158" s="496"/>
      <c r="I158" s="496"/>
      <c r="J158" s="496"/>
      <c r="K158" s="496"/>
      <c r="L158" s="496"/>
      <c r="M158" s="496"/>
      <c r="N158" s="496"/>
      <c r="O158" s="496"/>
      <c r="P158" s="496"/>
      <c r="Q158" s="496"/>
      <c r="R158" s="496"/>
      <c r="S158" s="496"/>
      <c r="T158" s="496"/>
      <c r="U158" s="496"/>
      <c r="V158" s="496"/>
      <c r="W158" s="496"/>
      <c r="X158" s="496"/>
      <c r="Y158" s="496"/>
      <c r="Z158" s="497"/>
      <c r="AA158" s="23"/>
      <c r="AB158" s="2"/>
    </row>
    <row r="159" spans="1:28" s="1" customFormat="1" ht="22.5" customHeight="1">
      <c r="A159" s="50"/>
      <c r="B159" s="437"/>
      <c r="C159" s="243"/>
      <c r="D159" s="267"/>
      <c r="E159" s="548"/>
      <c r="F159" s="549"/>
      <c r="G159" s="549"/>
      <c r="H159" s="549"/>
      <c r="I159" s="549"/>
      <c r="J159" s="549"/>
      <c r="K159" s="549"/>
      <c r="L159" s="549"/>
      <c r="M159" s="549"/>
      <c r="N159" s="549"/>
      <c r="O159" s="549"/>
      <c r="P159" s="549"/>
      <c r="Q159" s="549"/>
      <c r="R159" s="549"/>
      <c r="S159" s="549"/>
      <c r="T159" s="549"/>
      <c r="U159" s="549"/>
      <c r="V159" s="549"/>
      <c r="W159" s="549"/>
      <c r="X159" s="549"/>
      <c r="Y159" s="549"/>
      <c r="Z159" s="550"/>
      <c r="AA159" s="422"/>
      <c r="AB159" s="2"/>
    </row>
    <row r="160" spans="1:28" s="1" customFormat="1" ht="22.5" customHeight="1">
      <c r="A160" s="51"/>
      <c r="B160" s="59"/>
      <c r="C160" s="242"/>
      <c r="D160" s="244"/>
      <c r="E160" s="52"/>
      <c r="F160" s="53"/>
      <c r="G160" s="53"/>
      <c r="H160" s="53"/>
      <c r="I160" s="53"/>
      <c r="J160" s="53"/>
      <c r="K160" s="53"/>
      <c r="L160" s="53"/>
      <c r="M160" s="53"/>
      <c r="N160" s="53"/>
      <c r="O160" s="53"/>
      <c r="P160" s="53"/>
      <c r="Q160" s="53"/>
      <c r="R160" s="53"/>
      <c r="S160" s="53"/>
      <c r="T160" s="53"/>
      <c r="U160" s="53"/>
      <c r="V160" s="53"/>
      <c r="W160" s="53"/>
      <c r="X160" s="53"/>
      <c r="Y160" s="53"/>
      <c r="Z160" s="54"/>
      <c r="AA160" s="402"/>
      <c r="AB160" s="2"/>
    </row>
    <row r="161" spans="1:28" s="1" customFormat="1" ht="22.5" customHeight="1">
      <c r="A161" s="432" t="s">
        <v>596</v>
      </c>
      <c r="B161" s="482" t="s">
        <v>598</v>
      </c>
      <c r="C161" s="242"/>
      <c r="D161" s="244"/>
      <c r="E161" s="495" t="s">
        <v>772</v>
      </c>
      <c r="F161" s="496"/>
      <c r="G161" s="496"/>
      <c r="H161" s="496"/>
      <c r="I161" s="496"/>
      <c r="J161" s="496"/>
      <c r="K161" s="496"/>
      <c r="L161" s="496"/>
      <c r="M161" s="496"/>
      <c r="N161" s="496"/>
      <c r="O161" s="496"/>
      <c r="P161" s="496"/>
      <c r="Q161" s="496"/>
      <c r="R161" s="496"/>
      <c r="S161" s="496"/>
      <c r="T161" s="496"/>
      <c r="U161" s="496"/>
      <c r="V161" s="496"/>
      <c r="W161" s="496"/>
      <c r="X161" s="496"/>
      <c r="Y161" s="496"/>
      <c r="Z161" s="497"/>
      <c r="AB161" s="2"/>
    </row>
    <row r="162" spans="1:28" s="1" customFormat="1" ht="22.5" customHeight="1">
      <c r="A162" s="432"/>
      <c r="B162" s="482"/>
      <c r="C162" s="242"/>
      <c r="D162" s="244"/>
      <c r="E162" s="495"/>
      <c r="F162" s="496"/>
      <c r="G162" s="496"/>
      <c r="H162" s="496"/>
      <c r="I162" s="496"/>
      <c r="J162" s="496"/>
      <c r="K162" s="496"/>
      <c r="L162" s="496"/>
      <c r="M162" s="496"/>
      <c r="N162" s="496"/>
      <c r="O162" s="496"/>
      <c r="P162" s="496"/>
      <c r="Q162" s="496"/>
      <c r="R162" s="496"/>
      <c r="S162" s="496"/>
      <c r="T162" s="496"/>
      <c r="U162" s="496"/>
      <c r="V162" s="496"/>
      <c r="W162" s="496"/>
      <c r="X162" s="496"/>
      <c r="Y162" s="496"/>
      <c r="Z162" s="497"/>
      <c r="AB162" s="2"/>
    </row>
    <row r="163" spans="1:28" s="1" customFormat="1" ht="22.5" customHeight="1">
      <c r="A163" s="432"/>
      <c r="B163" s="394"/>
      <c r="C163" s="242"/>
      <c r="D163" s="272"/>
      <c r="E163" s="495"/>
      <c r="F163" s="496"/>
      <c r="G163" s="496"/>
      <c r="H163" s="496"/>
      <c r="I163" s="496"/>
      <c r="J163" s="496"/>
      <c r="K163" s="496"/>
      <c r="L163" s="496"/>
      <c r="M163" s="496"/>
      <c r="N163" s="496"/>
      <c r="O163" s="496"/>
      <c r="P163" s="496"/>
      <c r="Q163" s="496"/>
      <c r="R163" s="496"/>
      <c r="S163" s="496"/>
      <c r="T163" s="496"/>
      <c r="U163" s="496"/>
      <c r="V163" s="496"/>
      <c r="W163" s="496"/>
      <c r="X163" s="496"/>
      <c r="Y163" s="496"/>
      <c r="Z163" s="497"/>
      <c r="AB163" s="2"/>
    </row>
    <row r="164" spans="1:28" s="1" customFormat="1" ht="22.5" customHeight="1">
      <c r="A164" s="432"/>
      <c r="B164" s="482" t="s">
        <v>571</v>
      </c>
      <c r="C164" s="242">
        <v>14</v>
      </c>
      <c r="D164" s="89" t="s">
        <v>4</v>
      </c>
      <c r="E164" s="495" t="s">
        <v>51</v>
      </c>
      <c r="F164" s="496"/>
      <c r="G164" s="496"/>
      <c r="H164" s="496"/>
      <c r="I164" s="496"/>
      <c r="J164" s="496"/>
      <c r="K164" s="496"/>
      <c r="L164" s="496"/>
      <c r="M164" s="496"/>
      <c r="N164" s="496"/>
      <c r="O164" s="496"/>
      <c r="P164" s="496"/>
      <c r="Q164" s="496"/>
      <c r="R164" s="496"/>
      <c r="S164" s="496"/>
      <c r="T164" s="496"/>
      <c r="U164" s="496"/>
      <c r="V164" s="496"/>
      <c r="W164" s="496"/>
      <c r="X164" s="496"/>
      <c r="Y164" s="496"/>
      <c r="Z164" s="497"/>
      <c r="AA164" s="480" t="s">
        <v>771</v>
      </c>
      <c r="AB164" s="447">
        <f>VLOOKUP(D164,$AI$57:$AJ$59,2,FALSE)</f>
        <v>0</v>
      </c>
    </row>
    <row r="165" spans="1:28" s="1" customFormat="1" ht="22.5" customHeight="1">
      <c r="A165" s="432"/>
      <c r="B165" s="482"/>
      <c r="C165" s="242"/>
      <c r="D165" s="268"/>
      <c r="E165" s="390"/>
      <c r="F165" s="519" t="s">
        <v>310</v>
      </c>
      <c r="G165" s="519"/>
      <c r="H165" s="519"/>
      <c r="I165" s="519"/>
      <c r="J165" s="519"/>
      <c r="K165" s="486"/>
      <c r="L165" s="486"/>
      <c r="M165" s="486"/>
      <c r="N165" s="486"/>
      <c r="O165" s="486"/>
      <c r="P165" s="486"/>
      <c r="T165" s="407"/>
      <c r="U165" s="407"/>
      <c r="V165" s="407"/>
      <c r="W165" s="407"/>
      <c r="X165" s="407"/>
      <c r="Y165" s="400"/>
      <c r="Z165" s="378"/>
      <c r="AA165" s="480"/>
      <c r="AB165" s="2"/>
    </row>
    <row r="166" spans="1:28" s="1" customFormat="1" ht="22.5" customHeight="1">
      <c r="A166" s="432"/>
      <c r="B166" s="482"/>
      <c r="C166" s="242"/>
      <c r="D166" s="245"/>
      <c r="E166" s="390"/>
      <c r="F166" s="489" t="s">
        <v>311</v>
      </c>
      <c r="G166" s="489"/>
      <c r="H166" s="489"/>
      <c r="I166" s="489"/>
      <c r="J166" s="489"/>
      <c r="K166" s="520" t="s">
        <v>315</v>
      </c>
      <c r="L166" s="520"/>
      <c r="M166" s="520"/>
      <c r="N166" s="425"/>
      <c r="O166" s="496"/>
      <c r="P166" s="496"/>
      <c r="Q166" s="496"/>
      <c r="R166" s="496"/>
      <c r="S166" s="496"/>
      <c r="T166" s="496"/>
      <c r="U166" s="496"/>
      <c r="V166" s="496"/>
      <c r="W166" s="496"/>
      <c r="X166" s="496"/>
      <c r="Y166" s="496"/>
      <c r="Z166" s="63"/>
      <c r="AA166" s="480"/>
      <c r="AB166" s="2"/>
    </row>
    <row r="167" spans="1:28" s="1" customFormat="1" ht="22.5" customHeight="1">
      <c r="A167" s="432"/>
      <c r="B167" s="482"/>
      <c r="C167" s="242"/>
      <c r="D167" s="245"/>
      <c r="E167" s="390"/>
      <c r="F167" s="425"/>
      <c r="G167" s="425"/>
      <c r="H167" s="425"/>
      <c r="I167" s="425"/>
      <c r="J167" s="425"/>
      <c r="K167" s="520" t="s">
        <v>316</v>
      </c>
      <c r="L167" s="520"/>
      <c r="M167" s="520"/>
      <c r="N167" s="425"/>
      <c r="O167" s="496"/>
      <c r="P167" s="496"/>
      <c r="Q167" s="496"/>
      <c r="R167" s="496"/>
      <c r="S167" s="496"/>
      <c r="T167" s="496"/>
      <c r="U167" s="496"/>
      <c r="V167" s="496"/>
      <c r="W167" s="496"/>
      <c r="X167" s="496"/>
      <c r="Y167" s="496"/>
      <c r="Z167" s="63"/>
      <c r="AA167" s="412"/>
      <c r="AB167" s="2"/>
    </row>
    <row r="168" spans="1:28" s="1" customFormat="1" ht="22.5" customHeight="1">
      <c r="A168" s="432"/>
      <c r="B168" s="394"/>
      <c r="C168" s="242"/>
      <c r="D168" s="244"/>
      <c r="E168" s="390"/>
      <c r="F168" s="520" t="s">
        <v>312</v>
      </c>
      <c r="G168" s="520"/>
      <c r="H168" s="520"/>
      <c r="I168" s="520"/>
      <c r="J168" s="520"/>
      <c r="K168" s="483"/>
      <c r="L168" s="483"/>
      <c r="M168" s="483"/>
      <c r="N168" s="483"/>
      <c r="O168" s="483"/>
      <c r="P168" s="483"/>
      <c r="Q168" s="483"/>
      <c r="R168" s="483"/>
      <c r="S168" s="483"/>
      <c r="T168" s="483"/>
      <c r="U168" s="483"/>
      <c r="V168" s="483"/>
      <c r="W168" s="483"/>
      <c r="X168" s="483"/>
      <c r="Y168" s="483"/>
      <c r="Z168" s="63"/>
      <c r="AA168" s="412"/>
      <c r="AB168" s="2"/>
    </row>
    <row r="169" spans="1:28" s="1" customFormat="1" ht="22.5" customHeight="1">
      <c r="A169" s="432"/>
      <c r="B169" s="394"/>
      <c r="C169" s="242"/>
      <c r="D169" s="244"/>
      <c r="E169" s="64"/>
      <c r="F169" s="425"/>
      <c r="G169" s="425"/>
      <c r="H169" s="425"/>
      <c r="I169" s="425"/>
      <c r="J169" s="425"/>
      <c r="K169" s="425"/>
      <c r="L169" s="425"/>
      <c r="M169" s="425"/>
      <c r="N169" s="425"/>
      <c r="O169" s="425"/>
      <c r="P169" s="425"/>
      <c r="Q169" s="425"/>
      <c r="R169" s="425"/>
      <c r="S169" s="425"/>
      <c r="T169" s="425"/>
      <c r="U169" s="425"/>
      <c r="V169" s="425"/>
      <c r="W169" s="425"/>
      <c r="X169" s="425"/>
      <c r="Y169" s="425"/>
      <c r="Z169" s="63"/>
      <c r="AA169" s="412"/>
      <c r="AB169" s="2"/>
    </row>
    <row r="170" spans="1:28" s="1" customFormat="1" ht="22.5" customHeight="1">
      <c r="A170" s="432"/>
      <c r="B170" s="378"/>
      <c r="C170" s="242"/>
      <c r="D170" s="244"/>
      <c r="E170" s="64"/>
      <c r="F170" s="425"/>
      <c r="G170" s="425"/>
      <c r="H170" s="425"/>
      <c r="I170" s="425"/>
      <c r="J170" s="425"/>
      <c r="K170" s="425"/>
      <c r="L170" s="425"/>
      <c r="M170" s="425"/>
      <c r="N170" s="425"/>
      <c r="O170" s="425"/>
      <c r="P170" s="425"/>
      <c r="Q170" s="425"/>
      <c r="R170" s="425"/>
      <c r="S170" s="425"/>
      <c r="T170" s="425"/>
      <c r="U170" s="425"/>
      <c r="V170" s="425"/>
      <c r="W170" s="425"/>
      <c r="X170" s="425"/>
      <c r="Y170" s="425"/>
      <c r="Z170" s="63"/>
      <c r="AA170" s="412"/>
      <c r="AB170" s="2"/>
    </row>
    <row r="171" spans="1:28" s="1" customFormat="1" ht="22.5" customHeight="1">
      <c r="A171" s="432"/>
      <c r="B171" s="378"/>
      <c r="C171" s="242"/>
      <c r="D171" s="244"/>
      <c r="E171" s="64"/>
      <c r="F171" s="425"/>
      <c r="G171" s="425"/>
      <c r="H171" s="425"/>
      <c r="I171" s="425"/>
      <c r="J171" s="425"/>
      <c r="K171" s="425"/>
      <c r="L171" s="425"/>
      <c r="M171" s="425"/>
      <c r="N171" s="425"/>
      <c r="O171" s="425"/>
      <c r="P171" s="425"/>
      <c r="Q171" s="425"/>
      <c r="R171" s="425"/>
      <c r="S171" s="425"/>
      <c r="T171" s="425"/>
      <c r="U171" s="425"/>
      <c r="V171" s="425"/>
      <c r="W171" s="425"/>
      <c r="X171" s="425"/>
      <c r="Y171" s="425"/>
      <c r="Z171" s="63"/>
      <c r="AA171" s="412"/>
      <c r="AB171" s="2"/>
    </row>
    <row r="172" spans="1:28" s="1" customFormat="1" ht="22.5" customHeight="1">
      <c r="A172" s="432"/>
      <c r="B172" s="378"/>
      <c r="C172" s="242"/>
      <c r="D172" s="244"/>
      <c r="E172" s="64"/>
      <c r="F172" s="425"/>
      <c r="G172" s="425"/>
      <c r="H172" s="425"/>
      <c r="I172" s="425"/>
      <c r="J172" s="425"/>
      <c r="K172" s="425"/>
      <c r="L172" s="425"/>
      <c r="M172" s="425"/>
      <c r="N172" s="425"/>
      <c r="O172" s="425"/>
      <c r="P172" s="425"/>
      <c r="Q172" s="425"/>
      <c r="R172" s="425"/>
      <c r="S172" s="425"/>
      <c r="T172" s="425"/>
      <c r="U172" s="425"/>
      <c r="V172" s="425"/>
      <c r="W172" s="425"/>
      <c r="X172" s="425"/>
      <c r="Y172" s="425"/>
      <c r="Z172" s="63"/>
      <c r="AA172" s="412"/>
      <c r="AB172" s="2"/>
    </row>
    <row r="173" spans="1:28" s="1" customFormat="1" ht="22.5" customHeight="1">
      <c r="A173" s="432"/>
      <c r="B173" s="378"/>
      <c r="C173" s="242"/>
      <c r="D173" s="244"/>
      <c r="E173" s="64"/>
      <c r="F173" s="425"/>
      <c r="G173" s="425"/>
      <c r="H173" s="425"/>
      <c r="I173" s="425"/>
      <c r="J173" s="425"/>
      <c r="K173" s="425"/>
      <c r="L173" s="425"/>
      <c r="M173" s="425"/>
      <c r="N173" s="425"/>
      <c r="O173" s="425"/>
      <c r="P173" s="425"/>
      <c r="Q173" s="425"/>
      <c r="R173" s="425"/>
      <c r="S173" s="425"/>
      <c r="T173" s="425"/>
      <c r="U173" s="425"/>
      <c r="V173" s="425"/>
      <c r="W173" s="425"/>
      <c r="X173" s="425"/>
      <c r="Y173" s="425"/>
      <c r="Z173" s="63"/>
      <c r="AA173" s="412"/>
      <c r="AB173" s="2"/>
    </row>
    <row r="174" spans="1:28" s="1" customFormat="1" ht="22.5" customHeight="1">
      <c r="A174" s="432"/>
      <c r="B174" s="378"/>
      <c r="C174" s="242"/>
      <c r="D174" s="244"/>
      <c r="E174" s="64"/>
      <c r="F174" s="425"/>
      <c r="G174" s="425"/>
      <c r="H174" s="425"/>
      <c r="I174" s="425"/>
      <c r="J174" s="425"/>
      <c r="K174" s="425"/>
      <c r="L174" s="425"/>
      <c r="M174" s="425"/>
      <c r="N174" s="425"/>
      <c r="O174" s="425"/>
      <c r="P174" s="425"/>
      <c r="Q174" s="425"/>
      <c r="R174" s="425"/>
      <c r="S174" s="425"/>
      <c r="T174" s="425"/>
      <c r="U174" s="425"/>
      <c r="V174" s="425"/>
      <c r="W174" s="425"/>
      <c r="X174" s="425"/>
      <c r="Y174" s="425"/>
      <c r="Z174" s="63"/>
      <c r="AA174" s="412"/>
      <c r="AB174" s="2"/>
    </row>
    <row r="175" spans="1:28" s="1" customFormat="1" ht="22.5" customHeight="1">
      <c r="A175" s="432"/>
      <c r="B175" s="378"/>
      <c r="C175" s="242"/>
      <c r="D175" s="244"/>
      <c r="E175" s="64"/>
      <c r="F175" s="425"/>
      <c r="G175" s="425"/>
      <c r="H175" s="425"/>
      <c r="I175" s="425"/>
      <c r="J175" s="425"/>
      <c r="K175" s="425"/>
      <c r="L175" s="425"/>
      <c r="M175" s="425"/>
      <c r="N175" s="425"/>
      <c r="O175" s="425"/>
      <c r="P175" s="425"/>
      <c r="Q175" s="425"/>
      <c r="R175" s="425"/>
      <c r="S175" s="425"/>
      <c r="T175" s="425"/>
      <c r="U175" s="425"/>
      <c r="V175" s="425"/>
      <c r="W175" s="425"/>
      <c r="X175" s="425"/>
      <c r="Y175" s="425"/>
      <c r="Z175" s="63"/>
      <c r="AA175" s="412"/>
      <c r="AB175" s="2"/>
    </row>
    <row r="176" spans="1:28" s="1" customFormat="1" ht="22.5" customHeight="1">
      <c r="A176" s="432"/>
      <c r="B176" s="378"/>
      <c r="C176" s="242"/>
      <c r="D176" s="244"/>
      <c r="E176" s="64"/>
      <c r="F176" s="425"/>
      <c r="G176" s="425"/>
      <c r="H176" s="425"/>
      <c r="I176" s="425"/>
      <c r="J176" s="425"/>
      <c r="K176" s="425"/>
      <c r="L176" s="425"/>
      <c r="M176" s="425"/>
      <c r="N176" s="425"/>
      <c r="O176" s="425"/>
      <c r="P176" s="425"/>
      <c r="Q176" s="425"/>
      <c r="R176" s="425"/>
      <c r="S176" s="425"/>
      <c r="T176" s="425"/>
      <c r="U176" s="425"/>
      <c r="V176" s="425"/>
      <c r="W176" s="425"/>
      <c r="X176" s="425"/>
      <c r="Y176" s="425"/>
      <c r="Z176" s="63"/>
      <c r="AA176" s="412"/>
      <c r="AB176" s="2"/>
    </row>
    <row r="177" spans="1:28" s="1" customFormat="1" ht="22.5" customHeight="1">
      <c r="A177" s="432"/>
      <c r="B177" s="378"/>
      <c r="C177" s="242"/>
      <c r="D177" s="244"/>
      <c r="E177" s="64"/>
      <c r="F177" s="425"/>
      <c r="G177" s="425"/>
      <c r="H177" s="425"/>
      <c r="I177" s="425"/>
      <c r="J177" s="425"/>
      <c r="K177" s="425"/>
      <c r="L177" s="425"/>
      <c r="M177" s="425"/>
      <c r="N177" s="425"/>
      <c r="O177" s="425"/>
      <c r="P177" s="425"/>
      <c r="Q177" s="425"/>
      <c r="R177" s="425"/>
      <c r="S177" s="425"/>
      <c r="T177" s="425"/>
      <c r="U177" s="425"/>
      <c r="V177" s="425"/>
      <c r="W177" s="425"/>
      <c r="X177" s="425"/>
      <c r="Y177" s="425"/>
      <c r="Z177" s="63"/>
      <c r="AA177" s="412"/>
      <c r="AB177" s="2"/>
    </row>
    <row r="178" spans="1:28" s="1" customFormat="1" ht="22.5" customHeight="1">
      <c r="A178" s="432"/>
      <c r="B178" s="378"/>
      <c r="C178" s="242"/>
      <c r="D178" s="244"/>
      <c r="E178" s="64"/>
      <c r="F178" s="425"/>
      <c r="G178" s="425"/>
      <c r="H178" s="425"/>
      <c r="I178" s="425"/>
      <c r="J178" s="425"/>
      <c r="K178" s="425"/>
      <c r="L178" s="425"/>
      <c r="M178" s="425"/>
      <c r="N178" s="425"/>
      <c r="O178" s="425"/>
      <c r="P178" s="425"/>
      <c r="Q178" s="425"/>
      <c r="R178" s="425"/>
      <c r="S178" s="425"/>
      <c r="T178" s="425"/>
      <c r="U178" s="425"/>
      <c r="V178" s="425"/>
      <c r="W178" s="425"/>
      <c r="X178" s="425"/>
      <c r="Y178" s="425"/>
      <c r="Z178" s="63"/>
      <c r="AA178" s="412"/>
      <c r="AB178" s="2"/>
    </row>
    <row r="179" spans="1:28" s="1" customFormat="1" ht="22.5" customHeight="1">
      <c r="A179" s="432"/>
      <c r="B179" s="378"/>
      <c r="C179" s="242"/>
      <c r="D179" s="244"/>
      <c r="E179" s="64"/>
      <c r="F179" s="425"/>
      <c r="G179" s="425"/>
      <c r="H179" s="425"/>
      <c r="I179" s="425"/>
      <c r="J179" s="425"/>
      <c r="K179" s="425"/>
      <c r="L179" s="425"/>
      <c r="M179" s="425"/>
      <c r="N179" s="425"/>
      <c r="O179" s="425"/>
      <c r="P179" s="425"/>
      <c r="Q179" s="425"/>
      <c r="R179" s="425"/>
      <c r="S179" s="425"/>
      <c r="T179" s="425"/>
      <c r="U179" s="425"/>
      <c r="V179" s="425"/>
      <c r="W179" s="425"/>
      <c r="X179" s="425"/>
      <c r="Y179" s="425"/>
      <c r="Z179" s="63"/>
      <c r="AA179" s="412"/>
      <c r="AB179" s="2"/>
    </row>
    <row r="180" spans="1:28" s="1" customFormat="1" ht="22.5" customHeight="1">
      <c r="A180" s="432"/>
      <c r="B180" s="378"/>
      <c r="C180" s="242"/>
      <c r="D180" s="244"/>
      <c r="E180" s="64"/>
      <c r="F180" s="425"/>
      <c r="G180" s="425"/>
      <c r="H180" s="425"/>
      <c r="I180" s="425"/>
      <c r="J180" s="425"/>
      <c r="K180" s="425"/>
      <c r="L180" s="425"/>
      <c r="M180" s="425"/>
      <c r="N180" s="425"/>
      <c r="O180" s="425"/>
      <c r="P180" s="425"/>
      <c r="Q180" s="425"/>
      <c r="R180" s="425"/>
      <c r="S180" s="425"/>
      <c r="T180" s="425"/>
      <c r="U180" s="425"/>
      <c r="V180" s="425"/>
      <c r="W180" s="425"/>
      <c r="X180" s="425"/>
      <c r="Y180" s="425"/>
      <c r="Z180" s="63"/>
      <c r="AA180" s="412"/>
      <c r="AB180" s="2"/>
    </row>
    <row r="181" spans="1:28" s="1" customFormat="1" ht="22.5" customHeight="1">
      <c r="A181" s="432"/>
      <c r="B181" s="378"/>
      <c r="C181" s="242"/>
      <c r="D181" s="244"/>
      <c r="E181" s="521" t="s">
        <v>181</v>
      </c>
      <c r="F181" s="483"/>
      <c r="G181" s="483"/>
      <c r="H181" s="483"/>
      <c r="I181" s="483"/>
      <c r="J181" s="483"/>
      <c r="K181" s="483"/>
      <c r="L181" s="483"/>
      <c r="M181" s="483"/>
      <c r="N181" s="483"/>
      <c r="O181" s="483"/>
      <c r="P181" s="483"/>
      <c r="Q181" s="483"/>
      <c r="R181" s="483"/>
      <c r="S181" s="483"/>
      <c r="T181" s="483"/>
      <c r="U181" s="483"/>
      <c r="V181" s="483"/>
      <c r="W181" s="483"/>
      <c r="X181" s="483"/>
      <c r="Y181" s="483"/>
      <c r="Z181" s="482"/>
      <c r="AA181" s="412"/>
      <c r="AB181" s="2"/>
    </row>
    <row r="182" spans="1:28" s="1" customFormat="1" ht="22.5" customHeight="1">
      <c r="A182" s="432"/>
      <c r="B182" s="378"/>
      <c r="C182" s="242"/>
      <c r="D182" s="244"/>
      <c r="E182" s="521"/>
      <c r="F182" s="483"/>
      <c r="G182" s="483"/>
      <c r="H182" s="483"/>
      <c r="I182" s="483"/>
      <c r="J182" s="483"/>
      <c r="K182" s="483"/>
      <c r="L182" s="483"/>
      <c r="M182" s="483"/>
      <c r="N182" s="483"/>
      <c r="O182" s="483"/>
      <c r="P182" s="483"/>
      <c r="Q182" s="483"/>
      <c r="R182" s="483"/>
      <c r="S182" s="483"/>
      <c r="T182" s="483"/>
      <c r="U182" s="483"/>
      <c r="V182" s="483"/>
      <c r="W182" s="483"/>
      <c r="X182" s="483"/>
      <c r="Y182" s="483"/>
      <c r="Z182" s="482"/>
      <c r="AA182" s="412"/>
      <c r="AB182" s="2"/>
    </row>
    <row r="183" spans="1:28" s="1" customFormat="1" ht="22.5" customHeight="1">
      <c r="A183" s="165"/>
      <c r="B183" s="65"/>
      <c r="C183" s="249"/>
      <c r="D183" s="262"/>
      <c r="E183" s="652"/>
      <c r="F183" s="653"/>
      <c r="G183" s="653"/>
      <c r="H183" s="653"/>
      <c r="I183" s="653"/>
      <c r="J183" s="653"/>
      <c r="K183" s="653"/>
      <c r="L183" s="653"/>
      <c r="M183" s="653"/>
      <c r="N183" s="653"/>
      <c r="O183" s="653"/>
      <c r="P183" s="653"/>
      <c r="Q183" s="653"/>
      <c r="R183" s="653"/>
      <c r="S183" s="653"/>
      <c r="T183" s="653"/>
      <c r="U183" s="653"/>
      <c r="V183" s="653"/>
      <c r="W183" s="653"/>
      <c r="X183" s="653"/>
      <c r="Y183" s="653"/>
      <c r="Z183" s="600"/>
      <c r="AA183" s="153"/>
      <c r="AB183" s="2"/>
    </row>
    <row r="184" spans="1:28" s="1" customFormat="1" ht="22.5" customHeight="1">
      <c r="A184" s="31" t="s">
        <v>572</v>
      </c>
      <c r="B184" s="70" t="s">
        <v>573</v>
      </c>
      <c r="C184" s="250"/>
      <c r="D184" s="245"/>
      <c r="E184" s="67"/>
      <c r="F184" s="68"/>
      <c r="G184" s="68"/>
      <c r="H184" s="68"/>
      <c r="I184" s="68"/>
      <c r="J184" s="68"/>
      <c r="K184" s="68"/>
      <c r="L184" s="68"/>
      <c r="M184" s="68"/>
      <c r="N184" s="68"/>
      <c r="O184" s="68"/>
      <c r="P184" s="68"/>
      <c r="Q184" s="68"/>
      <c r="R184" s="68"/>
      <c r="S184" s="68"/>
      <c r="T184" s="68"/>
      <c r="U184" s="68"/>
      <c r="V184" s="68"/>
      <c r="W184" s="68"/>
      <c r="X184" s="68"/>
      <c r="Y184" s="68"/>
      <c r="Z184" s="69"/>
      <c r="AA184" s="410"/>
      <c r="AB184" s="2"/>
    </row>
    <row r="185" spans="1:28" s="1" customFormat="1" ht="22.5" customHeight="1">
      <c r="A185" s="31" t="s">
        <v>544</v>
      </c>
      <c r="B185" s="70" t="s">
        <v>574</v>
      </c>
      <c r="C185" s="251"/>
      <c r="D185" s="252"/>
      <c r="E185" s="71"/>
      <c r="F185" s="72"/>
      <c r="G185" s="72"/>
      <c r="H185" s="72"/>
      <c r="I185" s="72"/>
      <c r="J185" s="72"/>
      <c r="K185" s="72"/>
      <c r="L185" s="72"/>
      <c r="M185" s="72"/>
      <c r="N185" s="72"/>
      <c r="O185" s="72"/>
      <c r="P185" s="72"/>
      <c r="Q185" s="72"/>
      <c r="R185" s="72"/>
      <c r="S185" s="72"/>
      <c r="T185" s="72"/>
      <c r="U185" s="72"/>
      <c r="V185" s="72"/>
      <c r="W185" s="72"/>
      <c r="X185" s="72"/>
      <c r="Y185" s="72"/>
      <c r="Z185" s="73"/>
      <c r="AA185" s="154"/>
      <c r="AB185" s="2"/>
    </row>
    <row r="186" spans="1:28" s="1" customFormat="1" ht="22.5" customHeight="1">
      <c r="A186" s="432"/>
      <c r="B186" s="66"/>
      <c r="C186" s="250"/>
      <c r="D186" s="245"/>
      <c r="E186" s="74"/>
      <c r="F186" s="75"/>
      <c r="G186" s="75"/>
      <c r="H186" s="75"/>
      <c r="I186" s="75"/>
      <c r="J186" s="75"/>
      <c r="K186" s="75"/>
      <c r="L186" s="75"/>
      <c r="M186" s="75"/>
      <c r="N186" s="75"/>
      <c r="O186" s="75"/>
      <c r="P186" s="75"/>
      <c r="Q186" s="75"/>
      <c r="R186" s="75"/>
      <c r="S186" s="75"/>
      <c r="T186" s="75"/>
      <c r="U186" s="75"/>
      <c r="V186" s="75"/>
      <c r="W186" s="75"/>
      <c r="X186" s="75"/>
      <c r="Y186" s="75"/>
      <c r="Z186" s="76"/>
      <c r="AA186" s="23"/>
      <c r="AB186" s="2"/>
    </row>
    <row r="187" spans="1:28" s="1" customFormat="1" ht="22.5" customHeight="1">
      <c r="A187" s="432" t="s">
        <v>546</v>
      </c>
      <c r="B187" s="381" t="s">
        <v>575</v>
      </c>
      <c r="C187" s="242"/>
      <c r="D187" s="272"/>
      <c r="E187" s="55"/>
      <c r="F187" s="56"/>
      <c r="G187" s="56"/>
      <c r="H187" s="56"/>
      <c r="I187" s="56"/>
      <c r="J187" s="56"/>
      <c r="K187" s="56"/>
      <c r="L187" s="56"/>
      <c r="M187" s="56"/>
      <c r="N187" s="56"/>
      <c r="O187" s="56"/>
      <c r="P187" s="56"/>
      <c r="Q187" s="56"/>
      <c r="R187" s="56"/>
      <c r="S187" s="56"/>
      <c r="T187" s="56"/>
      <c r="U187" s="56"/>
      <c r="V187" s="56"/>
      <c r="W187" s="56"/>
      <c r="X187" s="56"/>
      <c r="Y187" s="56"/>
      <c r="Z187" s="57"/>
      <c r="AA187" s="402"/>
      <c r="AB187" s="2"/>
    </row>
    <row r="188" spans="1:28" s="1" customFormat="1" ht="22.5" customHeight="1">
      <c r="A188" s="432" t="s">
        <v>549</v>
      </c>
      <c r="B188" s="482" t="s">
        <v>576</v>
      </c>
      <c r="C188" s="242">
        <v>15</v>
      </c>
      <c r="D188" s="89" t="s">
        <v>4</v>
      </c>
      <c r="E188" s="538" t="s">
        <v>76</v>
      </c>
      <c r="F188" s="539"/>
      <c r="G188" s="539"/>
      <c r="H188" s="539"/>
      <c r="I188" s="539"/>
      <c r="J188" s="539"/>
      <c r="K188" s="539"/>
      <c r="L188" s="539"/>
      <c r="M188" s="539"/>
      <c r="N188" s="539"/>
      <c r="O188" s="539"/>
      <c r="P188" s="539"/>
      <c r="Q188" s="539"/>
      <c r="R188" s="539"/>
      <c r="S188" s="539"/>
      <c r="T188" s="539"/>
      <c r="U188" s="539"/>
      <c r="V188" s="539"/>
      <c r="W188" s="539"/>
      <c r="X188" s="539"/>
      <c r="Y188" s="539"/>
      <c r="Z188" s="540"/>
      <c r="AA188" s="402" t="s">
        <v>77</v>
      </c>
      <c r="AB188" s="447">
        <f>VLOOKUP(D188,$AI$57:$AJ$59,2,FALSE)</f>
        <v>0</v>
      </c>
    </row>
    <row r="189" spans="1:28" s="1" customFormat="1" ht="22.5" customHeight="1">
      <c r="A189" s="432"/>
      <c r="B189" s="482"/>
      <c r="C189" s="242"/>
      <c r="D189" s="245"/>
      <c r="E189" s="390"/>
      <c r="F189" s="536" t="s">
        <v>541</v>
      </c>
      <c r="G189" s="536"/>
      <c r="H189" s="536"/>
      <c r="I189" s="536"/>
      <c r="J189" s="536"/>
      <c r="K189" s="536"/>
      <c r="L189" s="536"/>
      <c r="M189" s="536"/>
      <c r="N189" s="486"/>
      <c r="O189" s="486"/>
      <c r="P189" s="486"/>
      <c r="Q189" s="486"/>
      <c r="R189" s="486"/>
      <c r="S189" s="486"/>
      <c r="T189" s="373"/>
      <c r="U189" s="373"/>
      <c r="V189" s="373"/>
      <c r="W189" s="373"/>
      <c r="X189" s="373"/>
      <c r="Y189" s="373"/>
      <c r="Z189" s="390"/>
      <c r="AA189" s="412"/>
      <c r="AB189" s="2"/>
    </row>
    <row r="190" spans="1:28" s="1" customFormat="1" ht="22.5" customHeight="1">
      <c r="A190" s="432"/>
      <c r="B190" s="482"/>
      <c r="C190" s="242"/>
      <c r="D190" s="245"/>
      <c r="E190" s="390"/>
      <c r="F190" s="520" t="s">
        <v>313</v>
      </c>
      <c r="G190" s="520"/>
      <c r="H190" s="520"/>
      <c r="I190" s="520"/>
      <c r="J190" s="520"/>
      <c r="K190" s="520"/>
      <c r="L190" s="520"/>
      <c r="M190" s="520"/>
      <c r="N190" s="486"/>
      <c r="O190" s="486"/>
      <c r="P190" s="486"/>
      <c r="Q190" s="486"/>
      <c r="R190" s="486"/>
      <c r="S190" s="486"/>
      <c r="T190" s="373"/>
      <c r="U190" s="373"/>
      <c r="V190" s="373"/>
      <c r="W190" s="373"/>
      <c r="X190" s="373"/>
      <c r="Y190" s="373"/>
      <c r="Z190" s="390"/>
      <c r="AA190" s="412"/>
      <c r="AB190" s="277">
        <f>EDATE(N189,1)</f>
        <v>31</v>
      </c>
    </row>
    <row r="191" spans="1:28" s="1" customFormat="1" ht="22.5" customHeight="1">
      <c r="A191" s="432"/>
      <c r="B191" s="482"/>
      <c r="C191" s="242"/>
      <c r="D191" s="245"/>
      <c r="E191" s="390"/>
      <c r="F191" s="489" t="s">
        <v>216</v>
      </c>
      <c r="G191" s="489"/>
      <c r="H191" s="489"/>
      <c r="I191" s="489"/>
      <c r="J191" s="489"/>
      <c r="K191" s="483"/>
      <c r="L191" s="483"/>
      <c r="M191" s="483"/>
      <c r="N191" s="483"/>
      <c r="O191" s="483"/>
      <c r="P191" s="483"/>
      <c r="Q191" s="483"/>
      <c r="R191" s="483"/>
      <c r="S191" s="483"/>
      <c r="T191" s="483"/>
      <c r="U191" s="483"/>
      <c r="V191" s="483"/>
      <c r="W191" s="483"/>
      <c r="X191" s="483"/>
      <c r="Y191" s="483"/>
      <c r="Z191" s="57"/>
      <c r="AA191" s="480" t="s">
        <v>78</v>
      </c>
      <c r="AB191" s="2"/>
    </row>
    <row r="192" spans="1:28" s="1" customFormat="1" ht="22.5" customHeight="1">
      <c r="A192" s="432"/>
      <c r="B192" s="482"/>
      <c r="C192" s="242"/>
      <c r="D192" s="245"/>
      <c r="E192" s="390"/>
      <c r="F192" s="396"/>
      <c r="G192" s="396"/>
      <c r="H192" s="396"/>
      <c r="I192" s="396"/>
      <c r="J192" s="396"/>
      <c r="K192" s="483"/>
      <c r="L192" s="483"/>
      <c r="M192" s="483"/>
      <c r="N192" s="483"/>
      <c r="O192" s="483"/>
      <c r="P192" s="483"/>
      <c r="Q192" s="483"/>
      <c r="R192" s="483"/>
      <c r="S192" s="483"/>
      <c r="T192" s="483"/>
      <c r="U192" s="483"/>
      <c r="V192" s="483"/>
      <c r="W192" s="483"/>
      <c r="X192" s="483"/>
      <c r="Y192" s="483"/>
      <c r="Z192" s="57"/>
      <c r="AA192" s="480"/>
      <c r="AB192" s="2"/>
    </row>
    <row r="193" spans="1:28" s="1" customFormat="1" ht="22.5" customHeight="1">
      <c r="A193" s="432"/>
      <c r="B193" s="482"/>
      <c r="C193" s="242"/>
      <c r="D193" s="245"/>
      <c r="E193" s="55"/>
      <c r="F193" s="56"/>
      <c r="G193" s="56"/>
      <c r="H193" s="56"/>
      <c r="I193" s="56"/>
      <c r="J193" s="56"/>
      <c r="K193" s="56"/>
      <c r="L193" s="56"/>
      <c r="M193" s="56"/>
      <c r="N193" s="56"/>
      <c r="O193" s="56"/>
      <c r="P193" s="56"/>
      <c r="Q193" s="56"/>
      <c r="R193" s="56"/>
      <c r="S193" s="56"/>
      <c r="T193" s="56"/>
      <c r="U193" s="56"/>
      <c r="V193" s="56"/>
      <c r="W193" s="56"/>
      <c r="X193" s="56"/>
      <c r="Y193" s="56"/>
      <c r="Z193" s="57"/>
      <c r="AA193" s="541"/>
      <c r="AB193" s="2"/>
    </row>
    <row r="194" spans="1:28" s="1" customFormat="1" ht="22.5" customHeight="1">
      <c r="A194" s="432"/>
      <c r="B194" s="482"/>
      <c r="C194" s="242"/>
      <c r="D194" s="245"/>
      <c r="E194" s="521" t="s">
        <v>929</v>
      </c>
      <c r="F194" s="483"/>
      <c r="G194" s="483"/>
      <c r="H194" s="483"/>
      <c r="I194" s="483"/>
      <c r="J194" s="483"/>
      <c r="K194" s="483"/>
      <c r="L194" s="483"/>
      <c r="M194" s="483"/>
      <c r="N194" s="483"/>
      <c r="O194" s="483"/>
      <c r="P194" s="483"/>
      <c r="Q194" s="483"/>
      <c r="R194" s="483"/>
      <c r="S194" s="483"/>
      <c r="T194" s="483"/>
      <c r="U194" s="483"/>
      <c r="V194" s="483"/>
      <c r="W194" s="483"/>
      <c r="X194" s="483"/>
      <c r="Y194" s="483"/>
      <c r="Z194" s="482"/>
      <c r="AA194" s="541"/>
      <c r="AB194" s="2"/>
    </row>
    <row r="195" spans="1:28" s="1" customFormat="1" ht="22.5" customHeight="1">
      <c r="A195" s="432"/>
      <c r="B195" s="394"/>
      <c r="C195" s="242"/>
      <c r="D195" s="245"/>
      <c r="E195" s="521"/>
      <c r="F195" s="483"/>
      <c r="G195" s="483"/>
      <c r="H195" s="483"/>
      <c r="I195" s="483"/>
      <c r="J195" s="483"/>
      <c r="K195" s="483"/>
      <c r="L195" s="483"/>
      <c r="M195" s="483"/>
      <c r="N195" s="483"/>
      <c r="O195" s="483"/>
      <c r="P195" s="483"/>
      <c r="Q195" s="483"/>
      <c r="R195" s="483"/>
      <c r="S195" s="483"/>
      <c r="T195" s="483"/>
      <c r="U195" s="483"/>
      <c r="V195" s="483"/>
      <c r="W195" s="483"/>
      <c r="X195" s="483"/>
      <c r="Y195" s="483"/>
      <c r="Z195" s="482"/>
      <c r="AA195" s="541"/>
      <c r="AB195" s="2"/>
    </row>
    <row r="196" spans="1:28" s="1" customFormat="1" ht="22.5" customHeight="1">
      <c r="A196" s="432"/>
      <c r="B196" s="394"/>
      <c r="C196" s="242"/>
      <c r="D196" s="245"/>
      <c r="E196" s="521"/>
      <c r="F196" s="483"/>
      <c r="G196" s="483"/>
      <c r="H196" s="483"/>
      <c r="I196" s="483"/>
      <c r="J196" s="483"/>
      <c r="K196" s="483"/>
      <c r="L196" s="483"/>
      <c r="M196" s="483"/>
      <c r="N196" s="483"/>
      <c r="O196" s="483"/>
      <c r="P196" s="483"/>
      <c r="Q196" s="483"/>
      <c r="R196" s="483"/>
      <c r="S196" s="483"/>
      <c r="T196" s="483"/>
      <c r="U196" s="483"/>
      <c r="V196" s="483"/>
      <c r="W196" s="483"/>
      <c r="X196" s="483"/>
      <c r="Y196" s="483"/>
      <c r="Z196" s="482"/>
      <c r="AA196" s="402" t="s">
        <v>79</v>
      </c>
      <c r="AB196" s="2"/>
    </row>
    <row r="197" spans="1:28" s="1" customFormat="1" ht="22.5" customHeight="1">
      <c r="A197" s="432"/>
      <c r="B197" s="44"/>
      <c r="C197" s="250"/>
      <c r="D197" s="245"/>
      <c r="E197" s="521"/>
      <c r="F197" s="483"/>
      <c r="G197" s="483"/>
      <c r="H197" s="483"/>
      <c r="I197" s="483"/>
      <c r="J197" s="483"/>
      <c r="K197" s="483"/>
      <c r="L197" s="483"/>
      <c r="M197" s="483"/>
      <c r="N197" s="483"/>
      <c r="O197" s="483"/>
      <c r="P197" s="483"/>
      <c r="Q197" s="483"/>
      <c r="R197" s="483"/>
      <c r="S197" s="483"/>
      <c r="T197" s="483"/>
      <c r="U197" s="483"/>
      <c r="V197" s="483"/>
      <c r="W197" s="483"/>
      <c r="X197" s="483"/>
      <c r="Y197" s="483"/>
      <c r="Z197" s="482"/>
      <c r="AA197" s="402"/>
      <c r="AB197" s="2"/>
    </row>
    <row r="198" spans="1:28" s="1" customFormat="1" ht="22.5" customHeight="1">
      <c r="A198" s="432"/>
      <c r="B198" s="44"/>
      <c r="C198" s="250"/>
      <c r="D198" s="245"/>
      <c r="E198" s="521"/>
      <c r="F198" s="483"/>
      <c r="G198" s="483"/>
      <c r="H198" s="483"/>
      <c r="I198" s="483"/>
      <c r="J198" s="483"/>
      <c r="K198" s="483"/>
      <c r="L198" s="483"/>
      <c r="M198" s="483"/>
      <c r="N198" s="483"/>
      <c r="O198" s="483"/>
      <c r="P198" s="483"/>
      <c r="Q198" s="483"/>
      <c r="R198" s="483"/>
      <c r="S198" s="483"/>
      <c r="T198" s="483"/>
      <c r="U198" s="483"/>
      <c r="V198" s="483"/>
      <c r="W198" s="483"/>
      <c r="X198" s="483"/>
      <c r="Y198" s="483"/>
      <c r="Z198" s="482"/>
      <c r="AA198" s="410"/>
      <c r="AB198" s="2"/>
    </row>
    <row r="199" spans="1:28" s="1" customFormat="1" ht="22.5" customHeight="1">
      <c r="A199" s="432" t="s">
        <v>551</v>
      </c>
      <c r="B199" s="482" t="s">
        <v>577</v>
      </c>
      <c r="C199" s="242">
        <v>16</v>
      </c>
      <c r="D199" s="89" t="s">
        <v>4</v>
      </c>
      <c r="E199" s="521" t="s">
        <v>96</v>
      </c>
      <c r="F199" s="483"/>
      <c r="G199" s="483"/>
      <c r="H199" s="483"/>
      <c r="I199" s="483"/>
      <c r="J199" s="483"/>
      <c r="K199" s="483"/>
      <c r="L199" s="483"/>
      <c r="M199" s="483"/>
      <c r="N199" s="483"/>
      <c r="O199" s="483"/>
      <c r="P199" s="483"/>
      <c r="Q199" s="483"/>
      <c r="R199" s="483"/>
      <c r="S199" s="483"/>
      <c r="T199" s="483"/>
      <c r="U199" s="483"/>
      <c r="V199" s="483"/>
      <c r="W199" s="483"/>
      <c r="X199" s="483"/>
      <c r="Y199" s="483"/>
      <c r="Z199" s="482"/>
      <c r="AA199" s="148" t="s">
        <v>97</v>
      </c>
      <c r="AB199" s="447">
        <f>VLOOKUP(D199,$AI$57:$AJ$59,2,FALSE)</f>
        <v>0</v>
      </c>
    </row>
    <row r="200" spans="1:28" s="1" customFormat="1" ht="22.5" customHeight="1">
      <c r="A200" s="432"/>
      <c r="B200" s="482"/>
      <c r="C200" s="242"/>
      <c r="D200" s="245"/>
      <c r="E200" s="521"/>
      <c r="F200" s="483"/>
      <c r="G200" s="483"/>
      <c r="H200" s="483"/>
      <c r="I200" s="483"/>
      <c r="J200" s="483"/>
      <c r="K200" s="483"/>
      <c r="L200" s="483"/>
      <c r="M200" s="483"/>
      <c r="N200" s="483"/>
      <c r="O200" s="483"/>
      <c r="P200" s="483"/>
      <c r="Q200" s="483"/>
      <c r="R200" s="483"/>
      <c r="S200" s="483"/>
      <c r="T200" s="483"/>
      <c r="U200" s="483"/>
      <c r="V200" s="483"/>
      <c r="W200" s="483"/>
      <c r="X200" s="483"/>
      <c r="Y200" s="483"/>
      <c r="Z200" s="482"/>
      <c r="AA200" s="410"/>
      <c r="AB200" s="2"/>
    </row>
    <row r="201" spans="1:28" s="1" customFormat="1" ht="22.5" customHeight="1">
      <c r="A201" s="432"/>
      <c r="B201" s="394"/>
      <c r="C201" s="242"/>
      <c r="D201" s="245"/>
      <c r="E201" s="393"/>
      <c r="F201" s="483" t="s">
        <v>314</v>
      </c>
      <c r="G201" s="483"/>
      <c r="H201" s="483"/>
      <c r="I201" s="483"/>
      <c r="J201" s="483"/>
      <c r="K201" s="483"/>
      <c r="L201" s="483"/>
      <c r="M201" s="483"/>
      <c r="N201" s="483"/>
      <c r="O201" s="483"/>
      <c r="P201" s="483"/>
      <c r="Q201" s="483"/>
      <c r="R201" s="483"/>
      <c r="S201" s="483"/>
      <c r="T201" s="483"/>
      <c r="U201" s="483"/>
      <c r="V201" s="483"/>
      <c r="W201" s="483"/>
      <c r="X201" s="483"/>
      <c r="Y201" s="483"/>
      <c r="Z201" s="394"/>
      <c r="AA201" s="410"/>
      <c r="AB201" s="2"/>
    </row>
    <row r="202" spans="1:28" s="1" customFormat="1" ht="22.5" customHeight="1">
      <c r="A202" s="432"/>
      <c r="B202" s="394"/>
      <c r="C202" s="242"/>
      <c r="D202" s="272"/>
      <c r="E202" s="430"/>
      <c r="F202" s="374"/>
      <c r="G202" s="374"/>
      <c r="H202" s="374"/>
      <c r="I202" s="374"/>
      <c r="J202" s="374"/>
      <c r="K202" s="374"/>
      <c r="L202" s="374"/>
      <c r="M202" s="374"/>
      <c r="N202" s="374"/>
      <c r="O202" s="374"/>
      <c r="P202" s="374"/>
      <c r="Q202" s="374"/>
      <c r="R202" s="374"/>
      <c r="S202" s="374"/>
      <c r="T202" s="374"/>
      <c r="U202" s="374"/>
      <c r="V202" s="374"/>
      <c r="W202" s="374"/>
      <c r="X202" s="374"/>
      <c r="Y202" s="374"/>
      <c r="Z202" s="431"/>
      <c r="AA202" s="410"/>
      <c r="AB202" s="2"/>
    </row>
    <row r="203" spans="1:28" s="1" customFormat="1" ht="22.5" customHeight="1">
      <c r="A203" s="432" t="s">
        <v>553</v>
      </c>
      <c r="B203" s="482" t="s">
        <v>578</v>
      </c>
      <c r="C203" s="242">
        <v>17</v>
      </c>
      <c r="D203" s="89" t="s">
        <v>4</v>
      </c>
      <c r="E203" s="390"/>
      <c r="F203" s="42" t="s">
        <v>256</v>
      </c>
      <c r="G203" s="483" t="s">
        <v>964</v>
      </c>
      <c r="H203" s="483"/>
      <c r="I203" s="483"/>
      <c r="J203" s="483"/>
      <c r="K203" s="483"/>
      <c r="L203" s="483"/>
      <c r="M203" s="483"/>
      <c r="N203" s="483"/>
      <c r="O203" s="483"/>
      <c r="P203" s="483"/>
      <c r="Q203" s="483"/>
      <c r="R203" s="483"/>
      <c r="S203" s="483"/>
      <c r="T203" s="483"/>
      <c r="U203" s="483"/>
      <c r="V203" s="483"/>
      <c r="W203" s="483"/>
      <c r="X203" s="483"/>
      <c r="Y203" s="483"/>
      <c r="Z203" s="394"/>
      <c r="AA203" s="410"/>
      <c r="AB203" s="2"/>
    </row>
    <row r="204" spans="1:28" s="1" customFormat="1" ht="163.30000000000001" customHeight="1">
      <c r="A204" s="432"/>
      <c r="B204" s="482"/>
      <c r="C204" s="242"/>
      <c r="D204" s="272"/>
      <c r="E204" s="374"/>
      <c r="F204" s="374"/>
      <c r="G204" s="484" t="s">
        <v>965</v>
      </c>
      <c r="H204" s="485"/>
      <c r="I204" s="485"/>
      <c r="J204" s="485"/>
      <c r="K204" s="485"/>
      <c r="L204" s="485"/>
      <c r="M204" s="485"/>
      <c r="N204" s="485"/>
      <c r="O204" s="485"/>
      <c r="P204" s="485"/>
      <c r="Q204" s="485"/>
      <c r="R204" s="485"/>
      <c r="S204" s="485"/>
      <c r="T204" s="485"/>
      <c r="U204" s="485"/>
      <c r="V204" s="485"/>
      <c r="W204" s="485"/>
      <c r="X204" s="485"/>
      <c r="Y204" s="485"/>
      <c r="Z204" s="431"/>
      <c r="AA204" s="149" t="s">
        <v>973</v>
      </c>
      <c r="AB204" s="2"/>
    </row>
    <row r="205" spans="1:28" s="1" customFormat="1" ht="45.55" customHeight="1">
      <c r="A205" s="432"/>
      <c r="B205" s="482"/>
      <c r="C205" s="242"/>
      <c r="D205" s="272"/>
      <c r="E205" s="374"/>
      <c r="F205" s="374"/>
      <c r="G205" s="484" t="s">
        <v>966</v>
      </c>
      <c r="H205" s="485"/>
      <c r="I205" s="485"/>
      <c r="J205" s="485"/>
      <c r="K205" s="485"/>
      <c r="L205" s="485"/>
      <c r="M205" s="485"/>
      <c r="N205" s="485"/>
      <c r="O205" s="485"/>
      <c r="P205" s="485"/>
      <c r="Q205" s="485"/>
      <c r="R205" s="485"/>
      <c r="S205" s="485"/>
      <c r="T205" s="485"/>
      <c r="U205" s="485"/>
      <c r="V205" s="485"/>
      <c r="W205" s="485"/>
      <c r="X205" s="485"/>
      <c r="Y205" s="485"/>
      <c r="Z205" s="431"/>
      <c r="AA205" s="149"/>
      <c r="AB205" s="2"/>
    </row>
    <row r="206" spans="1:28" s="1" customFormat="1" ht="24" customHeight="1">
      <c r="A206" s="432"/>
      <c r="B206" s="482"/>
      <c r="C206" s="242"/>
      <c r="D206" s="272"/>
      <c r="E206" s="374"/>
      <c r="F206" s="374"/>
      <c r="G206" s="484" t="s">
        <v>967</v>
      </c>
      <c r="H206" s="485"/>
      <c r="I206" s="485"/>
      <c r="J206" s="485"/>
      <c r="K206" s="485"/>
      <c r="L206" s="485"/>
      <c r="M206" s="485"/>
      <c r="N206" s="485"/>
      <c r="O206" s="485"/>
      <c r="P206" s="485"/>
      <c r="Q206" s="485"/>
      <c r="R206" s="485"/>
      <c r="S206" s="485"/>
      <c r="T206" s="485"/>
      <c r="U206" s="485"/>
      <c r="V206" s="485"/>
      <c r="W206" s="485"/>
      <c r="X206" s="485"/>
      <c r="Y206" s="485"/>
      <c r="Z206" s="431"/>
      <c r="AA206" s="149" t="s">
        <v>974</v>
      </c>
      <c r="AB206" s="2"/>
    </row>
    <row r="207" spans="1:28" s="1" customFormat="1" ht="24" customHeight="1">
      <c r="A207" s="432"/>
      <c r="B207" s="394"/>
      <c r="C207" s="242"/>
      <c r="D207" s="272"/>
      <c r="E207" s="374"/>
      <c r="F207" s="374"/>
      <c r="G207" s="374"/>
      <c r="H207" s="462"/>
      <c r="I207" s="462"/>
      <c r="J207" s="462"/>
      <c r="K207" s="462"/>
      <c r="L207" s="462"/>
      <c r="M207" s="462"/>
      <c r="N207" s="462"/>
      <c r="O207" s="462"/>
      <c r="P207" s="462"/>
      <c r="Q207" s="462"/>
      <c r="R207" s="462"/>
      <c r="S207" s="462"/>
      <c r="T207" s="462"/>
      <c r="U207" s="462"/>
      <c r="V207" s="462"/>
      <c r="W207" s="462"/>
      <c r="X207" s="462"/>
      <c r="Y207" s="462"/>
      <c r="Z207" s="431"/>
      <c r="AA207" s="410"/>
      <c r="AB207" s="2"/>
    </row>
    <row r="208" spans="1:28" s="1" customFormat="1" ht="22.5" customHeight="1">
      <c r="A208" s="432"/>
      <c r="B208" s="394"/>
      <c r="C208" s="242"/>
      <c r="D208" s="272"/>
      <c r="E208" s="390"/>
      <c r="F208" s="42" t="s">
        <v>256</v>
      </c>
      <c r="G208" s="483" t="s">
        <v>968</v>
      </c>
      <c r="H208" s="483"/>
      <c r="I208" s="483"/>
      <c r="J208" s="483"/>
      <c r="K208" s="483"/>
      <c r="L208" s="483"/>
      <c r="M208" s="483"/>
      <c r="N208" s="483"/>
      <c r="O208" s="483"/>
      <c r="P208" s="483"/>
      <c r="Q208" s="483"/>
      <c r="R208" s="483"/>
      <c r="S208" s="483"/>
      <c r="T208" s="483"/>
      <c r="U208" s="483"/>
      <c r="V208" s="483"/>
      <c r="W208" s="483"/>
      <c r="X208" s="483"/>
      <c r="Y208" s="483"/>
      <c r="Z208" s="431"/>
      <c r="AA208" s="309"/>
      <c r="AB208" s="2"/>
    </row>
    <row r="209" spans="1:28" s="1" customFormat="1" ht="90.9" customHeight="1">
      <c r="A209" s="432"/>
      <c r="B209" s="394"/>
      <c r="C209" s="242"/>
      <c r="D209" s="272"/>
      <c r="E209" s="374"/>
      <c r="F209" s="374"/>
      <c r="G209" s="484" t="s">
        <v>969</v>
      </c>
      <c r="H209" s="485"/>
      <c r="I209" s="485"/>
      <c r="J209" s="485"/>
      <c r="K209" s="485"/>
      <c r="L209" s="485"/>
      <c r="M209" s="485"/>
      <c r="N209" s="485"/>
      <c r="O209" s="485"/>
      <c r="P209" s="485"/>
      <c r="Q209" s="485"/>
      <c r="R209" s="485"/>
      <c r="S209" s="485"/>
      <c r="T209" s="485"/>
      <c r="U209" s="485"/>
      <c r="V209" s="485"/>
      <c r="W209" s="485"/>
      <c r="X209" s="485"/>
      <c r="Y209" s="485"/>
      <c r="Z209" s="431"/>
      <c r="AA209" s="149" t="s">
        <v>975</v>
      </c>
      <c r="AB209" s="2"/>
    </row>
    <row r="210" spans="1:28" s="1" customFormat="1" ht="22.5" customHeight="1">
      <c r="A210" s="432"/>
      <c r="B210" s="394"/>
      <c r="C210" s="242"/>
      <c r="D210" s="272"/>
      <c r="E210" s="374"/>
      <c r="F210" s="374"/>
      <c r="G210" s="484" t="s">
        <v>970</v>
      </c>
      <c r="H210" s="485"/>
      <c r="I210" s="485"/>
      <c r="J210" s="485"/>
      <c r="K210" s="485"/>
      <c r="L210" s="485"/>
      <c r="M210" s="485"/>
      <c r="N210" s="485"/>
      <c r="O210" s="485"/>
      <c r="P210" s="485"/>
      <c r="Q210" s="485"/>
      <c r="R210" s="485"/>
      <c r="S210" s="485"/>
      <c r="T210" s="485"/>
      <c r="U210" s="485"/>
      <c r="V210" s="485"/>
      <c r="W210" s="485"/>
      <c r="X210" s="485"/>
      <c r="Y210" s="485"/>
      <c r="Z210" s="431"/>
      <c r="AA210" s="149" t="s">
        <v>976</v>
      </c>
      <c r="AB210" s="2"/>
    </row>
    <row r="211" spans="1:28" s="1" customFormat="1" ht="42.55" customHeight="1">
      <c r="A211" s="432"/>
      <c r="B211" s="394"/>
      <c r="C211" s="242"/>
      <c r="D211" s="272"/>
      <c r="E211" s="374"/>
      <c r="F211" s="374"/>
      <c r="G211" s="484" t="s">
        <v>971</v>
      </c>
      <c r="H211" s="485"/>
      <c r="I211" s="485"/>
      <c r="J211" s="485"/>
      <c r="K211" s="485"/>
      <c r="L211" s="485"/>
      <c r="M211" s="485"/>
      <c r="N211" s="485"/>
      <c r="O211" s="485"/>
      <c r="P211" s="485"/>
      <c r="Q211" s="485"/>
      <c r="R211" s="485"/>
      <c r="S211" s="485"/>
      <c r="T211" s="485"/>
      <c r="U211" s="485"/>
      <c r="V211" s="485"/>
      <c r="W211" s="485"/>
      <c r="X211" s="485"/>
      <c r="Y211" s="485"/>
      <c r="Z211" s="431"/>
      <c r="AA211" s="149" t="s">
        <v>977</v>
      </c>
      <c r="AB211" s="2"/>
    </row>
    <row r="212" spans="1:28" s="1" customFormat="1" ht="42.55" customHeight="1">
      <c r="A212" s="432"/>
      <c r="B212" s="394"/>
      <c r="C212" s="242"/>
      <c r="D212" s="272"/>
      <c r="E212" s="374"/>
      <c r="F212" s="374"/>
      <c r="G212" s="484" t="s">
        <v>972</v>
      </c>
      <c r="H212" s="485"/>
      <c r="I212" s="485"/>
      <c r="J212" s="485"/>
      <c r="K212" s="485"/>
      <c r="L212" s="485"/>
      <c r="M212" s="485"/>
      <c r="N212" s="485"/>
      <c r="O212" s="485"/>
      <c r="P212" s="485"/>
      <c r="Q212" s="485"/>
      <c r="R212" s="485"/>
      <c r="S212" s="485"/>
      <c r="T212" s="485"/>
      <c r="U212" s="485"/>
      <c r="V212" s="485"/>
      <c r="W212" s="485"/>
      <c r="X212" s="485"/>
      <c r="Y212" s="485"/>
      <c r="Z212" s="431"/>
      <c r="AA212" s="463" t="s">
        <v>978</v>
      </c>
      <c r="AB212" s="2"/>
    </row>
    <row r="213" spans="1:28" s="1" customFormat="1" ht="22.5" customHeight="1">
      <c r="A213" s="432"/>
      <c r="B213" s="394"/>
      <c r="C213" s="242"/>
      <c r="D213" s="272"/>
      <c r="E213" s="374"/>
      <c r="F213" s="374"/>
      <c r="G213" s="484" t="s">
        <v>972</v>
      </c>
      <c r="H213" s="485"/>
      <c r="I213" s="485"/>
      <c r="J213" s="485"/>
      <c r="K213" s="485"/>
      <c r="L213" s="485"/>
      <c r="M213" s="485"/>
      <c r="N213" s="485"/>
      <c r="O213" s="485"/>
      <c r="P213" s="485"/>
      <c r="Q213" s="485"/>
      <c r="R213" s="485"/>
      <c r="S213" s="485"/>
      <c r="T213" s="485"/>
      <c r="U213" s="485"/>
      <c r="V213" s="485"/>
      <c r="W213" s="485"/>
      <c r="X213" s="485"/>
      <c r="Y213" s="485"/>
      <c r="Z213" s="431"/>
      <c r="AA213" s="149" t="s">
        <v>974</v>
      </c>
      <c r="AB213" s="2"/>
    </row>
    <row r="214" spans="1:28" s="1" customFormat="1" ht="22.5" customHeight="1">
      <c r="A214" s="432"/>
      <c r="B214" s="394"/>
      <c r="C214" s="242"/>
      <c r="D214" s="272"/>
      <c r="E214" s="374"/>
      <c r="F214" s="374"/>
      <c r="G214" s="374"/>
      <c r="H214" s="374"/>
      <c r="I214" s="374"/>
      <c r="J214" s="374"/>
      <c r="K214" s="374"/>
      <c r="L214" s="374"/>
      <c r="M214" s="374"/>
      <c r="N214" s="374"/>
      <c r="O214" s="374"/>
      <c r="P214" s="374"/>
      <c r="Q214" s="374"/>
      <c r="R214" s="374"/>
      <c r="S214" s="374"/>
      <c r="T214" s="374"/>
      <c r="U214" s="374"/>
      <c r="V214" s="374"/>
      <c r="W214" s="374"/>
      <c r="X214" s="374"/>
      <c r="Y214" s="374"/>
      <c r="Z214" s="431"/>
      <c r="AA214" s="410"/>
      <c r="AB214" s="2"/>
    </row>
    <row r="215" spans="1:28" s="1" customFormat="1" ht="22.5" customHeight="1">
      <c r="A215" s="432"/>
      <c r="B215" s="482"/>
      <c r="C215" s="242"/>
      <c r="D215" s="89"/>
      <c r="E215" s="390"/>
      <c r="F215" s="42" t="s">
        <v>256</v>
      </c>
      <c r="G215" s="483" t="s">
        <v>317</v>
      </c>
      <c r="H215" s="483"/>
      <c r="I215" s="483"/>
      <c r="J215" s="483"/>
      <c r="K215" s="483"/>
      <c r="L215" s="483"/>
      <c r="M215" s="483"/>
      <c r="N215" s="483"/>
      <c r="O215" s="483"/>
      <c r="P215" s="483"/>
      <c r="Q215" s="483"/>
      <c r="R215" s="483"/>
      <c r="S215" s="483"/>
      <c r="T215" s="483"/>
      <c r="U215" s="483"/>
      <c r="V215" s="483"/>
      <c r="W215" s="483"/>
      <c r="X215" s="483"/>
      <c r="Y215" s="483"/>
      <c r="Z215" s="394"/>
      <c r="AA215" s="410"/>
      <c r="AB215" s="447" t="e">
        <f>VLOOKUP(D215,$AI$57:$AJ$59,2,FALSE)</f>
        <v>#N/A</v>
      </c>
    </row>
    <row r="216" spans="1:28" s="1" customFormat="1" ht="39" customHeight="1">
      <c r="A216" s="432"/>
      <c r="B216" s="482"/>
      <c r="C216" s="242"/>
      <c r="D216" s="89"/>
      <c r="E216" s="390"/>
      <c r="F216" s="390"/>
      <c r="G216" s="483" t="s">
        <v>320</v>
      </c>
      <c r="H216" s="483"/>
      <c r="I216" s="483"/>
      <c r="J216" s="483"/>
      <c r="K216" s="483"/>
      <c r="L216" s="483"/>
      <c r="M216" s="483"/>
      <c r="N216" s="483"/>
      <c r="O216" s="483"/>
      <c r="P216" s="483"/>
      <c r="Q216" s="483"/>
      <c r="R216" s="483"/>
      <c r="S216" s="483"/>
      <c r="T216" s="483"/>
      <c r="U216" s="483"/>
      <c r="V216" s="483"/>
      <c r="W216" s="483"/>
      <c r="X216" s="483"/>
      <c r="Y216" s="483"/>
      <c r="Z216" s="394"/>
      <c r="AA216" s="410" t="s">
        <v>87</v>
      </c>
      <c r="AB216" s="447"/>
    </row>
    <row r="217" spans="1:28" s="1" customFormat="1" ht="22.5" customHeight="1">
      <c r="A217" s="432"/>
      <c r="B217" s="482"/>
      <c r="C217" s="242"/>
      <c r="D217" s="89"/>
      <c r="E217" s="390"/>
      <c r="F217" s="390"/>
      <c r="G217" s="483" t="s">
        <v>321</v>
      </c>
      <c r="H217" s="483"/>
      <c r="I217" s="483"/>
      <c r="J217" s="483"/>
      <c r="K217" s="483"/>
      <c r="L217" s="483"/>
      <c r="M217" s="483"/>
      <c r="N217" s="483"/>
      <c r="O217" s="483"/>
      <c r="P217" s="483"/>
      <c r="Q217" s="483"/>
      <c r="R217" s="483"/>
      <c r="S217" s="483"/>
      <c r="T217" s="483"/>
      <c r="U217" s="483"/>
      <c r="V217" s="483"/>
      <c r="W217" s="483"/>
      <c r="X217" s="483"/>
      <c r="Y217" s="483"/>
      <c r="Z217" s="394"/>
      <c r="AA217" s="410"/>
      <c r="AB217" s="447"/>
    </row>
    <row r="218" spans="1:28" s="1" customFormat="1" ht="22.5" customHeight="1">
      <c r="A218" s="432"/>
      <c r="B218" s="482"/>
      <c r="C218" s="242"/>
      <c r="D218" s="89"/>
      <c r="E218" s="390"/>
      <c r="F218" s="390"/>
      <c r="G218" s="483"/>
      <c r="H218" s="483"/>
      <c r="I218" s="483"/>
      <c r="J218" s="483"/>
      <c r="K218" s="483"/>
      <c r="L218" s="483"/>
      <c r="M218" s="483"/>
      <c r="N218" s="483"/>
      <c r="O218" s="483"/>
      <c r="P218" s="483"/>
      <c r="Q218" s="483"/>
      <c r="R218" s="483"/>
      <c r="S218" s="483"/>
      <c r="T218" s="483"/>
      <c r="U218" s="483"/>
      <c r="V218" s="483"/>
      <c r="W218" s="483"/>
      <c r="X218" s="483"/>
      <c r="Y218" s="483"/>
      <c r="Z218" s="394"/>
      <c r="AA218" s="410"/>
      <c r="AB218" s="447"/>
    </row>
    <row r="219" spans="1:28" s="1" customFormat="1" ht="22.5" customHeight="1">
      <c r="A219" s="432"/>
      <c r="B219" s="394"/>
      <c r="C219" s="242"/>
      <c r="D219" s="89"/>
      <c r="E219" s="390"/>
      <c r="F219" s="390"/>
      <c r="G219" s="385"/>
      <c r="H219" s="385"/>
      <c r="I219" s="385"/>
      <c r="J219" s="385"/>
      <c r="K219" s="385"/>
      <c r="L219" s="385"/>
      <c r="M219" s="385"/>
      <c r="N219" s="385"/>
      <c r="O219" s="385"/>
      <c r="P219" s="385"/>
      <c r="Q219" s="385"/>
      <c r="R219" s="385"/>
      <c r="S219" s="385"/>
      <c r="T219" s="385"/>
      <c r="U219" s="385"/>
      <c r="V219" s="385"/>
      <c r="W219" s="385"/>
      <c r="X219" s="385"/>
      <c r="Y219" s="385"/>
      <c r="Z219" s="394"/>
      <c r="AA219" s="410"/>
      <c r="AB219" s="447"/>
    </row>
    <row r="220" spans="1:28" s="1" customFormat="1" ht="22.5" customHeight="1">
      <c r="A220" s="432"/>
      <c r="B220" s="66"/>
      <c r="C220" s="250"/>
      <c r="D220" s="245"/>
      <c r="E220" s="390"/>
      <c r="F220" s="42" t="s">
        <v>256</v>
      </c>
      <c r="G220" s="483" t="s">
        <v>318</v>
      </c>
      <c r="H220" s="483"/>
      <c r="I220" s="483"/>
      <c r="J220" s="483"/>
      <c r="K220" s="483"/>
      <c r="L220" s="483"/>
      <c r="M220" s="483"/>
      <c r="N220" s="483"/>
      <c r="O220" s="483"/>
      <c r="P220" s="483"/>
      <c r="Q220" s="483"/>
      <c r="R220" s="483"/>
      <c r="S220" s="483"/>
      <c r="T220" s="483"/>
      <c r="U220" s="483"/>
      <c r="V220" s="483"/>
      <c r="W220" s="483"/>
      <c r="X220" s="483"/>
      <c r="Y220" s="483"/>
      <c r="Z220" s="394"/>
      <c r="AA220" s="410"/>
      <c r="AB220" s="2"/>
    </row>
    <row r="221" spans="1:28" s="1" customFormat="1" ht="22.5" customHeight="1">
      <c r="A221" s="432"/>
      <c r="B221" s="66"/>
      <c r="C221" s="250"/>
      <c r="D221" s="245"/>
      <c r="E221" s="390"/>
      <c r="F221" s="390"/>
      <c r="G221" s="483" t="s">
        <v>930</v>
      </c>
      <c r="H221" s="483"/>
      <c r="I221" s="483"/>
      <c r="J221" s="483"/>
      <c r="K221" s="483"/>
      <c r="L221" s="483"/>
      <c r="M221" s="483"/>
      <c r="N221" s="483"/>
      <c r="O221" s="483"/>
      <c r="P221" s="483"/>
      <c r="Q221" s="483"/>
      <c r="R221" s="483"/>
      <c r="S221" s="483"/>
      <c r="T221" s="483"/>
      <c r="U221" s="483"/>
      <c r="V221" s="483"/>
      <c r="W221" s="483"/>
      <c r="X221" s="483"/>
      <c r="Y221" s="483"/>
      <c r="Z221" s="394"/>
      <c r="AA221" s="556" t="s">
        <v>250</v>
      </c>
      <c r="AB221" s="2"/>
    </row>
    <row r="222" spans="1:28" s="1" customFormat="1" ht="22.5" customHeight="1">
      <c r="A222" s="432"/>
      <c r="B222" s="66"/>
      <c r="C222" s="250"/>
      <c r="D222" s="244"/>
      <c r="E222" s="390"/>
      <c r="F222" s="390"/>
      <c r="G222" s="483"/>
      <c r="H222" s="483"/>
      <c r="I222" s="483"/>
      <c r="J222" s="483"/>
      <c r="K222" s="483"/>
      <c r="L222" s="483"/>
      <c r="M222" s="483"/>
      <c r="N222" s="483"/>
      <c r="O222" s="483"/>
      <c r="P222" s="483"/>
      <c r="Q222" s="483"/>
      <c r="R222" s="483"/>
      <c r="S222" s="483"/>
      <c r="T222" s="483"/>
      <c r="U222" s="483"/>
      <c r="V222" s="483"/>
      <c r="W222" s="483"/>
      <c r="X222" s="483"/>
      <c r="Y222" s="483"/>
      <c r="Z222" s="394"/>
      <c r="AA222" s="556"/>
      <c r="AB222" s="2"/>
    </row>
    <row r="223" spans="1:28" s="1" customFormat="1" ht="22.5" customHeight="1">
      <c r="A223" s="432"/>
      <c r="B223" s="66"/>
      <c r="C223" s="250"/>
      <c r="D223" s="245"/>
      <c r="E223" s="390"/>
      <c r="F223" s="390"/>
      <c r="G223" s="483" t="s">
        <v>931</v>
      </c>
      <c r="H223" s="483"/>
      <c r="I223" s="483"/>
      <c r="J223" s="483"/>
      <c r="K223" s="483"/>
      <c r="L223" s="483"/>
      <c r="M223" s="483"/>
      <c r="N223" s="483"/>
      <c r="O223" s="483"/>
      <c r="P223" s="483"/>
      <c r="Q223" s="483"/>
      <c r="R223" s="483"/>
      <c r="S223" s="483"/>
      <c r="T223" s="483"/>
      <c r="U223" s="483"/>
      <c r="V223" s="483"/>
      <c r="W223" s="483"/>
      <c r="X223" s="483"/>
      <c r="Y223" s="483"/>
      <c r="Z223" s="394"/>
      <c r="AA223" s="556" t="s">
        <v>251</v>
      </c>
      <c r="AB223" s="2"/>
    </row>
    <row r="224" spans="1:28" s="1" customFormat="1" ht="22.5" customHeight="1">
      <c r="A224" s="432"/>
      <c r="B224" s="394"/>
      <c r="C224" s="242"/>
      <c r="D224" s="245"/>
      <c r="E224" s="390"/>
      <c r="F224" s="390"/>
      <c r="G224" s="483"/>
      <c r="H224" s="483"/>
      <c r="I224" s="483"/>
      <c r="J224" s="483"/>
      <c r="K224" s="483"/>
      <c r="L224" s="483"/>
      <c r="M224" s="483"/>
      <c r="N224" s="483"/>
      <c r="O224" s="483"/>
      <c r="P224" s="483"/>
      <c r="Q224" s="483"/>
      <c r="R224" s="483"/>
      <c r="S224" s="483"/>
      <c r="T224" s="483"/>
      <c r="U224" s="483"/>
      <c r="V224" s="483"/>
      <c r="W224" s="483"/>
      <c r="X224" s="483"/>
      <c r="Y224" s="483"/>
      <c r="Z224" s="391"/>
      <c r="AA224" s="556"/>
      <c r="AB224" s="2"/>
    </row>
    <row r="225" spans="1:28" s="1" customFormat="1" ht="22.5" customHeight="1">
      <c r="A225" s="432"/>
      <c r="B225" s="394"/>
      <c r="C225" s="242"/>
      <c r="D225" s="245"/>
      <c r="E225" s="390"/>
      <c r="F225" s="390"/>
      <c r="G225" s="483" t="s">
        <v>319</v>
      </c>
      <c r="H225" s="483"/>
      <c r="I225" s="483"/>
      <c r="J225" s="483"/>
      <c r="K225" s="483"/>
      <c r="L225" s="483"/>
      <c r="M225" s="483"/>
      <c r="N225" s="483"/>
      <c r="O225" s="483"/>
      <c r="P225" s="483"/>
      <c r="Q225" s="483"/>
      <c r="R225" s="483"/>
      <c r="S225" s="483"/>
      <c r="T225" s="483"/>
      <c r="U225" s="483"/>
      <c r="V225" s="483"/>
      <c r="W225" s="483"/>
      <c r="X225" s="483"/>
      <c r="Y225" s="483"/>
      <c r="Z225" s="391"/>
      <c r="AA225" s="556" t="s">
        <v>87</v>
      </c>
      <c r="AB225" s="2"/>
    </row>
    <row r="226" spans="1:28" s="1" customFormat="1" ht="22.5" customHeight="1">
      <c r="A226" s="432"/>
      <c r="B226" s="394"/>
      <c r="C226" s="242"/>
      <c r="D226" s="245"/>
      <c r="E226" s="390"/>
      <c r="F226" s="390"/>
      <c r="G226" s="385"/>
      <c r="H226" s="385"/>
      <c r="I226" s="385"/>
      <c r="J226" s="385"/>
      <c r="K226" s="385"/>
      <c r="L226" s="385"/>
      <c r="M226" s="385"/>
      <c r="N226" s="385"/>
      <c r="O226" s="385"/>
      <c r="P226" s="385"/>
      <c r="Q226" s="385"/>
      <c r="R226" s="385"/>
      <c r="S226" s="385"/>
      <c r="T226" s="385"/>
      <c r="U226" s="385"/>
      <c r="V226" s="385"/>
      <c r="W226" s="385"/>
      <c r="X226" s="385"/>
      <c r="Y226" s="385"/>
      <c r="Z226" s="391"/>
      <c r="AA226" s="556"/>
      <c r="AB226" s="2"/>
    </row>
    <row r="227" spans="1:28" s="1" customFormat="1" ht="22.5" customHeight="1">
      <c r="A227" s="432"/>
      <c r="B227" s="66"/>
      <c r="C227" s="250"/>
      <c r="D227" s="244"/>
      <c r="E227" s="390"/>
      <c r="F227" s="42" t="s">
        <v>256</v>
      </c>
      <c r="G227" s="483" t="s">
        <v>322</v>
      </c>
      <c r="H227" s="483"/>
      <c r="I227" s="483"/>
      <c r="J227" s="483"/>
      <c r="K227" s="483"/>
      <c r="L227" s="483"/>
      <c r="M227" s="483"/>
      <c r="N227" s="483"/>
      <c r="O227" s="483"/>
      <c r="P227" s="483"/>
      <c r="Q227" s="483"/>
      <c r="R227" s="483"/>
      <c r="S227" s="483"/>
      <c r="T227" s="483"/>
      <c r="U227" s="483"/>
      <c r="V227" s="483"/>
      <c r="W227" s="483"/>
      <c r="X227" s="483"/>
      <c r="Y227" s="483"/>
      <c r="Z227" s="394"/>
      <c r="AA227" s="23"/>
      <c r="AB227" s="2"/>
    </row>
    <row r="228" spans="1:28" s="1" customFormat="1" ht="22.5" customHeight="1">
      <c r="A228" s="432"/>
      <c r="B228" s="66"/>
      <c r="C228" s="250"/>
      <c r="D228" s="245"/>
      <c r="E228" s="390"/>
      <c r="F228" s="390"/>
      <c r="G228" s="483" t="s">
        <v>323</v>
      </c>
      <c r="H228" s="483"/>
      <c r="I228" s="483"/>
      <c r="J228" s="483"/>
      <c r="K228" s="483"/>
      <c r="L228" s="483"/>
      <c r="M228" s="483"/>
      <c r="N228" s="483"/>
      <c r="O228" s="483"/>
      <c r="P228" s="483"/>
      <c r="Q228" s="483"/>
      <c r="R228" s="483"/>
      <c r="S228" s="483"/>
      <c r="T228" s="483"/>
      <c r="U228" s="483"/>
      <c r="V228" s="483"/>
      <c r="W228" s="483"/>
      <c r="X228" s="483"/>
      <c r="Y228" s="483"/>
      <c r="Z228" s="394"/>
      <c r="AA228" s="480" t="s">
        <v>236</v>
      </c>
      <c r="AB228" s="2"/>
    </row>
    <row r="229" spans="1:28" s="1" customFormat="1" ht="22.5" customHeight="1">
      <c r="A229" s="432"/>
      <c r="B229" s="66"/>
      <c r="C229" s="250"/>
      <c r="D229" s="245"/>
      <c r="E229" s="390"/>
      <c r="F229" s="390"/>
      <c r="G229" s="385"/>
      <c r="H229" s="385"/>
      <c r="I229" s="385"/>
      <c r="J229" s="385"/>
      <c r="K229" s="385"/>
      <c r="L229" s="385"/>
      <c r="M229" s="385"/>
      <c r="N229" s="385"/>
      <c r="O229" s="385"/>
      <c r="P229" s="385"/>
      <c r="Q229" s="385"/>
      <c r="R229" s="385"/>
      <c r="S229" s="385"/>
      <c r="T229" s="385"/>
      <c r="U229" s="385"/>
      <c r="V229" s="385"/>
      <c r="W229" s="385"/>
      <c r="X229" s="385"/>
      <c r="Y229" s="385"/>
      <c r="Z229" s="381"/>
      <c r="AA229" s="481"/>
      <c r="AB229" s="2"/>
    </row>
    <row r="230" spans="1:28" s="1" customFormat="1" ht="22.5" customHeight="1">
      <c r="A230" s="432"/>
      <c r="B230" s="66"/>
      <c r="C230" s="250"/>
      <c r="D230" s="245"/>
      <c r="E230" s="390"/>
      <c r="F230" s="390"/>
      <c r="G230" s="385"/>
      <c r="H230" s="385"/>
      <c r="I230" s="385"/>
      <c r="J230" s="385"/>
      <c r="K230" s="385"/>
      <c r="L230" s="385"/>
      <c r="M230" s="385"/>
      <c r="N230" s="385"/>
      <c r="O230" s="385"/>
      <c r="P230" s="385"/>
      <c r="Q230" s="385"/>
      <c r="R230" s="385"/>
      <c r="S230" s="385"/>
      <c r="T230" s="385"/>
      <c r="U230" s="385"/>
      <c r="V230" s="385"/>
      <c r="W230" s="385"/>
      <c r="X230" s="385"/>
      <c r="Y230" s="385"/>
      <c r="Z230" s="381"/>
      <c r="AA230" s="481"/>
      <c r="AB230" s="2"/>
    </row>
    <row r="231" spans="1:28" s="1" customFormat="1" ht="22.5" customHeight="1">
      <c r="A231" s="432"/>
      <c r="B231" s="66"/>
      <c r="C231" s="250"/>
      <c r="D231" s="245"/>
      <c r="E231" s="390"/>
      <c r="F231" s="390"/>
      <c r="G231" s="385"/>
      <c r="H231" s="385"/>
      <c r="I231" s="385"/>
      <c r="J231" s="385"/>
      <c r="K231" s="385"/>
      <c r="L231" s="385"/>
      <c r="M231" s="385"/>
      <c r="N231" s="385"/>
      <c r="O231" s="385"/>
      <c r="P231" s="385"/>
      <c r="Q231" s="385"/>
      <c r="R231" s="385"/>
      <c r="S231" s="385"/>
      <c r="T231" s="385"/>
      <c r="U231" s="385"/>
      <c r="V231" s="385"/>
      <c r="W231" s="385"/>
      <c r="X231" s="385"/>
      <c r="Y231" s="385"/>
      <c r="Z231" s="381"/>
      <c r="AA231" s="455"/>
      <c r="AB231" s="2"/>
    </row>
    <row r="232" spans="1:28" s="1" customFormat="1" ht="22.5" customHeight="1">
      <c r="A232" s="432"/>
      <c r="B232" s="66"/>
      <c r="C232" s="250"/>
      <c r="D232" s="245"/>
      <c r="E232" s="390"/>
      <c r="F232" s="390"/>
      <c r="G232" s="385"/>
      <c r="H232" s="385"/>
      <c r="I232" s="385"/>
      <c r="J232" s="385"/>
      <c r="K232" s="385"/>
      <c r="L232" s="385"/>
      <c r="M232" s="385"/>
      <c r="N232" s="385"/>
      <c r="O232" s="385"/>
      <c r="P232" s="385"/>
      <c r="Q232" s="385"/>
      <c r="R232" s="385"/>
      <c r="S232" s="385"/>
      <c r="T232" s="385"/>
      <c r="U232" s="385"/>
      <c r="V232" s="385"/>
      <c r="W232" s="385"/>
      <c r="X232" s="385"/>
      <c r="Y232" s="385"/>
      <c r="Z232" s="381"/>
      <c r="AA232" s="455"/>
      <c r="AB232" s="2"/>
    </row>
    <row r="233" spans="1:28" s="1" customFormat="1" ht="22.5" customHeight="1">
      <c r="A233" s="432"/>
      <c r="B233" s="66"/>
      <c r="C233" s="250"/>
      <c r="D233" s="245"/>
      <c r="E233" s="390"/>
      <c r="F233" s="390"/>
      <c r="G233" s="385"/>
      <c r="H233" s="385"/>
      <c r="I233" s="385"/>
      <c r="J233" s="385"/>
      <c r="K233" s="385"/>
      <c r="L233" s="385"/>
      <c r="M233" s="385"/>
      <c r="N233" s="385"/>
      <c r="O233" s="385"/>
      <c r="P233" s="385"/>
      <c r="Q233" s="385"/>
      <c r="R233" s="385"/>
      <c r="S233" s="385"/>
      <c r="T233" s="385"/>
      <c r="U233" s="385"/>
      <c r="V233" s="385"/>
      <c r="W233" s="385"/>
      <c r="X233" s="385"/>
      <c r="Y233" s="385"/>
      <c r="Z233" s="381"/>
      <c r="AA233" s="455"/>
      <c r="AB233" s="2"/>
    </row>
    <row r="234" spans="1:28" s="1" customFormat="1" ht="22.5" customHeight="1">
      <c r="A234" s="432"/>
      <c r="B234" s="66"/>
      <c r="C234" s="250"/>
      <c r="D234" s="245"/>
      <c r="E234" s="390"/>
      <c r="F234" s="390"/>
      <c r="G234" s="385"/>
      <c r="H234" s="385"/>
      <c r="I234" s="385"/>
      <c r="J234" s="385"/>
      <c r="K234" s="385"/>
      <c r="L234" s="385"/>
      <c r="M234" s="385"/>
      <c r="N234" s="385"/>
      <c r="O234" s="385"/>
      <c r="P234" s="385"/>
      <c r="Q234" s="385"/>
      <c r="R234" s="385"/>
      <c r="S234" s="385"/>
      <c r="T234" s="385"/>
      <c r="U234" s="385"/>
      <c r="V234" s="385"/>
      <c r="W234" s="385"/>
      <c r="X234" s="385"/>
      <c r="Y234" s="385"/>
      <c r="Z234" s="381"/>
      <c r="AA234" s="455"/>
      <c r="AB234" s="2"/>
    </row>
    <row r="235" spans="1:28" s="1" customFormat="1" ht="22.5" customHeight="1">
      <c r="A235" s="432"/>
      <c r="B235" s="66"/>
      <c r="C235" s="250"/>
      <c r="D235" s="245"/>
      <c r="E235" s="390"/>
      <c r="F235" s="390"/>
      <c r="G235" s="385"/>
      <c r="H235" s="385"/>
      <c r="I235" s="385"/>
      <c r="J235" s="385"/>
      <c r="K235" s="385"/>
      <c r="L235" s="385"/>
      <c r="M235" s="385"/>
      <c r="N235" s="385"/>
      <c r="O235" s="385"/>
      <c r="P235" s="385"/>
      <c r="Q235" s="385"/>
      <c r="R235" s="385"/>
      <c r="S235" s="385"/>
      <c r="T235" s="385"/>
      <c r="U235" s="385"/>
      <c r="V235" s="385"/>
      <c r="W235" s="385"/>
      <c r="X235" s="385"/>
      <c r="Y235" s="385"/>
      <c r="Z235" s="381"/>
      <c r="AA235" s="455"/>
      <c r="AB235" s="2"/>
    </row>
    <row r="236" spans="1:28" s="1" customFormat="1" ht="22.5" customHeight="1">
      <c r="A236" s="432"/>
      <c r="B236" s="66"/>
      <c r="C236" s="250"/>
      <c r="D236" s="245"/>
      <c r="E236" s="390"/>
      <c r="F236" s="390"/>
      <c r="G236" s="385"/>
      <c r="H236" s="385"/>
      <c r="I236" s="385"/>
      <c r="J236" s="385"/>
      <c r="K236" s="385"/>
      <c r="L236" s="385"/>
      <c r="M236" s="385"/>
      <c r="N236" s="385"/>
      <c r="O236" s="385"/>
      <c r="P236" s="385"/>
      <c r="Q236" s="385"/>
      <c r="R236" s="385"/>
      <c r="S236" s="385"/>
      <c r="T236" s="385"/>
      <c r="U236" s="385"/>
      <c r="V236" s="385"/>
      <c r="W236" s="385"/>
      <c r="X236" s="385"/>
      <c r="Y236" s="385"/>
      <c r="Z236" s="381"/>
      <c r="AA236" s="455"/>
      <c r="AB236" s="2"/>
    </row>
    <row r="237" spans="1:28" s="1" customFormat="1" ht="22.5" customHeight="1">
      <c r="A237" s="432"/>
      <c r="B237" s="66"/>
      <c r="C237" s="250"/>
      <c r="D237" s="245"/>
      <c r="E237" s="390"/>
      <c r="F237" s="390"/>
      <c r="G237" s="385"/>
      <c r="H237" s="385"/>
      <c r="I237" s="385"/>
      <c r="J237" s="385"/>
      <c r="K237" s="385"/>
      <c r="L237" s="385"/>
      <c r="M237" s="385"/>
      <c r="N237" s="385"/>
      <c r="O237" s="385"/>
      <c r="P237" s="385"/>
      <c r="Q237" s="385"/>
      <c r="R237" s="385"/>
      <c r="S237" s="385"/>
      <c r="T237" s="385"/>
      <c r="U237" s="385"/>
      <c r="V237" s="385"/>
      <c r="W237" s="385"/>
      <c r="X237" s="385"/>
      <c r="Y237" s="385"/>
      <c r="Z237" s="381"/>
      <c r="AA237" s="455"/>
      <c r="AB237" s="2"/>
    </row>
    <row r="238" spans="1:28" s="1" customFormat="1" ht="22.5" customHeight="1">
      <c r="A238" s="432"/>
      <c r="B238" s="46"/>
      <c r="C238" s="242"/>
      <c r="D238" s="245"/>
      <c r="E238" s="586" t="s">
        <v>420</v>
      </c>
      <c r="F238" s="568"/>
      <c r="G238" s="568"/>
      <c r="H238" s="568"/>
      <c r="I238" s="568"/>
      <c r="J238" s="568"/>
      <c r="K238" s="568"/>
      <c r="L238" s="568"/>
      <c r="M238" s="568"/>
      <c r="N238" s="568"/>
      <c r="O238" s="568"/>
      <c r="P238" s="568"/>
      <c r="Q238" s="568"/>
      <c r="R238" s="568"/>
      <c r="S238" s="568"/>
      <c r="T238" s="568"/>
      <c r="U238" s="568"/>
      <c r="V238" s="568"/>
      <c r="W238" s="568"/>
      <c r="X238" s="568"/>
      <c r="Y238" s="568"/>
      <c r="Z238" s="587"/>
      <c r="AA238" s="402"/>
      <c r="AB238" s="2"/>
    </row>
    <row r="239" spans="1:28" s="1" customFormat="1" ht="22.5" customHeight="1">
      <c r="A239" s="432"/>
      <c r="B239" s="46"/>
      <c r="C239" s="242"/>
      <c r="D239" s="245"/>
      <c r="E239" s="390"/>
      <c r="F239" s="42" t="s">
        <v>256</v>
      </c>
      <c r="G239" s="483" t="s">
        <v>324</v>
      </c>
      <c r="H239" s="483"/>
      <c r="I239" s="483"/>
      <c r="J239" s="483"/>
      <c r="K239" s="483"/>
      <c r="L239" s="483"/>
      <c r="M239" s="483"/>
      <c r="N239" s="483"/>
      <c r="O239" s="483"/>
      <c r="P239" s="483"/>
      <c r="Q239" s="483"/>
      <c r="R239" s="483"/>
      <c r="S239" s="483"/>
      <c r="T239" s="483"/>
      <c r="U239" s="483"/>
      <c r="V239" s="483"/>
      <c r="W239" s="483"/>
      <c r="X239" s="483"/>
      <c r="Y239" s="483"/>
      <c r="Z239" s="394"/>
      <c r="AA239" s="402" t="s">
        <v>178</v>
      </c>
      <c r="AB239" s="2"/>
    </row>
    <row r="240" spans="1:28" s="1" customFormat="1" ht="22.5" customHeight="1">
      <c r="A240" s="432"/>
      <c r="B240" s="46"/>
      <c r="C240" s="242"/>
      <c r="D240" s="245"/>
      <c r="E240" s="390"/>
      <c r="F240" s="42" t="s">
        <v>256</v>
      </c>
      <c r="G240" s="483" t="s">
        <v>325</v>
      </c>
      <c r="H240" s="483"/>
      <c r="I240" s="483"/>
      <c r="J240" s="483"/>
      <c r="K240" s="483"/>
      <c r="L240" s="483"/>
      <c r="M240" s="483"/>
      <c r="N240" s="483"/>
      <c r="O240" s="483"/>
      <c r="P240" s="483"/>
      <c r="Q240" s="483"/>
      <c r="R240" s="483"/>
      <c r="S240" s="483"/>
      <c r="T240" s="483"/>
      <c r="U240" s="483"/>
      <c r="V240" s="483"/>
      <c r="W240" s="483"/>
      <c r="X240" s="483"/>
      <c r="Y240" s="483"/>
      <c r="Z240" s="394"/>
      <c r="AA240" s="402"/>
      <c r="AB240" s="2"/>
    </row>
    <row r="241" spans="1:28" s="1" customFormat="1" ht="22.5" customHeight="1">
      <c r="A241" s="432"/>
      <c r="B241" s="46"/>
      <c r="C241" s="242"/>
      <c r="D241" s="245"/>
      <c r="E241" s="390"/>
      <c r="F241" s="42" t="s">
        <v>256</v>
      </c>
      <c r="G241" s="483" t="s">
        <v>326</v>
      </c>
      <c r="H241" s="483"/>
      <c r="I241" s="483"/>
      <c r="J241" s="483"/>
      <c r="K241" s="483"/>
      <c r="L241" s="483"/>
      <c r="M241" s="483"/>
      <c r="N241" s="483"/>
      <c r="O241" s="483"/>
      <c r="P241" s="483"/>
      <c r="Q241" s="483"/>
      <c r="R241" s="483"/>
      <c r="S241" s="483"/>
      <c r="T241" s="483"/>
      <c r="U241" s="483"/>
      <c r="V241" s="483"/>
      <c r="W241" s="483"/>
      <c r="X241" s="483"/>
      <c r="Y241" s="483"/>
      <c r="Z241" s="394"/>
      <c r="AA241" s="410" t="s">
        <v>88</v>
      </c>
      <c r="AB241" s="2"/>
    </row>
    <row r="242" spans="1:28" s="1" customFormat="1" ht="22.5" customHeight="1">
      <c r="A242" s="432"/>
      <c r="B242" s="46"/>
      <c r="C242" s="242"/>
      <c r="D242" s="245"/>
      <c r="E242" s="390"/>
      <c r="F242" s="42" t="s">
        <v>256</v>
      </c>
      <c r="G242" s="483" t="s">
        <v>327</v>
      </c>
      <c r="H242" s="483"/>
      <c r="I242" s="483"/>
      <c r="J242" s="483"/>
      <c r="K242" s="483"/>
      <c r="L242" s="483"/>
      <c r="M242" s="483"/>
      <c r="N242" s="483"/>
      <c r="O242" s="483"/>
      <c r="P242" s="483"/>
      <c r="Q242" s="483"/>
      <c r="R242" s="483"/>
      <c r="S242" s="483"/>
      <c r="T242" s="483"/>
      <c r="U242" s="483"/>
      <c r="V242" s="483"/>
      <c r="W242" s="483"/>
      <c r="X242" s="483"/>
      <c r="Y242" s="483"/>
      <c r="Z242" s="394"/>
      <c r="AA242" s="410" t="s">
        <v>89</v>
      </c>
      <c r="AB242" s="2"/>
    </row>
    <row r="243" spans="1:28" s="1" customFormat="1" ht="22.5" customHeight="1">
      <c r="A243" s="432"/>
      <c r="B243" s="46"/>
      <c r="C243" s="242"/>
      <c r="D243" s="245"/>
      <c r="E243" s="390"/>
      <c r="F243" s="42" t="s">
        <v>256</v>
      </c>
      <c r="G243" s="483" t="s">
        <v>328</v>
      </c>
      <c r="H243" s="483"/>
      <c r="I243" s="483"/>
      <c r="J243" s="483"/>
      <c r="K243" s="483"/>
      <c r="L243" s="483"/>
      <c r="M243" s="483"/>
      <c r="N243" s="483"/>
      <c r="O243" s="483"/>
      <c r="P243" s="483"/>
      <c r="Q243" s="483"/>
      <c r="R243" s="483"/>
      <c r="S243" s="483"/>
      <c r="T243" s="483"/>
      <c r="U243" s="483"/>
      <c r="V243" s="483"/>
      <c r="W243" s="483"/>
      <c r="X243" s="483"/>
      <c r="Y243" s="483"/>
      <c r="Z243" s="394"/>
      <c r="AA243" s="410" t="s">
        <v>708</v>
      </c>
      <c r="AB243" s="2"/>
    </row>
    <row r="244" spans="1:28" s="1" customFormat="1" ht="22.5" customHeight="1">
      <c r="A244" s="432"/>
      <c r="B244" s="46"/>
      <c r="C244" s="242"/>
      <c r="D244" s="245"/>
      <c r="E244" s="390"/>
      <c r="F244" s="42" t="s">
        <v>256</v>
      </c>
      <c r="G244" s="483" t="s">
        <v>329</v>
      </c>
      <c r="H244" s="483"/>
      <c r="I244" s="483"/>
      <c r="J244" s="483"/>
      <c r="K244" s="483"/>
      <c r="L244" s="483"/>
      <c r="M244" s="483"/>
      <c r="N244" s="483"/>
      <c r="O244" s="483"/>
      <c r="P244" s="483"/>
      <c r="Q244" s="483"/>
      <c r="R244" s="483"/>
      <c r="S244" s="483"/>
      <c r="T244" s="483"/>
      <c r="U244" s="483"/>
      <c r="V244" s="483"/>
      <c r="W244" s="483"/>
      <c r="X244" s="483"/>
      <c r="Y244" s="483"/>
      <c r="Z244" s="394"/>
      <c r="AA244" s="410" t="s">
        <v>80</v>
      </c>
      <c r="AB244" s="2"/>
    </row>
    <row r="245" spans="1:28" s="1" customFormat="1" ht="22.5" customHeight="1">
      <c r="A245" s="432"/>
      <c r="B245" s="46"/>
      <c r="C245" s="242"/>
      <c r="D245" s="245"/>
      <c r="E245" s="390"/>
      <c r="F245" s="42" t="s">
        <v>256</v>
      </c>
      <c r="G245" s="483" t="s">
        <v>330</v>
      </c>
      <c r="H245" s="483"/>
      <c r="I245" s="483"/>
      <c r="J245" s="483"/>
      <c r="K245" s="483"/>
      <c r="L245" s="483"/>
      <c r="M245" s="483"/>
      <c r="N245" s="483"/>
      <c r="O245" s="483"/>
      <c r="P245" s="483"/>
      <c r="Q245" s="483"/>
      <c r="R245" s="483"/>
      <c r="S245" s="483"/>
      <c r="T245" s="483"/>
      <c r="U245" s="483"/>
      <c r="V245" s="483"/>
      <c r="W245" s="483"/>
      <c r="X245" s="483"/>
      <c r="Y245" s="483"/>
      <c r="Z245" s="394"/>
      <c r="AA245" s="410" t="s">
        <v>81</v>
      </c>
      <c r="AB245" s="2"/>
    </row>
    <row r="246" spans="1:28" s="1" customFormat="1" ht="22.5" customHeight="1">
      <c r="A246" s="432"/>
      <c r="B246" s="46"/>
      <c r="C246" s="242"/>
      <c r="D246" s="245"/>
      <c r="E246" s="390"/>
      <c r="F246" s="42" t="s">
        <v>256</v>
      </c>
      <c r="G246" s="483" t="s">
        <v>331</v>
      </c>
      <c r="H246" s="483"/>
      <c r="I246" s="483"/>
      <c r="J246" s="483"/>
      <c r="K246" s="483"/>
      <c r="L246" s="483"/>
      <c r="M246" s="483"/>
      <c r="N246" s="483"/>
      <c r="O246" s="483"/>
      <c r="P246" s="483"/>
      <c r="Q246" s="483"/>
      <c r="R246" s="483"/>
      <c r="S246" s="483"/>
      <c r="T246" s="483"/>
      <c r="U246" s="483"/>
      <c r="V246" s="483"/>
      <c r="W246" s="483"/>
      <c r="X246" s="483"/>
      <c r="Y246" s="483"/>
      <c r="Z246" s="394"/>
      <c r="AA246" s="410" t="s">
        <v>82</v>
      </c>
      <c r="AB246" s="2"/>
    </row>
    <row r="247" spans="1:28" s="1" customFormat="1" ht="22.5" customHeight="1">
      <c r="A247" s="432"/>
      <c r="B247" s="46"/>
      <c r="C247" s="242"/>
      <c r="D247" s="245"/>
      <c r="E247" s="390"/>
      <c r="F247" s="42" t="s">
        <v>256</v>
      </c>
      <c r="G247" s="483" t="s">
        <v>332</v>
      </c>
      <c r="H247" s="483"/>
      <c r="I247" s="483"/>
      <c r="J247" s="483"/>
      <c r="K247" s="483"/>
      <c r="L247" s="483"/>
      <c r="M247" s="483"/>
      <c r="N247" s="483"/>
      <c r="O247" s="483"/>
      <c r="P247" s="483"/>
      <c r="Q247" s="483"/>
      <c r="R247" s="483"/>
      <c r="S247" s="483"/>
      <c r="T247" s="483"/>
      <c r="U247" s="483"/>
      <c r="V247" s="483"/>
      <c r="W247" s="483"/>
      <c r="X247" s="483"/>
      <c r="Y247" s="483"/>
      <c r="Z247" s="394"/>
      <c r="AA247" s="410" t="s">
        <v>83</v>
      </c>
      <c r="AB247" s="2"/>
    </row>
    <row r="248" spans="1:28" s="1" customFormat="1" ht="22.5" customHeight="1">
      <c r="A248" s="432"/>
      <c r="B248" s="46"/>
      <c r="C248" s="242"/>
      <c r="D248" s="245"/>
      <c r="E248" s="390"/>
      <c r="F248" s="42" t="s">
        <v>256</v>
      </c>
      <c r="G248" s="483" t="s">
        <v>333</v>
      </c>
      <c r="H248" s="483"/>
      <c r="I248" s="483"/>
      <c r="J248" s="483"/>
      <c r="K248" s="483"/>
      <c r="L248" s="483"/>
      <c r="M248" s="483"/>
      <c r="N248" s="483"/>
      <c r="O248" s="483"/>
      <c r="P248" s="483"/>
      <c r="Q248" s="483"/>
      <c r="R248" s="483"/>
      <c r="S248" s="483"/>
      <c r="T248" s="483"/>
      <c r="U248" s="483"/>
      <c r="V248" s="483"/>
      <c r="W248" s="483"/>
      <c r="X248" s="483"/>
      <c r="Y248" s="483"/>
      <c r="Z248" s="394"/>
      <c r="AA248" s="410" t="s">
        <v>84</v>
      </c>
      <c r="AB248" s="2"/>
    </row>
    <row r="249" spans="1:28" s="1" customFormat="1" ht="22.5" customHeight="1">
      <c r="A249" s="432"/>
      <c r="B249" s="46"/>
      <c r="C249" s="242"/>
      <c r="D249" s="245"/>
      <c r="E249" s="390"/>
      <c r="F249" s="42" t="s">
        <v>256</v>
      </c>
      <c r="G249" s="483" t="s">
        <v>334</v>
      </c>
      <c r="H249" s="483"/>
      <c r="I249" s="483"/>
      <c r="J249" s="483"/>
      <c r="K249" s="483"/>
      <c r="L249" s="483"/>
      <c r="M249" s="483"/>
      <c r="N249" s="483"/>
      <c r="O249" s="483"/>
      <c r="P249" s="483"/>
      <c r="Q249" s="483"/>
      <c r="R249" s="483"/>
      <c r="S249" s="483"/>
      <c r="T249" s="483"/>
      <c r="U249" s="483"/>
      <c r="V249" s="483"/>
      <c r="W249" s="483"/>
      <c r="X249" s="483"/>
      <c r="Y249" s="483"/>
      <c r="Z249" s="394"/>
      <c r="AA249" s="410" t="s">
        <v>85</v>
      </c>
      <c r="AB249" s="2"/>
    </row>
    <row r="250" spans="1:28" s="1" customFormat="1" ht="22.5" customHeight="1">
      <c r="A250" s="432"/>
      <c r="B250" s="46"/>
      <c r="C250" s="242"/>
      <c r="D250" s="245"/>
      <c r="E250" s="390"/>
      <c r="F250" s="42" t="s">
        <v>256</v>
      </c>
      <c r="G250" s="483" t="s">
        <v>335</v>
      </c>
      <c r="H250" s="483"/>
      <c r="I250" s="483"/>
      <c r="J250" s="483"/>
      <c r="K250" s="483"/>
      <c r="L250" s="483"/>
      <c r="M250" s="483"/>
      <c r="N250" s="483"/>
      <c r="O250" s="483"/>
      <c r="P250" s="483"/>
      <c r="Q250" s="483"/>
      <c r="R250" s="483"/>
      <c r="S250" s="483"/>
      <c r="T250" s="483"/>
      <c r="U250" s="483"/>
      <c r="V250" s="483"/>
      <c r="W250" s="483"/>
      <c r="X250" s="483"/>
      <c r="Y250" s="483"/>
      <c r="Z250" s="394"/>
      <c r="AA250" s="402" t="s">
        <v>86</v>
      </c>
      <c r="AB250" s="2"/>
    </row>
    <row r="251" spans="1:28" s="1" customFormat="1" ht="22.5" customHeight="1">
      <c r="A251" s="432"/>
      <c r="B251" s="46"/>
      <c r="C251" s="242"/>
      <c r="D251" s="245"/>
      <c r="E251" s="390"/>
      <c r="F251" s="42" t="s">
        <v>256</v>
      </c>
      <c r="G251" s="483" t="s">
        <v>336</v>
      </c>
      <c r="H251" s="483"/>
      <c r="I251" s="483"/>
      <c r="J251" s="483"/>
      <c r="K251" s="483"/>
      <c r="L251" s="483"/>
      <c r="M251" s="483"/>
      <c r="N251" s="483"/>
      <c r="O251" s="483"/>
      <c r="P251" s="483"/>
      <c r="Q251" s="483"/>
      <c r="R251" s="483"/>
      <c r="S251" s="483"/>
      <c r="T251" s="483"/>
      <c r="U251" s="483"/>
      <c r="V251" s="483"/>
      <c r="W251" s="483"/>
      <c r="X251" s="483"/>
      <c r="Y251" s="483"/>
      <c r="Z251" s="394"/>
      <c r="AA251" s="410" t="s">
        <v>90</v>
      </c>
      <c r="AB251" s="2"/>
    </row>
    <row r="252" spans="1:28" s="1" customFormat="1" ht="22.5" customHeight="1">
      <c r="A252" s="432"/>
      <c r="B252" s="46"/>
      <c r="C252" s="242"/>
      <c r="D252" s="245"/>
      <c r="E252" s="390"/>
      <c r="F252" s="42" t="s">
        <v>256</v>
      </c>
      <c r="G252" s="483" t="s">
        <v>337</v>
      </c>
      <c r="H252" s="483"/>
      <c r="I252" s="483"/>
      <c r="J252" s="483"/>
      <c r="K252" s="483"/>
      <c r="L252" s="483"/>
      <c r="M252" s="483"/>
      <c r="N252" s="483"/>
      <c r="O252" s="483"/>
      <c r="P252" s="483"/>
      <c r="Q252" s="483"/>
      <c r="R252" s="483"/>
      <c r="S252" s="483"/>
      <c r="T252" s="483"/>
      <c r="U252" s="483"/>
      <c r="V252" s="483"/>
      <c r="W252" s="483"/>
      <c r="X252" s="483"/>
      <c r="Y252" s="483"/>
      <c r="Z252" s="394"/>
      <c r="AA252" s="410" t="s">
        <v>91</v>
      </c>
      <c r="AB252" s="2"/>
    </row>
    <row r="253" spans="1:28" s="1" customFormat="1" ht="22.5" customHeight="1">
      <c r="A253" s="432"/>
      <c r="B253" s="46"/>
      <c r="C253" s="242"/>
      <c r="D253" s="245"/>
      <c r="E253" s="390"/>
      <c r="F253" s="42" t="s">
        <v>256</v>
      </c>
      <c r="G253" s="483" t="s">
        <v>338</v>
      </c>
      <c r="H253" s="483"/>
      <c r="I253" s="483"/>
      <c r="J253" s="483"/>
      <c r="K253" s="483"/>
      <c r="L253" s="483"/>
      <c r="M253" s="483"/>
      <c r="N253" s="483"/>
      <c r="O253" s="483"/>
      <c r="P253" s="483"/>
      <c r="Q253" s="483"/>
      <c r="R253" s="483"/>
      <c r="S253" s="483"/>
      <c r="T253" s="483"/>
      <c r="U253" s="483"/>
      <c r="V253" s="483"/>
      <c r="W253" s="483"/>
      <c r="X253" s="483"/>
      <c r="Y253" s="483"/>
      <c r="Z253" s="394"/>
      <c r="AA253" s="410" t="s">
        <v>92</v>
      </c>
      <c r="AB253" s="2"/>
    </row>
    <row r="254" spans="1:28" s="1" customFormat="1" ht="22.5" customHeight="1">
      <c r="A254" s="432"/>
      <c r="B254" s="46"/>
      <c r="C254" s="242"/>
      <c r="D254" s="245"/>
      <c r="E254" s="390"/>
      <c r="F254" s="42" t="s">
        <v>256</v>
      </c>
      <c r="G254" s="483" t="s">
        <v>339</v>
      </c>
      <c r="H254" s="483"/>
      <c r="I254" s="483"/>
      <c r="J254" s="483"/>
      <c r="K254" s="483"/>
      <c r="L254" s="483"/>
      <c r="M254" s="483"/>
      <c r="N254" s="483"/>
      <c r="O254" s="483"/>
      <c r="P254" s="483"/>
      <c r="Q254" s="483"/>
      <c r="R254" s="483"/>
      <c r="S254" s="483"/>
      <c r="T254" s="483"/>
      <c r="U254" s="483"/>
      <c r="V254" s="483"/>
      <c r="W254" s="483"/>
      <c r="X254" s="483"/>
      <c r="Y254" s="483"/>
      <c r="Z254" s="394"/>
      <c r="AA254" s="410" t="s">
        <v>93</v>
      </c>
      <c r="AB254" s="2"/>
    </row>
    <row r="255" spans="1:28" s="1" customFormat="1" ht="22.5" customHeight="1">
      <c r="A255" s="432"/>
      <c r="B255" s="46"/>
      <c r="C255" s="242"/>
      <c r="D255" s="245"/>
      <c r="E255" s="390"/>
      <c r="F255" s="42" t="s">
        <v>256</v>
      </c>
      <c r="G255" s="483" t="s">
        <v>340</v>
      </c>
      <c r="H255" s="483"/>
      <c r="I255" s="483"/>
      <c r="J255" s="483"/>
      <c r="K255" s="483"/>
      <c r="L255" s="483"/>
      <c r="M255" s="483"/>
      <c r="N255" s="483"/>
      <c r="O255" s="483"/>
      <c r="P255" s="483"/>
      <c r="Q255" s="483"/>
      <c r="R255" s="483"/>
      <c r="S255" s="483"/>
      <c r="T255" s="483"/>
      <c r="U255" s="483"/>
      <c r="V255" s="483"/>
      <c r="W255" s="483"/>
      <c r="X255" s="483"/>
      <c r="Y255" s="483"/>
      <c r="Z255" s="394"/>
      <c r="AA255" s="410" t="s">
        <v>94</v>
      </c>
      <c r="AB255" s="2"/>
    </row>
    <row r="256" spans="1:28" s="1" customFormat="1" ht="22.5" customHeight="1">
      <c r="A256" s="432"/>
      <c r="B256" s="46"/>
      <c r="C256" s="242"/>
      <c r="D256" s="245"/>
      <c r="E256" s="390"/>
      <c r="F256" s="42" t="s">
        <v>256</v>
      </c>
      <c r="G256" s="483" t="s">
        <v>341</v>
      </c>
      <c r="H256" s="483"/>
      <c r="I256" s="483"/>
      <c r="J256" s="483"/>
      <c r="K256" s="483"/>
      <c r="L256" s="483"/>
      <c r="M256" s="483"/>
      <c r="N256" s="483"/>
      <c r="O256" s="483"/>
      <c r="P256" s="483"/>
      <c r="Q256" s="483"/>
      <c r="R256" s="483"/>
      <c r="S256" s="483"/>
      <c r="T256" s="483"/>
      <c r="U256" s="483"/>
      <c r="V256" s="483"/>
      <c r="W256" s="483"/>
      <c r="X256" s="483"/>
      <c r="Y256" s="483"/>
      <c r="Z256" s="394"/>
      <c r="AA256" s="410" t="s">
        <v>95</v>
      </c>
      <c r="AB256" s="2"/>
    </row>
    <row r="257" spans="1:32" s="1" customFormat="1" ht="22.5" customHeight="1">
      <c r="A257" s="432"/>
      <c r="B257" s="46"/>
      <c r="C257" s="242"/>
      <c r="D257" s="245"/>
      <c r="E257" s="390"/>
      <c r="F257" s="42" t="s">
        <v>256</v>
      </c>
      <c r="G257" s="483" t="s">
        <v>1017</v>
      </c>
      <c r="H257" s="483"/>
      <c r="I257" s="483"/>
      <c r="J257" s="483"/>
      <c r="K257" s="483"/>
      <c r="L257" s="483"/>
      <c r="M257" s="483"/>
      <c r="N257" s="483"/>
      <c r="O257" s="483"/>
      <c r="P257" s="483"/>
      <c r="Q257" s="483"/>
      <c r="R257" s="483"/>
      <c r="S257" s="483"/>
      <c r="T257" s="483"/>
      <c r="U257" s="483"/>
      <c r="V257" s="483"/>
      <c r="W257" s="483"/>
      <c r="X257" s="483"/>
      <c r="Y257" s="483"/>
      <c r="Z257" s="394"/>
      <c r="AA257" s="410" t="s">
        <v>84</v>
      </c>
      <c r="AB257" s="2"/>
    </row>
    <row r="258" spans="1:32" s="1" customFormat="1" ht="22.5" customHeight="1">
      <c r="A258" s="432"/>
      <c r="B258" s="46"/>
      <c r="C258" s="242"/>
      <c r="D258" s="245"/>
      <c r="E258" s="390"/>
      <c r="F258" s="42" t="s">
        <v>256</v>
      </c>
      <c r="G258" s="483" t="s">
        <v>342</v>
      </c>
      <c r="H258" s="483"/>
      <c r="I258" s="483"/>
      <c r="J258" s="483"/>
      <c r="K258" s="483"/>
      <c r="L258" s="483"/>
      <c r="M258" s="483"/>
      <c r="N258" s="483"/>
      <c r="O258" s="483"/>
      <c r="P258" s="483"/>
      <c r="Q258" s="483"/>
      <c r="R258" s="483"/>
      <c r="S258" s="483"/>
      <c r="T258" s="483"/>
      <c r="U258" s="483"/>
      <c r="V258" s="483"/>
      <c r="W258" s="483"/>
      <c r="X258" s="483"/>
      <c r="Y258" s="483"/>
      <c r="Z258" s="394"/>
      <c r="AA258" s="410" t="s">
        <v>80</v>
      </c>
      <c r="AB258" s="2"/>
    </row>
    <row r="259" spans="1:32" s="1" customFormat="1" ht="22.5" customHeight="1">
      <c r="A259" s="50"/>
      <c r="B259" s="437"/>
      <c r="C259" s="243"/>
      <c r="D259" s="267"/>
      <c r="E259" s="435"/>
      <c r="F259" s="436"/>
      <c r="G259" s="436"/>
      <c r="H259" s="436"/>
      <c r="I259" s="436"/>
      <c r="J259" s="436"/>
      <c r="K259" s="436"/>
      <c r="L259" s="436"/>
      <c r="M259" s="436"/>
      <c r="N259" s="436"/>
      <c r="O259" s="436"/>
      <c r="P259" s="436"/>
      <c r="Q259" s="436"/>
      <c r="R259" s="436"/>
      <c r="S259" s="436"/>
      <c r="T259" s="436"/>
      <c r="U259" s="436"/>
      <c r="V259" s="436"/>
      <c r="W259" s="436"/>
      <c r="X259" s="436"/>
      <c r="Y259" s="436"/>
      <c r="Z259" s="437"/>
      <c r="AA259" s="422"/>
      <c r="AB259" s="2"/>
    </row>
    <row r="260" spans="1:32" s="1" customFormat="1" ht="22.5" customHeight="1">
      <c r="A260" s="51"/>
      <c r="B260" s="59"/>
      <c r="C260" s="247"/>
      <c r="D260" s="248"/>
      <c r="E260" s="52"/>
      <c r="F260" s="53"/>
      <c r="G260" s="53"/>
      <c r="H260" s="53"/>
      <c r="I260" s="53"/>
      <c r="J260" s="53"/>
      <c r="K260" s="53"/>
      <c r="L260" s="53"/>
      <c r="M260" s="53"/>
      <c r="N260" s="53"/>
      <c r="O260" s="53"/>
      <c r="P260" s="53"/>
      <c r="Q260" s="53"/>
      <c r="R260" s="53"/>
      <c r="S260" s="53"/>
      <c r="T260" s="53"/>
      <c r="U260" s="53"/>
      <c r="V260" s="53"/>
      <c r="W260" s="53"/>
      <c r="X260" s="53"/>
      <c r="Y260" s="53"/>
      <c r="Z260" s="54"/>
      <c r="AA260" s="402"/>
      <c r="AB260" s="2"/>
    </row>
    <row r="261" spans="1:32" s="1" customFormat="1" ht="22.5" customHeight="1">
      <c r="A261" s="432" t="s">
        <v>562</v>
      </c>
      <c r="B261" s="66" t="s">
        <v>579</v>
      </c>
      <c r="C261" s="250"/>
      <c r="D261" s="272"/>
      <c r="E261" s="389"/>
      <c r="F261" s="390"/>
      <c r="G261" s="390"/>
      <c r="H261" s="390"/>
      <c r="I261" s="390"/>
      <c r="J261" s="390"/>
      <c r="K261" s="390"/>
      <c r="L261" s="390"/>
      <c r="M261" s="390"/>
      <c r="N261" s="390"/>
      <c r="O261" s="390"/>
      <c r="P261" s="390"/>
      <c r="Q261" s="390"/>
      <c r="R261" s="390"/>
      <c r="S261" s="390"/>
      <c r="T261" s="390"/>
      <c r="U261" s="390"/>
      <c r="V261" s="390"/>
      <c r="W261" s="390"/>
      <c r="X261" s="390"/>
      <c r="Y261" s="390"/>
      <c r="Z261" s="391"/>
      <c r="AA261" s="23"/>
      <c r="AB261" s="2"/>
    </row>
    <row r="262" spans="1:32" s="1" customFormat="1" ht="22.5" customHeight="1">
      <c r="A262" s="432" t="s">
        <v>549</v>
      </c>
      <c r="B262" s="482" t="s">
        <v>580</v>
      </c>
      <c r="C262" s="242">
        <v>18</v>
      </c>
      <c r="D262" s="89" t="s">
        <v>4</v>
      </c>
      <c r="E262" s="562" t="s">
        <v>28</v>
      </c>
      <c r="F262" s="536"/>
      <c r="G262" s="536"/>
      <c r="H262" s="536"/>
      <c r="I262" s="536"/>
      <c r="J262" s="536"/>
      <c r="K262" s="536"/>
      <c r="L262" s="536"/>
      <c r="M262" s="536"/>
      <c r="N262" s="536"/>
      <c r="O262" s="536"/>
      <c r="P262" s="536"/>
      <c r="Q262" s="536"/>
      <c r="R262" s="536"/>
      <c r="S262" s="536"/>
      <c r="T262" s="536"/>
      <c r="U262" s="536"/>
      <c r="V262" s="536"/>
      <c r="W262" s="536"/>
      <c r="X262" s="536"/>
      <c r="Y262" s="536"/>
      <c r="Z262" s="563"/>
      <c r="AA262" s="480" t="s">
        <v>182</v>
      </c>
      <c r="AB262" s="447">
        <f>VLOOKUP(D262,$AI$57:$AJ$59,2,FALSE)</f>
        <v>0</v>
      </c>
    </row>
    <row r="263" spans="1:32" s="1" customFormat="1" ht="22.5" customHeight="1">
      <c r="A263" s="432"/>
      <c r="B263" s="482"/>
      <c r="C263" s="242"/>
      <c r="D263" s="245"/>
      <c r="E263" s="562"/>
      <c r="F263" s="536"/>
      <c r="G263" s="536"/>
      <c r="H263" s="536"/>
      <c r="I263" s="536"/>
      <c r="J263" s="536"/>
      <c r="K263" s="536"/>
      <c r="L263" s="536"/>
      <c r="M263" s="536"/>
      <c r="N263" s="536"/>
      <c r="O263" s="536"/>
      <c r="P263" s="536"/>
      <c r="Q263" s="536"/>
      <c r="R263" s="536"/>
      <c r="S263" s="536"/>
      <c r="T263" s="536"/>
      <c r="U263" s="536"/>
      <c r="V263" s="536"/>
      <c r="W263" s="536"/>
      <c r="X263" s="536"/>
      <c r="Y263" s="536"/>
      <c r="Z263" s="563"/>
      <c r="AA263" s="480"/>
      <c r="AB263" s="2"/>
    </row>
    <row r="264" spans="1:32" s="1" customFormat="1" ht="22.5" customHeight="1">
      <c r="A264" s="432"/>
      <c r="B264" s="482"/>
      <c r="C264" s="242"/>
      <c r="D264" s="245"/>
      <c r="E264" s="386"/>
      <c r="F264" s="387"/>
      <c r="G264" s="387"/>
      <c r="H264" s="387"/>
      <c r="I264" s="387"/>
      <c r="J264" s="387"/>
      <c r="K264" s="387"/>
      <c r="L264" s="387"/>
      <c r="M264" s="387"/>
      <c r="N264" s="387"/>
      <c r="O264" s="387"/>
      <c r="P264" s="387"/>
      <c r="Q264" s="387"/>
      <c r="R264" s="387"/>
      <c r="S264" s="387"/>
      <c r="T264" s="387"/>
      <c r="U264" s="387"/>
      <c r="V264" s="387"/>
      <c r="W264" s="387"/>
      <c r="X264" s="387"/>
      <c r="Y264" s="387"/>
      <c r="Z264" s="388"/>
      <c r="AA264" s="480"/>
      <c r="AB264" s="2"/>
    </row>
    <row r="265" spans="1:32" s="1" customFormat="1" ht="22.5" customHeight="1">
      <c r="A265" s="432"/>
      <c r="B265" s="394"/>
      <c r="C265" s="242"/>
      <c r="D265" s="245"/>
      <c r="E265" s="521" t="s">
        <v>202</v>
      </c>
      <c r="F265" s="483"/>
      <c r="G265" s="483"/>
      <c r="H265" s="483"/>
      <c r="I265" s="483"/>
      <c r="J265" s="483"/>
      <c r="K265" s="483"/>
      <c r="L265" s="483"/>
      <c r="M265" s="483"/>
      <c r="N265" s="483"/>
      <c r="O265" s="483"/>
      <c r="P265" s="483"/>
      <c r="Q265" s="483"/>
      <c r="R265" s="483"/>
      <c r="S265" s="483"/>
      <c r="T265" s="483"/>
      <c r="U265" s="483"/>
      <c r="V265" s="483"/>
      <c r="W265" s="483"/>
      <c r="X265" s="483"/>
      <c r="Y265" s="483"/>
      <c r="Z265" s="482"/>
      <c r="AA265" s="480"/>
      <c r="AB265" s="2"/>
    </row>
    <row r="266" spans="1:32" s="1" customFormat="1" ht="22.5" customHeight="1">
      <c r="A266" s="432"/>
      <c r="B266" s="394"/>
      <c r="C266" s="242"/>
      <c r="D266" s="245"/>
      <c r="E266" s="521"/>
      <c r="F266" s="483"/>
      <c r="G266" s="483"/>
      <c r="H266" s="483"/>
      <c r="I266" s="483"/>
      <c r="J266" s="483"/>
      <c r="K266" s="483"/>
      <c r="L266" s="483"/>
      <c r="M266" s="483"/>
      <c r="N266" s="483"/>
      <c r="O266" s="483"/>
      <c r="P266" s="483"/>
      <c r="Q266" s="483"/>
      <c r="R266" s="483"/>
      <c r="S266" s="483"/>
      <c r="T266" s="483"/>
      <c r="U266" s="483"/>
      <c r="V266" s="483"/>
      <c r="W266" s="483"/>
      <c r="X266" s="483"/>
      <c r="Y266" s="483"/>
      <c r="Z266" s="482"/>
      <c r="AA266" s="480"/>
      <c r="AB266" s="2"/>
    </row>
    <row r="267" spans="1:32" s="1" customFormat="1" ht="22.5" customHeight="1">
      <c r="A267" s="432"/>
      <c r="B267" s="394"/>
      <c r="C267" s="242"/>
      <c r="D267" s="245"/>
      <c r="E267" s="521"/>
      <c r="F267" s="483"/>
      <c r="G267" s="483"/>
      <c r="H267" s="483"/>
      <c r="I267" s="483"/>
      <c r="J267" s="483"/>
      <c r="K267" s="483"/>
      <c r="L267" s="483"/>
      <c r="M267" s="483"/>
      <c r="N267" s="483"/>
      <c r="O267" s="483"/>
      <c r="P267" s="483"/>
      <c r="Q267" s="483"/>
      <c r="R267" s="483"/>
      <c r="S267" s="483"/>
      <c r="T267" s="483"/>
      <c r="U267" s="483"/>
      <c r="V267" s="483"/>
      <c r="W267" s="483"/>
      <c r="X267" s="483"/>
      <c r="Y267" s="483"/>
      <c r="Z267" s="482"/>
      <c r="AA267" s="402"/>
      <c r="AB267" s="2"/>
    </row>
    <row r="268" spans="1:32" s="1" customFormat="1" ht="22.5" customHeight="1">
      <c r="A268" s="432"/>
      <c r="B268" s="44"/>
      <c r="C268" s="250"/>
      <c r="D268" s="245"/>
      <c r="E268" s="495" t="s">
        <v>709</v>
      </c>
      <c r="F268" s="496"/>
      <c r="G268" s="496"/>
      <c r="H268" s="496"/>
      <c r="I268" s="496"/>
      <c r="J268" s="496"/>
      <c r="K268" s="496"/>
      <c r="L268" s="496"/>
      <c r="M268" s="496"/>
      <c r="N268" s="496"/>
      <c r="O268" s="496"/>
      <c r="P268" s="496"/>
      <c r="Q268" s="496"/>
      <c r="R268" s="496"/>
      <c r="S268" s="496"/>
      <c r="T268" s="496"/>
      <c r="U268" s="496"/>
      <c r="V268" s="496"/>
      <c r="W268" s="496"/>
      <c r="X268" s="496"/>
      <c r="Y268" s="496"/>
      <c r="Z268" s="497"/>
      <c r="AA268" s="480"/>
      <c r="AB268" s="2"/>
    </row>
    <row r="269" spans="1:32" s="1" customFormat="1" ht="22.5" customHeight="1">
      <c r="A269" s="432"/>
      <c r="B269" s="44"/>
      <c r="C269" s="250"/>
      <c r="D269" s="245"/>
      <c r="E269" s="495"/>
      <c r="F269" s="496"/>
      <c r="G269" s="496"/>
      <c r="H269" s="496"/>
      <c r="I269" s="496"/>
      <c r="J269" s="496"/>
      <c r="K269" s="496"/>
      <c r="L269" s="496"/>
      <c r="M269" s="496"/>
      <c r="N269" s="496"/>
      <c r="O269" s="496"/>
      <c r="P269" s="496"/>
      <c r="Q269" s="496"/>
      <c r="R269" s="496"/>
      <c r="S269" s="496"/>
      <c r="T269" s="496"/>
      <c r="U269" s="496"/>
      <c r="V269" s="496"/>
      <c r="W269" s="496"/>
      <c r="X269" s="496"/>
      <c r="Y269" s="496"/>
      <c r="Z269" s="497"/>
      <c r="AA269" s="480"/>
      <c r="AB269" s="2"/>
    </row>
    <row r="270" spans="1:32" s="1" customFormat="1" ht="22.5" customHeight="1">
      <c r="A270" s="432"/>
      <c r="B270" s="394"/>
      <c r="C270" s="242"/>
      <c r="D270" s="272"/>
      <c r="E270" s="78"/>
      <c r="F270" s="442"/>
      <c r="G270" s="442"/>
      <c r="H270" s="442"/>
      <c r="I270" s="442"/>
      <c r="J270" s="442"/>
      <c r="K270" s="442"/>
      <c r="L270" s="442"/>
      <c r="M270" s="442"/>
      <c r="N270" s="442"/>
      <c r="O270" s="442"/>
      <c r="P270" s="442"/>
      <c r="Q270" s="442"/>
      <c r="R270" s="442"/>
      <c r="S270" s="442"/>
      <c r="T270" s="442"/>
      <c r="U270" s="442"/>
      <c r="V270" s="442"/>
      <c r="W270" s="442"/>
      <c r="X270" s="442"/>
      <c r="Y270" s="442"/>
      <c r="Z270" s="26"/>
      <c r="AA270" s="410"/>
      <c r="AB270" s="2"/>
    </row>
    <row r="271" spans="1:32" s="1" customFormat="1" ht="22.5" customHeight="1">
      <c r="A271" s="432" t="s">
        <v>551</v>
      </c>
      <c r="B271" s="497" t="s">
        <v>581</v>
      </c>
      <c r="C271" s="242">
        <v>19</v>
      </c>
      <c r="D271" s="89" t="s">
        <v>4</v>
      </c>
      <c r="E271" s="495" t="s">
        <v>99</v>
      </c>
      <c r="F271" s="496"/>
      <c r="G271" s="496"/>
      <c r="H271" s="496"/>
      <c r="I271" s="496"/>
      <c r="J271" s="496"/>
      <c r="K271" s="496"/>
      <c r="L271" s="496"/>
      <c r="M271" s="496"/>
      <c r="N271" s="496"/>
      <c r="O271" s="496"/>
      <c r="P271" s="496"/>
      <c r="Q271" s="496"/>
      <c r="R271" s="496"/>
      <c r="S271" s="496"/>
      <c r="T271" s="496"/>
      <c r="U271" s="496"/>
      <c r="V271" s="496"/>
      <c r="W271" s="496"/>
      <c r="X271" s="496"/>
      <c r="Y271" s="496"/>
      <c r="Z271" s="497"/>
      <c r="AA271" s="402" t="s">
        <v>155</v>
      </c>
      <c r="AB271" s="447">
        <f>VLOOKUP(D271,$AI$57:$AJ$59,2,FALSE)</f>
        <v>0</v>
      </c>
      <c r="AC271" s="6"/>
      <c r="AD271" s="6"/>
      <c r="AE271" s="6"/>
      <c r="AF271" s="6"/>
    </row>
    <row r="272" spans="1:32" s="1" customFormat="1" ht="22.5" customHeight="1">
      <c r="A272" s="432"/>
      <c r="B272" s="497"/>
      <c r="C272" s="242"/>
      <c r="D272" s="245"/>
      <c r="E272" s="390"/>
      <c r="F272" s="568" t="s">
        <v>343</v>
      </c>
      <c r="G272" s="568"/>
      <c r="H272" s="568"/>
      <c r="I272" s="568"/>
      <c r="J272" s="496"/>
      <c r="K272" s="496"/>
      <c r="L272" s="568" t="s">
        <v>344</v>
      </c>
      <c r="M272" s="568"/>
      <c r="N272" s="568"/>
      <c r="O272" s="568"/>
      <c r="P272" s="568" t="s">
        <v>345</v>
      </c>
      <c r="Q272" s="568"/>
      <c r="R272" s="568"/>
      <c r="S272" s="568"/>
      <c r="T272" s="496"/>
      <c r="U272" s="496"/>
      <c r="V272" s="491" t="s">
        <v>346</v>
      </c>
      <c r="W272" s="491"/>
      <c r="X272" s="491"/>
      <c r="Y272" s="491"/>
      <c r="Z272" s="378"/>
      <c r="AA272" s="402"/>
      <c r="AB272" s="233"/>
      <c r="AC272" s="6"/>
      <c r="AD272" s="6"/>
      <c r="AE272" s="6"/>
      <c r="AF272" s="6"/>
    </row>
    <row r="273" spans="1:28" s="1" customFormat="1" ht="22.5" customHeight="1">
      <c r="A273" s="432"/>
      <c r="B273" s="497"/>
      <c r="C273" s="242"/>
      <c r="D273" s="245"/>
      <c r="E273" s="390"/>
      <c r="F273" s="390"/>
      <c r="G273" s="390"/>
      <c r="H273" s="390"/>
      <c r="I273" s="390"/>
      <c r="J273" s="390"/>
      <c r="K273" s="390"/>
      <c r="L273" s="390"/>
      <c r="M273" s="390"/>
      <c r="N273" s="390"/>
      <c r="O273" s="390"/>
      <c r="P273" s="390"/>
      <c r="Q273" s="390"/>
      <c r="R273" s="390"/>
      <c r="S273" s="390"/>
      <c r="T273" s="390"/>
      <c r="U273" s="390"/>
      <c r="V273" s="390"/>
      <c r="W273" s="390"/>
      <c r="X273" s="390"/>
      <c r="Y273" s="390"/>
      <c r="Z273" s="390"/>
      <c r="AA273" s="402"/>
      <c r="AB273" s="2"/>
    </row>
    <row r="274" spans="1:28" s="1" customFormat="1" ht="22.5" customHeight="1">
      <c r="A274" s="432" t="s">
        <v>553</v>
      </c>
      <c r="B274" s="497" t="s">
        <v>582</v>
      </c>
      <c r="C274" s="242">
        <v>20</v>
      </c>
      <c r="D274" s="89" t="s">
        <v>4</v>
      </c>
      <c r="E274" s="495" t="s">
        <v>100</v>
      </c>
      <c r="F274" s="496"/>
      <c r="G274" s="496"/>
      <c r="H274" s="496"/>
      <c r="I274" s="496"/>
      <c r="J274" s="496"/>
      <c r="K274" s="496"/>
      <c r="L274" s="496"/>
      <c r="M274" s="496"/>
      <c r="N274" s="496"/>
      <c r="O274" s="496"/>
      <c r="P274" s="496"/>
      <c r="Q274" s="496"/>
      <c r="R274" s="496"/>
      <c r="S274" s="496"/>
      <c r="T274" s="496"/>
      <c r="U274" s="496"/>
      <c r="V274" s="496"/>
      <c r="W274" s="496"/>
      <c r="X274" s="496"/>
      <c r="Y274" s="496"/>
      <c r="Z274" s="497"/>
      <c r="AA274" s="402" t="s">
        <v>156</v>
      </c>
      <c r="AB274" s="447">
        <f>VLOOKUP(D274,$AI$57:$AJ$59,2,FALSE)</f>
        <v>0</v>
      </c>
    </row>
    <row r="275" spans="1:28" s="1" customFormat="1" ht="22.5" customHeight="1">
      <c r="A275" s="432"/>
      <c r="B275" s="497"/>
      <c r="C275" s="242"/>
      <c r="D275" s="245"/>
      <c r="E275" s="495"/>
      <c r="F275" s="496"/>
      <c r="G275" s="496"/>
      <c r="H275" s="496"/>
      <c r="I275" s="496"/>
      <c r="J275" s="496"/>
      <c r="K275" s="496"/>
      <c r="L275" s="496"/>
      <c r="M275" s="496"/>
      <c r="N275" s="496"/>
      <c r="O275" s="496"/>
      <c r="P275" s="496"/>
      <c r="Q275" s="496"/>
      <c r="R275" s="496"/>
      <c r="S275" s="496"/>
      <c r="T275" s="496"/>
      <c r="U275" s="496"/>
      <c r="V275" s="496"/>
      <c r="W275" s="496"/>
      <c r="X275" s="496"/>
      <c r="Y275" s="496"/>
      <c r="Z275" s="497"/>
      <c r="AA275" s="402"/>
      <c r="AB275" s="2"/>
    </row>
    <row r="276" spans="1:28" s="1" customFormat="1" ht="22.5" customHeight="1">
      <c r="A276" s="432"/>
      <c r="B276" s="394"/>
      <c r="C276" s="242"/>
      <c r="D276" s="245"/>
      <c r="E276" s="390"/>
      <c r="F276" s="42" t="s">
        <v>256</v>
      </c>
      <c r="G276" s="483" t="s">
        <v>347</v>
      </c>
      <c r="H276" s="483"/>
      <c r="I276" s="483"/>
      <c r="J276" s="483"/>
      <c r="K276" s="483"/>
      <c r="L276" s="483"/>
      <c r="M276" s="483"/>
      <c r="N276" s="483"/>
      <c r="O276" s="483"/>
      <c r="P276" s="483"/>
      <c r="Q276" s="483"/>
      <c r="R276" s="483"/>
      <c r="S276" s="483"/>
      <c r="T276" s="483"/>
      <c r="U276" s="483"/>
      <c r="V276" s="483"/>
      <c r="W276" s="483"/>
      <c r="X276" s="483"/>
      <c r="Y276" s="483"/>
      <c r="Z276" s="378"/>
      <c r="AA276" s="402"/>
      <c r="AB276" s="2"/>
    </row>
    <row r="277" spans="1:28" s="1" customFormat="1" ht="22.5" customHeight="1">
      <c r="A277" s="432"/>
      <c r="B277" s="394"/>
      <c r="C277" s="242"/>
      <c r="D277" s="245"/>
      <c r="E277" s="390"/>
      <c r="F277" s="390" t="s">
        <v>256</v>
      </c>
      <c r="G277" s="483" t="s">
        <v>532</v>
      </c>
      <c r="H277" s="483"/>
      <c r="I277" s="483"/>
      <c r="J277" s="483"/>
      <c r="K277" s="490"/>
      <c r="L277" s="490"/>
      <c r="M277" s="398" t="s">
        <v>307</v>
      </c>
      <c r="N277" s="58"/>
      <c r="O277" s="490"/>
      <c r="P277" s="490"/>
      <c r="Q277" s="400" t="s">
        <v>308</v>
      </c>
      <c r="R277" s="568"/>
      <c r="S277" s="568"/>
      <c r="T277" s="568"/>
      <c r="U277" s="568"/>
      <c r="V277" s="568"/>
      <c r="W277" s="568"/>
      <c r="X277" s="568"/>
      <c r="Y277" s="568"/>
      <c r="Z277" s="79"/>
      <c r="AA277" s="402"/>
      <c r="AB277" s="2"/>
    </row>
    <row r="278" spans="1:28" s="1" customFormat="1" ht="22.5" customHeight="1">
      <c r="A278" s="432"/>
      <c r="B278" s="394"/>
      <c r="C278" s="242"/>
      <c r="D278" s="245"/>
      <c r="E278" s="390"/>
      <c r="F278" s="42" t="s">
        <v>256</v>
      </c>
      <c r="G278" s="483" t="s">
        <v>348</v>
      </c>
      <c r="H278" s="483"/>
      <c r="I278" s="483"/>
      <c r="J278" s="483"/>
      <c r="K278" s="483"/>
      <c r="L278" s="483"/>
      <c r="M278" s="483"/>
      <c r="N278" s="483"/>
      <c r="O278" s="483"/>
      <c r="P278" s="483"/>
      <c r="Q278" s="483"/>
      <c r="R278" s="483"/>
      <c r="S278" s="483"/>
      <c r="T278" s="483"/>
      <c r="U278" s="483"/>
      <c r="V278" s="483"/>
      <c r="W278" s="483"/>
      <c r="X278" s="483"/>
      <c r="Y278" s="483"/>
      <c r="Z278" s="378"/>
      <c r="AA278" s="402"/>
      <c r="AB278" s="2"/>
    </row>
    <row r="279" spans="1:28" s="1" customFormat="1" ht="22.5" customHeight="1">
      <c r="A279" s="432"/>
      <c r="B279" s="394"/>
      <c r="C279" s="242"/>
      <c r="D279" s="245"/>
      <c r="E279" s="390"/>
      <c r="F279" s="390" t="s">
        <v>256</v>
      </c>
      <c r="G279" s="483" t="s">
        <v>532</v>
      </c>
      <c r="H279" s="483"/>
      <c r="I279" s="483"/>
      <c r="J279" s="483"/>
      <c r="K279" s="490"/>
      <c r="L279" s="490"/>
      <c r="M279" s="398" t="s">
        <v>307</v>
      </c>
      <c r="N279" s="58"/>
      <c r="O279" s="490"/>
      <c r="P279" s="490"/>
      <c r="Q279" s="400" t="s">
        <v>308</v>
      </c>
      <c r="R279" s="568"/>
      <c r="S279" s="568"/>
      <c r="T279" s="568"/>
      <c r="U279" s="568"/>
      <c r="V279" s="568"/>
      <c r="W279" s="568"/>
      <c r="X279" s="568"/>
      <c r="Y279" s="568"/>
      <c r="Z279" s="79"/>
      <c r="AA279" s="402"/>
      <c r="AB279" s="2"/>
    </row>
    <row r="280" spans="1:28" s="1" customFormat="1" ht="22.5" customHeight="1">
      <c r="A280" s="432"/>
      <c r="B280" s="394"/>
      <c r="C280" s="242"/>
      <c r="D280" s="245"/>
      <c r="E280" s="390"/>
      <c r="F280" s="42" t="s">
        <v>256</v>
      </c>
      <c r="G280" s="483" t="s">
        <v>349</v>
      </c>
      <c r="H280" s="483"/>
      <c r="I280" s="483"/>
      <c r="J280" s="483"/>
      <c r="K280" s="483"/>
      <c r="L280" s="483"/>
      <c r="M280" s="483"/>
      <c r="N280" s="483"/>
      <c r="O280" s="483"/>
      <c r="P280" s="483"/>
      <c r="Q280" s="483"/>
      <c r="R280" s="483"/>
      <c r="S280" s="483"/>
      <c r="T280" s="483"/>
      <c r="U280" s="483"/>
      <c r="V280" s="483"/>
      <c r="W280" s="483"/>
      <c r="X280" s="483"/>
      <c r="Y280" s="483"/>
      <c r="Z280" s="378"/>
      <c r="AA280" s="402"/>
      <c r="AB280" s="2"/>
    </row>
    <row r="281" spans="1:28" s="1" customFormat="1" ht="22.5" customHeight="1">
      <c r="A281" s="432"/>
      <c r="B281" s="394"/>
      <c r="C281" s="242"/>
      <c r="D281" s="245"/>
      <c r="E281" s="390"/>
      <c r="F281" s="390" t="s">
        <v>256</v>
      </c>
      <c r="G281" s="483"/>
      <c r="H281" s="483"/>
      <c r="I281" s="483"/>
      <c r="J281" s="483"/>
      <c r="K281" s="483"/>
      <c r="L281" s="483"/>
      <c r="M281" s="483"/>
      <c r="N281" s="483"/>
      <c r="O281" s="483"/>
      <c r="P281" s="483"/>
      <c r="Q281" s="483"/>
      <c r="R281" s="483"/>
      <c r="S281" s="483"/>
      <c r="T281" s="483"/>
      <c r="U281" s="483"/>
      <c r="V281" s="483"/>
      <c r="W281" s="483"/>
      <c r="X281" s="483"/>
      <c r="Y281" s="483"/>
      <c r="Z281" s="378"/>
      <c r="AA281" s="402"/>
      <c r="AB281" s="2"/>
    </row>
    <row r="282" spans="1:28" s="1" customFormat="1" ht="22.5" customHeight="1">
      <c r="A282" s="432"/>
      <c r="B282" s="44"/>
      <c r="C282" s="250"/>
      <c r="D282" s="245"/>
      <c r="E282" s="390"/>
      <c r="F282" s="390"/>
      <c r="G282" s="489" t="s">
        <v>533</v>
      </c>
      <c r="H282" s="489"/>
      <c r="I282" s="489"/>
      <c r="J282" s="489"/>
      <c r="K282" s="486"/>
      <c r="L282" s="486"/>
      <c r="M282" s="486"/>
      <c r="N282" s="486"/>
      <c r="O282" s="486"/>
      <c r="P282" s="486"/>
      <c r="Q282" s="407"/>
      <c r="R282" s="407"/>
      <c r="S282" s="407"/>
      <c r="T282" s="407"/>
      <c r="U282" s="407"/>
      <c r="V282" s="407"/>
      <c r="W282" s="407"/>
      <c r="X282" s="407"/>
      <c r="Y282" s="407"/>
      <c r="Z282" s="378"/>
      <c r="AA282" s="402"/>
      <c r="AB282" s="2"/>
    </row>
    <row r="283" spans="1:28" s="1" customFormat="1" ht="22.5" customHeight="1">
      <c r="A283" s="432"/>
      <c r="B283" s="44"/>
      <c r="C283" s="250"/>
      <c r="D283" s="245"/>
      <c r="E283" s="390"/>
      <c r="F283" s="42" t="s">
        <v>256</v>
      </c>
      <c r="G283" s="537" t="s">
        <v>350</v>
      </c>
      <c r="H283" s="537"/>
      <c r="I283" s="537"/>
      <c r="J283" s="537"/>
      <c r="K283" s="483"/>
      <c r="L283" s="483"/>
      <c r="M283" s="483"/>
      <c r="N283" s="483"/>
      <c r="O283" s="483"/>
      <c r="P283" s="483"/>
      <c r="Q283" s="483"/>
      <c r="R283" s="483"/>
      <c r="S283" s="483"/>
      <c r="T283" s="483"/>
      <c r="U283" s="483"/>
      <c r="V283" s="483"/>
      <c r="W283" s="483"/>
      <c r="X283" s="483"/>
      <c r="Y283" s="483"/>
      <c r="Z283" s="26"/>
      <c r="AA283" s="402"/>
      <c r="AB283" s="2"/>
    </row>
    <row r="284" spans="1:28" s="1" customFormat="1" ht="22.5" customHeight="1">
      <c r="A284" s="432"/>
      <c r="B284" s="44"/>
      <c r="C284" s="250"/>
      <c r="D284" s="245"/>
      <c r="E284" s="78"/>
      <c r="F284" s="442"/>
      <c r="G284" s="442"/>
      <c r="H284" s="442"/>
      <c r="I284" s="442"/>
      <c r="J284" s="442"/>
      <c r="K284" s="442"/>
      <c r="L284" s="442"/>
      <c r="M284" s="442"/>
      <c r="N284" s="442"/>
      <c r="O284" s="442"/>
      <c r="P284" s="442"/>
      <c r="Q284" s="442"/>
      <c r="R284" s="442"/>
      <c r="S284" s="442"/>
      <c r="T284" s="442"/>
      <c r="U284" s="442"/>
      <c r="V284" s="442"/>
      <c r="W284" s="442"/>
      <c r="X284" s="442"/>
      <c r="Y284" s="442"/>
      <c r="Z284" s="26"/>
      <c r="AA284" s="402"/>
      <c r="AB284" s="2"/>
    </row>
    <row r="285" spans="1:28" s="1" customFormat="1" ht="22.5" customHeight="1">
      <c r="A285" s="432"/>
      <c r="B285" s="46"/>
      <c r="C285" s="242"/>
      <c r="D285" s="245"/>
      <c r="E285" s="495" t="s">
        <v>157</v>
      </c>
      <c r="F285" s="496"/>
      <c r="G285" s="496"/>
      <c r="H285" s="496"/>
      <c r="I285" s="496"/>
      <c r="J285" s="496"/>
      <c r="K285" s="496"/>
      <c r="L285" s="496"/>
      <c r="M285" s="496"/>
      <c r="N285" s="496"/>
      <c r="O285" s="496"/>
      <c r="P285" s="496"/>
      <c r="Q285" s="496"/>
      <c r="R285" s="496"/>
      <c r="S285" s="496"/>
      <c r="T285" s="496"/>
      <c r="U285" s="496"/>
      <c r="V285" s="496"/>
      <c r="W285" s="496"/>
      <c r="X285" s="496"/>
      <c r="Y285" s="496"/>
      <c r="Z285" s="497"/>
      <c r="AA285" s="402"/>
      <c r="AB285" s="2"/>
    </row>
    <row r="286" spans="1:28" s="1" customFormat="1" ht="22.5" customHeight="1">
      <c r="A286" s="432"/>
      <c r="B286" s="46"/>
      <c r="C286" s="242"/>
      <c r="D286" s="245"/>
      <c r="E286" s="495"/>
      <c r="F286" s="496"/>
      <c r="G286" s="496"/>
      <c r="H286" s="496"/>
      <c r="I286" s="496"/>
      <c r="J286" s="496"/>
      <c r="K286" s="496"/>
      <c r="L286" s="496"/>
      <c r="M286" s="496"/>
      <c r="N286" s="496"/>
      <c r="O286" s="496"/>
      <c r="P286" s="496"/>
      <c r="Q286" s="496"/>
      <c r="R286" s="496"/>
      <c r="S286" s="496"/>
      <c r="T286" s="496"/>
      <c r="U286" s="496"/>
      <c r="V286" s="496"/>
      <c r="W286" s="496"/>
      <c r="X286" s="496"/>
      <c r="Y286" s="496"/>
      <c r="Z286" s="497"/>
      <c r="AA286" s="402"/>
      <c r="AB286" s="2"/>
    </row>
    <row r="287" spans="1:28" s="1" customFormat="1" ht="22.5" customHeight="1">
      <c r="A287" s="432"/>
      <c r="B287" s="46"/>
      <c r="C287" s="242"/>
      <c r="D287" s="245"/>
      <c r="E287" s="390"/>
      <c r="F287" s="390"/>
      <c r="G287" s="390"/>
      <c r="H287" s="390"/>
      <c r="I287" s="390"/>
      <c r="J287" s="390"/>
      <c r="K287" s="390"/>
      <c r="L287" s="390"/>
      <c r="M287" s="390"/>
      <c r="N287" s="390"/>
      <c r="O287" s="390"/>
      <c r="P287" s="390"/>
      <c r="Q287" s="390"/>
      <c r="R287" s="390"/>
      <c r="S287" s="390"/>
      <c r="T287" s="390"/>
      <c r="U287" s="390"/>
      <c r="V287" s="390"/>
      <c r="W287" s="390"/>
      <c r="X287" s="390"/>
      <c r="Y287" s="390"/>
      <c r="Z287" s="390"/>
      <c r="AA287" s="402"/>
      <c r="AB287" s="2"/>
    </row>
    <row r="288" spans="1:28" s="1" customFormat="1" ht="22.5" customHeight="1">
      <c r="A288" s="432"/>
      <c r="B288" s="46"/>
      <c r="C288" s="242"/>
      <c r="D288" s="245"/>
      <c r="E288" s="495" t="s">
        <v>158</v>
      </c>
      <c r="F288" s="496"/>
      <c r="G288" s="496"/>
      <c r="H288" s="496"/>
      <c r="I288" s="496"/>
      <c r="J288" s="496"/>
      <c r="K288" s="496"/>
      <c r="L288" s="496"/>
      <c r="M288" s="496"/>
      <c r="N288" s="496"/>
      <c r="O288" s="496"/>
      <c r="P288" s="496"/>
      <c r="Q288" s="496"/>
      <c r="R288" s="496"/>
      <c r="S288" s="496"/>
      <c r="T288" s="496"/>
      <c r="U288" s="496"/>
      <c r="V288" s="496"/>
      <c r="W288" s="496"/>
      <c r="X288" s="496"/>
      <c r="Y288" s="496"/>
      <c r="Z288" s="497"/>
      <c r="AA288" s="402"/>
      <c r="AB288" s="2"/>
    </row>
    <row r="289" spans="1:28" s="1" customFormat="1" ht="22.5" customHeight="1">
      <c r="A289" s="432"/>
      <c r="B289" s="46"/>
      <c r="C289" s="242"/>
      <c r="D289" s="245"/>
      <c r="E289" s="495"/>
      <c r="F289" s="496"/>
      <c r="G289" s="496"/>
      <c r="H289" s="496"/>
      <c r="I289" s="496"/>
      <c r="J289" s="496"/>
      <c r="K289" s="496"/>
      <c r="L289" s="496"/>
      <c r="M289" s="496"/>
      <c r="N289" s="496"/>
      <c r="O289" s="496"/>
      <c r="P289" s="496"/>
      <c r="Q289" s="496"/>
      <c r="R289" s="496"/>
      <c r="S289" s="496"/>
      <c r="T289" s="496"/>
      <c r="U289" s="496"/>
      <c r="V289" s="496"/>
      <c r="W289" s="496"/>
      <c r="X289" s="496"/>
      <c r="Y289" s="496"/>
      <c r="Z289" s="497"/>
      <c r="AA289" s="402"/>
      <c r="AB289" s="2"/>
    </row>
    <row r="290" spans="1:28" s="1" customFormat="1" ht="22.5" customHeight="1">
      <c r="A290" s="432"/>
      <c r="B290" s="46"/>
      <c r="C290" s="242"/>
      <c r="D290" s="245"/>
      <c r="E290" s="379"/>
      <c r="F290" s="380"/>
      <c r="G290" s="380"/>
      <c r="H290" s="380"/>
      <c r="I290" s="380"/>
      <c r="J290" s="380"/>
      <c r="K290" s="380"/>
      <c r="L290" s="380"/>
      <c r="M290" s="380"/>
      <c r="N290" s="380"/>
      <c r="O290" s="380"/>
      <c r="P290" s="380"/>
      <c r="Q290" s="380"/>
      <c r="R290" s="380"/>
      <c r="S290" s="380"/>
      <c r="T290" s="380"/>
      <c r="U290" s="380"/>
      <c r="V290" s="380"/>
      <c r="W290" s="380"/>
      <c r="X290" s="380"/>
      <c r="Y290" s="380"/>
      <c r="Z290" s="381"/>
      <c r="AA290" s="402"/>
      <c r="AB290" s="2"/>
    </row>
    <row r="291" spans="1:28" s="1" customFormat="1" ht="22.5" customHeight="1">
      <c r="A291" s="432"/>
      <c r="B291" s="46"/>
      <c r="C291" s="242"/>
      <c r="D291" s="245"/>
      <c r="E291" s="495" t="s">
        <v>431</v>
      </c>
      <c r="F291" s="496"/>
      <c r="G291" s="496"/>
      <c r="H291" s="496"/>
      <c r="I291" s="496"/>
      <c r="J291" s="496"/>
      <c r="K291" s="496"/>
      <c r="L291" s="496"/>
      <c r="M291" s="496"/>
      <c r="N291" s="496"/>
      <c r="O291" s="496"/>
      <c r="P291" s="496"/>
      <c r="Q291" s="496"/>
      <c r="R291" s="496"/>
      <c r="S291" s="496"/>
      <c r="T291" s="496"/>
      <c r="U291" s="496"/>
      <c r="V291" s="496"/>
      <c r="W291" s="496"/>
      <c r="X291" s="496"/>
      <c r="Y291" s="496"/>
      <c r="Z291" s="497"/>
      <c r="AA291" s="402"/>
      <c r="AB291" s="2"/>
    </row>
    <row r="292" spans="1:28" s="1" customFormat="1" ht="22.5" customHeight="1">
      <c r="A292" s="432"/>
      <c r="B292" s="46"/>
      <c r="C292" s="242"/>
      <c r="D292" s="245"/>
      <c r="E292" s="495"/>
      <c r="F292" s="496"/>
      <c r="G292" s="496"/>
      <c r="H292" s="496"/>
      <c r="I292" s="496"/>
      <c r="J292" s="496"/>
      <c r="K292" s="496"/>
      <c r="L292" s="496"/>
      <c r="M292" s="496"/>
      <c r="N292" s="496"/>
      <c r="O292" s="496"/>
      <c r="P292" s="496"/>
      <c r="Q292" s="496"/>
      <c r="R292" s="496"/>
      <c r="S292" s="496"/>
      <c r="T292" s="496"/>
      <c r="U292" s="496"/>
      <c r="V292" s="496"/>
      <c r="W292" s="496"/>
      <c r="X292" s="496"/>
      <c r="Y292" s="496"/>
      <c r="Z292" s="497"/>
      <c r="AA292" s="402"/>
      <c r="AB292" s="2"/>
    </row>
    <row r="293" spans="1:28" s="1" customFormat="1" ht="22.5" customHeight="1">
      <c r="A293" s="432"/>
      <c r="B293" s="46"/>
      <c r="C293" s="242"/>
      <c r="D293" s="245"/>
      <c r="E293" s="495"/>
      <c r="F293" s="496"/>
      <c r="G293" s="496"/>
      <c r="H293" s="496"/>
      <c r="I293" s="496"/>
      <c r="J293" s="496"/>
      <c r="K293" s="496"/>
      <c r="L293" s="496"/>
      <c r="M293" s="496"/>
      <c r="N293" s="496"/>
      <c r="O293" s="496"/>
      <c r="P293" s="496"/>
      <c r="Q293" s="496"/>
      <c r="R293" s="496"/>
      <c r="S293" s="496"/>
      <c r="T293" s="496"/>
      <c r="U293" s="496"/>
      <c r="V293" s="496"/>
      <c r="W293" s="496"/>
      <c r="X293" s="496"/>
      <c r="Y293" s="496"/>
      <c r="Z293" s="497"/>
      <c r="AA293" s="402"/>
      <c r="AB293" s="2"/>
    </row>
    <row r="294" spans="1:28" s="1" customFormat="1" ht="22.5" customHeight="1">
      <c r="A294" s="432"/>
      <c r="B294" s="46"/>
      <c r="C294" s="242"/>
      <c r="D294" s="245"/>
      <c r="E294" s="495"/>
      <c r="F294" s="496"/>
      <c r="G294" s="496"/>
      <c r="H294" s="496"/>
      <c r="I294" s="496"/>
      <c r="J294" s="496"/>
      <c r="K294" s="496"/>
      <c r="L294" s="496"/>
      <c r="M294" s="496"/>
      <c r="N294" s="496"/>
      <c r="O294" s="496"/>
      <c r="P294" s="496"/>
      <c r="Q294" s="496"/>
      <c r="R294" s="496"/>
      <c r="S294" s="496"/>
      <c r="T294" s="496"/>
      <c r="U294" s="496"/>
      <c r="V294" s="496"/>
      <c r="W294" s="496"/>
      <c r="X294" s="496"/>
      <c r="Y294" s="496"/>
      <c r="Z294" s="497"/>
      <c r="AA294" s="402"/>
      <c r="AB294" s="2"/>
    </row>
    <row r="295" spans="1:28" s="1" customFormat="1" ht="22.5" customHeight="1">
      <c r="A295" s="432"/>
      <c r="B295" s="46"/>
      <c r="C295" s="242"/>
      <c r="D295" s="272"/>
      <c r="E295" s="495"/>
      <c r="F295" s="496"/>
      <c r="G295" s="496"/>
      <c r="H295" s="496"/>
      <c r="I295" s="496"/>
      <c r="J295" s="496"/>
      <c r="K295" s="496"/>
      <c r="L295" s="496"/>
      <c r="M295" s="496"/>
      <c r="N295" s="496"/>
      <c r="O295" s="496"/>
      <c r="P295" s="496"/>
      <c r="Q295" s="496"/>
      <c r="R295" s="496"/>
      <c r="S295" s="496"/>
      <c r="T295" s="496"/>
      <c r="U295" s="496"/>
      <c r="V295" s="496"/>
      <c r="W295" s="496"/>
      <c r="X295" s="496"/>
      <c r="Y295" s="496"/>
      <c r="Z295" s="497"/>
      <c r="AA295" s="402"/>
      <c r="AB295" s="2"/>
    </row>
    <row r="296" spans="1:28" s="1" customFormat="1" ht="22.5" customHeight="1">
      <c r="A296" s="432" t="s">
        <v>556</v>
      </c>
      <c r="B296" s="497" t="s">
        <v>583</v>
      </c>
      <c r="C296" s="242">
        <v>21</v>
      </c>
      <c r="D296" s="89" t="s">
        <v>4</v>
      </c>
      <c r="E296" s="495" t="s">
        <v>101</v>
      </c>
      <c r="F296" s="496"/>
      <c r="G296" s="496"/>
      <c r="H296" s="496"/>
      <c r="I296" s="496"/>
      <c r="J296" s="496"/>
      <c r="K296" s="496"/>
      <c r="L296" s="496"/>
      <c r="M296" s="496"/>
      <c r="N296" s="496"/>
      <c r="O296" s="496"/>
      <c r="P296" s="496"/>
      <c r="Q296" s="496"/>
      <c r="R296" s="496"/>
      <c r="S296" s="496"/>
      <c r="T296" s="496"/>
      <c r="U296" s="496"/>
      <c r="V296" s="496"/>
      <c r="W296" s="496"/>
      <c r="X296" s="496"/>
      <c r="Y296" s="496"/>
      <c r="Z296" s="497"/>
      <c r="AA296" s="152" t="s">
        <v>159</v>
      </c>
      <c r="AB296" s="447">
        <f>VLOOKUP(D296,$AI$57:$AJ$59,2,FALSE)</f>
        <v>0</v>
      </c>
    </row>
    <row r="297" spans="1:28" s="1" customFormat="1" ht="22.5" customHeight="1">
      <c r="A297" s="432"/>
      <c r="B297" s="497"/>
      <c r="C297" s="242"/>
      <c r="D297" s="245"/>
      <c r="E297" s="390"/>
      <c r="F297" s="483" t="s">
        <v>351</v>
      </c>
      <c r="G297" s="483"/>
      <c r="H297" s="483"/>
      <c r="I297" s="483"/>
      <c r="J297" s="483"/>
      <c r="K297" s="483"/>
      <c r="L297" s="483"/>
      <c r="M297" s="483"/>
      <c r="N297" s="483"/>
      <c r="O297" s="496"/>
      <c r="P297" s="496"/>
      <c r="Q297" s="390" t="s">
        <v>352</v>
      </c>
      <c r="R297" s="568"/>
      <c r="S297" s="568"/>
      <c r="T297" s="568"/>
      <c r="U297" s="568"/>
      <c r="V297" s="568"/>
      <c r="W297" s="568"/>
      <c r="X297" s="568"/>
      <c r="Y297" s="568"/>
      <c r="Z297" s="394"/>
      <c r="AA297" s="151"/>
      <c r="AB297" s="2"/>
    </row>
    <row r="298" spans="1:28" s="1" customFormat="1" ht="22.5" customHeight="1">
      <c r="A298" s="432"/>
      <c r="B298" s="497"/>
      <c r="C298" s="242"/>
      <c r="D298" s="245"/>
      <c r="E298" s="390"/>
      <c r="F298" s="390"/>
      <c r="G298" s="390"/>
      <c r="H298" s="390"/>
      <c r="I298" s="390"/>
      <c r="J298" s="390"/>
      <c r="K298" s="390"/>
      <c r="L298" s="390"/>
      <c r="M298" s="390"/>
      <c r="N298" s="390"/>
      <c r="O298" s="390"/>
      <c r="P298" s="390"/>
      <c r="Q298" s="390"/>
      <c r="R298" s="390"/>
      <c r="S298" s="390"/>
      <c r="T298" s="390"/>
      <c r="U298" s="390"/>
      <c r="V298" s="390"/>
      <c r="W298" s="390"/>
      <c r="X298" s="390"/>
      <c r="Y298" s="390"/>
      <c r="Z298" s="390"/>
      <c r="AA298" s="151"/>
      <c r="AB298" s="2"/>
    </row>
    <row r="299" spans="1:28" s="1" customFormat="1" ht="22.5" customHeight="1">
      <c r="A299" s="432"/>
      <c r="B299" s="497"/>
      <c r="C299" s="242"/>
      <c r="D299" s="245"/>
      <c r="E299" s="521" t="s">
        <v>102</v>
      </c>
      <c r="F299" s="483"/>
      <c r="G299" s="483"/>
      <c r="H299" s="483"/>
      <c r="I299" s="483"/>
      <c r="J299" s="483"/>
      <c r="K299" s="483"/>
      <c r="L299" s="483"/>
      <c r="M299" s="483"/>
      <c r="N299" s="483"/>
      <c r="O299" s="483"/>
      <c r="P299" s="483"/>
      <c r="Q299" s="483"/>
      <c r="R299" s="483"/>
      <c r="S299" s="483"/>
      <c r="T299" s="483"/>
      <c r="U299" s="483"/>
      <c r="V299" s="483"/>
      <c r="W299" s="483"/>
      <c r="X299" s="483"/>
      <c r="Y299" s="483"/>
      <c r="Z299" s="482"/>
      <c r="AA299" s="23"/>
      <c r="AB299" s="2"/>
    </row>
    <row r="300" spans="1:28" s="1" customFormat="1" ht="22.5" customHeight="1">
      <c r="A300" s="432"/>
      <c r="B300" s="46"/>
      <c r="C300" s="242"/>
      <c r="D300" s="245"/>
      <c r="E300" s="521"/>
      <c r="F300" s="483"/>
      <c r="G300" s="483"/>
      <c r="H300" s="483"/>
      <c r="I300" s="483"/>
      <c r="J300" s="483"/>
      <c r="K300" s="483"/>
      <c r="L300" s="483"/>
      <c r="M300" s="483"/>
      <c r="N300" s="483"/>
      <c r="O300" s="483"/>
      <c r="P300" s="483"/>
      <c r="Q300" s="483"/>
      <c r="R300" s="483"/>
      <c r="S300" s="483"/>
      <c r="T300" s="483"/>
      <c r="U300" s="483"/>
      <c r="V300" s="483"/>
      <c r="W300" s="483"/>
      <c r="X300" s="483"/>
      <c r="Y300" s="483"/>
      <c r="Z300" s="482"/>
      <c r="AA300" s="410"/>
      <c r="AB300" s="2"/>
    </row>
    <row r="301" spans="1:28" s="1" customFormat="1" ht="22.5" customHeight="1">
      <c r="A301" s="432"/>
      <c r="B301" s="46"/>
      <c r="C301" s="242"/>
      <c r="D301" s="245"/>
      <c r="E301" s="521"/>
      <c r="F301" s="483"/>
      <c r="G301" s="483"/>
      <c r="H301" s="483"/>
      <c r="I301" s="483"/>
      <c r="J301" s="483"/>
      <c r="K301" s="483"/>
      <c r="L301" s="483"/>
      <c r="M301" s="483"/>
      <c r="N301" s="483"/>
      <c r="O301" s="483"/>
      <c r="P301" s="483"/>
      <c r="Q301" s="483"/>
      <c r="R301" s="483"/>
      <c r="S301" s="483"/>
      <c r="T301" s="483"/>
      <c r="U301" s="483"/>
      <c r="V301" s="483"/>
      <c r="W301" s="483"/>
      <c r="X301" s="483"/>
      <c r="Y301" s="483"/>
      <c r="Z301" s="482"/>
      <c r="AA301" s="410"/>
      <c r="AB301" s="2"/>
    </row>
    <row r="302" spans="1:28" s="1" customFormat="1" ht="22.5" customHeight="1">
      <c r="A302" s="432"/>
      <c r="B302" s="46"/>
      <c r="C302" s="242"/>
      <c r="D302" s="272"/>
      <c r="E302" s="521"/>
      <c r="F302" s="483"/>
      <c r="G302" s="483"/>
      <c r="H302" s="483"/>
      <c r="I302" s="483"/>
      <c r="J302" s="483"/>
      <c r="K302" s="483"/>
      <c r="L302" s="483"/>
      <c r="M302" s="483"/>
      <c r="N302" s="483"/>
      <c r="O302" s="483"/>
      <c r="P302" s="483"/>
      <c r="Q302" s="483"/>
      <c r="R302" s="483"/>
      <c r="S302" s="483"/>
      <c r="T302" s="483"/>
      <c r="U302" s="483"/>
      <c r="V302" s="483"/>
      <c r="W302" s="483"/>
      <c r="X302" s="483"/>
      <c r="Y302" s="483"/>
      <c r="Z302" s="482"/>
      <c r="AA302" s="410"/>
      <c r="AB302" s="2"/>
    </row>
    <row r="303" spans="1:28" s="1" customFormat="1" ht="22.5" customHeight="1">
      <c r="A303" s="432" t="s">
        <v>558</v>
      </c>
      <c r="B303" s="497" t="s">
        <v>584</v>
      </c>
      <c r="C303" s="242">
        <v>22</v>
      </c>
      <c r="D303" s="89" t="s">
        <v>4</v>
      </c>
      <c r="E303" s="495" t="s">
        <v>103</v>
      </c>
      <c r="F303" s="496"/>
      <c r="G303" s="496"/>
      <c r="H303" s="496"/>
      <c r="I303" s="496"/>
      <c r="J303" s="496"/>
      <c r="K303" s="496"/>
      <c r="L303" s="496"/>
      <c r="M303" s="496"/>
      <c r="N303" s="496"/>
      <c r="O303" s="496"/>
      <c r="P303" s="496"/>
      <c r="Q303" s="496"/>
      <c r="R303" s="496"/>
      <c r="S303" s="496"/>
      <c r="T303" s="496"/>
      <c r="U303" s="496"/>
      <c r="V303" s="496"/>
      <c r="W303" s="496"/>
      <c r="X303" s="496"/>
      <c r="Y303" s="496"/>
      <c r="Z303" s="497"/>
      <c r="AA303" s="410"/>
      <c r="AB303" s="447">
        <f>VLOOKUP(D303,$AI$57:$AJ$59,2,FALSE)</f>
        <v>0</v>
      </c>
    </row>
    <row r="304" spans="1:28" s="1" customFormat="1" ht="22.5" customHeight="1">
      <c r="A304" s="432"/>
      <c r="B304" s="497"/>
      <c r="C304" s="242"/>
      <c r="D304" s="245"/>
      <c r="E304" s="390"/>
      <c r="F304" s="496" t="s">
        <v>353</v>
      </c>
      <c r="G304" s="496"/>
      <c r="H304" s="496"/>
      <c r="I304" s="496"/>
      <c r="J304" s="496"/>
      <c r="K304" s="483"/>
      <c r="L304" s="483"/>
      <c r="M304" s="483"/>
      <c r="N304" s="483"/>
      <c r="O304" s="483"/>
      <c r="P304" s="483"/>
      <c r="Q304" s="483"/>
      <c r="R304" s="483"/>
      <c r="S304" s="483"/>
      <c r="T304" s="483"/>
      <c r="U304" s="483"/>
      <c r="V304" s="483"/>
      <c r="W304" s="483"/>
      <c r="X304" s="483"/>
      <c r="Y304" s="483"/>
      <c r="Z304" s="381"/>
      <c r="AA304" s="410"/>
      <c r="AB304" s="2"/>
    </row>
    <row r="305" spans="1:28" s="1" customFormat="1" ht="22.5" customHeight="1">
      <c r="A305" s="432"/>
      <c r="B305" s="497"/>
      <c r="C305" s="242"/>
      <c r="D305" s="245"/>
      <c r="E305" s="390"/>
      <c r="F305" s="496" t="s">
        <v>354</v>
      </c>
      <c r="G305" s="496"/>
      <c r="H305" s="496"/>
      <c r="I305" s="496"/>
      <c r="J305" s="496"/>
      <c r="K305" s="483"/>
      <c r="L305" s="483"/>
      <c r="M305" s="483"/>
      <c r="N305" s="483"/>
      <c r="O305" s="483"/>
      <c r="P305" s="483"/>
      <c r="Q305" s="483"/>
      <c r="R305" s="483"/>
      <c r="S305" s="483"/>
      <c r="T305" s="483"/>
      <c r="U305" s="483"/>
      <c r="V305" s="483"/>
      <c r="W305" s="483"/>
      <c r="X305" s="483"/>
      <c r="Y305" s="483"/>
      <c r="Z305" s="381"/>
      <c r="AA305" s="410"/>
      <c r="AB305" s="2"/>
    </row>
    <row r="306" spans="1:28" s="2" customFormat="1" ht="22.5" customHeight="1">
      <c r="A306" s="80"/>
      <c r="B306" s="497"/>
      <c r="C306" s="242"/>
      <c r="D306" s="245"/>
      <c r="E306" s="390"/>
      <c r="F306" s="390"/>
      <c r="G306" s="390"/>
      <c r="H306" s="390"/>
      <c r="I306" s="390"/>
      <c r="J306" s="390"/>
      <c r="K306" s="390"/>
      <c r="L306" s="390"/>
      <c r="M306" s="390"/>
      <c r="N306" s="390"/>
      <c r="O306" s="390"/>
      <c r="P306" s="390"/>
      <c r="Q306" s="390"/>
      <c r="R306" s="390"/>
      <c r="S306" s="390"/>
      <c r="T306" s="390"/>
      <c r="U306" s="390"/>
      <c r="V306" s="390"/>
      <c r="W306" s="390"/>
      <c r="X306" s="390"/>
      <c r="Y306" s="390"/>
      <c r="Z306" s="390"/>
      <c r="AA306" s="148"/>
    </row>
    <row r="307" spans="1:28" s="2" customFormat="1" ht="22.5" customHeight="1">
      <c r="A307" s="432" t="s">
        <v>560</v>
      </c>
      <c r="B307" s="482" t="s">
        <v>585</v>
      </c>
      <c r="C307" s="242">
        <v>23</v>
      </c>
      <c r="D307" s="89" t="s">
        <v>4</v>
      </c>
      <c r="E307" s="521" t="s">
        <v>104</v>
      </c>
      <c r="F307" s="483"/>
      <c r="G307" s="483"/>
      <c r="H307" s="483"/>
      <c r="I307" s="483"/>
      <c r="J307" s="483"/>
      <c r="K307" s="483"/>
      <c r="L307" s="483"/>
      <c r="M307" s="483"/>
      <c r="N307" s="483"/>
      <c r="O307" s="483"/>
      <c r="P307" s="483"/>
      <c r="Q307" s="483"/>
      <c r="R307" s="483"/>
      <c r="S307" s="483"/>
      <c r="T307" s="483"/>
      <c r="U307" s="483"/>
      <c r="V307" s="483"/>
      <c r="W307" s="483"/>
      <c r="X307" s="483"/>
      <c r="Y307" s="483"/>
      <c r="Z307" s="482"/>
      <c r="AA307" s="152" t="s">
        <v>160</v>
      </c>
      <c r="AB307" s="447">
        <f>VLOOKUP(D307,$AI$57:$AJ$59,2,FALSE)</f>
        <v>0</v>
      </c>
    </row>
    <row r="308" spans="1:28" s="2" customFormat="1" ht="22.5" customHeight="1">
      <c r="A308" s="80"/>
      <c r="B308" s="482"/>
      <c r="C308" s="242"/>
      <c r="D308" s="245"/>
      <c r="E308" s="521"/>
      <c r="F308" s="483"/>
      <c r="G308" s="483"/>
      <c r="H308" s="483"/>
      <c r="I308" s="483"/>
      <c r="J308" s="483"/>
      <c r="K308" s="483"/>
      <c r="L308" s="483"/>
      <c r="M308" s="483"/>
      <c r="N308" s="483"/>
      <c r="O308" s="483"/>
      <c r="P308" s="483"/>
      <c r="Q308" s="483"/>
      <c r="R308" s="483"/>
      <c r="S308" s="483"/>
      <c r="T308" s="483"/>
      <c r="U308" s="483"/>
      <c r="V308" s="483"/>
      <c r="W308" s="483"/>
      <c r="X308" s="483"/>
      <c r="Y308" s="483"/>
      <c r="Z308" s="482"/>
      <c r="AA308" s="410"/>
    </row>
    <row r="309" spans="1:28" s="2" customFormat="1" ht="22.5" customHeight="1">
      <c r="A309" s="80"/>
      <c r="B309" s="482"/>
      <c r="C309" s="242"/>
      <c r="D309" s="245"/>
      <c r="E309" s="390"/>
      <c r="F309" s="390"/>
      <c r="G309" s="390"/>
      <c r="H309" s="390"/>
      <c r="I309" s="390"/>
      <c r="J309" s="390"/>
      <c r="K309" s="390"/>
      <c r="L309" s="390"/>
      <c r="M309" s="390"/>
      <c r="N309" s="390"/>
      <c r="O309" s="390"/>
      <c r="P309" s="390"/>
      <c r="Q309" s="390"/>
      <c r="R309" s="390"/>
      <c r="S309" s="390"/>
      <c r="T309" s="390"/>
      <c r="U309" s="390"/>
      <c r="V309" s="390"/>
      <c r="W309" s="390"/>
      <c r="X309" s="390"/>
      <c r="Y309" s="390"/>
      <c r="Z309" s="390"/>
      <c r="AA309" s="410"/>
    </row>
    <row r="310" spans="1:28" s="2" customFormat="1" ht="22.5" customHeight="1">
      <c r="A310" s="80"/>
      <c r="B310" s="394"/>
      <c r="C310" s="242"/>
      <c r="D310" s="245"/>
      <c r="E310" s="495" t="s">
        <v>105</v>
      </c>
      <c r="F310" s="496"/>
      <c r="G310" s="496"/>
      <c r="H310" s="496"/>
      <c r="I310" s="496"/>
      <c r="J310" s="496"/>
      <c r="K310" s="496"/>
      <c r="L310" s="496"/>
      <c r="M310" s="496"/>
      <c r="N310" s="496"/>
      <c r="O310" s="496"/>
      <c r="P310" s="496"/>
      <c r="Q310" s="496"/>
      <c r="R310" s="496"/>
      <c r="S310" s="496"/>
      <c r="T310" s="496"/>
      <c r="U310" s="496"/>
      <c r="V310" s="496"/>
      <c r="W310" s="496"/>
      <c r="X310" s="496"/>
      <c r="Y310" s="496"/>
      <c r="Z310" s="497"/>
      <c r="AA310" s="410"/>
    </row>
    <row r="311" spans="1:28" s="2" customFormat="1" ht="22.5" customHeight="1">
      <c r="A311" s="80"/>
      <c r="B311" s="394"/>
      <c r="C311" s="242"/>
      <c r="D311" s="245"/>
      <c r="E311" s="390"/>
      <c r="F311" s="390"/>
      <c r="G311" s="390"/>
      <c r="H311" s="390"/>
      <c r="I311" s="390"/>
      <c r="J311" s="390"/>
      <c r="K311" s="390"/>
      <c r="L311" s="390"/>
      <c r="M311" s="390"/>
      <c r="N311" s="390"/>
      <c r="O311" s="390"/>
      <c r="P311" s="390"/>
      <c r="Q311" s="390"/>
      <c r="R311" s="390"/>
      <c r="S311" s="390"/>
      <c r="T311" s="390"/>
      <c r="U311" s="390"/>
      <c r="V311" s="390"/>
      <c r="W311" s="390"/>
      <c r="X311" s="390"/>
      <c r="Y311" s="390"/>
      <c r="Z311" s="390"/>
      <c r="AA311" s="410"/>
    </row>
    <row r="312" spans="1:28" s="2" customFormat="1" ht="22.5" customHeight="1">
      <c r="A312" s="80"/>
      <c r="B312" s="46"/>
      <c r="C312" s="242"/>
      <c r="D312" s="245"/>
      <c r="E312" s="562" t="s">
        <v>106</v>
      </c>
      <c r="F312" s="536"/>
      <c r="G312" s="536"/>
      <c r="H312" s="536"/>
      <c r="I312" s="536"/>
      <c r="J312" s="536"/>
      <c r="K312" s="536"/>
      <c r="L312" s="536"/>
      <c r="M312" s="536"/>
      <c r="N312" s="536"/>
      <c r="O312" s="536"/>
      <c r="P312" s="536"/>
      <c r="Q312" s="536"/>
      <c r="R312" s="536"/>
      <c r="S312" s="536"/>
      <c r="T312" s="536"/>
      <c r="U312" s="536"/>
      <c r="V312" s="536"/>
      <c r="W312" s="536"/>
      <c r="X312" s="536"/>
      <c r="Y312" s="536"/>
      <c r="Z312" s="563"/>
      <c r="AA312" s="410"/>
    </row>
    <row r="313" spans="1:28" s="2" customFormat="1" ht="22.5" customHeight="1">
      <c r="A313" s="80"/>
      <c r="B313" s="46"/>
      <c r="C313" s="242"/>
      <c r="D313" s="245"/>
      <c r="E313" s="562"/>
      <c r="F313" s="536"/>
      <c r="G313" s="536"/>
      <c r="H313" s="536"/>
      <c r="I313" s="536"/>
      <c r="J313" s="536"/>
      <c r="K313" s="536"/>
      <c r="L313" s="536"/>
      <c r="M313" s="536"/>
      <c r="N313" s="536"/>
      <c r="O313" s="536"/>
      <c r="P313" s="536"/>
      <c r="Q313" s="536"/>
      <c r="R313" s="536"/>
      <c r="S313" s="536"/>
      <c r="T313" s="536"/>
      <c r="U313" s="536"/>
      <c r="V313" s="536"/>
      <c r="W313" s="536"/>
      <c r="X313" s="536"/>
      <c r="Y313" s="536"/>
      <c r="Z313" s="563"/>
      <c r="AA313" s="410"/>
    </row>
    <row r="314" spans="1:28" s="2" customFormat="1" ht="22.5" customHeight="1">
      <c r="A314" s="80"/>
      <c r="B314" s="81"/>
      <c r="C314" s="253"/>
      <c r="D314" s="272"/>
      <c r="E314" s="390"/>
      <c r="F314" s="390"/>
      <c r="G314" s="390"/>
      <c r="H314" s="390"/>
      <c r="I314" s="390"/>
      <c r="J314" s="390"/>
      <c r="K314" s="390"/>
      <c r="L314" s="390"/>
      <c r="M314" s="390"/>
      <c r="N314" s="390"/>
      <c r="O314" s="390"/>
      <c r="P314" s="390"/>
      <c r="Q314" s="390"/>
      <c r="R314" s="390"/>
      <c r="S314" s="390"/>
      <c r="T314" s="390"/>
      <c r="U314" s="390"/>
      <c r="V314" s="390"/>
      <c r="W314" s="390"/>
      <c r="X314" s="390"/>
      <c r="Y314" s="390"/>
      <c r="Z314" s="390"/>
      <c r="AA314" s="155"/>
    </row>
    <row r="315" spans="1:28" s="1" customFormat="1" ht="22.5" customHeight="1">
      <c r="A315" s="432" t="s">
        <v>586</v>
      </c>
      <c r="B315" s="482" t="s">
        <v>587</v>
      </c>
      <c r="C315" s="242">
        <v>24</v>
      </c>
      <c r="D315" s="89" t="s">
        <v>4</v>
      </c>
      <c r="E315" s="586" t="s">
        <v>31</v>
      </c>
      <c r="F315" s="568"/>
      <c r="G315" s="568"/>
      <c r="H315" s="568"/>
      <c r="I315" s="568"/>
      <c r="J315" s="568"/>
      <c r="K315" s="568"/>
      <c r="L315" s="568"/>
      <c r="M315" s="568"/>
      <c r="N315" s="568"/>
      <c r="O315" s="568"/>
      <c r="P315" s="568"/>
      <c r="Q315" s="568"/>
      <c r="R315" s="568"/>
      <c r="S315" s="568"/>
      <c r="T315" s="568"/>
      <c r="U315" s="568"/>
      <c r="V315" s="568"/>
      <c r="W315" s="568"/>
      <c r="X315" s="568"/>
      <c r="Y315" s="568"/>
      <c r="Z315" s="587"/>
      <c r="AA315" s="152" t="s">
        <v>33</v>
      </c>
      <c r="AB315" s="447">
        <f>VLOOKUP(D315,$AI$57:$AJ$59,2,FALSE)</f>
        <v>0</v>
      </c>
    </row>
    <row r="316" spans="1:28" s="1" customFormat="1" ht="22.5" customHeight="1">
      <c r="A316" s="432"/>
      <c r="B316" s="482"/>
      <c r="C316" s="242"/>
      <c r="D316" s="245"/>
      <c r="E316" s="390"/>
      <c r="F316" s="483" t="s">
        <v>355</v>
      </c>
      <c r="G316" s="483"/>
      <c r="H316" s="483"/>
      <c r="I316" s="483"/>
      <c r="J316" s="483"/>
      <c r="K316" s="496"/>
      <c r="L316" s="496"/>
      <c r="M316" s="385" t="s">
        <v>357</v>
      </c>
      <c r="N316" s="491"/>
      <c r="O316" s="491"/>
      <c r="P316" s="491"/>
      <c r="Q316" s="491"/>
      <c r="R316" s="491"/>
      <c r="S316" s="491"/>
      <c r="T316" s="491"/>
      <c r="U316" s="491"/>
      <c r="V316" s="491"/>
      <c r="W316" s="491"/>
      <c r="X316" s="491"/>
      <c r="Y316" s="491"/>
      <c r="Z316" s="394"/>
      <c r="AA316" s="149"/>
      <c r="AB316" s="2"/>
    </row>
    <row r="317" spans="1:28" s="1" customFormat="1" ht="22.5" customHeight="1">
      <c r="A317" s="432"/>
      <c r="B317" s="482"/>
      <c r="C317" s="242"/>
      <c r="D317" s="245"/>
      <c r="E317" s="390"/>
      <c r="F317" s="519" t="s">
        <v>356</v>
      </c>
      <c r="G317" s="519"/>
      <c r="H317" s="519"/>
      <c r="I317" s="519"/>
      <c r="J317" s="519"/>
      <c r="K317" s="490"/>
      <c r="L317" s="490"/>
      <c r="M317" s="395" t="s">
        <v>357</v>
      </c>
      <c r="N317" s="519" t="s">
        <v>361</v>
      </c>
      <c r="O317" s="519"/>
      <c r="P317" s="519"/>
      <c r="Q317" s="496"/>
      <c r="R317" s="496"/>
      <c r="S317" s="519" t="s">
        <v>358</v>
      </c>
      <c r="T317" s="519"/>
      <c r="U317" s="519" t="s">
        <v>359</v>
      </c>
      <c r="V317" s="519"/>
      <c r="W317" s="496"/>
      <c r="X317" s="496"/>
      <c r="Y317" s="519" t="s">
        <v>360</v>
      </c>
      <c r="Z317" s="571"/>
      <c r="AA317" s="149"/>
      <c r="AB317" s="2"/>
    </row>
    <row r="318" spans="1:28" s="1" customFormat="1" ht="22.5" customHeight="1">
      <c r="A318" s="432"/>
      <c r="B318" s="482"/>
      <c r="C318" s="242"/>
      <c r="D318" s="245"/>
      <c r="E318" s="390"/>
      <c r="F318" s="483" t="s">
        <v>362</v>
      </c>
      <c r="G318" s="483"/>
      <c r="H318" s="483"/>
      <c r="I318" s="483"/>
      <c r="J318" s="483"/>
      <c r="K318" s="483"/>
      <c r="L318" s="483"/>
      <c r="M318" s="483"/>
      <c r="N318" s="483"/>
      <c r="O318" s="483"/>
      <c r="P318" s="483"/>
      <c r="Q318" s="483"/>
      <c r="R318" s="483"/>
      <c r="S318" s="483"/>
      <c r="T318" s="483"/>
      <c r="U318" s="483"/>
      <c r="V318" s="483"/>
      <c r="W318" s="483"/>
      <c r="X318" s="483"/>
      <c r="Y318" s="483"/>
      <c r="Z318" s="394"/>
      <c r="AA318" s="410"/>
      <c r="AB318" s="2"/>
    </row>
    <row r="319" spans="1:28" s="1" customFormat="1" ht="22.5" customHeight="1">
      <c r="A319" s="432"/>
      <c r="B319" s="394"/>
      <c r="C319" s="242"/>
      <c r="D319" s="245"/>
      <c r="E319" s="390"/>
      <c r="F319" s="395"/>
      <c r="G319" s="654"/>
      <c r="H319" s="654"/>
      <c r="I319" s="395" t="s">
        <v>364</v>
      </c>
      <c r="J319" s="659"/>
      <c r="K319" s="659"/>
      <c r="L319" s="395" t="s">
        <v>363</v>
      </c>
      <c r="M319" s="659"/>
      <c r="N319" s="659"/>
      <c r="O319" s="395" t="s">
        <v>364</v>
      </c>
      <c r="P319" s="659"/>
      <c r="Q319" s="659"/>
      <c r="R319" s="395" t="s">
        <v>365</v>
      </c>
      <c r="S319" s="659"/>
      <c r="T319" s="659"/>
      <c r="U319" s="519" t="s">
        <v>367</v>
      </c>
      <c r="V319" s="519"/>
      <c r="W319" s="659"/>
      <c r="X319" s="659"/>
      <c r="Y319" s="519" t="s">
        <v>366</v>
      </c>
      <c r="Z319" s="571"/>
      <c r="AA319" s="149"/>
      <c r="AB319" s="2"/>
    </row>
    <row r="320" spans="1:28" s="1" customFormat="1" ht="22.5" customHeight="1">
      <c r="A320" s="432"/>
      <c r="B320" s="394"/>
      <c r="C320" s="242"/>
      <c r="D320" s="245"/>
      <c r="E320" s="390"/>
      <c r="F320" s="483" t="s">
        <v>368</v>
      </c>
      <c r="G320" s="483"/>
      <c r="H320" s="483"/>
      <c r="I320" s="483"/>
      <c r="J320" s="483"/>
      <c r="K320" s="483"/>
      <c r="L320" s="483"/>
      <c r="M320" s="483"/>
      <c r="N320" s="483"/>
      <c r="O320" s="483"/>
      <c r="P320" s="483"/>
      <c r="Q320" s="483"/>
      <c r="R320" s="483"/>
      <c r="S320" s="483"/>
      <c r="T320" s="483"/>
      <c r="U320" s="483"/>
      <c r="V320" s="483"/>
      <c r="W320" s="483"/>
      <c r="X320" s="483"/>
      <c r="Y320" s="483"/>
      <c r="Z320" s="394"/>
      <c r="AA320" s="410"/>
      <c r="AB320" s="2"/>
    </row>
    <row r="321" spans="1:28" s="1" customFormat="1" ht="22.5" customHeight="1">
      <c r="A321" s="432"/>
      <c r="B321" s="394"/>
      <c r="C321" s="242"/>
      <c r="D321" s="245"/>
      <c r="E321" s="390"/>
      <c r="F321" s="395"/>
      <c r="G321" s="654"/>
      <c r="H321" s="654"/>
      <c r="I321" s="395" t="s">
        <v>364</v>
      </c>
      <c r="J321" s="654"/>
      <c r="K321" s="654"/>
      <c r="L321" s="395" t="s">
        <v>363</v>
      </c>
      <c r="M321" s="654"/>
      <c r="N321" s="654"/>
      <c r="O321" s="395" t="s">
        <v>364</v>
      </c>
      <c r="P321" s="654"/>
      <c r="Q321" s="654"/>
      <c r="R321" s="395" t="s">
        <v>365</v>
      </c>
      <c r="S321" s="654"/>
      <c r="T321" s="654"/>
      <c r="U321" s="519" t="s">
        <v>367</v>
      </c>
      <c r="V321" s="519"/>
      <c r="W321" s="655"/>
      <c r="X321" s="655"/>
      <c r="Y321" s="519" t="s">
        <v>366</v>
      </c>
      <c r="Z321" s="571"/>
      <c r="AA321" s="410"/>
      <c r="AB321" s="2"/>
    </row>
    <row r="322" spans="1:28" s="1" customFormat="1" ht="22.5" customHeight="1">
      <c r="A322" s="432"/>
      <c r="B322" s="394"/>
      <c r="C322" s="242"/>
      <c r="D322" s="245"/>
      <c r="E322" s="390"/>
      <c r="F322" s="519" t="s">
        <v>369</v>
      </c>
      <c r="G322" s="519"/>
      <c r="H322" s="519"/>
      <c r="I322" s="519"/>
      <c r="J322" s="519"/>
      <c r="K322" s="519"/>
      <c r="L322" s="519"/>
      <c r="M322" s="519"/>
      <c r="N322" s="519"/>
      <c r="O322" s="519"/>
      <c r="P322" s="519"/>
      <c r="Q322" s="519"/>
      <c r="R322" s="395" t="s">
        <v>365</v>
      </c>
      <c r="S322" s="490"/>
      <c r="T322" s="490"/>
      <c r="U322" s="519" t="s">
        <v>367</v>
      </c>
      <c r="V322" s="519"/>
      <c r="W322" s="490"/>
      <c r="X322" s="490"/>
      <c r="Y322" s="519" t="s">
        <v>366</v>
      </c>
      <c r="Z322" s="571"/>
      <c r="AA322" s="410"/>
      <c r="AB322" s="2"/>
    </row>
    <row r="323" spans="1:28" s="1" customFormat="1" ht="22.5" customHeight="1">
      <c r="A323" s="432"/>
      <c r="B323" s="394"/>
      <c r="C323" s="242"/>
      <c r="D323" s="245"/>
      <c r="E323" s="389"/>
      <c r="F323" s="390"/>
      <c r="G323" s="390"/>
      <c r="H323" s="390"/>
      <c r="I323" s="390"/>
      <c r="J323" s="390"/>
      <c r="K323" s="390"/>
      <c r="L323" s="390"/>
      <c r="M323" s="390"/>
      <c r="N323" s="390"/>
      <c r="O323" s="390"/>
      <c r="P323" s="390"/>
      <c r="Q323" s="390"/>
      <c r="R323" s="390"/>
      <c r="S323" s="390"/>
      <c r="T323" s="390"/>
      <c r="U323" s="390"/>
      <c r="V323" s="390"/>
      <c r="W323" s="390"/>
      <c r="X323" s="390"/>
      <c r="Y323" s="390"/>
      <c r="Z323" s="391"/>
      <c r="AA323" s="410"/>
      <c r="AB323" s="2"/>
    </row>
    <row r="324" spans="1:28" s="1" customFormat="1" ht="22.5" customHeight="1">
      <c r="A324" s="432"/>
      <c r="B324" s="46"/>
      <c r="C324" s="242"/>
      <c r="D324" s="245"/>
      <c r="E324" s="521" t="s">
        <v>62</v>
      </c>
      <c r="F324" s="483"/>
      <c r="G324" s="483"/>
      <c r="H324" s="483"/>
      <c r="I324" s="483"/>
      <c r="J324" s="483"/>
      <c r="K324" s="483"/>
      <c r="L324" s="483"/>
      <c r="M324" s="483"/>
      <c r="N324" s="483"/>
      <c r="O324" s="483"/>
      <c r="P324" s="483"/>
      <c r="Q324" s="483"/>
      <c r="R324" s="483"/>
      <c r="S324" s="483"/>
      <c r="T324" s="483"/>
      <c r="U324" s="483"/>
      <c r="V324" s="483"/>
      <c r="W324" s="483"/>
      <c r="X324" s="483"/>
      <c r="Y324" s="483"/>
      <c r="Z324" s="482"/>
      <c r="AA324" s="152"/>
      <c r="AB324" s="2"/>
    </row>
    <row r="325" spans="1:28" s="1" customFormat="1" ht="22.5" customHeight="1">
      <c r="A325" s="432"/>
      <c r="B325" s="46"/>
      <c r="C325" s="242"/>
      <c r="D325" s="245"/>
      <c r="E325" s="521"/>
      <c r="F325" s="483"/>
      <c r="G325" s="483"/>
      <c r="H325" s="483"/>
      <c r="I325" s="483"/>
      <c r="J325" s="483"/>
      <c r="K325" s="483"/>
      <c r="L325" s="483"/>
      <c r="M325" s="483"/>
      <c r="N325" s="483"/>
      <c r="O325" s="483"/>
      <c r="P325" s="483"/>
      <c r="Q325" s="483"/>
      <c r="R325" s="483"/>
      <c r="S325" s="483"/>
      <c r="T325" s="483"/>
      <c r="U325" s="483"/>
      <c r="V325" s="483"/>
      <c r="W325" s="483"/>
      <c r="X325" s="483"/>
      <c r="Y325" s="483"/>
      <c r="Z325" s="482"/>
      <c r="AA325" s="152"/>
      <c r="AB325" s="2"/>
    </row>
    <row r="326" spans="1:28" s="2" customFormat="1" ht="22.5" customHeight="1">
      <c r="A326" s="80" t="s">
        <v>932</v>
      </c>
      <c r="B326" s="482" t="s">
        <v>588</v>
      </c>
      <c r="C326" s="242">
        <v>25</v>
      </c>
      <c r="D326" s="89" t="s">
        <v>785</v>
      </c>
      <c r="E326" s="521" t="s">
        <v>371</v>
      </c>
      <c r="F326" s="483"/>
      <c r="G326" s="483"/>
      <c r="H326" s="483"/>
      <c r="I326" s="483"/>
      <c r="J326" s="483"/>
      <c r="K326" s="483"/>
      <c r="L326" s="483"/>
      <c r="M326" s="483"/>
      <c r="N326" s="483"/>
      <c r="O326" s="483"/>
      <c r="P326" s="483"/>
      <c r="Q326" s="483"/>
      <c r="R326" s="483"/>
      <c r="S326" s="483"/>
      <c r="T326" s="483"/>
      <c r="U326" s="483"/>
      <c r="V326" s="483"/>
      <c r="W326" s="483"/>
      <c r="X326" s="483"/>
      <c r="Y326" s="483"/>
      <c r="Z326" s="482"/>
      <c r="AA326" s="613"/>
      <c r="AB326" s="447">
        <f>VLOOKUP(D326,$AI$65:$AJ$68,2,FALSE)</f>
        <v>0</v>
      </c>
    </row>
    <row r="327" spans="1:28" s="2" customFormat="1" ht="22.5" customHeight="1">
      <c r="A327" s="80"/>
      <c r="B327" s="482"/>
      <c r="C327" s="242"/>
      <c r="D327" s="268"/>
      <c r="E327" s="521"/>
      <c r="F327" s="483"/>
      <c r="G327" s="483"/>
      <c r="H327" s="483"/>
      <c r="I327" s="483"/>
      <c r="J327" s="483"/>
      <c r="K327" s="483"/>
      <c r="L327" s="483"/>
      <c r="M327" s="483"/>
      <c r="N327" s="483"/>
      <c r="O327" s="483"/>
      <c r="P327" s="483"/>
      <c r="Q327" s="483"/>
      <c r="R327" s="483"/>
      <c r="S327" s="483"/>
      <c r="T327" s="483"/>
      <c r="U327" s="483"/>
      <c r="V327" s="483"/>
      <c r="W327" s="483"/>
      <c r="X327" s="483"/>
      <c r="Y327" s="483"/>
      <c r="Z327" s="482"/>
      <c r="AA327" s="613"/>
    </row>
    <row r="328" spans="1:28" s="2" customFormat="1" ht="22.5" customHeight="1">
      <c r="A328" s="80"/>
      <c r="B328" s="82"/>
      <c r="C328" s="254"/>
      <c r="D328" s="245"/>
      <c r="E328" s="20"/>
      <c r="F328" s="42" t="s">
        <v>256</v>
      </c>
      <c r="G328" s="519" t="s">
        <v>372</v>
      </c>
      <c r="H328" s="519"/>
      <c r="I328" s="519"/>
      <c r="J328" s="519"/>
      <c r="K328" s="519"/>
      <c r="L328" s="42" t="s">
        <v>256</v>
      </c>
      <c r="M328" s="519" t="s">
        <v>373</v>
      </c>
      <c r="N328" s="519"/>
      <c r="O328" s="519"/>
      <c r="P328" s="519"/>
      <c r="Q328" s="519"/>
      <c r="R328" s="83"/>
      <c r="S328" s="42" t="s">
        <v>256</v>
      </c>
      <c r="T328" s="519" t="s">
        <v>374</v>
      </c>
      <c r="U328" s="519"/>
      <c r="V328" s="519"/>
      <c r="W328" s="519"/>
      <c r="X328" s="519"/>
      <c r="Y328" s="395"/>
      <c r="Z328" s="84"/>
      <c r="AA328" s="613"/>
    </row>
    <row r="329" spans="1:28" s="2" customFormat="1" ht="22.5" customHeight="1">
      <c r="A329" s="80"/>
      <c r="B329" s="82"/>
      <c r="C329" s="254"/>
      <c r="D329" s="245"/>
      <c r="E329" s="389"/>
      <c r="F329" s="390"/>
      <c r="G329" s="390"/>
      <c r="H329" s="390"/>
      <c r="I329" s="390"/>
      <c r="J329" s="390"/>
      <c r="K329" s="390"/>
      <c r="L329" s="390"/>
      <c r="M329" s="390"/>
      <c r="N329" s="390"/>
      <c r="O329" s="390"/>
      <c r="P329" s="390"/>
      <c r="Q329" s="390"/>
      <c r="R329" s="390"/>
      <c r="S329" s="390"/>
      <c r="T329" s="390"/>
      <c r="U329" s="390"/>
      <c r="V329" s="390"/>
      <c r="W329" s="390"/>
      <c r="X329" s="390"/>
      <c r="Y329" s="390"/>
      <c r="Z329" s="391"/>
      <c r="AA329" s="613"/>
    </row>
    <row r="330" spans="1:28" s="2" customFormat="1" ht="22.5" customHeight="1">
      <c r="A330" s="80"/>
      <c r="B330" s="82"/>
      <c r="C330" s="254"/>
      <c r="D330" s="245"/>
      <c r="E330" s="85"/>
      <c r="F330" s="519" t="s">
        <v>375</v>
      </c>
      <c r="G330" s="519"/>
      <c r="H330" s="519"/>
      <c r="I330" s="519"/>
      <c r="J330" s="519"/>
      <c r="K330" s="519"/>
      <c r="L330" s="395"/>
      <c r="M330" s="659"/>
      <c r="N330" s="659"/>
      <c r="O330" s="395" t="s">
        <v>364</v>
      </c>
      <c r="P330" s="659"/>
      <c r="Q330" s="659"/>
      <c r="R330" s="395" t="s">
        <v>363</v>
      </c>
      <c r="S330" s="659"/>
      <c r="T330" s="659"/>
      <c r="U330" s="395" t="s">
        <v>364</v>
      </c>
      <c r="V330" s="659"/>
      <c r="W330" s="659"/>
      <c r="X330" s="395"/>
      <c r="Y330" s="395"/>
      <c r="Z330" s="401"/>
      <c r="AA330" s="156"/>
    </row>
    <row r="331" spans="1:28" s="2" customFormat="1" ht="22.5" customHeight="1">
      <c r="A331" s="80"/>
      <c r="B331" s="82"/>
      <c r="C331" s="254"/>
      <c r="D331" s="245"/>
      <c r="E331" s="85"/>
      <c r="F331" s="519" t="s">
        <v>376</v>
      </c>
      <c r="G331" s="519"/>
      <c r="H331" s="519"/>
      <c r="I331" s="519"/>
      <c r="J331" s="519"/>
      <c r="K331" s="519"/>
      <c r="L331" s="395"/>
      <c r="M331" s="659"/>
      <c r="N331" s="659"/>
      <c r="O331" s="395" t="s">
        <v>364</v>
      </c>
      <c r="P331" s="659"/>
      <c r="Q331" s="659"/>
      <c r="R331" s="395" t="s">
        <v>363</v>
      </c>
      <c r="S331" s="659"/>
      <c r="T331" s="659"/>
      <c r="U331" s="395" t="s">
        <v>364</v>
      </c>
      <c r="V331" s="659"/>
      <c r="W331" s="659"/>
      <c r="X331" s="395"/>
      <c r="Y331" s="395"/>
      <c r="Z331" s="401"/>
      <c r="AA331" s="156"/>
    </row>
    <row r="332" spans="1:28" s="2" customFormat="1" ht="22.5" customHeight="1">
      <c r="A332" s="80"/>
      <c r="B332" s="82"/>
      <c r="C332" s="254"/>
      <c r="D332" s="245"/>
      <c r="E332" s="390"/>
      <c r="F332" s="390"/>
      <c r="G332" s="390"/>
      <c r="H332" s="390"/>
      <c r="I332" s="390"/>
      <c r="J332" s="390"/>
      <c r="K332" s="390"/>
      <c r="L332" s="390"/>
      <c r="M332" s="390"/>
      <c r="N332" s="390"/>
      <c r="O332" s="390"/>
      <c r="P332" s="390"/>
      <c r="Q332" s="390"/>
      <c r="R332" s="390"/>
      <c r="S332" s="390"/>
      <c r="T332" s="390"/>
      <c r="U332" s="390"/>
      <c r="V332" s="390"/>
      <c r="W332" s="390"/>
      <c r="X332" s="390"/>
      <c r="Y332" s="390"/>
      <c r="Z332" s="390"/>
      <c r="AA332" s="156"/>
    </row>
    <row r="333" spans="1:28" s="2" customFormat="1" ht="22.5" customHeight="1">
      <c r="A333" s="80"/>
      <c r="B333" s="82"/>
      <c r="C333" s="254"/>
      <c r="D333" s="245"/>
      <c r="E333" s="495"/>
      <c r="F333" s="496"/>
      <c r="G333" s="496"/>
      <c r="H333" s="496"/>
      <c r="I333" s="496"/>
      <c r="J333" s="496"/>
      <c r="K333" s="496"/>
      <c r="L333" s="496"/>
      <c r="M333" s="496"/>
      <c r="N333" s="496"/>
      <c r="O333" s="496"/>
      <c r="P333" s="496"/>
      <c r="Q333" s="496"/>
      <c r="R333" s="496"/>
      <c r="S333" s="496"/>
      <c r="T333" s="496"/>
      <c r="U333" s="496"/>
      <c r="V333" s="496"/>
      <c r="W333" s="496"/>
      <c r="X333" s="496"/>
      <c r="Y333" s="496"/>
      <c r="Z333" s="497"/>
    </row>
    <row r="334" spans="1:28" s="2" customFormat="1" ht="22.5" customHeight="1">
      <c r="A334" s="80"/>
      <c r="B334" s="82"/>
      <c r="C334" s="254"/>
      <c r="D334" s="245"/>
      <c r="E334" s="495"/>
      <c r="F334" s="496"/>
      <c r="G334" s="496"/>
      <c r="H334" s="496"/>
      <c r="I334" s="496"/>
      <c r="J334" s="496"/>
      <c r="K334" s="496"/>
      <c r="L334" s="496"/>
      <c r="M334" s="496"/>
      <c r="N334" s="496"/>
      <c r="O334" s="496"/>
      <c r="P334" s="496"/>
      <c r="Q334" s="496"/>
      <c r="R334" s="496"/>
      <c r="S334" s="496"/>
      <c r="T334" s="496"/>
      <c r="U334" s="496"/>
      <c r="V334" s="496"/>
      <c r="W334" s="496"/>
      <c r="X334" s="496"/>
      <c r="Y334" s="496"/>
      <c r="Z334" s="497"/>
    </row>
    <row r="335" spans="1:28" s="2" customFormat="1" ht="22.5" customHeight="1">
      <c r="A335" s="80"/>
      <c r="B335" s="82"/>
      <c r="C335" s="254"/>
      <c r="D335" s="245"/>
      <c r="E335" s="495"/>
      <c r="F335" s="496"/>
      <c r="G335" s="496"/>
      <c r="H335" s="496"/>
      <c r="I335" s="496"/>
      <c r="J335" s="496"/>
      <c r="K335" s="496"/>
      <c r="L335" s="496"/>
      <c r="M335" s="496"/>
      <c r="N335" s="496"/>
      <c r="O335" s="496"/>
      <c r="P335" s="496"/>
      <c r="Q335" s="496"/>
      <c r="R335" s="496"/>
      <c r="S335" s="496"/>
      <c r="T335" s="496"/>
      <c r="U335" s="496"/>
      <c r="V335" s="496"/>
      <c r="W335" s="496"/>
      <c r="X335" s="496"/>
      <c r="Y335" s="496"/>
      <c r="Z335" s="497"/>
    </row>
    <row r="336" spans="1:28" s="2" customFormat="1" ht="22.5" customHeight="1">
      <c r="A336" s="80"/>
      <c r="B336" s="82"/>
      <c r="C336" s="254"/>
      <c r="D336" s="245"/>
      <c r="E336" s="495"/>
      <c r="F336" s="496"/>
      <c r="G336" s="496"/>
      <c r="H336" s="496"/>
      <c r="I336" s="496"/>
      <c r="J336" s="496"/>
      <c r="K336" s="496"/>
      <c r="L336" s="496"/>
      <c r="M336" s="496"/>
      <c r="N336" s="496"/>
      <c r="O336" s="496"/>
      <c r="P336" s="496"/>
      <c r="Q336" s="496"/>
      <c r="R336" s="496"/>
      <c r="S336" s="496"/>
      <c r="T336" s="496"/>
      <c r="U336" s="496"/>
      <c r="V336" s="496"/>
      <c r="W336" s="496"/>
      <c r="X336" s="496"/>
      <c r="Y336" s="496"/>
      <c r="Z336" s="497"/>
    </row>
    <row r="337" spans="1:28" s="2" customFormat="1" ht="22.5" customHeight="1">
      <c r="A337" s="80"/>
      <c r="B337" s="82"/>
      <c r="C337" s="254"/>
      <c r="D337" s="245"/>
      <c r="E337" s="495"/>
      <c r="F337" s="496"/>
      <c r="G337" s="496"/>
      <c r="H337" s="496"/>
      <c r="I337" s="496"/>
      <c r="J337" s="496"/>
      <c r="K337" s="496"/>
      <c r="L337" s="496"/>
      <c r="M337" s="496"/>
      <c r="N337" s="496"/>
      <c r="O337" s="496"/>
      <c r="P337" s="496"/>
      <c r="Q337" s="496"/>
      <c r="R337" s="496"/>
      <c r="S337" s="496"/>
      <c r="T337" s="496"/>
      <c r="U337" s="496"/>
      <c r="V337" s="496"/>
      <c r="W337" s="496"/>
      <c r="X337" s="496"/>
      <c r="Y337" s="496"/>
      <c r="Z337" s="497"/>
      <c r="AA337" s="402"/>
    </row>
    <row r="338" spans="1:28" s="2" customFormat="1" ht="22.5" customHeight="1">
      <c r="A338" s="80"/>
      <c r="B338" s="82"/>
      <c r="C338" s="254"/>
      <c r="D338" s="245"/>
      <c r="E338" s="495"/>
      <c r="F338" s="496"/>
      <c r="G338" s="496"/>
      <c r="H338" s="496"/>
      <c r="I338" s="496"/>
      <c r="J338" s="496"/>
      <c r="K338" s="496"/>
      <c r="L338" s="496"/>
      <c r="M338" s="496"/>
      <c r="N338" s="496"/>
      <c r="O338" s="496"/>
      <c r="P338" s="496"/>
      <c r="Q338" s="496"/>
      <c r="R338" s="496"/>
      <c r="S338" s="496"/>
      <c r="T338" s="496"/>
      <c r="U338" s="496"/>
      <c r="V338" s="496"/>
      <c r="W338" s="496"/>
      <c r="X338" s="496"/>
      <c r="Y338" s="496"/>
      <c r="Z338" s="497"/>
      <c r="AA338" s="156"/>
    </row>
    <row r="339" spans="1:28" s="2" customFormat="1" ht="22.5" customHeight="1">
      <c r="A339" s="80" t="s">
        <v>933</v>
      </c>
      <c r="B339" s="482" t="s">
        <v>589</v>
      </c>
      <c r="C339" s="242">
        <v>26</v>
      </c>
      <c r="D339" s="89" t="s">
        <v>785</v>
      </c>
      <c r="E339" s="495" t="s">
        <v>107</v>
      </c>
      <c r="F339" s="496"/>
      <c r="G339" s="496"/>
      <c r="H339" s="496"/>
      <c r="I339" s="496"/>
      <c r="J339" s="496"/>
      <c r="K339" s="496"/>
      <c r="L339" s="496"/>
      <c r="M339" s="496"/>
      <c r="N339" s="496"/>
      <c r="O339" s="496"/>
      <c r="P339" s="496"/>
      <c r="Q339" s="496"/>
      <c r="R339" s="496"/>
      <c r="S339" s="496"/>
      <c r="T339" s="496"/>
      <c r="U339" s="496"/>
      <c r="V339" s="496"/>
      <c r="W339" s="496"/>
      <c r="X339" s="496"/>
      <c r="Y339" s="496"/>
      <c r="Z339" s="497"/>
      <c r="AA339" s="157"/>
      <c r="AB339" s="447">
        <f>VLOOKUP(D339,$AI$65:$AJ$68,2,FALSE)</f>
        <v>0</v>
      </c>
    </row>
    <row r="340" spans="1:28" s="2" customFormat="1" ht="22.5" customHeight="1">
      <c r="A340" s="80"/>
      <c r="B340" s="482"/>
      <c r="C340" s="242"/>
      <c r="D340" s="245"/>
      <c r="E340" s="495"/>
      <c r="F340" s="496"/>
      <c r="G340" s="496"/>
      <c r="H340" s="496"/>
      <c r="I340" s="496"/>
      <c r="J340" s="496"/>
      <c r="K340" s="496"/>
      <c r="L340" s="496"/>
      <c r="M340" s="496"/>
      <c r="N340" s="496"/>
      <c r="O340" s="496"/>
      <c r="P340" s="496"/>
      <c r="Q340" s="496"/>
      <c r="R340" s="496"/>
      <c r="S340" s="496"/>
      <c r="T340" s="496"/>
      <c r="U340" s="496"/>
      <c r="V340" s="496"/>
      <c r="W340" s="496"/>
      <c r="X340" s="496"/>
      <c r="Y340" s="496"/>
      <c r="Z340" s="497"/>
      <c r="AA340" s="157"/>
    </row>
    <row r="341" spans="1:28" s="2" customFormat="1" ht="22.5" customHeight="1">
      <c r="A341" s="80"/>
      <c r="B341" s="482"/>
      <c r="C341" s="242"/>
      <c r="D341" s="268"/>
      <c r="E341" s="86"/>
      <c r="F341" s="519" t="s">
        <v>377</v>
      </c>
      <c r="G341" s="519"/>
      <c r="H341" s="519"/>
      <c r="I341" s="519"/>
      <c r="J341" s="519"/>
      <c r="K341" s="486"/>
      <c r="L341" s="486"/>
      <c r="M341" s="486"/>
      <c r="N341" s="486"/>
      <c r="O341" s="486"/>
      <c r="P341" s="486"/>
      <c r="Q341" s="390"/>
      <c r="R341" s="390"/>
      <c r="S341" s="390"/>
      <c r="T341" s="390"/>
      <c r="U341" s="390"/>
      <c r="V341" s="390"/>
      <c r="W341" s="390"/>
      <c r="X341" s="390"/>
      <c r="Y341" s="400"/>
      <c r="Z341" s="378"/>
      <c r="AA341" s="157"/>
    </row>
    <row r="342" spans="1:28" s="2" customFormat="1" ht="22.5" customHeight="1">
      <c r="A342" s="80"/>
      <c r="B342" s="482"/>
      <c r="C342" s="242"/>
      <c r="D342" s="268"/>
      <c r="E342" s="86"/>
      <c r="F342" s="493" t="s">
        <v>380</v>
      </c>
      <c r="G342" s="493"/>
      <c r="H342" s="493"/>
      <c r="I342" s="493"/>
      <c r="J342" s="493"/>
      <c r="K342" s="659"/>
      <c r="L342" s="659"/>
      <c r="M342" s="395" t="s">
        <v>364</v>
      </c>
      <c r="N342" s="659"/>
      <c r="O342" s="659"/>
      <c r="P342" s="395" t="s">
        <v>363</v>
      </c>
      <c r="Q342" s="659"/>
      <c r="R342" s="659"/>
      <c r="S342" s="395" t="s">
        <v>364</v>
      </c>
      <c r="T342" s="659"/>
      <c r="U342" s="659"/>
      <c r="V342" s="395"/>
      <c r="W342" s="395"/>
      <c r="X342" s="395"/>
      <c r="Y342" s="392"/>
      <c r="Z342" s="438"/>
      <c r="AA342" s="157"/>
    </row>
    <row r="343" spans="1:28" s="2" customFormat="1" ht="22.5" customHeight="1">
      <c r="A343" s="80"/>
      <c r="B343" s="82"/>
      <c r="C343" s="254"/>
      <c r="D343" s="268"/>
      <c r="E343" s="86"/>
      <c r="F343" s="493" t="s">
        <v>382</v>
      </c>
      <c r="G343" s="493"/>
      <c r="H343" s="493"/>
      <c r="I343" s="493"/>
      <c r="J343" s="493"/>
      <c r="K343" s="496"/>
      <c r="L343" s="496"/>
      <c r="M343" s="392" t="s">
        <v>378</v>
      </c>
      <c r="N343" s="392" t="s">
        <v>379</v>
      </c>
      <c r="O343" s="392" t="s">
        <v>280</v>
      </c>
      <c r="P343" s="392"/>
      <c r="Q343" s="392"/>
      <c r="R343" s="392"/>
      <c r="S343" s="392"/>
      <c r="T343" s="392"/>
      <c r="U343" s="392"/>
      <c r="V343" s="392"/>
      <c r="W343" s="392"/>
      <c r="X343" s="392"/>
      <c r="Y343" s="392"/>
      <c r="Z343" s="438"/>
      <c r="AA343" s="157"/>
    </row>
    <row r="344" spans="1:28" s="2" customFormat="1" ht="22.5" customHeight="1">
      <c r="A344" s="80"/>
      <c r="B344" s="82"/>
      <c r="C344" s="254"/>
      <c r="D344" s="268"/>
      <c r="E344" s="86"/>
      <c r="F344" s="493" t="s">
        <v>381</v>
      </c>
      <c r="G344" s="493"/>
      <c r="H344" s="493"/>
      <c r="I344" s="493"/>
      <c r="J344" s="493"/>
      <c r="K344" s="496"/>
      <c r="L344" s="496"/>
      <c r="M344" s="392" t="s">
        <v>280</v>
      </c>
      <c r="N344" s="392" t="s">
        <v>379</v>
      </c>
      <c r="O344" s="380" t="s">
        <v>256</v>
      </c>
      <c r="P344" s="390"/>
      <c r="Q344" s="390"/>
      <c r="R344" s="390"/>
      <c r="S344" s="392"/>
      <c r="T344" s="392"/>
      <c r="U344" s="392"/>
      <c r="V344" s="392"/>
      <c r="W344" s="392"/>
      <c r="X344" s="392"/>
      <c r="Y344" s="392"/>
      <c r="Z344" s="438"/>
      <c r="AA344" s="157"/>
    </row>
    <row r="345" spans="1:28" s="2" customFormat="1" ht="22.5" customHeight="1">
      <c r="A345" s="80"/>
      <c r="B345" s="82"/>
      <c r="C345" s="254"/>
      <c r="D345" s="268"/>
      <c r="E345" s="390"/>
      <c r="F345" s="390"/>
      <c r="G345" s="390"/>
      <c r="H345" s="390"/>
      <c r="I345" s="390"/>
      <c r="J345" s="390"/>
      <c r="K345" s="390"/>
      <c r="L345" s="390"/>
      <c r="M345" s="390"/>
      <c r="N345" s="390"/>
      <c r="O345" s="390"/>
      <c r="P345" s="390"/>
      <c r="Q345" s="390"/>
      <c r="R345" s="390"/>
      <c r="S345" s="390"/>
      <c r="T345" s="390"/>
      <c r="U345" s="390"/>
      <c r="V345" s="390"/>
      <c r="W345" s="390"/>
      <c r="X345" s="390"/>
      <c r="Y345" s="390"/>
      <c r="Z345" s="390"/>
      <c r="AA345" s="157"/>
    </row>
    <row r="346" spans="1:28" s="2" customFormat="1" ht="22.5" customHeight="1">
      <c r="A346" s="80"/>
      <c r="B346" s="82"/>
      <c r="C346" s="254"/>
      <c r="D346" s="268"/>
      <c r="E346" s="495" t="s">
        <v>383</v>
      </c>
      <c r="F346" s="496"/>
      <c r="G346" s="496"/>
      <c r="H346" s="496"/>
      <c r="I346" s="496"/>
      <c r="J346" s="496"/>
      <c r="K346" s="496"/>
      <c r="L346" s="496"/>
      <c r="M346" s="496"/>
      <c r="N346" s="496"/>
      <c r="O346" s="496"/>
      <c r="P346" s="496"/>
      <c r="Q346" s="496"/>
      <c r="R346" s="496"/>
      <c r="S346" s="496"/>
      <c r="T346" s="496"/>
      <c r="U346" s="496"/>
      <c r="V346" s="496"/>
      <c r="W346" s="496"/>
      <c r="X346" s="496"/>
      <c r="Y346" s="496"/>
      <c r="Z346" s="497"/>
      <c r="AA346" s="157"/>
    </row>
    <row r="347" spans="1:28" s="2" customFormat="1" ht="22.5" customHeight="1">
      <c r="A347" s="80"/>
      <c r="B347" s="82"/>
      <c r="C347" s="254"/>
      <c r="D347" s="268"/>
      <c r="E347" s="495"/>
      <c r="F347" s="496"/>
      <c r="G347" s="496"/>
      <c r="H347" s="496"/>
      <c r="I347" s="496"/>
      <c r="J347" s="496"/>
      <c r="K347" s="496"/>
      <c r="L347" s="496"/>
      <c r="M347" s="496"/>
      <c r="N347" s="496"/>
      <c r="O347" s="496"/>
      <c r="P347" s="496"/>
      <c r="Q347" s="496"/>
      <c r="R347" s="496"/>
      <c r="S347" s="496"/>
      <c r="T347" s="496"/>
      <c r="U347" s="496"/>
      <c r="V347" s="496"/>
      <c r="W347" s="496"/>
      <c r="X347" s="496"/>
      <c r="Y347" s="496"/>
      <c r="Z347" s="497"/>
      <c r="AA347" s="157"/>
    </row>
    <row r="348" spans="1:28" s="2" customFormat="1" ht="22.5" customHeight="1">
      <c r="A348" s="80"/>
      <c r="B348" s="82"/>
      <c r="C348" s="254"/>
      <c r="D348" s="268"/>
      <c r="E348" s="390"/>
      <c r="F348" s="390"/>
      <c r="G348" s="390"/>
      <c r="H348" s="390"/>
      <c r="I348" s="390"/>
      <c r="J348" s="390"/>
      <c r="K348" s="390"/>
      <c r="L348" s="390"/>
      <c r="M348" s="390"/>
      <c r="N348" s="390"/>
      <c r="O348" s="390"/>
      <c r="P348" s="390"/>
      <c r="Q348" s="390"/>
      <c r="R348" s="390"/>
      <c r="S348" s="390"/>
      <c r="T348" s="390"/>
      <c r="U348" s="390"/>
      <c r="V348" s="390"/>
      <c r="W348" s="390"/>
      <c r="X348" s="390"/>
      <c r="Y348" s="390"/>
      <c r="Z348" s="390"/>
      <c r="AA348" s="157"/>
    </row>
    <row r="349" spans="1:28" s="2" customFormat="1" ht="22.5" customHeight="1">
      <c r="A349" s="80"/>
      <c r="B349" s="82"/>
      <c r="C349" s="254"/>
      <c r="D349" s="268"/>
      <c r="E349" s="495" t="s">
        <v>384</v>
      </c>
      <c r="F349" s="496"/>
      <c r="G349" s="496"/>
      <c r="H349" s="496"/>
      <c r="I349" s="496"/>
      <c r="J349" s="496"/>
      <c r="K349" s="496"/>
      <c r="L349" s="496"/>
      <c r="M349" s="496"/>
      <c r="N349" s="496"/>
      <c r="O349" s="496"/>
      <c r="P349" s="496"/>
      <c r="Q349" s="496"/>
      <c r="R349" s="496"/>
      <c r="S349" s="496"/>
      <c r="T349" s="496"/>
      <c r="U349" s="496"/>
      <c r="V349" s="496"/>
      <c r="W349" s="496"/>
      <c r="X349" s="496"/>
      <c r="Y349" s="496"/>
      <c r="Z349" s="497"/>
      <c r="AA349" s="157"/>
    </row>
    <row r="350" spans="1:28" s="2" customFormat="1" ht="22.5" customHeight="1">
      <c r="A350" s="80"/>
      <c r="B350" s="82"/>
      <c r="C350" s="254"/>
      <c r="D350" s="268"/>
      <c r="E350" s="495"/>
      <c r="F350" s="496"/>
      <c r="G350" s="496"/>
      <c r="H350" s="496"/>
      <c r="I350" s="496"/>
      <c r="J350" s="496"/>
      <c r="K350" s="496"/>
      <c r="L350" s="496"/>
      <c r="M350" s="496"/>
      <c r="N350" s="496"/>
      <c r="O350" s="496"/>
      <c r="P350" s="496"/>
      <c r="Q350" s="496"/>
      <c r="R350" s="496"/>
      <c r="S350" s="496"/>
      <c r="T350" s="496"/>
      <c r="U350" s="496"/>
      <c r="V350" s="496"/>
      <c r="W350" s="496"/>
      <c r="X350" s="496"/>
      <c r="Y350" s="496"/>
      <c r="Z350" s="497"/>
      <c r="AA350" s="157"/>
    </row>
    <row r="351" spans="1:28" s="2" customFormat="1" ht="22.5" customHeight="1">
      <c r="A351" s="80"/>
      <c r="B351" s="82"/>
      <c r="C351" s="254"/>
      <c r="D351" s="268"/>
      <c r="E351" s="390"/>
      <c r="F351" s="390"/>
      <c r="G351" s="390"/>
      <c r="H351" s="390"/>
      <c r="I351" s="390"/>
      <c r="J351" s="390"/>
      <c r="K351" s="390"/>
      <c r="L351" s="390"/>
      <c r="M351" s="390"/>
      <c r="N351" s="390"/>
      <c r="O351" s="390"/>
      <c r="P351" s="390"/>
      <c r="Q351" s="390"/>
      <c r="R351" s="390"/>
      <c r="S351" s="390"/>
      <c r="T351" s="390"/>
      <c r="U351" s="390"/>
      <c r="V351" s="390"/>
      <c r="W351" s="390"/>
      <c r="X351" s="390"/>
      <c r="Y351" s="390"/>
      <c r="Z351" s="390"/>
      <c r="AA351" s="157"/>
    </row>
    <row r="352" spans="1:28" s="2" customFormat="1" ht="22.5" customHeight="1">
      <c r="A352" s="80"/>
      <c r="B352" s="82"/>
      <c r="C352" s="254"/>
      <c r="D352" s="268"/>
      <c r="E352" s="495"/>
      <c r="F352" s="496"/>
      <c r="G352" s="496"/>
      <c r="H352" s="496"/>
      <c r="I352" s="496"/>
      <c r="J352" s="496"/>
      <c r="K352" s="496"/>
      <c r="L352" s="496"/>
      <c r="M352" s="496"/>
      <c r="N352" s="496"/>
      <c r="O352" s="496"/>
      <c r="P352" s="496"/>
      <c r="Q352" s="496"/>
      <c r="R352" s="496"/>
      <c r="S352" s="496"/>
      <c r="T352" s="496"/>
      <c r="U352" s="496"/>
      <c r="V352" s="496"/>
      <c r="W352" s="496"/>
      <c r="X352" s="496"/>
      <c r="Y352" s="496"/>
      <c r="Z352" s="497"/>
      <c r="AA352" s="157"/>
    </row>
    <row r="353" spans="1:28" s="2" customFormat="1" ht="22.5" customHeight="1">
      <c r="A353" s="80"/>
      <c r="B353" s="82"/>
      <c r="C353" s="254"/>
      <c r="D353" s="268"/>
      <c r="E353" s="495"/>
      <c r="F353" s="496"/>
      <c r="G353" s="496"/>
      <c r="H353" s="496"/>
      <c r="I353" s="496"/>
      <c r="J353" s="496"/>
      <c r="K353" s="496"/>
      <c r="L353" s="496"/>
      <c r="M353" s="496"/>
      <c r="N353" s="496"/>
      <c r="O353" s="496"/>
      <c r="P353" s="496"/>
      <c r="Q353" s="496"/>
      <c r="R353" s="496"/>
      <c r="S353" s="496"/>
      <c r="T353" s="496"/>
      <c r="U353" s="496"/>
      <c r="V353" s="496"/>
      <c r="W353" s="496"/>
      <c r="X353" s="496"/>
      <c r="Y353" s="496"/>
      <c r="Z353" s="497"/>
      <c r="AA353" s="157"/>
    </row>
    <row r="354" spans="1:28" s="2" customFormat="1" ht="22.5" customHeight="1">
      <c r="A354" s="80"/>
      <c r="B354" s="82"/>
      <c r="C354" s="254"/>
      <c r="D354" s="272"/>
      <c r="E354" s="390"/>
      <c r="F354" s="390"/>
      <c r="G354" s="390"/>
      <c r="H354" s="390"/>
      <c r="I354" s="390"/>
      <c r="J354" s="390"/>
      <c r="K354" s="390"/>
      <c r="L354" s="390"/>
      <c r="M354" s="390"/>
      <c r="N354" s="390"/>
      <c r="O354" s="390"/>
      <c r="P354" s="390"/>
      <c r="Q354" s="390"/>
      <c r="R354" s="390"/>
      <c r="S354" s="390"/>
      <c r="T354" s="390"/>
      <c r="U354" s="390"/>
      <c r="V354" s="390"/>
      <c r="W354" s="390"/>
      <c r="X354" s="390"/>
      <c r="Y354" s="390"/>
      <c r="Z354" s="390"/>
      <c r="AA354" s="157"/>
    </row>
    <row r="355" spans="1:28" s="2" customFormat="1" ht="22.5" customHeight="1">
      <c r="A355" s="80" t="s">
        <v>934</v>
      </c>
      <c r="B355" s="482" t="s">
        <v>591</v>
      </c>
      <c r="C355" s="242">
        <v>27</v>
      </c>
      <c r="D355" s="89" t="s">
        <v>785</v>
      </c>
      <c r="E355" s="656" t="s">
        <v>108</v>
      </c>
      <c r="F355" s="657"/>
      <c r="G355" s="657"/>
      <c r="H355" s="657"/>
      <c r="I355" s="657"/>
      <c r="J355" s="657"/>
      <c r="K355" s="657"/>
      <c r="L355" s="657"/>
      <c r="M355" s="657"/>
      <c r="N355" s="657"/>
      <c r="O355" s="657"/>
      <c r="P355" s="657"/>
      <c r="Q355" s="657"/>
      <c r="R355" s="657"/>
      <c r="S355" s="657"/>
      <c r="T355" s="657"/>
      <c r="U355" s="657"/>
      <c r="V355" s="657"/>
      <c r="W355" s="657"/>
      <c r="X355" s="657"/>
      <c r="Y355" s="657"/>
      <c r="Z355" s="658"/>
      <c r="AA355" s="152" t="s">
        <v>161</v>
      </c>
      <c r="AB355" s="447">
        <f>VLOOKUP(D355,$AI$61:$AJ$64,2,TRUE)</f>
        <v>0</v>
      </c>
    </row>
    <row r="356" spans="1:28" s="2" customFormat="1" ht="22.5" customHeight="1">
      <c r="A356" s="80"/>
      <c r="B356" s="482"/>
      <c r="C356" s="242"/>
      <c r="D356" s="245"/>
      <c r="E356" s="656"/>
      <c r="F356" s="657"/>
      <c r="G356" s="657"/>
      <c r="H356" s="657"/>
      <c r="I356" s="657"/>
      <c r="J356" s="657"/>
      <c r="K356" s="657"/>
      <c r="L356" s="657"/>
      <c r="M356" s="657"/>
      <c r="N356" s="657"/>
      <c r="O356" s="657"/>
      <c r="P356" s="657"/>
      <c r="Q356" s="657"/>
      <c r="R356" s="657"/>
      <c r="S356" s="657"/>
      <c r="T356" s="657"/>
      <c r="U356" s="657"/>
      <c r="V356" s="657"/>
      <c r="W356" s="657"/>
      <c r="X356" s="657"/>
      <c r="Y356" s="657"/>
      <c r="Z356" s="658"/>
      <c r="AA356" s="158"/>
    </row>
    <row r="357" spans="1:28" s="2" customFormat="1" ht="22.5" customHeight="1">
      <c r="A357" s="80"/>
      <c r="B357" s="482"/>
      <c r="C357" s="242"/>
      <c r="D357" s="268"/>
      <c r="E357" s="86"/>
      <c r="F357" s="519" t="s">
        <v>377</v>
      </c>
      <c r="G357" s="519"/>
      <c r="H357" s="519"/>
      <c r="I357" s="519"/>
      <c r="J357" s="519"/>
      <c r="K357" s="486"/>
      <c r="L357" s="486"/>
      <c r="M357" s="486"/>
      <c r="N357" s="486"/>
      <c r="O357" s="486"/>
      <c r="P357" s="486"/>
      <c r="Q357" s="390"/>
      <c r="R357" s="390"/>
      <c r="S357" s="390"/>
      <c r="T357" s="390"/>
      <c r="U357" s="390"/>
      <c r="V357" s="390"/>
      <c r="W357" s="390"/>
      <c r="X357" s="390"/>
      <c r="Y357" s="400"/>
      <c r="Z357" s="378"/>
      <c r="AA357" s="158"/>
    </row>
    <row r="358" spans="1:28" s="2" customFormat="1" ht="22.5" customHeight="1">
      <c r="A358" s="80"/>
      <c r="B358" s="87"/>
      <c r="C358" s="254"/>
      <c r="D358" s="268"/>
      <c r="E358" s="86"/>
      <c r="F358" s="493" t="s">
        <v>385</v>
      </c>
      <c r="G358" s="493"/>
      <c r="H358" s="493"/>
      <c r="I358" s="493"/>
      <c r="J358" s="493"/>
      <c r="K358" s="496"/>
      <c r="L358" s="496"/>
      <c r="M358" s="493" t="s">
        <v>386</v>
      </c>
      <c r="N358" s="493"/>
      <c r="O358" s="493"/>
      <c r="P358" s="392"/>
      <c r="Q358" s="392"/>
      <c r="R358" s="392"/>
      <c r="S358" s="392"/>
      <c r="T358" s="392"/>
      <c r="U358" s="392"/>
      <c r="V358" s="392"/>
      <c r="W358" s="392"/>
      <c r="X358" s="392"/>
      <c r="Y358" s="392"/>
      <c r="Z358" s="438"/>
      <c r="AA358" s="158"/>
    </row>
    <row r="359" spans="1:28" s="2" customFormat="1" ht="22.5" customHeight="1">
      <c r="A359" s="80"/>
      <c r="B359" s="87"/>
      <c r="C359" s="254"/>
      <c r="D359" s="268"/>
      <c r="E359" s="88"/>
      <c r="F359" s="493" t="s">
        <v>387</v>
      </c>
      <c r="G359" s="493"/>
      <c r="H359" s="493"/>
      <c r="I359" s="493"/>
      <c r="J359" s="493"/>
      <c r="K359" s="496"/>
      <c r="L359" s="496"/>
      <c r="M359" s="395" t="s">
        <v>388</v>
      </c>
      <c r="N359" s="443"/>
      <c r="O359" s="443"/>
      <c r="P359" s="443"/>
      <c r="Q359" s="443"/>
      <c r="R359" s="443"/>
      <c r="S359" s="443"/>
      <c r="T359" s="443"/>
      <c r="U359" s="443"/>
      <c r="V359" s="443"/>
      <c r="W359" s="443"/>
      <c r="X359" s="443"/>
      <c r="Y359" s="443"/>
      <c r="Z359" s="25"/>
      <c r="AA359" s="158"/>
    </row>
    <row r="360" spans="1:28" s="1" customFormat="1" ht="22.5" customHeight="1">
      <c r="A360" s="432"/>
      <c r="B360" s="87"/>
      <c r="C360" s="254"/>
      <c r="D360" s="268"/>
      <c r="E360" s="390"/>
      <c r="F360" s="390"/>
      <c r="G360" s="390"/>
      <c r="H360" s="390"/>
      <c r="I360" s="390"/>
      <c r="J360" s="390"/>
      <c r="K360" s="390"/>
      <c r="L360" s="390"/>
      <c r="M360" s="390"/>
      <c r="N360" s="390"/>
      <c r="O360" s="390"/>
      <c r="P360" s="390"/>
      <c r="Q360" s="390"/>
      <c r="R360" s="390"/>
      <c r="S360" s="390"/>
      <c r="T360" s="390"/>
      <c r="U360" s="390"/>
      <c r="V360" s="390"/>
      <c r="W360" s="390"/>
      <c r="X360" s="390"/>
      <c r="Y360" s="390"/>
      <c r="Z360" s="390"/>
      <c r="AA360" s="158"/>
      <c r="AB360" s="2"/>
    </row>
    <row r="361" spans="1:28" s="1" customFormat="1" ht="22.5" customHeight="1">
      <c r="A361" s="432"/>
      <c r="B361" s="394"/>
      <c r="C361" s="242"/>
      <c r="D361" s="245"/>
      <c r="E361" s="656" t="s">
        <v>1015</v>
      </c>
      <c r="F361" s="657"/>
      <c r="G361" s="657"/>
      <c r="H361" s="657"/>
      <c r="I361" s="657"/>
      <c r="J361" s="657"/>
      <c r="K361" s="657"/>
      <c r="L361" s="657"/>
      <c r="M361" s="657"/>
      <c r="N361" s="657"/>
      <c r="O361" s="657"/>
      <c r="P361" s="657"/>
      <c r="Q361" s="657"/>
      <c r="R361" s="657"/>
      <c r="S361" s="657"/>
      <c r="T361" s="657"/>
      <c r="U361" s="657"/>
      <c r="V361" s="657"/>
      <c r="W361" s="657"/>
      <c r="X361" s="657"/>
      <c r="Y361" s="657"/>
      <c r="Z361" s="658"/>
      <c r="AA361" s="148"/>
      <c r="AB361" s="2"/>
    </row>
    <row r="362" spans="1:28" s="1" customFormat="1" ht="22.5" customHeight="1">
      <c r="A362" s="432"/>
      <c r="B362" s="394"/>
      <c r="C362" s="242"/>
      <c r="D362" s="245"/>
      <c r="E362" s="656"/>
      <c r="F362" s="657"/>
      <c r="G362" s="657"/>
      <c r="H362" s="657"/>
      <c r="I362" s="657"/>
      <c r="J362" s="657"/>
      <c r="K362" s="657"/>
      <c r="L362" s="657"/>
      <c r="M362" s="657"/>
      <c r="N362" s="657"/>
      <c r="O362" s="657"/>
      <c r="P362" s="657"/>
      <c r="Q362" s="657"/>
      <c r="R362" s="657"/>
      <c r="S362" s="657"/>
      <c r="T362" s="657"/>
      <c r="U362" s="657"/>
      <c r="V362" s="657"/>
      <c r="W362" s="657"/>
      <c r="X362" s="657"/>
      <c r="Y362" s="657"/>
      <c r="Z362" s="658"/>
      <c r="AA362" s="148"/>
      <c r="AB362" s="2"/>
    </row>
    <row r="363" spans="1:28" s="1" customFormat="1" ht="22.5" customHeight="1">
      <c r="A363" s="432"/>
      <c r="B363" s="26"/>
      <c r="C363" s="250"/>
      <c r="D363" s="245"/>
      <c r="E363" s="521" t="s">
        <v>710</v>
      </c>
      <c r="F363" s="483"/>
      <c r="G363" s="483"/>
      <c r="H363" s="483"/>
      <c r="I363" s="483"/>
      <c r="J363" s="483"/>
      <c r="K363" s="483"/>
      <c r="L363" s="483"/>
      <c r="M363" s="483"/>
      <c r="N363" s="483"/>
      <c r="O363" s="483"/>
      <c r="P363" s="483"/>
      <c r="Q363" s="483"/>
      <c r="R363" s="483"/>
      <c r="S363" s="483"/>
      <c r="T363" s="483"/>
      <c r="U363" s="483"/>
      <c r="V363" s="483"/>
      <c r="W363" s="483"/>
      <c r="X363" s="483"/>
      <c r="Y363" s="483"/>
      <c r="Z363" s="482"/>
      <c r="AA363" s="410"/>
      <c r="AB363" s="2"/>
    </row>
    <row r="364" spans="1:28" s="1" customFormat="1" ht="22.5" customHeight="1">
      <c r="A364" s="50"/>
      <c r="B364" s="437"/>
      <c r="C364" s="243"/>
      <c r="D364" s="267"/>
      <c r="E364" s="435"/>
      <c r="F364" s="436"/>
      <c r="G364" s="436"/>
      <c r="H364" s="436"/>
      <c r="I364" s="436"/>
      <c r="J364" s="436"/>
      <c r="K364" s="436"/>
      <c r="L364" s="436"/>
      <c r="M364" s="436"/>
      <c r="N364" s="436"/>
      <c r="O364" s="436"/>
      <c r="P364" s="436"/>
      <c r="Q364" s="436"/>
      <c r="R364" s="436"/>
      <c r="S364" s="436"/>
      <c r="T364" s="436"/>
      <c r="U364" s="436"/>
      <c r="V364" s="436"/>
      <c r="W364" s="436"/>
      <c r="X364" s="436"/>
      <c r="Y364" s="436"/>
      <c r="Z364" s="437"/>
      <c r="AA364" s="422"/>
      <c r="AB364" s="2"/>
    </row>
    <row r="365" spans="1:28" s="1" customFormat="1" ht="22.5" customHeight="1">
      <c r="A365" s="51"/>
      <c r="B365" s="59"/>
      <c r="C365" s="242"/>
      <c r="D365" s="244"/>
      <c r="E365" s="52"/>
      <c r="F365" s="53"/>
      <c r="G365" s="53"/>
      <c r="H365" s="53"/>
      <c r="I365" s="53"/>
      <c r="J365" s="53"/>
      <c r="K365" s="53"/>
      <c r="L365" s="53"/>
      <c r="M365" s="53"/>
      <c r="N365" s="53"/>
      <c r="O365" s="53"/>
      <c r="P365" s="53"/>
      <c r="Q365" s="53"/>
      <c r="R365" s="53"/>
      <c r="S365" s="53"/>
      <c r="T365" s="53"/>
      <c r="U365" s="53"/>
      <c r="V365" s="53"/>
      <c r="W365" s="53"/>
      <c r="X365" s="53"/>
      <c r="Y365" s="53"/>
      <c r="Z365" s="54"/>
      <c r="AA365" s="402"/>
      <c r="AB365" s="2"/>
    </row>
    <row r="366" spans="1:28" s="1" customFormat="1" ht="22.5" customHeight="1">
      <c r="A366" s="432" t="s">
        <v>592</v>
      </c>
      <c r="B366" s="394" t="s">
        <v>593</v>
      </c>
      <c r="C366" s="242"/>
      <c r="D366" s="272"/>
      <c r="AA366" s="410"/>
      <c r="AB366" s="447">
        <f>VLOOKUP(D367,$AI$57:$AJ$59,2,FALSE)</f>
        <v>0</v>
      </c>
    </row>
    <row r="367" spans="1:28" s="1" customFormat="1" ht="22.5" customHeight="1">
      <c r="A367" s="432" t="s">
        <v>549</v>
      </c>
      <c r="B367" s="497" t="s">
        <v>594</v>
      </c>
      <c r="C367" s="242">
        <v>28</v>
      </c>
      <c r="D367" s="89" t="s">
        <v>4</v>
      </c>
      <c r="E367" s="586" t="s">
        <v>421</v>
      </c>
      <c r="F367" s="568"/>
      <c r="G367" s="568"/>
      <c r="H367" s="568"/>
      <c r="I367" s="568"/>
      <c r="J367" s="568"/>
      <c r="K367" s="568"/>
      <c r="L367" s="568"/>
      <c r="M367" s="568"/>
      <c r="N367" s="568"/>
      <c r="O367" s="568"/>
      <c r="P367" s="568"/>
      <c r="Q367" s="568"/>
      <c r="R367" s="568"/>
      <c r="S367" s="490" t="s">
        <v>256</v>
      </c>
      <c r="T367" s="490"/>
      <c r="U367" s="490"/>
      <c r="V367" s="390"/>
      <c r="W367" s="390"/>
      <c r="X367" s="390"/>
      <c r="Y367" s="390"/>
      <c r="Z367" s="391"/>
      <c r="AA367" s="148" t="s">
        <v>162</v>
      </c>
      <c r="AB367" s="2"/>
    </row>
    <row r="368" spans="1:28" s="1" customFormat="1" ht="22.5" customHeight="1">
      <c r="A368" s="432"/>
      <c r="B368" s="497"/>
      <c r="C368" s="242"/>
      <c r="D368" s="245"/>
      <c r="E368" s="586" t="s">
        <v>391</v>
      </c>
      <c r="F368" s="568"/>
      <c r="G368" s="568"/>
      <c r="H368" s="568"/>
      <c r="I368" s="568"/>
      <c r="J368" s="568"/>
      <c r="K368" s="568"/>
      <c r="L368" s="568"/>
      <c r="M368" s="568"/>
      <c r="N368" s="568"/>
      <c r="O368" s="568"/>
      <c r="P368" s="568"/>
      <c r="Q368" s="568"/>
      <c r="R368" s="568"/>
      <c r="S368" s="490" t="s">
        <v>256</v>
      </c>
      <c r="T368" s="490"/>
      <c r="U368" s="490"/>
      <c r="V368" s="390"/>
      <c r="W368" s="390"/>
      <c r="X368" s="390"/>
      <c r="Y368" s="390"/>
      <c r="Z368" s="391"/>
      <c r="AA368" s="148" t="s">
        <v>163</v>
      </c>
      <c r="AB368" s="2"/>
    </row>
    <row r="369" spans="1:28" s="1" customFormat="1" ht="22.5" customHeight="1">
      <c r="A369" s="432"/>
      <c r="B369" s="497"/>
      <c r="C369" s="242"/>
      <c r="D369" s="245"/>
      <c r="E369" s="393"/>
      <c r="F369" s="385"/>
      <c r="G369" s="385"/>
      <c r="H369" s="385"/>
      <c r="I369" s="385"/>
      <c r="J369" s="385"/>
      <c r="K369" s="385"/>
      <c r="L369" s="385"/>
      <c r="M369" s="385"/>
      <c r="N369" s="385"/>
      <c r="O369" s="385"/>
      <c r="P369" s="385"/>
      <c r="Q369" s="385"/>
      <c r="R369" s="385"/>
      <c r="S369" s="385"/>
      <c r="T369" s="385"/>
      <c r="U369" s="385"/>
      <c r="V369" s="385"/>
      <c r="W369" s="385"/>
      <c r="X369" s="385"/>
      <c r="Y369" s="385"/>
      <c r="Z369" s="394"/>
      <c r="AA369" s="410"/>
      <c r="AB369" s="2"/>
    </row>
    <row r="370" spans="1:28" s="1" customFormat="1" ht="22.5" customHeight="1">
      <c r="A370" s="432"/>
      <c r="B370" s="497"/>
      <c r="C370" s="242"/>
      <c r="D370" s="245"/>
      <c r="E370" s="393"/>
      <c r="F370" s="385"/>
      <c r="G370" s="385"/>
      <c r="H370" s="385"/>
      <c r="I370" s="385"/>
      <c r="J370" s="385"/>
      <c r="K370" s="385"/>
      <c r="L370" s="385"/>
      <c r="M370" s="385"/>
      <c r="N370" s="385"/>
      <c r="O370" s="385"/>
      <c r="P370" s="385"/>
      <c r="Q370" s="385"/>
      <c r="R370" s="385"/>
      <c r="S370" s="385"/>
      <c r="T370" s="385"/>
      <c r="U370" s="385"/>
      <c r="V370" s="385"/>
      <c r="W370" s="385"/>
      <c r="X370" s="385"/>
      <c r="Y370" s="385"/>
      <c r="Z370" s="394"/>
      <c r="AA370" s="410"/>
      <c r="AB370" s="2"/>
    </row>
    <row r="371" spans="1:28" s="1" customFormat="1" ht="22.5" customHeight="1">
      <c r="A371" s="432"/>
      <c r="B371" s="497"/>
      <c r="C371" s="242"/>
      <c r="D371" s="245"/>
      <c r="E371" s="393"/>
      <c r="F371" s="385"/>
      <c r="G371" s="385"/>
      <c r="H371" s="385"/>
      <c r="I371" s="385"/>
      <c r="J371" s="385"/>
      <c r="K371" s="385"/>
      <c r="L371" s="385"/>
      <c r="M371" s="385"/>
      <c r="N371" s="385"/>
      <c r="O371" s="385"/>
      <c r="P371" s="385"/>
      <c r="Q371" s="385"/>
      <c r="R371" s="385"/>
      <c r="S371" s="385"/>
      <c r="T371" s="385"/>
      <c r="U371" s="385"/>
      <c r="V371" s="385"/>
      <c r="W371" s="385"/>
      <c r="X371" s="385"/>
      <c r="Y371" s="385"/>
      <c r="Z371" s="394"/>
      <c r="AA371" s="410"/>
      <c r="AB371" s="2"/>
    </row>
    <row r="372" spans="1:28" s="1" customFormat="1" ht="22.5" customHeight="1">
      <c r="A372" s="432"/>
      <c r="B372" s="497"/>
      <c r="C372" s="242"/>
      <c r="D372" s="245"/>
      <c r="E372" s="393"/>
      <c r="F372" s="385"/>
      <c r="G372" s="385"/>
      <c r="H372" s="385"/>
      <c r="I372" s="385"/>
      <c r="J372" s="385"/>
      <c r="K372" s="385"/>
      <c r="L372" s="385"/>
      <c r="M372" s="385"/>
      <c r="N372" s="385"/>
      <c r="O372" s="385"/>
      <c r="P372" s="385"/>
      <c r="Q372" s="385"/>
      <c r="R372" s="385"/>
      <c r="S372" s="385"/>
      <c r="T372" s="385"/>
      <c r="U372" s="385"/>
      <c r="V372" s="385"/>
      <c r="W372" s="385"/>
      <c r="X372" s="385"/>
      <c r="Y372" s="385"/>
      <c r="Z372" s="394"/>
      <c r="AA372" s="410"/>
      <c r="AB372" s="2"/>
    </row>
    <row r="373" spans="1:28" s="1" customFormat="1" ht="22.5" customHeight="1">
      <c r="A373" s="432"/>
      <c r="B373" s="497"/>
      <c r="C373" s="242"/>
      <c r="D373" s="245"/>
      <c r="E373" s="393"/>
      <c r="F373" s="385"/>
      <c r="G373" s="385"/>
      <c r="H373" s="385"/>
      <c r="I373" s="385"/>
      <c r="J373" s="385"/>
      <c r="K373" s="385"/>
      <c r="L373" s="385"/>
      <c r="M373" s="385"/>
      <c r="N373" s="385"/>
      <c r="O373" s="385"/>
      <c r="P373" s="385"/>
      <c r="Q373" s="385"/>
      <c r="R373" s="385"/>
      <c r="S373" s="385"/>
      <c r="T373" s="385"/>
      <c r="U373" s="385"/>
      <c r="V373" s="385"/>
      <c r="W373" s="385"/>
      <c r="X373" s="385"/>
      <c r="Y373" s="385"/>
      <c r="Z373" s="394"/>
      <c r="AA373" s="410"/>
      <c r="AB373" s="2"/>
    </row>
    <row r="374" spans="1:28" s="1" customFormat="1" ht="22.5" customHeight="1">
      <c r="A374" s="432"/>
      <c r="B374" s="378"/>
      <c r="C374" s="242"/>
      <c r="D374" s="245"/>
      <c r="E374" s="393"/>
      <c r="F374" s="385"/>
      <c r="G374" s="385"/>
      <c r="H374" s="385"/>
      <c r="I374" s="385"/>
      <c r="J374" s="385"/>
      <c r="K374" s="385"/>
      <c r="L374" s="385"/>
      <c r="M374" s="385"/>
      <c r="N374" s="385"/>
      <c r="O374" s="385"/>
      <c r="P374" s="385"/>
      <c r="Q374" s="385"/>
      <c r="R374" s="385"/>
      <c r="S374" s="385"/>
      <c r="T374" s="385"/>
      <c r="U374" s="385"/>
      <c r="V374" s="385"/>
      <c r="W374" s="385"/>
      <c r="X374" s="385"/>
      <c r="Y374" s="385"/>
      <c r="Z374" s="394"/>
      <c r="AA374" s="410"/>
      <c r="AB374" s="2"/>
    </row>
    <row r="375" spans="1:28" s="1" customFormat="1" ht="22.5" customHeight="1">
      <c r="A375" s="432"/>
      <c r="B375" s="26"/>
      <c r="C375" s="250"/>
      <c r="D375" s="245"/>
      <c r="E375" s="393"/>
      <c r="F375" s="385"/>
      <c r="G375" s="385"/>
      <c r="H375" s="385"/>
      <c r="I375" s="385"/>
      <c r="J375" s="385"/>
      <c r="K375" s="385"/>
      <c r="L375" s="385"/>
      <c r="M375" s="385"/>
      <c r="N375" s="385"/>
      <c r="O375" s="385"/>
      <c r="P375" s="385"/>
      <c r="Q375" s="385"/>
      <c r="R375" s="385"/>
      <c r="S375" s="385"/>
      <c r="T375" s="385"/>
      <c r="U375" s="385"/>
      <c r="V375" s="385"/>
      <c r="W375" s="385"/>
      <c r="X375" s="385"/>
      <c r="Y375" s="385"/>
      <c r="Z375" s="394"/>
      <c r="AA375" s="410"/>
      <c r="AB375" s="2"/>
    </row>
    <row r="376" spans="1:28" s="1" customFormat="1" ht="22.5" customHeight="1">
      <c r="A376" s="432"/>
      <c r="B376" s="26"/>
      <c r="C376" s="250"/>
      <c r="D376" s="245"/>
      <c r="E376" s="393"/>
      <c r="F376" s="385"/>
      <c r="G376" s="385"/>
      <c r="H376" s="385"/>
      <c r="I376" s="385"/>
      <c r="J376" s="385"/>
      <c r="K376" s="385"/>
      <c r="L376" s="385"/>
      <c r="M376" s="385"/>
      <c r="N376" s="385"/>
      <c r="O376" s="385"/>
      <c r="P376" s="385"/>
      <c r="Q376" s="385"/>
      <c r="R376" s="385"/>
      <c r="S376" s="385"/>
      <c r="T376" s="385"/>
      <c r="U376" s="385"/>
      <c r="V376" s="385"/>
      <c r="W376" s="385"/>
      <c r="X376" s="385"/>
      <c r="Y376" s="385"/>
      <c r="Z376" s="394"/>
      <c r="AA376" s="410" t="s">
        <v>164</v>
      </c>
      <c r="AB376" s="2"/>
    </row>
    <row r="377" spans="1:28" s="1" customFormat="1" ht="22.5" customHeight="1">
      <c r="A377" s="432"/>
      <c r="B377" s="26"/>
      <c r="C377" s="250"/>
      <c r="D377" s="245"/>
      <c r="E377" s="393"/>
      <c r="F377" s="385"/>
      <c r="G377" s="385"/>
      <c r="H377" s="385"/>
      <c r="I377" s="385"/>
      <c r="J377" s="385"/>
      <c r="K377" s="385"/>
      <c r="L377" s="385"/>
      <c r="M377" s="385"/>
      <c r="N377" s="385"/>
      <c r="O377" s="385"/>
      <c r="P377" s="385"/>
      <c r="Q377" s="385"/>
      <c r="R377" s="385"/>
      <c r="S377" s="385"/>
      <c r="T377" s="385"/>
      <c r="U377" s="385"/>
      <c r="V377" s="385"/>
      <c r="W377" s="385"/>
      <c r="X377" s="385"/>
      <c r="Y377" s="385"/>
      <c r="Z377" s="394"/>
      <c r="AA377" s="410"/>
      <c r="AB377" s="2"/>
    </row>
    <row r="378" spans="1:28" s="1" customFormat="1" ht="22.5" customHeight="1">
      <c r="A378" s="432"/>
      <c r="B378" s="26"/>
      <c r="C378" s="250"/>
      <c r="D378" s="245"/>
      <c r="E378" s="393"/>
      <c r="F378" s="385"/>
      <c r="G378" s="385"/>
      <c r="H378" s="385"/>
      <c r="I378" s="385"/>
      <c r="J378" s="385"/>
      <c r="K378" s="385"/>
      <c r="L378" s="385"/>
      <c r="M378" s="385"/>
      <c r="N378" s="385"/>
      <c r="O378" s="385"/>
      <c r="P378" s="385"/>
      <c r="Q378" s="385"/>
      <c r="R378" s="385"/>
      <c r="S378" s="385"/>
      <c r="T378" s="385"/>
      <c r="U378" s="385"/>
      <c r="V378" s="385"/>
      <c r="W378" s="385"/>
      <c r="X378" s="385"/>
      <c r="Y378" s="385"/>
      <c r="Z378" s="394"/>
      <c r="AA378" s="410"/>
      <c r="AB378" s="2"/>
    </row>
    <row r="379" spans="1:28" s="1" customFormat="1" ht="22.5" customHeight="1">
      <c r="A379" s="432"/>
      <c r="B379" s="26"/>
      <c r="C379" s="250"/>
      <c r="D379" s="245"/>
      <c r="E379" s="393"/>
      <c r="F379" s="385"/>
      <c r="G379" s="385"/>
      <c r="H379" s="385"/>
      <c r="I379" s="385"/>
      <c r="J379" s="385"/>
      <c r="K379" s="385"/>
      <c r="L379" s="385"/>
      <c r="M379" s="385"/>
      <c r="N379" s="385"/>
      <c r="O379" s="385"/>
      <c r="P379" s="385"/>
      <c r="Q379" s="385"/>
      <c r="R379" s="385"/>
      <c r="S379" s="385"/>
      <c r="T379" s="385"/>
      <c r="U379" s="385"/>
      <c r="V379" s="385"/>
      <c r="W379" s="385"/>
      <c r="X379" s="385"/>
      <c r="Y379" s="385"/>
      <c r="Z379" s="394"/>
      <c r="AA379" s="410"/>
      <c r="AB379" s="2"/>
    </row>
    <row r="380" spans="1:28" s="1" customFormat="1" ht="22.5" customHeight="1">
      <c r="A380" s="432"/>
      <c r="B380" s="26"/>
      <c r="C380" s="250"/>
      <c r="D380" s="245"/>
      <c r="E380" s="393"/>
      <c r="F380" s="385"/>
      <c r="G380" s="385"/>
      <c r="H380" s="385"/>
      <c r="I380" s="385"/>
      <c r="J380" s="385"/>
      <c r="K380" s="385"/>
      <c r="L380" s="385"/>
      <c r="M380" s="385"/>
      <c r="N380" s="385"/>
      <c r="O380" s="385"/>
      <c r="P380" s="385"/>
      <c r="Q380" s="385"/>
      <c r="R380" s="385"/>
      <c r="S380" s="385"/>
      <c r="T380" s="385"/>
      <c r="U380" s="385"/>
      <c r="V380" s="385"/>
      <c r="W380" s="385"/>
      <c r="X380" s="385"/>
      <c r="Y380" s="385"/>
      <c r="Z380" s="394"/>
      <c r="AA380" s="410"/>
      <c r="AB380" s="2"/>
    </row>
    <row r="381" spans="1:28" s="1" customFormat="1" ht="22.5" customHeight="1">
      <c r="A381" s="432"/>
      <c r="B381" s="26"/>
      <c r="C381" s="250"/>
      <c r="D381" s="245"/>
      <c r="E381" s="393"/>
      <c r="F381" s="385"/>
      <c r="G381" s="385"/>
      <c r="H381" s="385"/>
      <c r="I381" s="385"/>
      <c r="J381" s="385"/>
      <c r="K381" s="385"/>
      <c r="L381" s="385"/>
      <c r="M381" s="385"/>
      <c r="N381" s="385"/>
      <c r="O381" s="385"/>
      <c r="P381" s="385"/>
      <c r="Q381" s="385"/>
      <c r="R381" s="385"/>
      <c r="S381" s="385"/>
      <c r="T381" s="385"/>
      <c r="U381" s="385"/>
      <c r="V381" s="385"/>
      <c r="W381" s="385"/>
      <c r="X381" s="385"/>
      <c r="Y381" s="385"/>
      <c r="Z381" s="394"/>
      <c r="AA381" s="410"/>
      <c r="AB381" s="2"/>
    </row>
    <row r="382" spans="1:28" s="1" customFormat="1" ht="22.5" customHeight="1">
      <c r="A382" s="432"/>
      <c r="B382" s="26"/>
      <c r="C382" s="250"/>
      <c r="D382" s="245"/>
      <c r="E382" s="393"/>
      <c r="F382" s="385"/>
      <c r="G382" s="385"/>
      <c r="H382" s="385"/>
      <c r="I382" s="385"/>
      <c r="J382" s="385"/>
      <c r="K382" s="385"/>
      <c r="L382" s="385"/>
      <c r="M382" s="385"/>
      <c r="N382" s="385"/>
      <c r="O382" s="385"/>
      <c r="P382" s="385"/>
      <c r="Q382" s="385"/>
      <c r="R382" s="385"/>
      <c r="S382" s="385"/>
      <c r="T382" s="385"/>
      <c r="U382" s="385"/>
      <c r="V382" s="385"/>
      <c r="W382" s="385"/>
      <c r="X382" s="385"/>
      <c r="Y382" s="385"/>
      <c r="Z382" s="394"/>
      <c r="AA382" s="410"/>
      <c r="AB382" s="2"/>
    </row>
    <row r="383" spans="1:28" s="1" customFormat="1" ht="22.5" customHeight="1">
      <c r="A383" s="432"/>
      <c r="B383" s="26"/>
      <c r="C383" s="250"/>
      <c r="D383" s="245"/>
      <c r="E383" s="393"/>
      <c r="F383" s="385"/>
      <c r="G383" s="385"/>
      <c r="H383" s="385"/>
      <c r="I383" s="385"/>
      <c r="J383" s="385"/>
      <c r="K383" s="385"/>
      <c r="L383" s="385"/>
      <c r="M383" s="385"/>
      <c r="N383" s="385"/>
      <c r="O383" s="385"/>
      <c r="P383" s="385"/>
      <c r="Q383" s="385"/>
      <c r="R383" s="385"/>
      <c r="S383" s="385"/>
      <c r="T383" s="385"/>
      <c r="U383" s="385"/>
      <c r="V383" s="385"/>
      <c r="W383" s="385"/>
      <c r="X383" s="385"/>
      <c r="Y383" s="385"/>
      <c r="Z383" s="394"/>
      <c r="AA383" s="410"/>
      <c r="AB383" s="2"/>
    </row>
    <row r="384" spans="1:28" s="1" customFormat="1" ht="22.5" customHeight="1">
      <c r="A384" s="432"/>
      <c r="B384" s="26"/>
      <c r="C384" s="250"/>
      <c r="D384" s="245"/>
      <c r="E384" s="393"/>
      <c r="F384" s="385"/>
      <c r="G384" s="385"/>
      <c r="H384" s="385"/>
      <c r="I384" s="385"/>
      <c r="J384" s="385"/>
      <c r="K384" s="385"/>
      <c r="L384" s="385"/>
      <c r="M384" s="385"/>
      <c r="N384" s="385"/>
      <c r="O384" s="385"/>
      <c r="P384" s="385"/>
      <c r="Q384" s="385"/>
      <c r="R384" s="385"/>
      <c r="S384" s="385"/>
      <c r="T384" s="385"/>
      <c r="U384" s="385"/>
      <c r="V384" s="385"/>
      <c r="W384" s="385"/>
      <c r="X384" s="385"/>
      <c r="Y384" s="385"/>
      <c r="Z384" s="394"/>
      <c r="AA384" s="410"/>
      <c r="AB384" s="2"/>
    </row>
    <row r="385" spans="1:28" s="1" customFormat="1" ht="22.5" customHeight="1">
      <c r="A385" s="432"/>
      <c r="B385" s="26"/>
      <c r="C385" s="250"/>
      <c r="D385" s="245"/>
      <c r="E385" s="393"/>
      <c r="F385" s="385"/>
      <c r="G385" s="385"/>
      <c r="H385" s="385"/>
      <c r="I385" s="385"/>
      <c r="J385" s="385"/>
      <c r="K385" s="385"/>
      <c r="L385" s="385"/>
      <c r="M385" s="385"/>
      <c r="N385" s="385"/>
      <c r="O385" s="385"/>
      <c r="P385" s="385"/>
      <c r="Q385" s="385"/>
      <c r="R385" s="385"/>
      <c r="S385" s="385"/>
      <c r="T385" s="385"/>
      <c r="U385" s="385"/>
      <c r="V385" s="385"/>
      <c r="W385" s="385"/>
      <c r="X385" s="385"/>
      <c r="Y385" s="385"/>
      <c r="Z385" s="394"/>
      <c r="AA385" s="410"/>
      <c r="AB385" s="2"/>
    </row>
    <row r="386" spans="1:28" s="1" customFormat="1" ht="22.5" customHeight="1">
      <c r="A386" s="432"/>
      <c r="B386" s="26"/>
      <c r="C386" s="250"/>
      <c r="D386" s="245"/>
      <c r="E386" s="393"/>
      <c r="F386" s="385"/>
      <c r="G386" s="385"/>
      <c r="H386" s="385"/>
      <c r="I386" s="385"/>
      <c r="J386" s="385"/>
      <c r="K386" s="385"/>
      <c r="L386" s="385"/>
      <c r="M386" s="385"/>
      <c r="N386" s="385"/>
      <c r="O386" s="385"/>
      <c r="P386" s="385"/>
      <c r="Q386" s="385"/>
      <c r="R386" s="385"/>
      <c r="S386" s="385"/>
      <c r="T386" s="385"/>
      <c r="U386" s="385"/>
      <c r="V386" s="385"/>
      <c r="W386" s="385"/>
      <c r="X386" s="385"/>
      <c r="Y386" s="385"/>
      <c r="Z386" s="394"/>
      <c r="AA386" s="410"/>
      <c r="AB386" s="2"/>
    </row>
    <row r="387" spans="1:28" s="1" customFormat="1" ht="22.5" customHeight="1">
      <c r="A387" s="432"/>
      <c r="B387" s="26"/>
      <c r="C387" s="250"/>
      <c r="D387" s="272"/>
      <c r="E387" s="393"/>
      <c r="F387" s="385"/>
      <c r="G387" s="385"/>
      <c r="H387" s="385"/>
      <c r="I387" s="385"/>
      <c r="J387" s="385"/>
      <c r="K387" s="385"/>
      <c r="L387" s="385"/>
      <c r="M387" s="385"/>
      <c r="N387" s="385"/>
      <c r="O387" s="385"/>
      <c r="P387" s="385"/>
      <c r="Q387" s="385"/>
      <c r="R387" s="385"/>
      <c r="S387" s="385"/>
      <c r="T387" s="385"/>
      <c r="U387" s="385"/>
      <c r="V387" s="385"/>
      <c r="W387" s="385"/>
      <c r="X387" s="385"/>
      <c r="Y387" s="385"/>
      <c r="Z387" s="394"/>
      <c r="AA387" s="410"/>
      <c r="AB387" s="2"/>
    </row>
    <row r="388" spans="1:28" s="1" customFormat="1" ht="22.5" customHeight="1">
      <c r="A388" s="432" t="s">
        <v>551</v>
      </c>
      <c r="B388" s="497" t="s">
        <v>595</v>
      </c>
      <c r="C388" s="242">
        <v>29</v>
      </c>
      <c r="D388" s="89" t="s">
        <v>4</v>
      </c>
      <c r="E388" s="495" t="s">
        <v>111</v>
      </c>
      <c r="F388" s="496"/>
      <c r="G388" s="496"/>
      <c r="H388" s="496"/>
      <c r="I388" s="496"/>
      <c r="J388" s="496"/>
      <c r="K388" s="496"/>
      <c r="L388" s="496"/>
      <c r="M388" s="496"/>
      <c r="N388" s="496"/>
      <c r="O388" s="496"/>
      <c r="P388" s="496"/>
      <c r="Q388" s="496"/>
      <c r="R388" s="496"/>
      <c r="S388" s="496"/>
      <c r="T388" s="496"/>
      <c r="U388" s="496"/>
      <c r="V388" s="496"/>
      <c r="W388" s="496"/>
      <c r="X388" s="496"/>
      <c r="Y388" s="496"/>
      <c r="Z388" s="497"/>
      <c r="AA388" s="557" t="s">
        <v>773</v>
      </c>
      <c r="AB388" s="447">
        <f>VLOOKUP(D388,$AI$57:$AJ$59,2,FALSE)</f>
        <v>0</v>
      </c>
    </row>
    <row r="389" spans="1:28" s="1" customFormat="1" ht="22.5" customHeight="1">
      <c r="A389" s="432"/>
      <c r="B389" s="497"/>
      <c r="C389" s="242"/>
      <c r="D389" s="245"/>
      <c r="E389" s="495"/>
      <c r="F389" s="496"/>
      <c r="G389" s="496"/>
      <c r="H389" s="496"/>
      <c r="I389" s="496"/>
      <c r="J389" s="496"/>
      <c r="K389" s="496"/>
      <c r="L389" s="496"/>
      <c r="M389" s="496"/>
      <c r="N389" s="496"/>
      <c r="O389" s="496"/>
      <c r="P389" s="496"/>
      <c r="Q389" s="496"/>
      <c r="R389" s="496"/>
      <c r="S389" s="496"/>
      <c r="T389" s="496"/>
      <c r="U389" s="496"/>
      <c r="V389" s="496"/>
      <c r="W389" s="496"/>
      <c r="X389" s="496"/>
      <c r="Y389" s="496"/>
      <c r="Z389" s="497"/>
      <c r="AA389" s="557"/>
      <c r="AB389" s="2"/>
    </row>
    <row r="390" spans="1:28" s="1" customFormat="1" ht="22.5" customHeight="1">
      <c r="A390" s="432"/>
      <c r="B390" s="497"/>
      <c r="C390" s="242"/>
      <c r="D390" s="245"/>
      <c r="E390" s="495"/>
      <c r="F390" s="496"/>
      <c r="G390" s="496"/>
      <c r="H390" s="496"/>
      <c r="I390" s="496"/>
      <c r="J390" s="496"/>
      <c r="K390" s="496"/>
      <c r="L390" s="496"/>
      <c r="M390" s="496"/>
      <c r="N390" s="496"/>
      <c r="O390" s="496"/>
      <c r="P390" s="496"/>
      <c r="Q390" s="496"/>
      <c r="R390" s="496"/>
      <c r="S390" s="496"/>
      <c r="T390" s="496"/>
      <c r="U390" s="496"/>
      <c r="V390" s="496"/>
      <c r="W390" s="496"/>
      <c r="X390" s="496"/>
      <c r="Y390" s="496"/>
      <c r="Z390" s="497"/>
      <c r="AA390" s="557"/>
      <c r="AB390" s="2"/>
    </row>
    <row r="391" spans="1:28" s="1" customFormat="1" ht="22.5" customHeight="1">
      <c r="A391" s="432"/>
      <c r="B391" s="378"/>
      <c r="C391" s="242"/>
      <c r="D391" s="245"/>
      <c r="E391" s="495"/>
      <c r="F391" s="496"/>
      <c r="G391" s="496"/>
      <c r="H391" s="496"/>
      <c r="I391" s="496"/>
      <c r="J391" s="496"/>
      <c r="K391" s="496"/>
      <c r="L391" s="496"/>
      <c r="M391" s="496"/>
      <c r="N391" s="496"/>
      <c r="O391" s="496"/>
      <c r="P391" s="496"/>
      <c r="Q391" s="496"/>
      <c r="R391" s="496"/>
      <c r="S391" s="496"/>
      <c r="T391" s="496"/>
      <c r="U391" s="496"/>
      <c r="V391" s="496"/>
      <c r="W391" s="496"/>
      <c r="X391" s="496"/>
      <c r="Y391" s="496"/>
      <c r="Z391" s="497"/>
      <c r="AA391" s="402"/>
      <c r="AB391" s="2"/>
    </row>
    <row r="392" spans="1:28" s="1" customFormat="1" ht="22.5" customHeight="1">
      <c r="A392" s="432"/>
      <c r="B392" s="26"/>
      <c r="C392" s="250"/>
      <c r="D392" s="245"/>
      <c r="E392" s="495" t="s">
        <v>112</v>
      </c>
      <c r="F392" s="496"/>
      <c r="G392" s="496"/>
      <c r="H392" s="496"/>
      <c r="I392" s="496"/>
      <c r="J392" s="496"/>
      <c r="K392" s="496"/>
      <c r="L392" s="496"/>
      <c r="M392" s="496"/>
      <c r="N392" s="496"/>
      <c r="O392" s="496"/>
      <c r="P392" s="496"/>
      <c r="Q392" s="496"/>
      <c r="R392" s="496"/>
      <c r="S392" s="496"/>
      <c r="T392" s="496"/>
      <c r="U392" s="496"/>
      <c r="V392" s="496"/>
      <c r="W392" s="496"/>
      <c r="X392" s="496"/>
      <c r="Y392" s="496"/>
      <c r="Z392" s="497"/>
      <c r="AA392" s="410"/>
      <c r="AB392" s="2"/>
    </row>
    <row r="393" spans="1:28" s="1" customFormat="1" ht="22.5" customHeight="1">
      <c r="A393" s="432"/>
      <c r="B393" s="394" t="s">
        <v>164</v>
      </c>
      <c r="C393" s="242"/>
      <c r="D393" s="245"/>
      <c r="E393" s="495"/>
      <c r="F393" s="496"/>
      <c r="G393" s="496"/>
      <c r="H393" s="496"/>
      <c r="I393" s="496"/>
      <c r="J393" s="496"/>
      <c r="K393" s="496"/>
      <c r="L393" s="496"/>
      <c r="M393" s="496"/>
      <c r="N393" s="496"/>
      <c r="O393" s="496"/>
      <c r="P393" s="496"/>
      <c r="Q393" s="496"/>
      <c r="R393" s="496"/>
      <c r="S393" s="496"/>
      <c r="T393" s="496"/>
      <c r="U393" s="496"/>
      <c r="V393" s="496"/>
      <c r="W393" s="496"/>
      <c r="X393" s="496"/>
      <c r="Y393" s="496"/>
      <c r="Z393" s="497"/>
      <c r="AA393" s="410"/>
      <c r="AB393" s="2"/>
    </row>
    <row r="394" spans="1:28" s="1" customFormat="1" ht="22.5" customHeight="1">
      <c r="A394" s="432"/>
      <c r="B394" s="378"/>
      <c r="C394" s="242"/>
      <c r="D394" s="244"/>
      <c r="E394" s="527"/>
      <c r="F394" s="528"/>
      <c r="G394" s="529"/>
      <c r="H394" s="529"/>
      <c r="I394" s="529"/>
      <c r="J394" s="529"/>
      <c r="K394" s="529"/>
      <c r="L394" s="529"/>
      <c r="M394" s="529"/>
      <c r="N394" s="529"/>
      <c r="O394" s="529"/>
      <c r="P394" s="529"/>
      <c r="Q394" s="529"/>
      <c r="R394" s="529"/>
      <c r="S394" s="529"/>
      <c r="T394" s="529"/>
      <c r="U394" s="529"/>
      <c r="V394" s="529"/>
      <c r="W394" s="529"/>
      <c r="X394" s="529"/>
      <c r="Y394" s="530"/>
      <c r="Z394" s="89"/>
      <c r="AA394" s="402"/>
      <c r="AB394" s="2"/>
    </row>
    <row r="395" spans="1:28" s="1" customFormat="1" ht="22.5" customHeight="1">
      <c r="A395" s="432"/>
      <c r="B395" s="378"/>
      <c r="C395" s="242"/>
      <c r="D395" s="244"/>
      <c r="E395" s="527"/>
      <c r="F395" s="531"/>
      <c r="G395" s="496"/>
      <c r="H395" s="496"/>
      <c r="I395" s="496"/>
      <c r="J395" s="496"/>
      <c r="K395" s="496"/>
      <c r="L395" s="496"/>
      <c r="M395" s="496"/>
      <c r="N395" s="496"/>
      <c r="O395" s="496"/>
      <c r="P395" s="496"/>
      <c r="Q395" s="496"/>
      <c r="R395" s="496"/>
      <c r="S395" s="496"/>
      <c r="T395" s="496"/>
      <c r="U395" s="496"/>
      <c r="V395" s="496"/>
      <c r="W395" s="496"/>
      <c r="X395" s="496"/>
      <c r="Y395" s="532"/>
      <c r="Z395" s="89"/>
      <c r="AA395" s="402"/>
      <c r="AB395" s="2"/>
    </row>
    <row r="396" spans="1:28" s="1" customFormat="1" ht="22.5" customHeight="1">
      <c r="A396" s="432"/>
      <c r="B396" s="378"/>
      <c r="C396" s="242"/>
      <c r="D396" s="244"/>
      <c r="E396" s="527"/>
      <c r="F396" s="531"/>
      <c r="G396" s="496"/>
      <c r="H396" s="496"/>
      <c r="I396" s="496"/>
      <c r="J396" s="496"/>
      <c r="K396" s="496"/>
      <c r="L396" s="496"/>
      <c r="M396" s="496"/>
      <c r="N396" s="496"/>
      <c r="O396" s="496"/>
      <c r="P396" s="496"/>
      <c r="Q396" s="496"/>
      <c r="R396" s="496"/>
      <c r="S396" s="496"/>
      <c r="T396" s="496"/>
      <c r="U396" s="496"/>
      <c r="V396" s="496"/>
      <c r="W396" s="496"/>
      <c r="X396" s="496"/>
      <c r="Y396" s="532"/>
      <c r="Z396" s="89"/>
      <c r="AA396" s="402"/>
      <c r="AB396" s="2"/>
    </row>
    <row r="397" spans="1:28" s="1" customFormat="1" ht="22.5" customHeight="1">
      <c r="A397" s="432"/>
      <c r="B397" s="378"/>
      <c r="C397" s="242"/>
      <c r="D397" s="244"/>
      <c r="E397" s="527"/>
      <c r="F397" s="531"/>
      <c r="G397" s="496"/>
      <c r="H397" s="496"/>
      <c r="I397" s="496"/>
      <c r="J397" s="496"/>
      <c r="K397" s="496"/>
      <c r="L397" s="496"/>
      <c r="M397" s="496"/>
      <c r="N397" s="496"/>
      <c r="O397" s="496"/>
      <c r="P397" s="496"/>
      <c r="Q397" s="496"/>
      <c r="R397" s="496"/>
      <c r="S397" s="496"/>
      <c r="T397" s="496"/>
      <c r="U397" s="496"/>
      <c r="V397" s="496"/>
      <c r="W397" s="496"/>
      <c r="X397" s="496"/>
      <c r="Y397" s="532"/>
      <c r="Z397" s="89"/>
      <c r="AA397" s="402"/>
      <c r="AB397" s="2"/>
    </row>
    <row r="398" spans="1:28" s="1" customFormat="1" ht="22.5" customHeight="1">
      <c r="A398" s="432"/>
      <c r="B398" s="378"/>
      <c r="C398" s="242"/>
      <c r="D398" s="244"/>
      <c r="E398" s="527"/>
      <c r="F398" s="533"/>
      <c r="G398" s="534"/>
      <c r="H398" s="534"/>
      <c r="I398" s="534"/>
      <c r="J398" s="534"/>
      <c r="K398" s="534"/>
      <c r="L398" s="534"/>
      <c r="M398" s="534"/>
      <c r="N398" s="534"/>
      <c r="O398" s="534"/>
      <c r="P398" s="534"/>
      <c r="Q398" s="534"/>
      <c r="R398" s="534"/>
      <c r="S398" s="534"/>
      <c r="T398" s="534"/>
      <c r="U398" s="534"/>
      <c r="V398" s="534"/>
      <c r="W398" s="534"/>
      <c r="X398" s="534"/>
      <c r="Y398" s="535"/>
      <c r="Z398" s="89"/>
      <c r="AA398" s="402"/>
      <c r="AB398" s="2"/>
    </row>
    <row r="399" spans="1:28" s="1" customFormat="1" ht="22.5" customHeight="1">
      <c r="A399" s="50"/>
      <c r="B399" s="107"/>
      <c r="C399" s="242"/>
      <c r="D399" s="244"/>
      <c r="E399" s="379"/>
      <c r="F399" s="380"/>
      <c r="G399" s="380"/>
      <c r="H399" s="380"/>
      <c r="I399" s="380"/>
      <c r="J399" s="380"/>
      <c r="K399" s="380"/>
      <c r="L399" s="380"/>
      <c r="M399" s="380"/>
      <c r="N399" s="380"/>
      <c r="O399" s="380"/>
      <c r="P399" s="380"/>
      <c r="Q399" s="380"/>
      <c r="R399" s="380"/>
      <c r="S399" s="380"/>
      <c r="T399" s="380"/>
      <c r="U399" s="380"/>
      <c r="V399" s="380"/>
      <c r="W399" s="380"/>
      <c r="X399" s="380"/>
      <c r="Y399" s="380"/>
      <c r="Z399" s="381"/>
      <c r="AA399" s="402"/>
      <c r="AB399" s="2"/>
    </row>
    <row r="400" spans="1:28" s="1" customFormat="1" ht="22.5" customHeight="1">
      <c r="A400" s="51"/>
      <c r="B400" s="59"/>
      <c r="C400" s="247"/>
      <c r="D400" s="248"/>
      <c r="E400" s="90"/>
      <c r="F400" s="91"/>
      <c r="G400" s="91"/>
      <c r="H400" s="91"/>
      <c r="I400" s="91"/>
      <c r="J400" s="91"/>
      <c r="K400" s="91"/>
      <c r="L400" s="91"/>
      <c r="M400" s="91"/>
      <c r="N400" s="91"/>
      <c r="O400" s="91"/>
      <c r="P400" s="91"/>
      <c r="Q400" s="91"/>
      <c r="R400" s="91"/>
      <c r="S400" s="91"/>
      <c r="T400" s="91"/>
      <c r="U400" s="91"/>
      <c r="V400" s="91"/>
      <c r="W400" s="91"/>
      <c r="X400" s="91"/>
      <c r="Y400" s="91"/>
      <c r="Z400" s="92"/>
      <c r="AA400" s="22"/>
      <c r="AB400" s="2"/>
    </row>
    <row r="401" spans="1:29" s="1" customFormat="1" ht="22.5" customHeight="1">
      <c r="A401" s="432" t="s">
        <v>596</v>
      </c>
      <c r="B401" s="482" t="s">
        <v>597</v>
      </c>
      <c r="C401" s="242"/>
      <c r="D401" s="245"/>
      <c r="E401" s="379"/>
      <c r="F401" s="380"/>
      <c r="G401" s="380"/>
      <c r="H401" s="380"/>
      <c r="I401" s="380"/>
      <c r="J401" s="380"/>
      <c r="K401" s="380"/>
      <c r="L401" s="380"/>
      <c r="M401" s="380"/>
      <c r="N401" s="380"/>
      <c r="O401" s="380"/>
      <c r="P401" s="380"/>
      <c r="Q401" s="380"/>
      <c r="R401" s="380"/>
      <c r="S401" s="380"/>
      <c r="T401" s="380"/>
      <c r="U401" s="380"/>
      <c r="V401" s="380"/>
      <c r="W401" s="380"/>
      <c r="X401" s="380"/>
      <c r="Y401" s="380"/>
      <c r="Z401" s="381"/>
      <c r="AA401" s="410"/>
      <c r="AB401" s="2"/>
    </row>
    <row r="402" spans="1:29" s="1" customFormat="1" ht="22.5" customHeight="1">
      <c r="A402" s="432"/>
      <c r="B402" s="482"/>
      <c r="C402" s="242"/>
      <c r="D402" s="272"/>
      <c r="E402" s="379"/>
      <c r="F402" s="380"/>
      <c r="G402" s="380"/>
      <c r="H402" s="380"/>
      <c r="I402" s="380"/>
      <c r="J402" s="380"/>
      <c r="K402" s="380"/>
      <c r="L402" s="380"/>
      <c r="M402" s="380"/>
      <c r="N402" s="380"/>
      <c r="O402" s="380"/>
      <c r="P402" s="380"/>
      <c r="Q402" s="380"/>
      <c r="R402" s="380"/>
      <c r="S402" s="380"/>
      <c r="T402" s="380"/>
      <c r="U402" s="380"/>
      <c r="V402" s="380"/>
      <c r="W402" s="380"/>
      <c r="X402" s="380"/>
      <c r="Y402" s="380"/>
      <c r="Z402" s="381"/>
      <c r="AA402" s="410"/>
      <c r="AB402" s="2"/>
    </row>
    <row r="403" spans="1:29" s="1" customFormat="1" ht="22.5" customHeight="1">
      <c r="A403" s="432" t="s">
        <v>549</v>
      </c>
      <c r="B403" s="497" t="s">
        <v>935</v>
      </c>
      <c r="C403" s="242">
        <v>30</v>
      </c>
      <c r="D403" s="89" t="s">
        <v>4</v>
      </c>
      <c r="E403" s="495" t="s">
        <v>936</v>
      </c>
      <c r="F403" s="496"/>
      <c r="G403" s="496"/>
      <c r="H403" s="496"/>
      <c r="I403" s="496"/>
      <c r="J403" s="496"/>
      <c r="K403" s="496"/>
      <c r="L403" s="496"/>
      <c r="M403" s="496"/>
      <c r="N403" s="496"/>
      <c r="O403" s="496"/>
      <c r="P403" s="496"/>
      <c r="Q403" s="496"/>
      <c r="R403" s="496"/>
      <c r="S403" s="496"/>
      <c r="T403" s="496"/>
      <c r="U403" s="496"/>
      <c r="V403" s="496"/>
      <c r="W403" s="496"/>
      <c r="X403" s="496"/>
      <c r="Y403" s="496"/>
      <c r="Z403" s="497"/>
      <c r="AA403" s="152" t="s">
        <v>118</v>
      </c>
      <c r="AB403" s="447">
        <f>VLOOKUP(D403,$AI$57:$AJ$59,2,FALSE)</f>
        <v>0</v>
      </c>
    </row>
    <row r="404" spans="1:29" s="1" customFormat="1" ht="22.5" customHeight="1">
      <c r="A404" s="432"/>
      <c r="B404" s="497"/>
      <c r="C404" s="242"/>
      <c r="D404" s="245"/>
      <c r="E404" s="495"/>
      <c r="F404" s="496"/>
      <c r="G404" s="496"/>
      <c r="H404" s="496"/>
      <c r="I404" s="496"/>
      <c r="J404" s="496"/>
      <c r="K404" s="496"/>
      <c r="L404" s="496"/>
      <c r="M404" s="496"/>
      <c r="N404" s="496"/>
      <c r="O404" s="496"/>
      <c r="P404" s="496"/>
      <c r="Q404" s="496"/>
      <c r="R404" s="496"/>
      <c r="S404" s="496"/>
      <c r="T404" s="496"/>
      <c r="U404" s="496"/>
      <c r="V404" s="496"/>
      <c r="W404" s="496"/>
      <c r="X404" s="496"/>
      <c r="Y404" s="496"/>
      <c r="Z404" s="497"/>
      <c r="AA404" s="152"/>
      <c r="AB404" s="2"/>
    </row>
    <row r="405" spans="1:29" s="1" customFormat="1" ht="22.5" customHeight="1">
      <c r="A405" s="432"/>
      <c r="B405" s="497"/>
      <c r="C405" s="242"/>
      <c r="D405" s="245"/>
      <c r="E405" s="93"/>
      <c r="F405" s="537" t="s">
        <v>389</v>
      </c>
      <c r="G405" s="537"/>
      <c r="H405" s="537"/>
      <c r="I405" s="537"/>
      <c r="J405" s="537"/>
      <c r="K405" s="486"/>
      <c r="L405" s="486"/>
      <c r="M405" s="486"/>
      <c r="N405" s="486"/>
      <c r="O405" s="486"/>
      <c r="P405" s="486"/>
      <c r="Q405" s="380"/>
      <c r="R405" s="380"/>
      <c r="S405" s="380"/>
      <c r="T405" s="380"/>
      <c r="U405" s="380"/>
      <c r="V405" s="380"/>
      <c r="W405" s="380"/>
      <c r="X405" s="380"/>
      <c r="Y405" s="380"/>
      <c r="Z405" s="378"/>
      <c r="AA405" s="151"/>
      <c r="AB405" s="2"/>
    </row>
    <row r="406" spans="1:29" s="1" customFormat="1" ht="22.5" customHeight="1">
      <c r="A406" s="432"/>
      <c r="B406" s="497"/>
      <c r="C406" s="242"/>
      <c r="D406" s="245"/>
      <c r="E406" s="93"/>
      <c r="F406" s="537" t="s">
        <v>390</v>
      </c>
      <c r="G406" s="537"/>
      <c r="H406" s="537"/>
      <c r="I406" s="537"/>
      <c r="J406" s="537"/>
      <c r="K406" s="486"/>
      <c r="L406" s="486"/>
      <c r="M406" s="486"/>
      <c r="N406" s="486"/>
      <c r="O406" s="486"/>
      <c r="P406" s="486"/>
      <c r="Q406" s="380"/>
      <c r="R406" s="380"/>
      <c r="S406" s="380"/>
      <c r="T406" s="380"/>
      <c r="U406" s="380"/>
      <c r="V406" s="380"/>
      <c r="W406" s="380"/>
      <c r="X406" s="380"/>
      <c r="Y406" s="380"/>
      <c r="Z406" s="378"/>
      <c r="AA406" s="23"/>
      <c r="AB406" s="2"/>
    </row>
    <row r="407" spans="1:29" s="1" customFormat="1" ht="22.5" customHeight="1">
      <c r="A407" s="432"/>
      <c r="B407" s="497"/>
      <c r="C407" s="242"/>
      <c r="D407" s="245"/>
      <c r="E407" s="390"/>
      <c r="F407" s="489" t="s">
        <v>216</v>
      </c>
      <c r="G407" s="489"/>
      <c r="H407" s="489"/>
      <c r="I407" s="489"/>
      <c r="J407" s="489"/>
      <c r="K407" s="483"/>
      <c r="L407" s="483"/>
      <c r="M407" s="483"/>
      <c r="N407" s="483"/>
      <c r="O407" s="483"/>
      <c r="P407" s="483"/>
      <c r="Q407" s="483"/>
      <c r="R407" s="483"/>
      <c r="S407" s="483"/>
      <c r="T407" s="483"/>
      <c r="U407" s="483"/>
      <c r="V407" s="483"/>
      <c r="W407" s="483"/>
      <c r="X407" s="483"/>
      <c r="Y407" s="483"/>
      <c r="Z407" s="57"/>
      <c r="AA407" s="23"/>
      <c r="AB407" s="2"/>
    </row>
    <row r="408" spans="1:29" s="1" customFormat="1" ht="22.5" customHeight="1">
      <c r="A408" s="432"/>
      <c r="B408" s="497"/>
      <c r="C408" s="242"/>
      <c r="D408" s="245"/>
      <c r="E408" s="390"/>
      <c r="F408" s="396"/>
      <c r="G408" s="396"/>
      <c r="H408" s="396"/>
      <c r="I408" s="396"/>
      <c r="J408" s="396"/>
      <c r="K408" s="483"/>
      <c r="L408" s="483"/>
      <c r="M408" s="483"/>
      <c r="N408" s="483"/>
      <c r="O408" s="483"/>
      <c r="P408" s="483"/>
      <c r="Q408" s="483"/>
      <c r="R408" s="483"/>
      <c r="S408" s="483"/>
      <c r="T408" s="483"/>
      <c r="U408" s="483"/>
      <c r="V408" s="483"/>
      <c r="W408" s="483"/>
      <c r="X408" s="483"/>
      <c r="Y408" s="483"/>
      <c r="Z408" s="57"/>
      <c r="AA408" s="151"/>
      <c r="AB408" s="2"/>
    </row>
    <row r="409" spans="1:29" s="1" customFormat="1" ht="22.5" customHeight="1">
      <c r="A409" s="432"/>
      <c r="B409" s="497"/>
      <c r="C409" s="242"/>
      <c r="D409" s="245"/>
      <c r="E409" s="379"/>
      <c r="F409" s="380"/>
      <c r="G409" s="380"/>
      <c r="H409" s="380"/>
      <c r="I409" s="380"/>
      <c r="J409" s="380"/>
      <c r="K409" s="380"/>
      <c r="L409" s="380"/>
      <c r="M409" s="380"/>
      <c r="N409" s="380"/>
      <c r="O409" s="380"/>
      <c r="P409" s="380"/>
      <c r="Q409" s="380"/>
      <c r="R409" s="380"/>
      <c r="S409" s="380"/>
      <c r="T409" s="380"/>
      <c r="U409" s="380"/>
      <c r="V409" s="380"/>
      <c r="W409" s="380"/>
      <c r="X409" s="380"/>
      <c r="Y409" s="380"/>
      <c r="Z409" s="381"/>
      <c r="AA409" s="151"/>
      <c r="AB409" s="2"/>
    </row>
    <row r="410" spans="1:29" s="1" customFormat="1" ht="22.5" customHeight="1">
      <c r="A410" s="432"/>
      <c r="B410" s="497" t="s">
        <v>599</v>
      </c>
      <c r="C410" s="242">
        <v>31</v>
      </c>
      <c r="D410" s="89" t="s">
        <v>4</v>
      </c>
      <c r="E410" s="538" t="s">
        <v>119</v>
      </c>
      <c r="F410" s="539"/>
      <c r="G410" s="539"/>
      <c r="H410" s="539"/>
      <c r="I410" s="539"/>
      <c r="J410" s="539"/>
      <c r="K410" s="539"/>
      <c r="L410" s="539"/>
      <c r="M410" s="539"/>
      <c r="N410" s="539"/>
      <c r="O410" s="539"/>
      <c r="P410" s="539"/>
      <c r="Q410" s="539"/>
      <c r="R410" s="539"/>
      <c r="S410" s="539"/>
      <c r="T410" s="539"/>
      <c r="U410" s="539"/>
      <c r="V410" s="539"/>
      <c r="W410" s="539"/>
      <c r="X410" s="539"/>
      <c r="Y410" s="539"/>
      <c r="Z410" s="540"/>
      <c r="AA410" s="151"/>
      <c r="AB410" s="447">
        <f>VLOOKUP(D410,$AI$57:$AJ$59,2,FALSE)</f>
        <v>0</v>
      </c>
    </row>
    <row r="411" spans="1:29" s="1" customFormat="1" ht="22.5" customHeight="1">
      <c r="A411" s="432"/>
      <c r="B411" s="497"/>
      <c r="C411" s="242"/>
      <c r="D411" s="245"/>
      <c r="E411" s="397"/>
      <c r="F411" s="486"/>
      <c r="G411" s="486"/>
      <c r="H411" s="486"/>
      <c r="I411" s="486"/>
      <c r="J411" s="486"/>
      <c r="K411" s="486"/>
      <c r="L411" s="373"/>
      <c r="M411" s="373"/>
      <c r="N411" s="373"/>
      <c r="O411" s="373"/>
      <c r="P411" s="373"/>
      <c r="Q411" s="373"/>
      <c r="R411" s="390"/>
      <c r="V411" s="398"/>
      <c r="W411" s="398"/>
      <c r="X411" s="398"/>
      <c r="Y411" s="398"/>
      <c r="Z411" s="399"/>
      <c r="AA411" s="412"/>
      <c r="AB411" s="277">
        <f>EDATE(K405,1)</f>
        <v>31</v>
      </c>
      <c r="AC411" s="390"/>
    </row>
    <row r="412" spans="1:29" s="1" customFormat="1" ht="22.5" customHeight="1">
      <c r="A412" s="432"/>
      <c r="B412" s="497"/>
      <c r="C412" s="242"/>
      <c r="D412" s="245"/>
      <c r="E412" s="390"/>
      <c r="F412" s="390"/>
      <c r="G412" s="390"/>
      <c r="H412" s="390"/>
      <c r="I412" s="390"/>
      <c r="J412" s="390"/>
      <c r="K412" s="390"/>
      <c r="L412" s="390"/>
      <c r="M412" s="390"/>
      <c r="N412" s="390"/>
      <c r="O412" s="390"/>
      <c r="P412" s="390"/>
      <c r="Q412" s="390"/>
      <c r="R412" s="390"/>
      <c r="S412" s="390"/>
      <c r="T412" s="390"/>
      <c r="U412" s="390"/>
      <c r="V412" s="390"/>
      <c r="W412" s="390"/>
      <c r="X412" s="390"/>
      <c r="Y412" s="390"/>
      <c r="Z412" s="390"/>
      <c r="AA412" s="151"/>
      <c r="AB412" s="2"/>
    </row>
    <row r="413" spans="1:29" s="1" customFormat="1" ht="22.5" customHeight="1">
      <c r="A413" s="432"/>
      <c r="B413" s="497"/>
      <c r="C413" s="242"/>
      <c r="D413" s="245"/>
      <c r="E413" s="390"/>
      <c r="F413" s="390"/>
      <c r="G413" s="390"/>
      <c r="H413" s="390"/>
      <c r="I413" s="390"/>
      <c r="J413" s="390"/>
      <c r="K413" s="390"/>
      <c r="L413" s="390"/>
      <c r="M413" s="390"/>
      <c r="N413" s="390"/>
      <c r="O413" s="390"/>
      <c r="P413" s="390"/>
      <c r="Q413" s="390"/>
      <c r="R413" s="390"/>
      <c r="S413" s="390"/>
      <c r="T413" s="390"/>
      <c r="U413" s="390"/>
      <c r="V413" s="390"/>
      <c r="W413" s="390"/>
      <c r="X413" s="390"/>
      <c r="Y413" s="390"/>
      <c r="Z413" s="390"/>
      <c r="AA413" s="151"/>
      <c r="AB413" s="2"/>
    </row>
    <row r="414" spans="1:29" s="1" customFormat="1" ht="22.5" customHeight="1">
      <c r="A414" s="432"/>
      <c r="B414" s="497"/>
      <c r="C414" s="242"/>
      <c r="D414" s="272"/>
      <c r="E414" s="379"/>
      <c r="F414" s="380"/>
      <c r="G414" s="380"/>
      <c r="H414" s="380"/>
      <c r="I414" s="380"/>
      <c r="J414" s="380"/>
      <c r="K414" s="380"/>
      <c r="L414" s="380"/>
      <c r="M414" s="380"/>
      <c r="N414" s="380"/>
      <c r="O414" s="380"/>
      <c r="P414" s="380"/>
      <c r="Q414" s="380"/>
      <c r="R414" s="380"/>
      <c r="S414" s="380"/>
      <c r="T414" s="380"/>
      <c r="U414" s="380"/>
      <c r="V414" s="380"/>
      <c r="W414" s="380"/>
      <c r="X414" s="380"/>
      <c r="Y414" s="380"/>
      <c r="Z414" s="381"/>
      <c r="AA414" s="151"/>
      <c r="AB414" s="2"/>
    </row>
    <row r="415" spans="1:29" s="1" customFormat="1" ht="22.5" customHeight="1">
      <c r="A415" s="432" t="s">
        <v>551</v>
      </c>
      <c r="B415" s="482" t="s">
        <v>600</v>
      </c>
      <c r="C415" s="242">
        <v>32</v>
      </c>
      <c r="D415" s="89" t="s">
        <v>4</v>
      </c>
      <c r="E415" s="398" t="s">
        <v>392</v>
      </c>
      <c r="F415" s="496" t="s">
        <v>393</v>
      </c>
      <c r="G415" s="496"/>
      <c r="H415" s="496"/>
      <c r="I415" s="496"/>
      <c r="J415" s="496"/>
      <c r="K415" s="496"/>
      <c r="L415" s="496"/>
      <c r="M415" s="496"/>
      <c r="N415" s="496"/>
      <c r="O415" s="496"/>
      <c r="P415" s="490" t="s">
        <v>256</v>
      </c>
      <c r="Q415" s="490"/>
      <c r="R415" s="490"/>
      <c r="S415" s="380"/>
      <c r="T415" s="380"/>
      <c r="U415" s="380"/>
      <c r="V415" s="380"/>
      <c r="W415" s="380"/>
      <c r="X415" s="380"/>
      <c r="Y415" s="380"/>
      <c r="Z415" s="381"/>
      <c r="AA415" s="152" t="s">
        <v>5</v>
      </c>
      <c r="AB415" s="447">
        <f>VLOOKUP(D415,$AI$57:$AJ$59,2,FALSE)</f>
        <v>0</v>
      </c>
    </row>
    <row r="416" spans="1:29" s="1" customFormat="1" ht="22.5" customHeight="1">
      <c r="A416" s="432"/>
      <c r="B416" s="482"/>
      <c r="C416" s="242"/>
      <c r="D416" s="245"/>
      <c r="E416" s="390"/>
      <c r="F416" s="483" t="s">
        <v>394</v>
      </c>
      <c r="G416" s="483"/>
      <c r="H416" s="483"/>
      <c r="I416" s="483"/>
      <c r="J416" s="483"/>
      <c r="K416" s="483"/>
      <c r="L416" s="483"/>
      <c r="M416" s="483"/>
      <c r="N416" s="483"/>
      <c r="O416" s="483"/>
      <c r="P416" s="490" t="s">
        <v>256</v>
      </c>
      <c r="Q416" s="490"/>
      <c r="R416" s="490"/>
      <c r="S416" s="385"/>
      <c r="T416" s="385"/>
      <c r="U416" s="385"/>
      <c r="V416" s="385"/>
      <c r="W416" s="385"/>
      <c r="X416" s="385"/>
      <c r="Y416" s="385"/>
      <c r="Z416" s="394"/>
      <c r="AA416" s="402"/>
      <c r="AB416" s="2"/>
    </row>
    <row r="417" spans="1:28" s="1" customFormat="1" ht="22.5" customHeight="1">
      <c r="A417" s="432"/>
      <c r="B417" s="482"/>
      <c r="C417" s="242"/>
      <c r="D417" s="245"/>
      <c r="E417" s="390"/>
      <c r="F417" s="496" t="s">
        <v>395</v>
      </c>
      <c r="G417" s="496"/>
      <c r="H417" s="496"/>
      <c r="I417" s="496"/>
      <c r="J417" s="496"/>
      <c r="K417" s="496"/>
      <c r="L417" s="496"/>
      <c r="M417" s="496"/>
      <c r="N417" s="496"/>
      <c r="O417" s="496"/>
      <c r="P417" s="490" t="s">
        <v>256</v>
      </c>
      <c r="Q417" s="490"/>
      <c r="R417" s="490"/>
      <c r="S417" s="380"/>
      <c r="T417" s="380"/>
      <c r="U417" s="380"/>
      <c r="V417" s="380"/>
      <c r="W417" s="380"/>
      <c r="X417" s="380"/>
      <c r="Y417" s="380"/>
      <c r="Z417" s="381"/>
      <c r="AA417" s="152" t="s">
        <v>6</v>
      </c>
      <c r="AB417" s="2"/>
    </row>
    <row r="418" spans="1:28" s="1" customFormat="1" ht="22.5" customHeight="1">
      <c r="A418" s="432"/>
      <c r="B418" s="482"/>
      <c r="C418" s="242"/>
      <c r="D418" s="245"/>
      <c r="E418" s="390"/>
      <c r="F418" s="496" t="s">
        <v>396</v>
      </c>
      <c r="G418" s="496"/>
      <c r="H418" s="496"/>
      <c r="I418" s="496"/>
      <c r="J418" s="496"/>
      <c r="K418" s="496"/>
      <c r="L418" s="496"/>
      <c r="M418" s="496"/>
      <c r="N418" s="496"/>
      <c r="O418" s="496"/>
      <c r="P418" s="490" t="s">
        <v>256</v>
      </c>
      <c r="Q418" s="490"/>
      <c r="R418" s="490"/>
      <c r="S418" s="380"/>
      <c r="T418" s="380"/>
      <c r="U418" s="380"/>
      <c r="V418" s="380"/>
      <c r="W418" s="380"/>
      <c r="X418" s="380"/>
      <c r="Y418" s="380"/>
      <c r="Z418" s="381"/>
      <c r="AA418" s="152"/>
      <c r="AB418" s="2"/>
    </row>
    <row r="419" spans="1:28" s="1" customFormat="1" ht="22.5" customHeight="1">
      <c r="A419" s="432"/>
      <c r="B419" s="378"/>
      <c r="C419" s="242"/>
      <c r="D419" s="245"/>
      <c r="E419" s="390"/>
      <c r="F419" s="390"/>
      <c r="G419" s="390"/>
      <c r="H419" s="390"/>
      <c r="I419" s="390"/>
      <c r="J419" s="390"/>
      <c r="K419" s="390"/>
      <c r="L419" s="390"/>
      <c r="M419" s="390"/>
      <c r="N419" s="390"/>
      <c r="O419" s="390"/>
      <c r="P419" s="390"/>
      <c r="Q419" s="390"/>
      <c r="R419" s="390"/>
      <c r="S419" s="390"/>
      <c r="T419" s="390"/>
      <c r="U419" s="390"/>
      <c r="V419" s="390"/>
      <c r="W419" s="390"/>
      <c r="X419" s="390"/>
      <c r="Y419" s="390"/>
      <c r="Z419" s="390"/>
      <c r="AA419" s="152"/>
      <c r="AB419" s="2"/>
    </row>
    <row r="420" spans="1:28" s="1" customFormat="1" ht="22.5" customHeight="1">
      <c r="A420" s="432"/>
      <c r="B420" s="378"/>
      <c r="C420" s="242"/>
      <c r="D420" s="245"/>
      <c r="E420" s="495" t="s">
        <v>434</v>
      </c>
      <c r="F420" s="496"/>
      <c r="G420" s="496"/>
      <c r="H420" s="496"/>
      <c r="I420" s="496"/>
      <c r="J420" s="496"/>
      <c r="K420" s="496"/>
      <c r="L420" s="496"/>
      <c r="M420" s="496"/>
      <c r="N420" s="496"/>
      <c r="O420" s="496"/>
      <c r="P420" s="496"/>
      <c r="Q420" s="496"/>
      <c r="R420" s="496"/>
      <c r="S420" s="496"/>
      <c r="T420" s="496"/>
      <c r="U420" s="496"/>
      <c r="V420" s="496"/>
      <c r="W420" s="496"/>
      <c r="X420" s="496"/>
      <c r="Y420" s="496"/>
      <c r="Z420" s="497"/>
      <c r="AA420" s="402"/>
      <c r="AB420" s="2"/>
    </row>
    <row r="421" spans="1:28" s="1" customFormat="1" ht="22.5" customHeight="1">
      <c r="A421" s="432"/>
      <c r="B421" s="378"/>
      <c r="C421" s="242"/>
      <c r="D421" s="245"/>
      <c r="E421" s="495"/>
      <c r="F421" s="496"/>
      <c r="G421" s="496"/>
      <c r="H421" s="496"/>
      <c r="I421" s="496"/>
      <c r="J421" s="496"/>
      <c r="K421" s="496"/>
      <c r="L421" s="496"/>
      <c r="M421" s="496"/>
      <c r="N421" s="496"/>
      <c r="O421" s="496"/>
      <c r="P421" s="496"/>
      <c r="Q421" s="496"/>
      <c r="R421" s="496"/>
      <c r="S421" s="496"/>
      <c r="T421" s="496"/>
      <c r="U421" s="496"/>
      <c r="V421" s="496"/>
      <c r="W421" s="496"/>
      <c r="X421" s="496"/>
      <c r="Y421" s="496"/>
      <c r="Z421" s="497"/>
      <c r="AA421" s="402"/>
      <c r="AB421" s="2"/>
    </row>
    <row r="422" spans="1:28" s="1" customFormat="1" ht="22.5" customHeight="1">
      <c r="A422" s="432"/>
      <c r="B422" s="378"/>
      <c r="C422" s="242"/>
      <c r="D422" s="272"/>
      <c r="E422" s="390"/>
      <c r="F422" s="390"/>
      <c r="G422" s="390"/>
      <c r="H422" s="390"/>
      <c r="I422" s="390"/>
      <c r="J422" s="390"/>
      <c r="K422" s="390"/>
      <c r="L422" s="390"/>
      <c r="M422" s="390"/>
      <c r="N422" s="390"/>
      <c r="O422" s="390"/>
      <c r="P422" s="390"/>
      <c r="Q422" s="390"/>
      <c r="R422" s="390"/>
      <c r="S422" s="390"/>
      <c r="T422" s="390"/>
      <c r="U422" s="390"/>
      <c r="V422" s="390"/>
      <c r="W422" s="390"/>
      <c r="X422" s="390"/>
      <c r="Y422" s="390"/>
      <c r="Z422" s="390"/>
      <c r="AA422" s="410"/>
      <c r="AB422" s="2"/>
    </row>
    <row r="423" spans="1:28" s="1" customFormat="1" ht="22.5" customHeight="1">
      <c r="A423" s="432" t="s">
        <v>553</v>
      </c>
      <c r="B423" s="482" t="s">
        <v>601</v>
      </c>
      <c r="C423" s="242">
        <v>33</v>
      </c>
      <c r="D423" s="89" t="s">
        <v>4</v>
      </c>
      <c r="E423" s="495" t="s">
        <v>405</v>
      </c>
      <c r="F423" s="496"/>
      <c r="G423" s="496"/>
      <c r="H423" s="496"/>
      <c r="I423" s="496"/>
      <c r="J423" s="496"/>
      <c r="K423" s="496"/>
      <c r="L423" s="496"/>
      <c r="M423" s="496"/>
      <c r="N423" s="496"/>
      <c r="O423" s="496"/>
      <c r="P423" s="496"/>
      <c r="Q423" s="496"/>
      <c r="R423" s="496"/>
      <c r="S423" s="496"/>
      <c r="T423" s="496"/>
      <c r="U423" s="496"/>
      <c r="V423" s="496"/>
      <c r="W423" s="496"/>
      <c r="X423" s="496"/>
      <c r="Y423" s="496"/>
      <c r="Z423" s="497"/>
      <c r="AA423" s="410"/>
      <c r="AB423" s="447">
        <f>VLOOKUP(D423,$AI$57:$AJ$59,2,FALSE)</f>
        <v>0</v>
      </c>
    </row>
    <row r="424" spans="1:28" s="1" customFormat="1" ht="22.5" customHeight="1">
      <c r="A424" s="432"/>
      <c r="B424" s="482"/>
      <c r="C424" s="242"/>
      <c r="D424" s="245"/>
      <c r="E424" s="78"/>
      <c r="F424" s="42" t="s">
        <v>256</v>
      </c>
      <c r="G424" s="588" t="s">
        <v>406</v>
      </c>
      <c r="H424" s="539"/>
      <c r="I424" s="539"/>
      <c r="J424" s="539"/>
      <c r="K424" s="539"/>
      <c r="L424" s="398"/>
      <c r="M424" s="398"/>
      <c r="N424" s="398"/>
      <c r="O424" s="398"/>
      <c r="P424" s="398"/>
      <c r="Q424" s="398"/>
      <c r="R424" s="398"/>
      <c r="S424" s="398"/>
      <c r="T424" s="442"/>
      <c r="U424" s="442"/>
      <c r="V424" s="442"/>
      <c r="W424" s="442"/>
      <c r="X424" s="442"/>
      <c r="Y424" s="442"/>
      <c r="Z424" s="26"/>
      <c r="AA424" s="410"/>
      <c r="AB424" s="2"/>
    </row>
    <row r="425" spans="1:28" s="1" customFormat="1" ht="22.5" customHeight="1">
      <c r="A425" s="432"/>
      <c r="B425" s="482"/>
      <c r="C425" s="242"/>
      <c r="D425" s="245"/>
      <c r="E425" s="78"/>
      <c r="F425" s="42" t="s">
        <v>256</v>
      </c>
      <c r="G425" s="588" t="s">
        <v>407</v>
      </c>
      <c r="H425" s="539"/>
      <c r="I425" s="539"/>
      <c r="J425" s="539"/>
      <c r="K425" s="539"/>
      <c r="L425" s="398"/>
      <c r="M425" s="398"/>
      <c r="N425" s="398"/>
      <c r="O425" s="398"/>
      <c r="P425" s="398"/>
      <c r="Q425" s="398"/>
      <c r="R425" s="398"/>
      <c r="S425" s="398"/>
      <c r="T425" s="442"/>
      <c r="U425" s="442"/>
      <c r="V425" s="442"/>
      <c r="W425" s="442"/>
      <c r="X425" s="442"/>
      <c r="Y425" s="442"/>
      <c r="Z425" s="26"/>
      <c r="AA425" s="410"/>
      <c r="AB425" s="2"/>
    </row>
    <row r="426" spans="1:28" s="1" customFormat="1" ht="22.5" customHeight="1">
      <c r="A426" s="432"/>
      <c r="B426" s="482"/>
      <c r="C426" s="242"/>
      <c r="D426" s="245"/>
      <c r="E426" s="78"/>
      <c r="F426" s="42" t="s">
        <v>256</v>
      </c>
      <c r="G426" s="588" t="s">
        <v>408</v>
      </c>
      <c r="H426" s="539"/>
      <c r="I426" s="539"/>
      <c r="J426" s="539"/>
      <c r="K426" s="539"/>
      <c r="L426" s="398"/>
      <c r="M426" s="398"/>
      <c r="N426" s="398"/>
      <c r="O426" s="398"/>
      <c r="P426" s="398"/>
      <c r="Q426" s="398"/>
      <c r="R426" s="398"/>
      <c r="S426" s="398"/>
      <c r="T426" s="442"/>
      <c r="U426" s="442"/>
      <c r="V426" s="442"/>
      <c r="W426" s="442"/>
      <c r="X426" s="442"/>
      <c r="Y426" s="442"/>
      <c r="Z426" s="26"/>
      <c r="AA426" s="410"/>
      <c r="AB426" s="2"/>
    </row>
    <row r="427" spans="1:28" s="1" customFormat="1" ht="22.5" customHeight="1">
      <c r="A427" s="432"/>
      <c r="B427" s="394"/>
      <c r="C427" s="242"/>
      <c r="D427" s="245"/>
      <c r="E427" s="78"/>
      <c r="F427" s="42" t="s">
        <v>256</v>
      </c>
      <c r="G427" s="588" t="s">
        <v>409</v>
      </c>
      <c r="H427" s="539"/>
      <c r="I427" s="539"/>
      <c r="J427" s="539"/>
      <c r="K427" s="539"/>
      <c r="L427" s="398"/>
      <c r="M427" s="398"/>
      <c r="N427" s="398"/>
      <c r="O427" s="398"/>
      <c r="P427" s="398"/>
      <c r="Q427" s="398"/>
      <c r="R427" s="398"/>
      <c r="S427" s="398"/>
      <c r="T427" s="442"/>
      <c r="U427" s="442"/>
      <c r="V427" s="442"/>
      <c r="W427" s="442"/>
      <c r="X427" s="442"/>
      <c r="Y427" s="442"/>
      <c r="Z427" s="26"/>
      <c r="AA427" s="410"/>
      <c r="AB427" s="2"/>
    </row>
    <row r="428" spans="1:28" s="1" customFormat="1" ht="22.5" customHeight="1">
      <c r="A428" s="432"/>
      <c r="B428" s="394"/>
      <c r="C428" s="242"/>
      <c r="D428" s="245"/>
      <c r="E428" s="78"/>
      <c r="F428" s="42" t="s">
        <v>256</v>
      </c>
      <c r="G428" s="588" t="s">
        <v>410</v>
      </c>
      <c r="H428" s="539"/>
      <c r="I428" s="539"/>
      <c r="J428" s="539"/>
      <c r="K428" s="539"/>
      <c r="L428" s="398"/>
      <c r="M428" s="398"/>
      <c r="N428" s="398"/>
      <c r="O428" s="398"/>
      <c r="P428" s="398"/>
      <c r="Q428" s="398"/>
      <c r="R428" s="398"/>
      <c r="S428" s="398"/>
      <c r="T428" s="442"/>
      <c r="U428" s="442"/>
      <c r="V428" s="442"/>
      <c r="W428" s="442"/>
      <c r="X428" s="442"/>
      <c r="Y428" s="442"/>
      <c r="Z428" s="26"/>
      <c r="AA428" s="410"/>
      <c r="AB428" s="2"/>
    </row>
    <row r="429" spans="1:28" s="1" customFormat="1" ht="22.5" customHeight="1">
      <c r="A429" s="432"/>
      <c r="B429" s="26"/>
      <c r="C429" s="250"/>
      <c r="D429" s="245"/>
      <c r="E429" s="78"/>
      <c r="F429" s="42" t="s">
        <v>256</v>
      </c>
      <c r="G429" s="588" t="s">
        <v>411</v>
      </c>
      <c r="H429" s="539"/>
      <c r="I429" s="539"/>
      <c r="J429" s="539"/>
      <c r="K429" s="539"/>
      <c r="L429" s="398"/>
      <c r="M429" s="398"/>
      <c r="N429" s="398"/>
      <c r="O429" s="398"/>
      <c r="P429" s="398"/>
      <c r="Q429" s="398"/>
      <c r="R429" s="398"/>
      <c r="S429" s="398"/>
      <c r="T429" s="442"/>
      <c r="U429" s="442"/>
      <c r="V429" s="442"/>
      <c r="W429" s="442"/>
      <c r="X429" s="442"/>
      <c r="Y429" s="442"/>
      <c r="Z429" s="26"/>
      <c r="AA429" s="410"/>
      <c r="AB429" s="2"/>
    </row>
    <row r="430" spans="1:28" s="1" customFormat="1" ht="22.5" customHeight="1">
      <c r="A430" s="432"/>
      <c r="B430" s="26"/>
      <c r="C430" s="250"/>
      <c r="D430" s="245"/>
      <c r="E430" s="376"/>
      <c r="F430" s="42" t="s">
        <v>256</v>
      </c>
      <c r="G430" s="588" t="s">
        <v>412</v>
      </c>
      <c r="H430" s="539"/>
      <c r="I430" s="539"/>
      <c r="J430" s="539"/>
      <c r="K430" s="539"/>
      <c r="L430" s="539"/>
      <c r="M430" s="539"/>
      <c r="N430" s="539"/>
      <c r="O430" s="380"/>
      <c r="P430" s="491" t="s">
        <v>1011</v>
      </c>
      <c r="Q430" s="491"/>
      <c r="R430" s="491"/>
      <c r="S430" s="491"/>
      <c r="T430" s="491"/>
      <c r="U430" s="490"/>
      <c r="V430" s="490"/>
      <c r="W430" s="491" t="s">
        <v>397</v>
      </c>
      <c r="X430" s="491"/>
      <c r="Y430" s="491"/>
      <c r="Z430" s="391"/>
      <c r="AA430" s="159"/>
      <c r="AB430" s="2"/>
    </row>
    <row r="431" spans="1:28" s="1" customFormat="1" ht="22.5" customHeight="1">
      <c r="A431" s="432"/>
      <c r="B431" s="26"/>
      <c r="C431" s="250"/>
      <c r="D431" s="245"/>
      <c r="E431" s="376"/>
      <c r="F431" s="42" t="s">
        <v>256</v>
      </c>
      <c r="G431" s="543" t="s">
        <v>413</v>
      </c>
      <c r="H431" s="496"/>
      <c r="I431" s="496"/>
      <c r="J431" s="496"/>
      <c r="K431" s="496"/>
      <c r="L431" s="483"/>
      <c r="M431" s="483"/>
      <c r="N431" s="483"/>
      <c r="O431" s="483"/>
      <c r="P431" s="483"/>
      <c r="Q431" s="483"/>
      <c r="R431" s="483"/>
      <c r="S431" s="483"/>
      <c r="T431" s="483"/>
      <c r="U431" s="483"/>
      <c r="V431" s="483"/>
      <c r="W431" s="483"/>
      <c r="X431" s="483"/>
      <c r="Y431" s="483"/>
      <c r="Z431" s="391"/>
      <c r="AA431" s="159"/>
      <c r="AB431" s="2"/>
    </row>
    <row r="432" spans="1:28" s="1" customFormat="1" ht="22.5" customHeight="1">
      <c r="A432" s="432"/>
      <c r="B432" s="82"/>
      <c r="C432" s="254"/>
      <c r="D432" s="245"/>
      <c r="E432" s="390"/>
      <c r="F432" s="390"/>
      <c r="G432" s="390"/>
      <c r="H432" s="390"/>
      <c r="I432" s="390"/>
      <c r="J432" s="390"/>
      <c r="K432" s="390"/>
      <c r="L432" s="390"/>
      <c r="M432" s="390"/>
      <c r="N432" s="390"/>
      <c r="O432" s="390"/>
      <c r="P432" s="390"/>
      <c r="Q432" s="390"/>
      <c r="R432" s="390"/>
      <c r="S432" s="390"/>
      <c r="T432" s="390"/>
      <c r="U432" s="390"/>
      <c r="V432" s="390"/>
      <c r="W432" s="390"/>
      <c r="X432" s="390"/>
      <c r="Y432" s="390"/>
      <c r="Z432" s="391"/>
      <c r="AA432" s="149"/>
      <c r="AB432" s="2"/>
    </row>
    <row r="433" spans="1:28" s="1" customFormat="1" ht="22.5" customHeight="1">
      <c r="A433" s="432"/>
      <c r="B433" s="82"/>
      <c r="C433" s="254"/>
      <c r="D433" s="245"/>
      <c r="E433" s="521" t="s">
        <v>711</v>
      </c>
      <c r="F433" s="483"/>
      <c r="G433" s="483"/>
      <c r="H433" s="483"/>
      <c r="I433" s="483"/>
      <c r="J433" s="483"/>
      <c r="K433" s="483"/>
      <c r="L433" s="483"/>
      <c r="M433" s="483"/>
      <c r="N433" s="483"/>
      <c r="O433" s="483"/>
      <c r="P433" s="483"/>
      <c r="Q433" s="483"/>
      <c r="R433" s="483"/>
      <c r="S433" s="483"/>
      <c r="T433" s="483"/>
      <c r="U433" s="483"/>
      <c r="V433" s="483"/>
      <c r="W433" s="483"/>
      <c r="X433" s="483"/>
      <c r="Y433" s="483"/>
      <c r="Z433" s="482"/>
      <c r="AA433" s="410"/>
      <c r="AB433" s="2"/>
    </row>
    <row r="434" spans="1:28" s="1" customFormat="1" ht="22.5" customHeight="1">
      <c r="A434" s="432"/>
      <c r="B434" s="82"/>
      <c r="C434" s="254"/>
      <c r="D434" s="245"/>
      <c r="E434" s="521"/>
      <c r="F434" s="483"/>
      <c r="G434" s="483"/>
      <c r="H434" s="483"/>
      <c r="I434" s="483"/>
      <c r="J434" s="483"/>
      <c r="K434" s="483"/>
      <c r="L434" s="483"/>
      <c r="M434" s="483"/>
      <c r="N434" s="483"/>
      <c r="O434" s="483"/>
      <c r="P434" s="483"/>
      <c r="Q434" s="483"/>
      <c r="R434" s="483"/>
      <c r="S434" s="483"/>
      <c r="T434" s="483"/>
      <c r="U434" s="483"/>
      <c r="V434" s="483"/>
      <c r="W434" s="483"/>
      <c r="X434" s="483"/>
      <c r="Y434" s="483"/>
      <c r="Z434" s="482"/>
      <c r="AA434" s="410"/>
      <c r="AB434" s="2"/>
    </row>
    <row r="435" spans="1:28" s="1" customFormat="1" ht="22.5" customHeight="1">
      <c r="A435" s="432"/>
      <c r="B435" s="82"/>
      <c r="C435" s="254"/>
      <c r="D435" s="272"/>
      <c r="E435" s="390"/>
      <c r="F435" s="390"/>
      <c r="G435" s="390"/>
      <c r="H435" s="390"/>
      <c r="I435" s="390"/>
      <c r="J435" s="390"/>
      <c r="K435" s="390"/>
      <c r="L435" s="390"/>
      <c r="M435" s="390"/>
      <c r="N435" s="390"/>
      <c r="O435" s="390"/>
      <c r="P435" s="390"/>
      <c r="Q435" s="390"/>
      <c r="R435" s="390"/>
      <c r="S435" s="390"/>
      <c r="T435" s="390"/>
      <c r="U435" s="390"/>
      <c r="V435" s="390"/>
      <c r="W435" s="390"/>
      <c r="X435" s="390"/>
      <c r="Y435" s="390"/>
      <c r="Z435" s="390"/>
      <c r="AA435" s="410"/>
      <c r="AB435" s="2"/>
    </row>
    <row r="436" spans="1:28" s="1" customFormat="1" ht="22.5" customHeight="1">
      <c r="A436" s="432" t="s">
        <v>556</v>
      </c>
      <c r="B436" s="497" t="s">
        <v>937</v>
      </c>
      <c r="C436" s="242">
        <v>34</v>
      </c>
      <c r="D436" s="89" t="s">
        <v>4</v>
      </c>
      <c r="E436" s="495" t="s">
        <v>195</v>
      </c>
      <c r="F436" s="496"/>
      <c r="G436" s="496"/>
      <c r="H436" s="496"/>
      <c r="I436" s="496"/>
      <c r="J436" s="496"/>
      <c r="K436" s="496"/>
      <c r="L436" s="496"/>
      <c r="M436" s="496"/>
      <c r="N436" s="496"/>
      <c r="O436" s="496"/>
      <c r="P436" s="496"/>
      <c r="Q436" s="496"/>
      <c r="R436" s="496"/>
      <c r="S436" s="496"/>
      <c r="T436" s="496"/>
      <c r="U436" s="496"/>
      <c r="V436" s="496"/>
      <c r="W436" s="496"/>
      <c r="X436" s="496"/>
      <c r="Y436" s="496"/>
      <c r="Z436" s="497"/>
      <c r="AA436" s="152" t="s">
        <v>217</v>
      </c>
      <c r="AB436" s="447">
        <f>VLOOKUP(D436,$AI$57:$AJ$59,2,FALSE)</f>
        <v>0</v>
      </c>
    </row>
    <row r="437" spans="1:28" s="1" customFormat="1" ht="22.5" customHeight="1">
      <c r="A437" s="432"/>
      <c r="B437" s="497"/>
      <c r="C437" s="242"/>
      <c r="D437" s="245"/>
      <c r="E437" s="379"/>
      <c r="F437" s="380"/>
      <c r="G437" s="380"/>
      <c r="H437" s="380"/>
      <c r="I437" s="380"/>
      <c r="J437" s="380"/>
      <c r="K437" s="380"/>
      <c r="L437" s="380"/>
      <c r="M437" s="380"/>
      <c r="N437" s="380"/>
      <c r="O437" s="380"/>
      <c r="P437" s="380"/>
      <c r="Q437" s="380"/>
      <c r="R437" s="380"/>
      <c r="S437" s="380"/>
      <c r="T437" s="380"/>
      <c r="U437" s="380"/>
      <c r="V437" s="380"/>
      <c r="W437" s="380"/>
      <c r="X437" s="380"/>
      <c r="Y437" s="380"/>
      <c r="Z437" s="381"/>
      <c r="AA437" s="410"/>
      <c r="AB437" s="2"/>
    </row>
    <row r="438" spans="1:28" s="1" customFormat="1" ht="22.5" customHeight="1">
      <c r="A438" s="432"/>
      <c r="B438" s="497"/>
      <c r="C438" s="242"/>
      <c r="D438" s="245"/>
      <c r="E438" s="390"/>
      <c r="F438" s="390"/>
      <c r="G438" s="390"/>
      <c r="H438" s="390"/>
      <c r="I438" s="390"/>
      <c r="J438" s="390"/>
      <c r="K438" s="390"/>
      <c r="L438" s="390"/>
      <c r="M438" s="390"/>
      <c r="N438" s="390"/>
      <c r="O438" s="390"/>
      <c r="P438" s="390"/>
      <c r="Q438" s="390"/>
      <c r="R438" s="390"/>
      <c r="S438" s="390"/>
      <c r="T438" s="390"/>
      <c r="U438" s="390"/>
      <c r="V438" s="390"/>
      <c r="W438" s="390"/>
      <c r="X438" s="390"/>
      <c r="Y438" s="390"/>
      <c r="Z438" s="390"/>
      <c r="AA438" s="410"/>
      <c r="AB438" s="2"/>
    </row>
    <row r="439" spans="1:28" s="1" customFormat="1" ht="22.5" customHeight="1">
      <c r="A439" s="432"/>
      <c r="B439" s="497"/>
      <c r="C439" s="242"/>
      <c r="D439" s="245"/>
      <c r="E439" s="390"/>
      <c r="F439" s="390"/>
      <c r="G439" s="390"/>
      <c r="H439" s="390"/>
      <c r="I439" s="390"/>
      <c r="J439" s="390"/>
      <c r="K439" s="390"/>
      <c r="L439" s="390"/>
      <c r="M439" s="390"/>
      <c r="N439" s="390"/>
      <c r="O439" s="390"/>
      <c r="P439" s="390"/>
      <c r="Q439" s="390"/>
      <c r="R439" s="390"/>
      <c r="S439" s="390"/>
      <c r="T439" s="390"/>
      <c r="U439" s="390"/>
      <c r="V439" s="390"/>
      <c r="W439" s="390"/>
      <c r="X439" s="390"/>
      <c r="Y439" s="390"/>
      <c r="Z439" s="390"/>
      <c r="AA439" s="410"/>
      <c r="AB439" s="2"/>
    </row>
    <row r="440" spans="1:28" s="1" customFormat="1" ht="22.5" customHeight="1">
      <c r="A440" s="432" t="s">
        <v>558</v>
      </c>
      <c r="B440" s="497" t="s">
        <v>602</v>
      </c>
      <c r="C440" s="242">
        <v>35</v>
      </c>
      <c r="D440" s="89" t="s">
        <v>4</v>
      </c>
      <c r="E440" s="521" t="s">
        <v>727</v>
      </c>
      <c r="F440" s="483"/>
      <c r="G440" s="483"/>
      <c r="H440" s="483"/>
      <c r="I440" s="483"/>
      <c r="J440" s="483"/>
      <c r="K440" s="483"/>
      <c r="L440" s="483"/>
      <c r="M440" s="483"/>
      <c r="N440" s="483"/>
      <c r="O440" s="483"/>
      <c r="P440" s="483"/>
      <c r="Q440" s="483"/>
      <c r="R440" s="483"/>
      <c r="S440" s="483"/>
      <c r="T440" s="483"/>
      <c r="U440" s="483"/>
      <c r="V440" s="483"/>
      <c r="W440" s="483"/>
      <c r="X440" s="483"/>
      <c r="Y440" s="483"/>
      <c r="Z440" s="26"/>
      <c r="AA440" s="410"/>
      <c r="AB440" s="447">
        <f>VLOOKUP(D440,$AI$57:$AJ$59,2,FALSE)</f>
        <v>0</v>
      </c>
    </row>
    <row r="441" spans="1:28" s="1" customFormat="1" ht="22.5" customHeight="1">
      <c r="A441" s="432"/>
      <c r="B441" s="497"/>
      <c r="C441" s="242"/>
      <c r="D441" s="245"/>
      <c r="E441" s="376" t="s">
        <v>398</v>
      </c>
      <c r="F441" s="377"/>
      <c r="G441" s="42" t="s">
        <v>256</v>
      </c>
      <c r="H441" s="544" t="s">
        <v>399</v>
      </c>
      <c r="I441" s="483"/>
      <c r="J441" s="483"/>
      <c r="K441" s="483"/>
      <c r="L441" s="483"/>
      <c r="M441" s="483"/>
      <c r="N441" s="483"/>
      <c r="O441" s="483"/>
      <c r="P441" s="483"/>
      <c r="Q441" s="483"/>
      <c r="R441" s="483"/>
      <c r="S441" s="483"/>
      <c r="T441" s="483"/>
      <c r="U441" s="483"/>
      <c r="V441" s="483"/>
      <c r="W441" s="483"/>
      <c r="X441" s="483"/>
      <c r="Y441" s="483"/>
      <c r="Z441" s="378"/>
      <c r="AA441" s="410"/>
      <c r="AB441" s="2"/>
    </row>
    <row r="442" spans="1:28" s="1" customFormat="1" ht="22.5" customHeight="1">
      <c r="A442" s="432"/>
      <c r="B442" s="394"/>
      <c r="C442" s="242"/>
      <c r="D442" s="245"/>
      <c r="E442" s="390"/>
      <c r="F442" s="94"/>
      <c r="G442" s="42" t="s">
        <v>256</v>
      </c>
      <c r="H442" s="544" t="s">
        <v>400</v>
      </c>
      <c r="I442" s="483"/>
      <c r="J442" s="483"/>
      <c r="K442" s="483"/>
      <c r="L442" s="483"/>
      <c r="M442" s="483"/>
      <c r="N442" s="483"/>
      <c r="O442" s="483"/>
      <c r="P442" s="483"/>
      <c r="Q442" s="483"/>
      <c r="R442" s="483"/>
      <c r="S442" s="483"/>
      <c r="T442" s="483"/>
      <c r="U442" s="483"/>
      <c r="V442" s="483"/>
      <c r="W442" s="483"/>
      <c r="X442" s="483"/>
      <c r="Y442" s="483"/>
      <c r="Z442" s="95"/>
      <c r="AA442" s="410"/>
      <c r="AB442" s="2"/>
    </row>
    <row r="443" spans="1:28" s="1" customFormat="1" ht="22.5" customHeight="1">
      <c r="A443" s="432"/>
      <c r="B443" s="26"/>
      <c r="C443" s="250"/>
      <c r="D443" s="245"/>
      <c r="E443" s="390"/>
      <c r="F443" s="94"/>
      <c r="G443" s="42" t="s">
        <v>256</v>
      </c>
      <c r="H443" s="483" t="s">
        <v>401</v>
      </c>
      <c r="I443" s="483"/>
      <c r="J443" s="483"/>
      <c r="K443" s="496"/>
      <c r="L443" s="496"/>
      <c r="M443" s="496"/>
      <c r="N443" s="496"/>
      <c r="O443" s="496"/>
      <c r="P443" s="496"/>
      <c r="Q443" s="496"/>
      <c r="R443" s="496"/>
      <c r="S443" s="496"/>
      <c r="T443" s="496"/>
      <c r="U443" s="496"/>
      <c r="V443" s="496"/>
      <c r="W443" s="496"/>
      <c r="X443" s="496"/>
      <c r="Y443" s="496"/>
      <c r="Z443" s="95"/>
      <c r="AA443" s="410"/>
      <c r="AB443" s="2"/>
    </row>
    <row r="444" spans="1:28" s="1" customFormat="1" ht="22.5" customHeight="1">
      <c r="A444" s="50"/>
      <c r="B444" s="166"/>
      <c r="C444" s="250"/>
      <c r="D444" s="245"/>
      <c r="E444" s="390"/>
      <c r="F444" s="390"/>
      <c r="G444" s="390"/>
      <c r="H444" s="390"/>
      <c r="I444" s="390"/>
      <c r="J444" s="390"/>
      <c r="K444" s="390"/>
      <c r="L444" s="390"/>
      <c r="M444" s="390"/>
      <c r="N444" s="390"/>
      <c r="O444" s="390"/>
      <c r="P444" s="390"/>
      <c r="Q444" s="390"/>
      <c r="R444" s="390"/>
      <c r="S444" s="390"/>
      <c r="T444" s="390"/>
      <c r="U444" s="390"/>
      <c r="V444" s="390"/>
      <c r="W444" s="390"/>
      <c r="X444" s="390"/>
      <c r="Y444" s="390"/>
      <c r="Z444" s="390"/>
      <c r="AA444" s="410"/>
      <c r="AB444" s="2"/>
    </row>
    <row r="445" spans="1:28" s="1" customFormat="1" ht="22.5" customHeight="1">
      <c r="A445" s="51"/>
      <c r="B445" s="96"/>
      <c r="C445" s="255"/>
      <c r="D445" s="269"/>
      <c r="E445" s="97"/>
      <c r="F445" s="97"/>
      <c r="G445" s="97"/>
      <c r="H445" s="97"/>
      <c r="I445" s="97"/>
      <c r="J445" s="97"/>
      <c r="K445" s="97"/>
      <c r="L445" s="97"/>
      <c r="M445" s="97"/>
      <c r="N445" s="97"/>
      <c r="O445" s="97"/>
      <c r="P445" s="97"/>
      <c r="Q445" s="97"/>
      <c r="R445" s="97"/>
      <c r="S445" s="97"/>
      <c r="T445" s="97"/>
      <c r="U445" s="97"/>
      <c r="V445" s="97"/>
      <c r="W445" s="97"/>
      <c r="X445" s="97"/>
      <c r="Y445" s="97"/>
      <c r="Z445" s="97"/>
      <c r="AA445" s="24"/>
      <c r="AB445" s="2"/>
    </row>
    <row r="446" spans="1:28" s="3" customFormat="1" ht="22.5" customHeight="1">
      <c r="A446" s="432" t="s">
        <v>938</v>
      </c>
      <c r="B446" s="394" t="s">
        <v>603</v>
      </c>
      <c r="C446" s="242"/>
      <c r="D446" s="272"/>
      <c r="E446" s="390"/>
      <c r="F446" s="390"/>
      <c r="G446" s="390"/>
      <c r="H446" s="390"/>
      <c r="I446" s="390"/>
      <c r="J446" s="390"/>
      <c r="K446" s="390"/>
      <c r="L446" s="390"/>
      <c r="M446" s="390"/>
      <c r="N446" s="390"/>
      <c r="O446" s="390"/>
      <c r="P446" s="390"/>
      <c r="Q446" s="390"/>
      <c r="R446" s="390"/>
      <c r="S446" s="390"/>
      <c r="T446" s="390"/>
      <c r="U446" s="390"/>
      <c r="V446" s="390"/>
      <c r="W446" s="390"/>
      <c r="X446" s="390"/>
      <c r="Y446" s="390"/>
      <c r="Z446" s="390"/>
      <c r="AA446" s="402"/>
      <c r="AB446" s="234"/>
    </row>
    <row r="447" spans="1:28" s="1" customFormat="1" ht="22.5" customHeight="1">
      <c r="A447" s="432" t="s">
        <v>549</v>
      </c>
      <c r="B447" s="497" t="s">
        <v>604</v>
      </c>
      <c r="C447" s="242">
        <v>36</v>
      </c>
      <c r="D447" s="89" t="s">
        <v>4</v>
      </c>
      <c r="E447" s="495" t="s">
        <v>199</v>
      </c>
      <c r="F447" s="496"/>
      <c r="G447" s="496"/>
      <c r="H447" s="496"/>
      <c r="I447" s="496"/>
      <c r="J447" s="496"/>
      <c r="K447" s="496"/>
      <c r="L447" s="496"/>
      <c r="M447" s="496"/>
      <c r="N447" s="496"/>
      <c r="O447" s="496"/>
      <c r="P447" s="496"/>
      <c r="Q447" s="496"/>
      <c r="R447" s="496"/>
      <c r="S447" s="496"/>
      <c r="T447" s="496"/>
      <c r="U447" s="496"/>
      <c r="V447" s="496"/>
      <c r="W447" s="496"/>
      <c r="X447" s="496"/>
      <c r="Y447" s="496"/>
      <c r="Z447" s="497"/>
      <c r="AA447" s="480" t="s">
        <v>774</v>
      </c>
      <c r="AB447" s="447">
        <f>VLOOKUP(D447,$AI$57:$AJ$59,2,FALSE)</f>
        <v>0</v>
      </c>
    </row>
    <row r="448" spans="1:28" s="1" customFormat="1" ht="22.5" customHeight="1">
      <c r="A448" s="432"/>
      <c r="B448" s="497"/>
      <c r="C448" s="242"/>
      <c r="D448" s="245"/>
      <c r="E448" s="495"/>
      <c r="F448" s="496"/>
      <c r="G448" s="496"/>
      <c r="H448" s="496"/>
      <c r="I448" s="496"/>
      <c r="J448" s="496"/>
      <c r="K448" s="496"/>
      <c r="L448" s="496"/>
      <c r="M448" s="496"/>
      <c r="N448" s="496"/>
      <c r="O448" s="496"/>
      <c r="P448" s="496"/>
      <c r="Q448" s="496"/>
      <c r="R448" s="496"/>
      <c r="S448" s="496"/>
      <c r="T448" s="496"/>
      <c r="U448" s="496"/>
      <c r="V448" s="496"/>
      <c r="W448" s="496"/>
      <c r="X448" s="496"/>
      <c r="Y448" s="496"/>
      <c r="Z448" s="497"/>
      <c r="AA448" s="480"/>
      <c r="AB448" s="2"/>
    </row>
    <row r="449" spans="1:28" s="1" customFormat="1" ht="22.5" customHeight="1">
      <c r="A449" s="432"/>
      <c r="B449" s="497"/>
      <c r="C449" s="242"/>
      <c r="D449" s="245"/>
      <c r="E449" s="390"/>
      <c r="F449" s="390"/>
      <c r="G449" s="390"/>
      <c r="H449" s="390"/>
      <c r="I449" s="390"/>
      <c r="J449" s="390"/>
      <c r="K449" s="390"/>
      <c r="L449" s="390"/>
      <c r="M449" s="390"/>
      <c r="N449" s="390"/>
      <c r="O449" s="390"/>
      <c r="P449" s="390"/>
      <c r="Q449" s="390"/>
      <c r="R449" s="390"/>
      <c r="S449" s="390"/>
      <c r="T449" s="390"/>
      <c r="U449" s="390"/>
      <c r="V449" s="390"/>
      <c r="W449" s="390"/>
      <c r="X449" s="390"/>
      <c r="Y449" s="390"/>
      <c r="Z449" s="390"/>
      <c r="AA449" s="480"/>
      <c r="AB449" s="2"/>
    </row>
    <row r="450" spans="1:28" s="1" customFormat="1" ht="22.5" customHeight="1">
      <c r="A450" s="432"/>
      <c r="B450" s="497"/>
      <c r="C450" s="242"/>
      <c r="D450" s="245"/>
      <c r="E450" s="495" t="s">
        <v>192</v>
      </c>
      <c r="F450" s="496"/>
      <c r="G450" s="496"/>
      <c r="H450" s="496"/>
      <c r="I450" s="496"/>
      <c r="J450" s="496"/>
      <c r="K450" s="496"/>
      <c r="L450" s="496"/>
      <c r="M450" s="496"/>
      <c r="N450" s="496"/>
      <c r="O450" s="496"/>
      <c r="P450" s="496"/>
      <c r="Q450" s="496"/>
      <c r="R450" s="496"/>
      <c r="S450" s="496"/>
      <c r="T450" s="496"/>
      <c r="U450" s="496"/>
      <c r="V450" s="496"/>
      <c r="W450" s="496"/>
      <c r="X450" s="496"/>
      <c r="Y450" s="496"/>
      <c r="Z450" s="497"/>
      <c r="AA450" s="402"/>
      <c r="AB450" s="2"/>
    </row>
    <row r="451" spans="1:28" s="1" customFormat="1" ht="22.5" customHeight="1">
      <c r="A451" s="432"/>
      <c r="B451" s="497"/>
      <c r="C451" s="242"/>
      <c r="D451" s="245"/>
      <c r="E451" s="495"/>
      <c r="F451" s="496"/>
      <c r="G451" s="496"/>
      <c r="H451" s="496"/>
      <c r="I451" s="496"/>
      <c r="J451" s="496"/>
      <c r="K451" s="496"/>
      <c r="L451" s="496"/>
      <c r="M451" s="496"/>
      <c r="N451" s="496"/>
      <c r="O451" s="496"/>
      <c r="P451" s="496"/>
      <c r="Q451" s="496"/>
      <c r="R451" s="496"/>
      <c r="S451" s="496"/>
      <c r="T451" s="496"/>
      <c r="U451" s="496"/>
      <c r="V451" s="496"/>
      <c r="W451" s="496"/>
      <c r="X451" s="496"/>
      <c r="Y451" s="496"/>
      <c r="Z451" s="497"/>
      <c r="AA451" s="556" t="s">
        <v>113</v>
      </c>
      <c r="AB451" s="2"/>
    </row>
    <row r="452" spans="1:28" s="1" customFormat="1" ht="22.5" customHeight="1">
      <c r="A452" s="432"/>
      <c r="B452" s="497"/>
      <c r="C452" s="242"/>
      <c r="D452" s="245"/>
      <c r="E452" s="390"/>
      <c r="F452" s="390"/>
      <c r="G452" s="390"/>
      <c r="H452" s="390"/>
      <c r="I452" s="390"/>
      <c r="J452" s="390"/>
      <c r="K452" s="390"/>
      <c r="L452" s="390"/>
      <c r="M452" s="390"/>
      <c r="N452" s="390"/>
      <c r="O452" s="390"/>
      <c r="P452" s="390"/>
      <c r="Q452" s="390"/>
      <c r="R452" s="390"/>
      <c r="S452" s="390"/>
      <c r="T452" s="390"/>
      <c r="U452" s="390"/>
      <c r="V452" s="390"/>
      <c r="W452" s="390"/>
      <c r="X452" s="390"/>
      <c r="Y452" s="390"/>
      <c r="Z452" s="390"/>
      <c r="AA452" s="480"/>
      <c r="AB452" s="2"/>
    </row>
    <row r="453" spans="1:28" s="1" customFormat="1" ht="22.5" customHeight="1">
      <c r="A453" s="432"/>
      <c r="B453" s="394"/>
      <c r="C453" s="242"/>
      <c r="D453" s="245"/>
      <c r="E453" s="390"/>
      <c r="F453" s="520" t="s">
        <v>402</v>
      </c>
      <c r="G453" s="520"/>
      <c r="H453" s="520"/>
      <c r="I453" s="520"/>
      <c r="J453" s="520"/>
      <c r="K453" s="486"/>
      <c r="L453" s="486"/>
      <c r="M453" s="486"/>
      <c r="N453" s="486"/>
      <c r="O453" s="486"/>
      <c r="P453" s="486"/>
      <c r="Q453" s="373"/>
      <c r="R453" s="373"/>
      <c r="S453" s="373"/>
      <c r="T453" s="373"/>
      <c r="U453" s="373"/>
      <c r="V453" s="373"/>
      <c r="W453" s="390"/>
      <c r="Z453" s="378"/>
      <c r="AA453" s="480"/>
      <c r="AB453" s="2"/>
    </row>
    <row r="454" spans="1:28" s="1" customFormat="1" ht="22.5" customHeight="1">
      <c r="A454" s="432"/>
      <c r="B454" s="394"/>
      <c r="C454" s="242"/>
      <c r="D454" s="245"/>
      <c r="E454" s="390"/>
      <c r="F454" s="496" t="s">
        <v>403</v>
      </c>
      <c r="G454" s="496"/>
      <c r="H454" s="496"/>
      <c r="I454" s="496"/>
      <c r="J454" s="496"/>
      <c r="K454" s="486"/>
      <c r="L454" s="486"/>
      <c r="M454" s="486"/>
      <c r="N454" s="486"/>
      <c r="O454" s="486"/>
      <c r="P454" s="486"/>
      <c r="Q454" s="373"/>
      <c r="R454" s="373"/>
      <c r="S454" s="373"/>
      <c r="T454" s="373"/>
      <c r="U454" s="373"/>
      <c r="V454" s="373"/>
      <c r="W454" s="390"/>
      <c r="Z454" s="381"/>
      <c r="AA454" s="480"/>
      <c r="AB454" s="2"/>
    </row>
    <row r="455" spans="1:28" s="1" customFormat="1" ht="22.5" customHeight="1">
      <c r="A455" s="432"/>
      <c r="B455" s="394"/>
      <c r="C455" s="242"/>
      <c r="D455" s="245"/>
      <c r="E455" s="390"/>
      <c r="F455" s="483" t="s">
        <v>404</v>
      </c>
      <c r="G455" s="483"/>
      <c r="H455" s="483"/>
      <c r="I455" s="483"/>
      <c r="J455" s="483"/>
      <c r="K455" s="486"/>
      <c r="L455" s="486"/>
      <c r="M455" s="486"/>
      <c r="N455" s="486"/>
      <c r="O455" s="486"/>
      <c r="P455" s="486"/>
      <c r="Q455" s="373"/>
      <c r="R455" s="373" t="s">
        <v>804</v>
      </c>
      <c r="S455" s="373"/>
      <c r="T455" s="486"/>
      <c r="U455" s="486"/>
      <c r="V455" s="486"/>
      <c r="W455" s="486"/>
      <c r="X455" s="486"/>
      <c r="Y455" s="486"/>
      <c r="Z455" s="394"/>
      <c r="AA455" s="480"/>
      <c r="AB455" s="2"/>
    </row>
    <row r="456" spans="1:28" s="1" customFormat="1" ht="22.5" customHeight="1">
      <c r="A456" s="432"/>
      <c r="B456" s="378"/>
      <c r="C456" s="242"/>
      <c r="D456" s="245"/>
      <c r="E456" s="390"/>
      <c r="F456" s="390"/>
      <c r="G456" s="390"/>
      <c r="H456" s="390"/>
      <c r="I456" s="390"/>
      <c r="J456" s="390"/>
      <c r="K456" s="390"/>
      <c r="L456" s="390"/>
      <c r="M456" s="390"/>
      <c r="N456" s="390"/>
      <c r="O456" s="390"/>
      <c r="P456" s="390"/>
      <c r="Q456" s="390"/>
      <c r="R456" s="390"/>
      <c r="S456" s="390"/>
      <c r="T456" s="390"/>
      <c r="U456" s="390"/>
      <c r="V456" s="390"/>
      <c r="W456" s="390"/>
      <c r="X456" s="390"/>
      <c r="Y456" s="390"/>
      <c r="Z456" s="390"/>
      <c r="AA456" s="402"/>
      <c r="AB456" s="2"/>
    </row>
    <row r="457" spans="1:28" s="1" customFormat="1" ht="22.5" customHeight="1">
      <c r="A457" s="432"/>
      <c r="B457" s="82"/>
      <c r="C457" s="254"/>
      <c r="D457" s="245"/>
      <c r="E457" s="495" t="s">
        <v>939</v>
      </c>
      <c r="F457" s="496"/>
      <c r="G457" s="496"/>
      <c r="H457" s="496"/>
      <c r="I457" s="496"/>
      <c r="J457" s="496"/>
      <c r="K457" s="496"/>
      <c r="L457" s="496"/>
      <c r="M457" s="496"/>
      <c r="N457" s="496"/>
      <c r="O457" s="496"/>
      <c r="P457" s="496"/>
      <c r="Q457" s="496"/>
      <c r="R457" s="496"/>
      <c r="S457" s="496"/>
      <c r="T457" s="496"/>
      <c r="U457" s="496"/>
      <c r="V457" s="496"/>
      <c r="W457" s="496"/>
      <c r="X457" s="496"/>
      <c r="Y457" s="496"/>
      <c r="Z457" s="497"/>
      <c r="AA457" s="156"/>
      <c r="AB457" s="2"/>
    </row>
    <row r="458" spans="1:28" s="2" customFormat="1" ht="22.5" customHeight="1">
      <c r="A458" s="80"/>
      <c r="B458" s="413"/>
      <c r="C458" s="256"/>
      <c r="D458" s="245"/>
      <c r="E458" s="495"/>
      <c r="F458" s="496"/>
      <c r="G458" s="496"/>
      <c r="H458" s="496"/>
      <c r="I458" s="496"/>
      <c r="J458" s="496"/>
      <c r="K458" s="496"/>
      <c r="L458" s="496"/>
      <c r="M458" s="496"/>
      <c r="N458" s="496"/>
      <c r="O458" s="496"/>
      <c r="P458" s="496"/>
      <c r="Q458" s="496"/>
      <c r="R458" s="496"/>
      <c r="S458" s="496"/>
      <c r="T458" s="496"/>
      <c r="U458" s="496"/>
      <c r="V458" s="496"/>
      <c r="W458" s="496"/>
      <c r="X458" s="496"/>
      <c r="Y458" s="496"/>
      <c r="Z458" s="497"/>
      <c r="AA458" s="402"/>
    </row>
    <row r="459" spans="1:28" s="3" customFormat="1" ht="22.5" customHeight="1">
      <c r="A459" s="98"/>
      <c r="B459" s="413"/>
      <c r="C459" s="256"/>
      <c r="D459" s="245"/>
      <c r="E459" s="495"/>
      <c r="F459" s="496"/>
      <c r="G459" s="496"/>
      <c r="H459" s="496"/>
      <c r="I459" s="496"/>
      <c r="J459" s="496"/>
      <c r="K459" s="496"/>
      <c r="L459" s="496"/>
      <c r="M459" s="496"/>
      <c r="N459" s="496"/>
      <c r="O459" s="496"/>
      <c r="P459" s="496"/>
      <c r="Q459" s="496"/>
      <c r="R459" s="496"/>
      <c r="S459" s="496"/>
      <c r="T459" s="496"/>
      <c r="U459" s="496"/>
      <c r="V459" s="496"/>
      <c r="W459" s="496"/>
      <c r="X459" s="496"/>
      <c r="Y459" s="496"/>
      <c r="Z459" s="497"/>
      <c r="AA459" s="402"/>
      <c r="AB459" s="234"/>
    </row>
    <row r="460" spans="1:28" s="2" customFormat="1" ht="22.5" customHeight="1">
      <c r="A460" s="80"/>
      <c r="B460" s="394"/>
      <c r="C460" s="242"/>
      <c r="D460" s="272"/>
      <c r="E460" s="495"/>
      <c r="F460" s="496"/>
      <c r="G460" s="496"/>
      <c r="H460" s="496"/>
      <c r="I460" s="496"/>
      <c r="J460" s="496"/>
      <c r="K460" s="496"/>
      <c r="L460" s="496"/>
      <c r="M460" s="496"/>
      <c r="N460" s="496"/>
      <c r="O460" s="496"/>
      <c r="P460" s="496"/>
      <c r="Q460" s="496"/>
      <c r="R460" s="496"/>
      <c r="S460" s="496"/>
      <c r="T460" s="496"/>
      <c r="U460" s="496"/>
      <c r="V460" s="496"/>
      <c r="W460" s="496"/>
      <c r="X460" s="496"/>
      <c r="Y460" s="496"/>
      <c r="Z460" s="497"/>
      <c r="AA460" s="402"/>
    </row>
    <row r="461" spans="1:28" s="3" customFormat="1" ht="22.5" customHeight="1">
      <c r="A461" s="98" t="s">
        <v>712</v>
      </c>
      <c r="B461" s="482" t="s">
        <v>605</v>
      </c>
      <c r="C461" s="242">
        <v>37</v>
      </c>
      <c r="D461" s="89" t="s">
        <v>4</v>
      </c>
      <c r="E461" s="608" t="s">
        <v>120</v>
      </c>
      <c r="F461" s="491"/>
      <c r="G461" s="491"/>
      <c r="H461" s="491"/>
      <c r="I461" s="491"/>
      <c r="J461" s="491"/>
      <c r="K461" s="491"/>
      <c r="L461" s="491"/>
      <c r="M461" s="491"/>
      <c r="N461" s="491"/>
      <c r="O461" s="491"/>
      <c r="P461" s="491"/>
      <c r="Q461" s="491"/>
      <c r="R461" s="491"/>
      <c r="S461" s="491"/>
      <c r="T461" s="491"/>
      <c r="U461" s="491"/>
      <c r="V461" s="491"/>
      <c r="W461" s="491"/>
      <c r="X461" s="491"/>
      <c r="Y461" s="491"/>
      <c r="Z461" s="609"/>
      <c r="AA461" s="148" t="s">
        <v>191</v>
      </c>
      <c r="AB461" s="447">
        <f>VLOOKUP(D461,$AI$57:$AJ$59,2,FALSE)</f>
        <v>0</v>
      </c>
    </row>
    <row r="462" spans="1:28" s="3" customFormat="1" ht="22.5" customHeight="1">
      <c r="A462" s="98"/>
      <c r="B462" s="482"/>
      <c r="C462" s="242"/>
      <c r="D462" s="245"/>
      <c r="E462" s="390"/>
      <c r="F462" s="390"/>
      <c r="G462" s="390"/>
      <c r="H462" s="390"/>
      <c r="I462" s="390"/>
      <c r="J462" s="390"/>
      <c r="K462" s="390"/>
      <c r="L462" s="390"/>
      <c r="M462" s="390"/>
      <c r="N462" s="390"/>
      <c r="O462" s="390"/>
      <c r="P462" s="390"/>
      <c r="Q462" s="390"/>
      <c r="R462" s="390"/>
      <c r="S462" s="390"/>
      <c r="T462" s="390"/>
      <c r="U462" s="390"/>
      <c r="V462" s="390"/>
      <c r="W462" s="390"/>
      <c r="X462" s="390"/>
      <c r="Y462" s="390"/>
      <c r="Z462" s="390"/>
      <c r="AA462" s="148" t="s">
        <v>121</v>
      </c>
      <c r="AB462" s="234"/>
    </row>
    <row r="463" spans="1:28" s="3" customFormat="1" ht="22.5" customHeight="1">
      <c r="A463" s="98"/>
      <c r="B463" s="378"/>
      <c r="C463" s="242"/>
      <c r="D463" s="272"/>
      <c r="E463" s="390"/>
      <c r="F463" s="390"/>
      <c r="G463" s="390"/>
      <c r="H463" s="390"/>
      <c r="I463" s="390"/>
      <c r="J463" s="390"/>
      <c r="K463" s="390"/>
      <c r="L463" s="390"/>
      <c r="M463" s="390"/>
      <c r="N463" s="390"/>
      <c r="O463" s="390"/>
      <c r="P463" s="390"/>
      <c r="Q463" s="390"/>
      <c r="R463" s="390"/>
      <c r="S463" s="390"/>
      <c r="T463" s="390"/>
      <c r="U463" s="390"/>
      <c r="V463" s="390"/>
      <c r="W463" s="390"/>
      <c r="X463" s="390"/>
      <c r="Y463" s="390"/>
      <c r="Z463" s="390"/>
      <c r="AA463" s="148"/>
      <c r="AB463" s="234"/>
    </row>
    <row r="464" spans="1:28" s="3" customFormat="1" ht="22.5" customHeight="1">
      <c r="A464" s="98" t="s">
        <v>713</v>
      </c>
      <c r="B464" s="482" t="s">
        <v>606</v>
      </c>
      <c r="C464" s="242">
        <v>38</v>
      </c>
      <c r="D464" s="89" t="s">
        <v>4</v>
      </c>
      <c r="E464" s="495" t="s">
        <v>203</v>
      </c>
      <c r="F464" s="496"/>
      <c r="G464" s="496"/>
      <c r="H464" s="496"/>
      <c r="I464" s="496"/>
      <c r="J464" s="496"/>
      <c r="K464" s="496"/>
      <c r="L464" s="496"/>
      <c r="M464" s="496"/>
      <c r="N464" s="496"/>
      <c r="O464" s="496"/>
      <c r="P464" s="496"/>
      <c r="Q464" s="496"/>
      <c r="R464" s="496"/>
      <c r="S464" s="496"/>
      <c r="T464" s="496"/>
      <c r="U464" s="496"/>
      <c r="V464" s="496"/>
      <c r="W464" s="496"/>
      <c r="X464" s="496"/>
      <c r="Y464" s="496"/>
      <c r="Z464" s="497"/>
      <c r="AA464" s="480" t="s">
        <v>775</v>
      </c>
      <c r="AB464" s="447">
        <f>VLOOKUP(D464,$AI$57:$AJ$59,2,FALSE)</f>
        <v>0</v>
      </c>
    </row>
    <row r="465" spans="1:28" s="3" customFormat="1" ht="22.5" customHeight="1">
      <c r="A465" s="98"/>
      <c r="B465" s="482"/>
      <c r="C465" s="242"/>
      <c r="D465" s="245"/>
      <c r="E465" s="99"/>
      <c r="F465" s="496" t="s">
        <v>414</v>
      </c>
      <c r="G465" s="496"/>
      <c r="H465" s="496"/>
      <c r="I465" s="496"/>
      <c r="J465" s="496"/>
      <c r="K465" s="496"/>
      <c r="L465" s="100"/>
      <c r="M465" s="490"/>
      <c r="N465" s="490"/>
      <c r="O465" s="380" t="s">
        <v>388</v>
      </c>
      <c r="P465" s="100"/>
      <c r="Q465" s="100"/>
      <c r="R465" s="380"/>
      <c r="S465" s="380"/>
      <c r="T465" s="380"/>
      <c r="U465" s="380"/>
      <c r="V465" s="380"/>
      <c r="W465" s="380"/>
      <c r="X465" s="380"/>
      <c r="Y465" s="380"/>
      <c r="Z465" s="381"/>
      <c r="AA465" s="480"/>
      <c r="AB465" s="234"/>
    </row>
    <row r="466" spans="1:28" s="3" customFormat="1" ht="22.5" customHeight="1">
      <c r="A466" s="98"/>
      <c r="B466" s="482"/>
      <c r="C466" s="242"/>
      <c r="D466" s="245"/>
      <c r="E466" s="99"/>
      <c r="F466" s="496" t="s">
        <v>415</v>
      </c>
      <c r="G466" s="496"/>
      <c r="H466" s="496"/>
      <c r="I466" s="496"/>
      <c r="J466" s="496"/>
      <c r="K466" s="496"/>
      <c r="L466" s="100"/>
      <c r="M466" s="490"/>
      <c r="N466" s="490"/>
      <c r="O466" s="380" t="s">
        <v>388</v>
      </c>
      <c r="P466" s="100"/>
      <c r="Q466" s="100"/>
      <c r="R466" s="380"/>
      <c r="S466" s="380"/>
      <c r="T466" s="380"/>
      <c r="U466" s="380"/>
      <c r="V466" s="380"/>
      <c r="W466" s="380"/>
      <c r="X466" s="380"/>
      <c r="Y466" s="380"/>
      <c r="Z466" s="381"/>
      <c r="AA466" s="480"/>
      <c r="AB466" s="234"/>
    </row>
    <row r="467" spans="1:28" s="3" customFormat="1" ht="22.5" customHeight="1">
      <c r="A467" s="98"/>
      <c r="B467" s="394"/>
      <c r="C467" s="242"/>
      <c r="D467" s="245"/>
      <c r="E467" s="99"/>
      <c r="F467" s="496" t="s">
        <v>416</v>
      </c>
      <c r="G467" s="496"/>
      <c r="H467" s="496"/>
      <c r="I467" s="496"/>
      <c r="J467" s="496"/>
      <c r="K467" s="496"/>
      <c r="L467" s="100"/>
      <c r="M467" s="490"/>
      <c r="N467" s="490"/>
      <c r="O467" s="380" t="s">
        <v>388</v>
      </c>
      <c r="P467" s="100"/>
      <c r="Q467" s="100"/>
      <c r="R467" s="380"/>
      <c r="S467" s="380"/>
      <c r="T467" s="380"/>
      <c r="U467" s="380"/>
      <c r="V467" s="380"/>
      <c r="W467" s="380"/>
      <c r="X467" s="380"/>
      <c r="Y467" s="380"/>
      <c r="Z467" s="381"/>
      <c r="AA467" s="160"/>
      <c r="AB467" s="234"/>
    </row>
    <row r="468" spans="1:28" s="3" customFormat="1" ht="22.5" customHeight="1">
      <c r="A468" s="98"/>
      <c r="B468" s="378"/>
      <c r="C468" s="242"/>
      <c r="D468" s="245"/>
      <c r="E468" s="99"/>
      <c r="F468" s="496" t="s">
        <v>419</v>
      </c>
      <c r="G468" s="496"/>
      <c r="H468" s="496"/>
      <c r="I468" s="496"/>
      <c r="J468" s="496"/>
      <c r="K468" s="496"/>
      <c r="L468" s="496"/>
      <c r="M468" s="496"/>
      <c r="N468" s="496"/>
      <c r="O468" s="496"/>
      <c r="P468" s="496"/>
      <c r="Q468" s="496"/>
      <c r="R468" s="496"/>
      <c r="S468" s="496"/>
      <c r="T468" s="496"/>
      <c r="U468" s="496"/>
      <c r="V468" s="496"/>
      <c r="W468" s="496"/>
      <c r="X468" s="496"/>
      <c r="Y468" s="496"/>
      <c r="Z468" s="381"/>
      <c r="AA468" s="160"/>
      <c r="AB468" s="234"/>
    </row>
    <row r="469" spans="1:28" s="3" customFormat="1" ht="22.5" customHeight="1">
      <c r="A469" s="98"/>
      <c r="B469" s="378"/>
      <c r="C469" s="242"/>
      <c r="D469" s="245"/>
      <c r="E469" s="99"/>
      <c r="F469" s="496" t="s">
        <v>417</v>
      </c>
      <c r="G469" s="496"/>
      <c r="H469" s="496"/>
      <c r="I469" s="496"/>
      <c r="J469" s="496"/>
      <c r="K469" s="496"/>
      <c r="L469" s="100"/>
      <c r="M469" s="490"/>
      <c r="N469" s="490"/>
      <c r="O469" s="380" t="s">
        <v>388</v>
      </c>
      <c r="P469" s="380"/>
      <c r="Q469" s="380"/>
      <c r="R469" s="380"/>
      <c r="S469" s="380"/>
      <c r="T469" s="380"/>
      <c r="U469" s="380"/>
      <c r="V469" s="380"/>
      <c r="W469" s="380"/>
      <c r="X469" s="380"/>
      <c r="Y469" s="380"/>
      <c r="Z469" s="381"/>
      <c r="AA469" s="160"/>
      <c r="AB469" s="234"/>
    </row>
    <row r="470" spans="1:28" s="3" customFormat="1" ht="22.5" customHeight="1">
      <c r="A470" s="98"/>
      <c r="B470" s="378"/>
      <c r="C470" s="242"/>
      <c r="D470" s="245"/>
      <c r="E470" s="99"/>
      <c r="F470" s="496" t="s">
        <v>418</v>
      </c>
      <c r="G470" s="496"/>
      <c r="H470" s="496"/>
      <c r="I470" s="496"/>
      <c r="J470" s="496"/>
      <c r="K470" s="496"/>
      <c r="L470" s="380"/>
      <c r="M470" s="490"/>
      <c r="N470" s="490"/>
      <c r="O470" s="380" t="s">
        <v>388</v>
      </c>
      <c r="P470" s="380"/>
      <c r="Q470" s="380"/>
      <c r="R470" s="380"/>
      <c r="S470" s="380"/>
      <c r="T470" s="380"/>
      <c r="U470" s="380"/>
      <c r="V470" s="380"/>
      <c r="W470" s="380"/>
      <c r="X470" s="380"/>
      <c r="Y470" s="380"/>
      <c r="Z470" s="381"/>
      <c r="AA470" s="160"/>
      <c r="AB470" s="234"/>
    </row>
    <row r="471" spans="1:28" s="3" customFormat="1" ht="22.5" customHeight="1">
      <c r="A471" s="98"/>
      <c r="B471" s="378"/>
      <c r="C471" s="242"/>
      <c r="D471" s="245"/>
      <c r="E471" s="390"/>
      <c r="F471" s="390"/>
      <c r="G471" s="390"/>
      <c r="H471" s="390"/>
      <c r="I471" s="390"/>
      <c r="J471" s="390"/>
      <c r="K471" s="390"/>
      <c r="L471" s="390"/>
      <c r="M471" s="390"/>
      <c r="N471" s="390"/>
      <c r="O471" s="390"/>
      <c r="P471" s="390"/>
      <c r="Q471" s="390"/>
      <c r="R471" s="390"/>
      <c r="S471" s="390"/>
      <c r="T471" s="390"/>
      <c r="U471" s="390"/>
      <c r="V471" s="390"/>
      <c r="W471" s="390"/>
      <c r="X471" s="390"/>
      <c r="Y471" s="390"/>
      <c r="Z471" s="381"/>
      <c r="AA471" s="160"/>
      <c r="AB471" s="234"/>
    </row>
    <row r="472" spans="1:28" s="3" customFormat="1" ht="22.5" customHeight="1">
      <c r="A472" s="98"/>
      <c r="B472" s="378"/>
      <c r="C472" s="242"/>
      <c r="D472" s="245"/>
      <c r="E472" s="495" t="s">
        <v>122</v>
      </c>
      <c r="F472" s="496"/>
      <c r="G472" s="496"/>
      <c r="H472" s="496"/>
      <c r="I472" s="496"/>
      <c r="J472" s="496"/>
      <c r="K472" s="496"/>
      <c r="L472" s="496"/>
      <c r="M472" s="496"/>
      <c r="N472" s="496"/>
      <c r="O472" s="496"/>
      <c r="P472" s="496"/>
      <c r="Q472" s="496"/>
      <c r="R472" s="496"/>
      <c r="S472" s="496"/>
      <c r="T472" s="496"/>
      <c r="U472" s="496"/>
      <c r="V472" s="496"/>
      <c r="W472" s="496"/>
      <c r="X472" s="496"/>
      <c r="Y472" s="496"/>
      <c r="Z472" s="497"/>
      <c r="AA472" s="402"/>
      <c r="AB472" s="234"/>
    </row>
    <row r="473" spans="1:28" s="3" customFormat="1" ht="22.5" customHeight="1">
      <c r="A473" s="98"/>
      <c r="B473" s="378"/>
      <c r="C473" s="242"/>
      <c r="D473" s="245"/>
      <c r="E473" s="521" t="s">
        <v>438</v>
      </c>
      <c r="F473" s="483"/>
      <c r="G473" s="483"/>
      <c r="H473" s="483"/>
      <c r="I473" s="483"/>
      <c r="J473" s="483"/>
      <c r="K473" s="483"/>
      <c r="L473" s="483"/>
      <c r="M473" s="483"/>
      <c r="N473" s="483"/>
      <c r="O473" s="483"/>
      <c r="P473" s="483"/>
      <c r="Q473" s="483"/>
      <c r="R473" s="483"/>
      <c r="S473" s="483"/>
      <c r="T473" s="483"/>
      <c r="U473" s="483"/>
      <c r="V473" s="483"/>
      <c r="W473" s="483"/>
      <c r="X473" s="483"/>
      <c r="Y473" s="483"/>
      <c r="Z473" s="482"/>
      <c r="AA473" s="402"/>
      <c r="AB473" s="234"/>
    </row>
    <row r="474" spans="1:28" s="3" customFormat="1" ht="22.5" customHeight="1">
      <c r="A474" s="98"/>
      <c r="B474" s="378"/>
      <c r="C474" s="242"/>
      <c r="D474" s="245"/>
      <c r="E474" s="495" t="s">
        <v>439</v>
      </c>
      <c r="F474" s="496"/>
      <c r="G474" s="496"/>
      <c r="H474" s="496"/>
      <c r="I474" s="496"/>
      <c r="J474" s="496"/>
      <c r="K474" s="496"/>
      <c r="L474" s="496"/>
      <c r="M474" s="496"/>
      <c r="N474" s="496"/>
      <c r="O474" s="496"/>
      <c r="P474" s="496"/>
      <c r="Q474" s="496"/>
      <c r="R474" s="496"/>
      <c r="S474" s="496"/>
      <c r="T474" s="496"/>
      <c r="U474" s="496"/>
      <c r="V474" s="496"/>
      <c r="W474" s="496"/>
      <c r="X474" s="496"/>
      <c r="Y474" s="496"/>
      <c r="Z474" s="497"/>
      <c r="AA474" s="402"/>
      <c r="AB474" s="234"/>
    </row>
    <row r="475" spans="1:28" s="3" customFormat="1" ht="22.5" customHeight="1">
      <c r="A475" s="98"/>
      <c r="B475" s="378"/>
      <c r="C475" s="242"/>
      <c r="D475" s="245"/>
      <c r="E475" s="495" t="s">
        <v>440</v>
      </c>
      <c r="F475" s="496"/>
      <c r="G475" s="496"/>
      <c r="H475" s="496"/>
      <c r="I475" s="496"/>
      <c r="J475" s="496"/>
      <c r="K475" s="496"/>
      <c r="L475" s="496"/>
      <c r="M475" s="496"/>
      <c r="N475" s="496"/>
      <c r="O475" s="496"/>
      <c r="P475" s="496"/>
      <c r="Q475" s="496"/>
      <c r="R475" s="496"/>
      <c r="S475" s="496"/>
      <c r="T475" s="496"/>
      <c r="U475" s="496"/>
      <c r="V475" s="496"/>
      <c r="W475" s="496"/>
      <c r="X475" s="496"/>
      <c r="Y475" s="496"/>
      <c r="Z475" s="497"/>
      <c r="AA475" s="402"/>
      <c r="AB475" s="234"/>
    </row>
    <row r="476" spans="1:28" s="3" customFormat="1" ht="22.5" customHeight="1">
      <c r="A476" s="98"/>
      <c r="B476" s="378"/>
      <c r="C476" s="242"/>
      <c r="D476" s="245"/>
      <c r="E476" s="495" t="s">
        <v>441</v>
      </c>
      <c r="F476" s="496"/>
      <c r="G476" s="496"/>
      <c r="H476" s="496"/>
      <c r="I476" s="496"/>
      <c r="J476" s="496"/>
      <c r="K476" s="496"/>
      <c r="L476" s="496"/>
      <c r="M476" s="496"/>
      <c r="N476" s="496"/>
      <c r="O476" s="496"/>
      <c r="P476" s="496"/>
      <c r="Q476" s="496"/>
      <c r="R476" s="496"/>
      <c r="S476" s="496"/>
      <c r="T476" s="496"/>
      <c r="U476" s="496"/>
      <c r="V476" s="496"/>
      <c r="W476" s="496"/>
      <c r="X476" s="496"/>
      <c r="Y476" s="496"/>
      <c r="Z476" s="497"/>
      <c r="AA476" s="402"/>
      <c r="AB476" s="234"/>
    </row>
    <row r="477" spans="1:28" s="3" customFormat="1" ht="22.5" customHeight="1">
      <c r="A477" s="98"/>
      <c r="B477" s="378"/>
      <c r="C477" s="242"/>
      <c r="D477" s="245"/>
      <c r="E477" s="495" t="s">
        <v>442</v>
      </c>
      <c r="F477" s="496"/>
      <c r="G477" s="496"/>
      <c r="H477" s="496"/>
      <c r="I477" s="496"/>
      <c r="J477" s="496"/>
      <c r="K477" s="496"/>
      <c r="L477" s="496"/>
      <c r="M477" s="496"/>
      <c r="N477" s="496"/>
      <c r="O477" s="496"/>
      <c r="P477" s="496"/>
      <c r="Q477" s="496"/>
      <c r="R477" s="496"/>
      <c r="S477" s="496"/>
      <c r="T477" s="496"/>
      <c r="U477" s="496"/>
      <c r="V477" s="496"/>
      <c r="W477" s="496"/>
      <c r="X477" s="496"/>
      <c r="Y477" s="496"/>
      <c r="Z477" s="497"/>
      <c r="AA477" s="402"/>
      <c r="AB477" s="234"/>
    </row>
    <row r="478" spans="1:28" s="3" customFormat="1" ht="22.5" customHeight="1">
      <c r="A478" s="169"/>
      <c r="B478" s="107"/>
      <c r="C478" s="243"/>
      <c r="D478" s="267"/>
      <c r="E478" s="172"/>
      <c r="F478" s="172"/>
      <c r="G478" s="172"/>
      <c r="H478" s="172"/>
      <c r="I478" s="172"/>
      <c r="J478" s="172"/>
      <c r="K478" s="172"/>
      <c r="L478" s="172"/>
      <c r="M478" s="172"/>
      <c r="N478" s="172"/>
      <c r="O478" s="172"/>
      <c r="P478" s="172"/>
      <c r="Q478" s="172"/>
      <c r="R478" s="172"/>
      <c r="S478" s="172"/>
      <c r="T478" s="172"/>
      <c r="U478" s="172"/>
      <c r="V478" s="172"/>
      <c r="W478" s="172"/>
      <c r="X478" s="172"/>
      <c r="Y478" s="172"/>
      <c r="Z478" s="172"/>
      <c r="AA478" s="422"/>
      <c r="AB478" s="234"/>
    </row>
    <row r="479" spans="1:28" s="3" customFormat="1" ht="22.5" customHeight="1">
      <c r="A479" s="170"/>
      <c r="B479" s="59"/>
      <c r="C479" s="247"/>
      <c r="D479" s="269"/>
      <c r="E479" s="97"/>
      <c r="F479" s="97"/>
      <c r="G479" s="97"/>
      <c r="H479" s="97"/>
      <c r="I479" s="97"/>
      <c r="J479" s="97"/>
      <c r="K479" s="97"/>
      <c r="L479" s="97"/>
      <c r="M479" s="97"/>
      <c r="N479" s="97"/>
      <c r="O479" s="97"/>
      <c r="P479" s="97"/>
      <c r="Q479" s="97"/>
      <c r="R479" s="97"/>
      <c r="S479" s="97"/>
      <c r="T479" s="97"/>
      <c r="U479" s="97"/>
      <c r="V479" s="97"/>
      <c r="W479" s="97"/>
      <c r="X479" s="97"/>
      <c r="Y479" s="97"/>
      <c r="Z479" s="97"/>
      <c r="AA479" s="22"/>
      <c r="AB479" s="234"/>
    </row>
    <row r="480" spans="1:28" s="1" customFormat="1" ht="22.5" customHeight="1">
      <c r="A480" s="432" t="s">
        <v>940</v>
      </c>
      <c r="B480" s="394" t="s">
        <v>607</v>
      </c>
      <c r="C480" s="242"/>
      <c r="D480" s="272"/>
      <c r="E480" s="389"/>
      <c r="F480" s="390"/>
      <c r="G480" s="390"/>
      <c r="H480" s="390"/>
      <c r="I480" s="390"/>
      <c r="J480" s="390"/>
      <c r="K480" s="390"/>
      <c r="L480" s="390"/>
      <c r="M480" s="390"/>
      <c r="N480" s="390"/>
      <c r="O480" s="390"/>
      <c r="P480" s="390"/>
      <c r="Q480" s="390"/>
      <c r="R480" s="390"/>
      <c r="S480" s="390"/>
      <c r="T480" s="390"/>
      <c r="U480" s="390"/>
      <c r="V480" s="390"/>
      <c r="W480" s="390"/>
      <c r="X480" s="390"/>
      <c r="Y480" s="390"/>
      <c r="Z480" s="391"/>
      <c r="AA480" s="149"/>
      <c r="AB480" s="2"/>
    </row>
    <row r="481" spans="1:32" s="1" customFormat="1" ht="22.5" customHeight="1">
      <c r="A481" s="432"/>
      <c r="B481" s="482" t="s">
        <v>608</v>
      </c>
      <c r="C481" s="242">
        <v>39</v>
      </c>
      <c r="D481" s="270" t="s">
        <v>211</v>
      </c>
      <c r="E481" s="495" t="s">
        <v>224</v>
      </c>
      <c r="F481" s="496"/>
      <c r="G481" s="496"/>
      <c r="H481" s="496"/>
      <c r="I481" s="496"/>
      <c r="J481" s="496"/>
      <c r="K481" s="496"/>
      <c r="L481" s="496"/>
      <c r="M481" s="496"/>
      <c r="N481" s="496"/>
      <c r="O481" s="496"/>
      <c r="P481" s="496"/>
      <c r="Q481" s="496"/>
      <c r="R481" s="496"/>
      <c r="S481" s="496"/>
      <c r="T481" s="496"/>
      <c r="U481" s="496"/>
      <c r="V481" s="496"/>
      <c r="W481" s="496"/>
      <c r="X481" s="496"/>
      <c r="Y481" s="496"/>
      <c r="Z481" s="497"/>
      <c r="AA481" s="480" t="s">
        <v>714</v>
      </c>
      <c r="AB481" s="447">
        <f>VLOOKUP(D481,$AI$53:$AJ$55,2,FALSE)</f>
        <v>0</v>
      </c>
    </row>
    <row r="482" spans="1:32" s="1" customFormat="1" ht="22.5" customHeight="1">
      <c r="A482" s="432"/>
      <c r="B482" s="482"/>
      <c r="C482" s="242"/>
      <c r="D482" s="245"/>
      <c r="E482" s="495"/>
      <c r="F482" s="496"/>
      <c r="G482" s="496"/>
      <c r="H482" s="496"/>
      <c r="I482" s="496"/>
      <c r="J482" s="496"/>
      <c r="K482" s="496"/>
      <c r="L482" s="496"/>
      <c r="M482" s="496"/>
      <c r="N482" s="496"/>
      <c r="O482" s="496"/>
      <c r="P482" s="496"/>
      <c r="Q482" s="496"/>
      <c r="R482" s="496"/>
      <c r="S482" s="496"/>
      <c r="T482" s="496"/>
      <c r="U482" s="496"/>
      <c r="V482" s="496"/>
      <c r="W482" s="496"/>
      <c r="X482" s="496"/>
      <c r="Y482" s="496"/>
      <c r="Z482" s="497"/>
      <c r="AA482" s="480"/>
      <c r="AB482" s="2"/>
    </row>
    <row r="483" spans="1:32" s="1" customFormat="1" ht="22.5" customHeight="1">
      <c r="A483" s="432"/>
      <c r="B483" s="482"/>
      <c r="C483" s="242"/>
      <c r="D483" s="245"/>
      <c r="E483" s="390"/>
      <c r="F483" s="569" t="s">
        <v>1012</v>
      </c>
      <c r="G483" s="569"/>
      <c r="H483" s="569"/>
      <c r="I483" s="569"/>
      <c r="J483" s="569"/>
      <c r="K483" s="569"/>
      <c r="L483" s="569"/>
      <c r="M483" s="569"/>
      <c r="N483" s="569"/>
      <c r="O483" s="569"/>
      <c r="P483" s="569"/>
      <c r="Q483" s="490"/>
      <c r="R483" s="490"/>
      <c r="S483" s="490"/>
      <c r="T483" s="426" t="s">
        <v>422</v>
      </c>
      <c r="U483" s="426"/>
      <c r="V483" s="426"/>
      <c r="W483" s="426"/>
      <c r="X483" s="426"/>
      <c r="Y483" s="426"/>
      <c r="Z483" s="101"/>
      <c r="AA483" s="480"/>
      <c r="AB483" s="2"/>
    </row>
    <row r="484" spans="1:32" s="1" customFormat="1" ht="22.5" customHeight="1">
      <c r="A484" s="432"/>
      <c r="B484" s="482"/>
      <c r="C484" s="242"/>
      <c r="D484" s="245"/>
      <c r="E484" s="390"/>
      <c r="F484" s="569" t="s">
        <v>990</v>
      </c>
      <c r="G484" s="569"/>
      <c r="H484" s="569"/>
      <c r="I484" s="569"/>
      <c r="J484" s="569"/>
      <c r="K484" s="569"/>
      <c r="L484" s="569"/>
      <c r="M484" s="569"/>
      <c r="N484" s="569"/>
      <c r="O484" s="569"/>
      <c r="P484" s="569"/>
      <c r="Q484" s="490"/>
      <c r="R484" s="490"/>
      <c r="S484" s="490"/>
      <c r="T484" s="426" t="s">
        <v>423</v>
      </c>
      <c r="U484" s="426"/>
      <c r="V484" s="390"/>
      <c r="W484" s="418"/>
      <c r="X484" s="418"/>
      <c r="Y484" s="418"/>
      <c r="Z484" s="419"/>
      <c r="AA484" s="480"/>
      <c r="AB484" s="2"/>
    </row>
    <row r="485" spans="1:32" s="1" customFormat="1" ht="22.5" customHeight="1">
      <c r="A485" s="432"/>
      <c r="B485" s="482"/>
      <c r="C485" s="242"/>
      <c r="D485" s="245"/>
      <c r="E485" s="390"/>
      <c r="F485" s="496" t="s">
        <v>40</v>
      </c>
      <c r="G485" s="496"/>
      <c r="H485" s="496"/>
      <c r="I485" s="496"/>
      <c r="J485" s="496"/>
      <c r="K485" s="496"/>
      <c r="L485" s="496"/>
      <c r="M485" s="496"/>
      <c r="N485" s="496"/>
      <c r="O485" s="496"/>
      <c r="P485" s="496"/>
      <c r="Q485" s="496"/>
      <c r="R485" s="496"/>
      <c r="S485" s="496"/>
      <c r="T485" s="496"/>
      <c r="U485" s="496"/>
      <c r="V485" s="496"/>
      <c r="W485" s="496"/>
      <c r="X485" s="496"/>
      <c r="Y485" s="496"/>
      <c r="Z485" s="381"/>
      <c r="AA485" s="480"/>
      <c r="AB485" s="2"/>
    </row>
    <row r="486" spans="1:32" s="1" customFormat="1" ht="22.5" customHeight="1">
      <c r="A486" s="432"/>
      <c r="B486" s="482"/>
      <c r="C486" s="242"/>
      <c r="D486" s="245"/>
      <c r="E486" s="390"/>
      <c r="F486" s="496"/>
      <c r="G486" s="496"/>
      <c r="H486" s="496"/>
      <c r="I486" s="496"/>
      <c r="J486" s="496"/>
      <c r="K486" s="496"/>
      <c r="L486" s="496"/>
      <c r="M486" s="496"/>
      <c r="N486" s="496"/>
      <c r="O486" s="496"/>
      <c r="P486" s="496"/>
      <c r="Q486" s="496"/>
      <c r="R486" s="496"/>
      <c r="S486" s="496"/>
      <c r="T486" s="496"/>
      <c r="U486" s="496"/>
      <c r="V486" s="496"/>
      <c r="W486" s="496"/>
      <c r="X486" s="496"/>
      <c r="Y486" s="496"/>
      <c r="Z486" s="381"/>
      <c r="AA486" s="480"/>
      <c r="AB486" s="2"/>
    </row>
    <row r="487" spans="1:32" s="1" customFormat="1" ht="22.5" customHeight="1">
      <c r="A487" s="432"/>
      <c r="B487" s="482"/>
      <c r="C487" s="242"/>
      <c r="D487" s="245"/>
      <c r="E487" s="390"/>
      <c r="F487" s="496" t="s">
        <v>1013</v>
      </c>
      <c r="G487" s="496"/>
      <c r="H487" s="496"/>
      <c r="I487" s="496"/>
      <c r="J487" s="496"/>
      <c r="K487" s="496"/>
      <c r="L487" s="496"/>
      <c r="M487" s="496"/>
      <c r="N487" s="496"/>
      <c r="O487" s="496"/>
      <c r="P487" s="496"/>
      <c r="Q487" s="496"/>
      <c r="R487" s="496"/>
      <c r="S487" s="496"/>
      <c r="T487" s="496"/>
      <c r="U487" s="496"/>
      <c r="V487" s="496"/>
      <c r="W487" s="496"/>
      <c r="X487" s="496"/>
      <c r="Y487" s="496"/>
      <c r="Z487" s="381"/>
      <c r="AA487" s="480"/>
      <c r="AB487" s="2"/>
    </row>
    <row r="488" spans="1:32" s="1" customFormat="1" ht="22.5" customHeight="1">
      <c r="A488" s="432"/>
      <c r="B488" s="394"/>
      <c r="C488" s="242"/>
      <c r="D488" s="245"/>
      <c r="E488" s="390"/>
      <c r="F488" s="496"/>
      <c r="G488" s="496"/>
      <c r="H488" s="496"/>
      <c r="I488" s="496"/>
      <c r="J488" s="496"/>
      <c r="K488" s="496"/>
      <c r="L488" s="496"/>
      <c r="M488" s="496"/>
      <c r="N488" s="496"/>
      <c r="O488" s="496"/>
      <c r="P488" s="496"/>
      <c r="Q488" s="496"/>
      <c r="R488" s="496"/>
      <c r="S488" s="496"/>
      <c r="T488" s="496"/>
      <c r="U488" s="496"/>
      <c r="V488" s="496"/>
      <c r="W488" s="496"/>
      <c r="X488" s="496"/>
      <c r="Y488" s="496"/>
      <c r="Z488" s="381"/>
      <c r="AA488" s="480"/>
      <c r="AB488" s="2"/>
    </row>
    <row r="489" spans="1:32" s="1" customFormat="1" ht="22.5" customHeight="1">
      <c r="A489" s="432"/>
      <c r="B489" s="394"/>
      <c r="C489" s="242"/>
      <c r="D489" s="245"/>
      <c r="E489" s="390"/>
      <c r="F489" s="390"/>
      <c r="G489" s="390"/>
      <c r="H489" s="390"/>
      <c r="I489" s="390"/>
      <c r="J489" s="390"/>
      <c r="K489" s="390"/>
      <c r="L489" s="390"/>
      <c r="M489" s="390"/>
      <c r="N489" s="390"/>
      <c r="O489" s="390"/>
      <c r="P489" s="390"/>
      <c r="Q489" s="390"/>
      <c r="R489" s="390"/>
      <c r="S489" s="390"/>
      <c r="T489" s="390"/>
      <c r="U489" s="390"/>
      <c r="V489" s="390"/>
      <c r="W489" s="390"/>
      <c r="X489" s="390"/>
      <c r="Y489" s="390"/>
      <c r="Z489" s="390"/>
      <c r="AA489" s="480"/>
      <c r="AB489" s="235"/>
      <c r="AC489" s="5"/>
      <c r="AD489" s="5"/>
      <c r="AE489" s="5"/>
      <c r="AF489" s="5"/>
    </row>
    <row r="490" spans="1:32" s="1" customFormat="1" ht="22.5" customHeight="1">
      <c r="A490" s="432"/>
      <c r="B490" s="394"/>
      <c r="C490" s="242"/>
      <c r="D490" s="245"/>
      <c r="E490" s="562" t="s">
        <v>223</v>
      </c>
      <c r="F490" s="536"/>
      <c r="G490" s="536"/>
      <c r="H490" s="536"/>
      <c r="I490" s="536"/>
      <c r="J490" s="536"/>
      <c r="K490" s="536"/>
      <c r="L490" s="536"/>
      <c r="M490" s="536"/>
      <c r="N490" s="536"/>
      <c r="O490" s="536"/>
      <c r="P490" s="536"/>
      <c r="Q490" s="536"/>
      <c r="R490" s="536"/>
      <c r="S490" s="536"/>
      <c r="T490" s="536"/>
      <c r="U490" s="536"/>
      <c r="V490" s="536"/>
      <c r="W490" s="536"/>
      <c r="X490" s="536"/>
      <c r="Y490" s="536"/>
      <c r="Z490" s="563"/>
      <c r="AA490" s="402"/>
      <c r="AB490" s="2"/>
    </row>
    <row r="491" spans="1:32" s="1" customFormat="1" ht="22.5" customHeight="1">
      <c r="A491" s="432"/>
      <c r="B491" s="46"/>
      <c r="C491" s="242"/>
      <c r="D491" s="245"/>
      <c r="E491" s="562"/>
      <c r="F491" s="536"/>
      <c r="G491" s="536"/>
      <c r="H491" s="536"/>
      <c r="I491" s="536"/>
      <c r="J491" s="536"/>
      <c r="K491" s="536"/>
      <c r="L491" s="536"/>
      <c r="M491" s="536"/>
      <c r="N491" s="536"/>
      <c r="O491" s="536"/>
      <c r="P491" s="536"/>
      <c r="Q491" s="536"/>
      <c r="R491" s="536"/>
      <c r="S491" s="536"/>
      <c r="T491" s="536"/>
      <c r="U491" s="536"/>
      <c r="V491" s="536"/>
      <c r="W491" s="536"/>
      <c r="X491" s="536"/>
      <c r="Y491" s="536"/>
      <c r="Z491" s="563"/>
      <c r="AA491" s="402"/>
      <c r="AB491" s="2"/>
    </row>
    <row r="492" spans="1:32" s="1" customFormat="1" ht="22.5" customHeight="1">
      <c r="A492" s="432"/>
      <c r="B492" s="46"/>
      <c r="C492" s="242"/>
      <c r="D492" s="245"/>
      <c r="E492" s="390"/>
      <c r="F492" s="569" t="s">
        <v>1012</v>
      </c>
      <c r="G492" s="569"/>
      <c r="H492" s="569"/>
      <c r="I492" s="569"/>
      <c r="J492" s="569"/>
      <c r="K492" s="569"/>
      <c r="L492" s="569"/>
      <c r="M492" s="569"/>
      <c r="N492" s="569"/>
      <c r="O492" s="569"/>
      <c r="P492" s="569"/>
      <c r="Q492" s="490"/>
      <c r="R492" s="490"/>
      <c r="S492" s="490"/>
      <c r="T492" s="426" t="s">
        <v>424</v>
      </c>
      <c r="U492" s="426"/>
      <c r="V492" s="426"/>
      <c r="W492" s="426"/>
      <c r="X492" s="426"/>
      <c r="Y492" s="426"/>
      <c r="Z492" s="101"/>
      <c r="AA492" s="402"/>
      <c r="AB492" s="2"/>
    </row>
    <row r="493" spans="1:32" s="1" customFormat="1" ht="22.5" customHeight="1">
      <c r="A493" s="432"/>
      <c r="B493" s="46"/>
      <c r="C493" s="242"/>
      <c r="D493" s="245"/>
      <c r="E493" s="390"/>
      <c r="F493" s="569" t="s">
        <v>990</v>
      </c>
      <c r="G493" s="569"/>
      <c r="H493" s="569"/>
      <c r="I493" s="569"/>
      <c r="J493" s="569"/>
      <c r="K493" s="569"/>
      <c r="L493" s="569"/>
      <c r="M493" s="569"/>
      <c r="N493" s="569"/>
      <c r="O493" s="569"/>
      <c r="P493" s="569"/>
      <c r="Q493" s="490"/>
      <c r="R493" s="490"/>
      <c r="S493" s="490"/>
      <c r="T493" s="426" t="s">
        <v>423</v>
      </c>
      <c r="U493" s="426"/>
      <c r="V493" s="390"/>
      <c r="W493" s="418"/>
      <c r="X493" s="418"/>
      <c r="Y493" s="418"/>
      <c r="Z493" s="419"/>
      <c r="AA493" s="402"/>
      <c r="AB493" s="2"/>
    </row>
    <row r="494" spans="1:32" s="1" customFormat="1" ht="22.5" customHeight="1">
      <c r="A494" s="432"/>
      <c r="B494" s="46"/>
      <c r="C494" s="242"/>
      <c r="D494" s="245"/>
      <c r="E494" s="390"/>
      <c r="F494" s="612" t="s">
        <v>425</v>
      </c>
      <c r="G494" s="612"/>
      <c r="H494" s="612"/>
      <c r="I494" s="612"/>
      <c r="J494" s="612"/>
      <c r="K494" s="612"/>
      <c r="L494" s="612"/>
      <c r="M494" s="612"/>
      <c r="N494" s="612"/>
      <c r="O494" s="612"/>
      <c r="P494" s="390"/>
      <c r="Q494" s="496"/>
      <c r="R494" s="496"/>
      <c r="S494" s="610" t="s">
        <v>1014</v>
      </c>
      <c r="T494" s="610"/>
      <c r="U494" s="610"/>
      <c r="V494" s="610"/>
      <c r="W494" s="610"/>
      <c r="X494" s="610"/>
      <c r="Y494" s="610"/>
      <c r="Z494" s="611"/>
      <c r="AA494" s="402"/>
      <c r="AB494" s="2"/>
    </row>
    <row r="495" spans="1:32" s="1" customFormat="1" ht="22.5" customHeight="1">
      <c r="A495" s="432"/>
      <c r="B495" s="46"/>
      <c r="C495" s="242"/>
      <c r="D495" s="245"/>
      <c r="E495" s="390"/>
      <c r="F495" s="390"/>
      <c r="G495" s="390"/>
      <c r="H495" s="390"/>
      <c r="I495" s="390"/>
      <c r="J495" s="390"/>
      <c r="K495" s="390"/>
      <c r="L495" s="390"/>
      <c r="M495" s="390"/>
      <c r="N495" s="390"/>
      <c r="O495" s="390"/>
      <c r="P495" s="390"/>
      <c r="Q495" s="390"/>
      <c r="R495" s="390"/>
      <c r="S495" s="390"/>
      <c r="T495" s="390"/>
      <c r="U495" s="390"/>
      <c r="V495" s="390"/>
      <c r="W495" s="390"/>
      <c r="X495" s="390"/>
      <c r="Y495" s="390"/>
      <c r="Z495" s="390"/>
      <c r="AA495" s="402"/>
      <c r="AB495" s="2"/>
    </row>
    <row r="496" spans="1:32" s="1" customFormat="1" ht="22.5" customHeight="1">
      <c r="A496" s="432"/>
      <c r="B496" s="378"/>
      <c r="C496" s="242"/>
      <c r="D496" s="244"/>
      <c r="E496" s="390"/>
      <c r="F496" s="520" t="s">
        <v>426</v>
      </c>
      <c r="G496" s="520"/>
      <c r="H496" s="520"/>
      <c r="I496" s="520"/>
      <c r="J496" s="520"/>
      <c r="K496" s="597" t="str">
        <f>IFERROR(Q483/Q492,"")</f>
        <v/>
      </c>
      <c r="L496" s="597"/>
      <c r="M496" s="425"/>
      <c r="N496" s="425"/>
      <c r="O496" s="425"/>
      <c r="P496" s="425"/>
      <c r="Q496" s="425"/>
      <c r="R496" s="425"/>
      <c r="S496" s="425"/>
      <c r="T496" s="425"/>
      <c r="U496" s="425"/>
      <c r="V496" s="425"/>
      <c r="W496" s="425"/>
      <c r="X496" s="425"/>
      <c r="Y496" s="425"/>
      <c r="Z496" s="63"/>
      <c r="AA496" s="402"/>
      <c r="AB496" s="2"/>
    </row>
    <row r="497" spans="1:28" s="1" customFormat="1" ht="22.5" customHeight="1">
      <c r="A497" s="50"/>
      <c r="B497" s="448"/>
      <c r="C497" s="256"/>
      <c r="D497" s="449"/>
      <c r="E497" s="390"/>
      <c r="F497" s="390"/>
      <c r="G497" s="390"/>
      <c r="H497" s="390"/>
      <c r="I497" s="390"/>
      <c r="J497" s="390"/>
      <c r="K497" s="390"/>
      <c r="L497" s="390"/>
      <c r="M497" s="390"/>
      <c r="N497" s="390"/>
      <c r="O497" s="390"/>
      <c r="P497" s="390"/>
      <c r="Q497" s="390"/>
      <c r="R497" s="390"/>
      <c r="S497" s="390"/>
      <c r="T497" s="390"/>
      <c r="U497" s="390"/>
      <c r="V497" s="390"/>
      <c r="W497" s="390"/>
      <c r="X497" s="390"/>
      <c r="Y497" s="390"/>
      <c r="Z497" s="390"/>
      <c r="AA497" s="450"/>
      <c r="AB497" s="2"/>
    </row>
    <row r="498" spans="1:28" s="1" customFormat="1" ht="22.5" customHeight="1">
      <c r="A498" s="51"/>
      <c r="B498" s="96"/>
      <c r="C498" s="255"/>
      <c r="D498" s="269"/>
      <c r="E498" s="102"/>
      <c r="F498" s="97"/>
      <c r="G498" s="97"/>
      <c r="H498" s="97"/>
      <c r="I498" s="97"/>
      <c r="J498" s="97"/>
      <c r="K498" s="97"/>
      <c r="L498" s="97"/>
      <c r="M498" s="97"/>
      <c r="N498" s="97"/>
      <c r="O498" s="97"/>
      <c r="P498" s="97"/>
      <c r="Q498" s="97"/>
      <c r="R498" s="97"/>
      <c r="S498" s="97"/>
      <c r="T498" s="97"/>
      <c r="U498" s="97"/>
      <c r="V498" s="97"/>
      <c r="W498" s="97"/>
      <c r="X498" s="97"/>
      <c r="Y498" s="97"/>
      <c r="Z498" s="103"/>
      <c r="AA498" s="161"/>
      <c r="AB498" s="2"/>
    </row>
    <row r="499" spans="1:28" s="1" customFormat="1" ht="22.5" customHeight="1">
      <c r="A499" s="432" t="s">
        <v>941</v>
      </c>
      <c r="B499" s="381" t="s">
        <v>609</v>
      </c>
      <c r="C499" s="242"/>
      <c r="D499" s="272"/>
      <c r="E499" s="390"/>
      <c r="F499" s="390"/>
      <c r="G499" s="390"/>
      <c r="H499" s="390"/>
      <c r="I499" s="390"/>
      <c r="J499" s="390"/>
      <c r="K499" s="390"/>
      <c r="L499" s="390"/>
      <c r="M499" s="390"/>
      <c r="N499" s="390"/>
      <c r="O499" s="390"/>
      <c r="P499" s="390"/>
      <c r="Q499" s="390"/>
      <c r="R499" s="390"/>
      <c r="S499" s="390"/>
      <c r="T499" s="390"/>
      <c r="U499" s="390"/>
      <c r="V499" s="390"/>
      <c r="W499" s="390"/>
      <c r="X499" s="390"/>
      <c r="Y499" s="390"/>
      <c r="Z499" s="390"/>
      <c r="AA499" s="402"/>
      <c r="AB499" s="2"/>
    </row>
    <row r="500" spans="1:28" s="1" customFormat="1" ht="22.5" customHeight="1">
      <c r="A500" s="432"/>
      <c r="B500" s="482" t="s">
        <v>610</v>
      </c>
      <c r="C500" s="242">
        <v>40</v>
      </c>
      <c r="D500" s="89" t="s">
        <v>4</v>
      </c>
      <c r="E500" s="495" t="s">
        <v>114</v>
      </c>
      <c r="F500" s="496"/>
      <c r="G500" s="496"/>
      <c r="H500" s="496"/>
      <c r="I500" s="496"/>
      <c r="J500" s="496"/>
      <c r="K500" s="496"/>
      <c r="L500" s="496"/>
      <c r="M500" s="496"/>
      <c r="N500" s="496"/>
      <c r="O500" s="496"/>
      <c r="P500" s="496"/>
      <c r="Q500" s="496"/>
      <c r="R500" s="496"/>
      <c r="S500" s="496"/>
      <c r="T500" s="496"/>
      <c r="U500" s="496"/>
      <c r="V500" s="496"/>
      <c r="W500" s="496"/>
      <c r="X500" s="496"/>
      <c r="Y500" s="496"/>
      <c r="Z500" s="497"/>
      <c r="AA500" s="402" t="s">
        <v>115</v>
      </c>
      <c r="AB500" s="447">
        <f>VLOOKUP(D500,$AI$57:$AJ$59,2,FALSE)</f>
        <v>0</v>
      </c>
    </row>
    <row r="501" spans="1:28" s="1" customFormat="1" ht="22.5" customHeight="1">
      <c r="A501" s="432"/>
      <c r="B501" s="482"/>
      <c r="C501" s="242"/>
      <c r="D501" s="245"/>
      <c r="E501" s="390"/>
      <c r="F501" s="520" t="s">
        <v>402</v>
      </c>
      <c r="G501" s="520"/>
      <c r="H501" s="520"/>
      <c r="I501" s="520"/>
      <c r="J501" s="520"/>
      <c r="K501" s="486"/>
      <c r="L501" s="486"/>
      <c r="M501" s="486"/>
      <c r="N501" s="486"/>
      <c r="O501" s="486"/>
      <c r="P501" s="486"/>
      <c r="Q501" s="407"/>
      <c r="R501" s="407"/>
      <c r="S501" s="407"/>
      <c r="T501" s="407"/>
      <c r="U501" s="407"/>
      <c r="V501" s="407"/>
      <c r="W501" s="407"/>
      <c r="X501" s="407"/>
      <c r="Y501" s="407"/>
      <c r="Z501" s="378"/>
      <c r="AA501" s="402"/>
      <c r="AB501" s="2"/>
    </row>
    <row r="502" spans="1:28" s="1" customFormat="1" ht="22.5" customHeight="1">
      <c r="A502" s="432"/>
      <c r="B502" s="482"/>
      <c r="C502" s="242"/>
      <c r="D502" s="245"/>
      <c r="E502" s="78"/>
      <c r="F502" s="519" t="s">
        <v>117</v>
      </c>
      <c r="G502" s="519"/>
      <c r="H502" s="519"/>
      <c r="I502" s="519"/>
      <c r="J502" s="519"/>
      <c r="K502" s="483"/>
      <c r="L502" s="483"/>
      <c r="M502" s="483"/>
      <c r="N502" s="483"/>
      <c r="O502" s="483"/>
      <c r="P502" s="483"/>
      <c r="Q502" s="483"/>
      <c r="R502" s="483"/>
      <c r="S502" s="483"/>
      <c r="T502" s="483"/>
      <c r="U502" s="483"/>
      <c r="V502" s="483"/>
      <c r="W502" s="483"/>
      <c r="X502" s="483"/>
      <c r="Y502" s="483"/>
      <c r="Z502" s="26"/>
      <c r="AA502" s="402" t="s">
        <v>116</v>
      </c>
      <c r="AB502" s="2"/>
    </row>
    <row r="503" spans="1:28" s="1" customFormat="1" ht="22.5" customHeight="1">
      <c r="A503" s="432"/>
      <c r="B503" s="482"/>
      <c r="C503" s="242"/>
      <c r="D503" s="245"/>
      <c r="E503" s="390"/>
      <c r="F503" s="390"/>
      <c r="G503" s="390"/>
      <c r="H503" s="390"/>
      <c r="I503" s="390"/>
      <c r="J503" s="390"/>
      <c r="K503" s="390"/>
      <c r="L503" s="390"/>
      <c r="M503" s="390"/>
      <c r="N503" s="390"/>
      <c r="O503" s="390"/>
      <c r="P503" s="390"/>
      <c r="Q503" s="390"/>
      <c r="R503" s="390"/>
      <c r="S503" s="390"/>
      <c r="T503" s="390"/>
      <c r="U503" s="390"/>
      <c r="V503" s="390"/>
      <c r="W503" s="390"/>
      <c r="X503" s="390"/>
      <c r="Y503" s="390"/>
      <c r="Z503" s="390"/>
      <c r="AA503" s="410"/>
      <c r="AB503" s="2"/>
    </row>
    <row r="504" spans="1:28" s="1" customFormat="1" ht="22.5" customHeight="1">
      <c r="A504" s="432"/>
      <c r="B504" s="482"/>
      <c r="C504" s="242"/>
      <c r="D504" s="245"/>
      <c r="E504" s="521" t="s">
        <v>427</v>
      </c>
      <c r="F504" s="483"/>
      <c r="G504" s="483"/>
      <c r="H504" s="483"/>
      <c r="I504" s="483"/>
      <c r="J504" s="483"/>
      <c r="K504" s="483"/>
      <c r="L504" s="483"/>
      <c r="M504" s="483"/>
      <c r="N504" s="483"/>
      <c r="O504" s="483"/>
      <c r="P504" s="483"/>
      <c r="Q504" s="483"/>
      <c r="R504" s="483"/>
      <c r="S504" s="483"/>
      <c r="T504" s="483"/>
      <c r="U504" s="483"/>
      <c r="V504" s="483"/>
      <c r="W504" s="483"/>
      <c r="X504" s="483"/>
      <c r="Y504" s="483"/>
      <c r="Z504" s="482"/>
      <c r="AA504" s="410"/>
      <c r="AB504" s="2"/>
    </row>
    <row r="505" spans="1:28" s="1" customFormat="1" ht="22.5" customHeight="1">
      <c r="A505" s="432"/>
      <c r="B505" s="482"/>
      <c r="C505" s="242"/>
      <c r="D505" s="245"/>
      <c r="E505" s="521"/>
      <c r="F505" s="483"/>
      <c r="G505" s="483"/>
      <c r="H505" s="483"/>
      <c r="I505" s="483"/>
      <c r="J505" s="483"/>
      <c r="K505" s="483"/>
      <c r="L505" s="483"/>
      <c r="M505" s="483"/>
      <c r="N505" s="483"/>
      <c r="O505" s="483"/>
      <c r="P505" s="483"/>
      <c r="Q505" s="483"/>
      <c r="R505" s="483"/>
      <c r="S505" s="483"/>
      <c r="T505" s="483"/>
      <c r="U505" s="483"/>
      <c r="V505" s="483"/>
      <c r="W505" s="483"/>
      <c r="X505" s="483"/>
      <c r="Y505" s="483"/>
      <c r="Z505" s="482"/>
      <c r="AA505" s="410"/>
      <c r="AB505" s="2"/>
    </row>
    <row r="506" spans="1:28" s="1" customFormat="1" ht="22.5" customHeight="1">
      <c r="A506" s="432"/>
      <c r="B506" s="482"/>
      <c r="C506" s="242"/>
      <c r="D506" s="245"/>
      <c r="E506" s="390"/>
      <c r="F506" s="390"/>
      <c r="G506" s="390"/>
      <c r="H506" s="390"/>
      <c r="I506" s="390"/>
      <c r="J506" s="390"/>
      <c r="K506" s="390"/>
      <c r="L506" s="390"/>
      <c r="M506" s="390"/>
      <c r="N506" s="390"/>
      <c r="O506" s="390"/>
      <c r="P506" s="390"/>
      <c r="Q506" s="390"/>
      <c r="R506" s="390"/>
      <c r="S506" s="390"/>
      <c r="T506" s="390"/>
      <c r="U506" s="390"/>
      <c r="V506" s="390"/>
      <c r="W506" s="390"/>
      <c r="X506" s="390"/>
      <c r="Y506" s="390"/>
      <c r="Z506" s="390"/>
      <c r="AA506" s="410"/>
      <c r="AB506" s="2"/>
    </row>
    <row r="507" spans="1:28" s="1" customFormat="1" ht="22.5" customHeight="1">
      <c r="A507" s="432"/>
      <c r="B507" s="482"/>
      <c r="C507" s="242"/>
      <c r="D507" s="245"/>
      <c r="E507" s="594" t="s">
        <v>428</v>
      </c>
      <c r="F507" s="595"/>
      <c r="G507" s="595"/>
      <c r="H507" s="595"/>
      <c r="I507" s="595"/>
      <c r="J507" s="595"/>
      <c r="K507" s="595"/>
      <c r="L507" s="595"/>
      <c r="M507" s="595"/>
      <c r="N507" s="595"/>
      <c r="O507" s="595"/>
      <c r="P507" s="595"/>
      <c r="Q507" s="595"/>
      <c r="R507" s="595"/>
      <c r="S507" s="595"/>
      <c r="T507" s="595"/>
      <c r="U507" s="595"/>
      <c r="V507" s="595"/>
      <c r="W507" s="595"/>
      <c r="X507" s="595"/>
      <c r="Y507" s="595"/>
      <c r="Z507" s="596"/>
      <c r="AA507" s="410"/>
      <c r="AB507" s="2"/>
    </row>
    <row r="508" spans="1:28" s="1" customFormat="1" ht="22.5" customHeight="1">
      <c r="A508" s="432"/>
      <c r="B508" s="482"/>
      <c r="C508" s="242"/>
      <c r="D508" s="245"/>
      <c r="E508" s="594"/>
      <c r="F508" s="595"/>
      <c r="G508" s="595"/>
      <c r="H508" s="595"/>
      <c r="I508" s="595"/>
      <c r="J508" s="595"/>
      <c r="K508" s="595"/>
      <c r="L508" s="595"/>
      <c r="M508" s="595"/>
      <c r="N508" s="595"/>
      <c r="O508" s="595"/>
      <c r="P508" s="595"/>
      <c r="Q508" s="595"/>
      <c r="R508" s="595"/>
      <c r="S508" s="595"/>
      <c r="T508" s="595"/>
      <c r="U508" s="595"/>
      <c r="V508" s="595"/>
      <c r="W508" s="595"/>
      <c r="X508" s="595"/>
      <c r="Y508" s="595"/>
      <c r="Z508" s="596"/>
      <c r="AA508" s="410"/>
      <c r="AB508" s="2"/>
    </row>
    <row r="509" spans="1:28" s="1" customFormat="1" ht="22.5" customHeight="1">
      <c r="A509" s="432"/>
      <c r="B509" s="394"/>
      <c r="C509" s="242"/>
      <c r="D509" s="245"/>
      <c r="E509" s="379"/>
      <c r="F509" s="380"/>
      <c r="G509" s="380"/>
      <c r="H509" s="380"/>
      <c r="I509" s="380"/>
      <c r="J509" s="380"/>
      <c r="K509" s="380"/>
      <c r="L509" s="380"/>
      <c r="M509" s="380"/>
      <c r="N509" s="380"/>
      <c r="O509" s="380"/>
      <c r="P509" s="380"/>
      <c r="Q509" s="380"/>
      <c r="R509" s="380"/>
      <c r="S509" s="380"/>
      <c r="T509" s="380"/>
      <c r="U509" s="380"/>
      <c r="V509" s="380"/>
      <c r="W509" s="380"/>
      <c r="X509" s="380"/>
      <c r="Y509" s="380"/>
      <c r="Z509" s="381"/>
      <c r="AA509" s="23"/>
      <c r="AB509" s="2"/>
    </row>
    <row r="510" spans="1:28" s="1" customFormat="1" ht="22.5" customHeight="1">
      <c r="A510" s="432"/>
      <c r="B510" s="26"/>
      <c r="C510" s="250"/>
      <c r="D510" s="245"/>
      <c r="E510" s="594" t="s">
        <v>429</v>
      </c>
      <c r="F510" s="595"/>
      <c r="G510" s="595"/>
      <c r="H510" s="595"/>
      <c r="I510" s="595"/>
      <c r="J510" s="595"/>
      <c r="K510" s="595"/>
      <c r="L510" s="595"/>
      <c r="M510" s="595"/>
      <c r="N510" s="595"/>
      <c r="O510" s="595"/>
      <c r="P510" s="595"/>
      <c r="Q510" s="595"/>
      <c r="R510" s="595"/>
      <c r="S510" s="595"/>
      <c r="T510" s="595"/>
      <c r="U510" s="595"/>
      <c r="V510" s="595"/>
      <c r="W510" s="595"/>
      <c r="X510" s="595"/>
      <c r="Y510" s="595"/>
      <c r="Z510" s="596"/>
      <c r="AA510" s="23"/>
      <c r="AB510" s="2"/>
    </row>
    <row r="511" spans="1:28" s="1" customFormat="1" ht="22.5" customHeight="1">
      <c r="A511" s="50"/>
      <c r="B511" s="166"/>
      <c r="C511" s="250"/>
      <c r="D511" s="245"/>
      <c r="E511" s="439"/>
      <c r="F511" s="440"/>
      <c r="G511" s="440"/>
      <c r="H511" s="440"/>
      <c r="I511" s="440"/>
      <c r="J511" s="440"/>
      <c r="K511" s="440"/>
      <c r="L511" s="440"/>
      <c r="M511" s="440"/>
      <c r="N511" s="440"/>
      <c r="O511" s="440"/>
      <c r="P511" s="440"/>
      <c r="Q511" s="440"/>
      <c r="R511" s="440"/>
      <c r="S511" s="440"/>
      <c r="T511" s="440"/>
      <c r="U511" s="440"/>
      <c r="V511" s="440"/>
      <c r="W511" s="440"/>
      <c r="X511" s="440"/>
      <c r="Y511" s="440"/>
      <c r="Z511" s="441"/>
      <c r="AA511" s="23"/>
      <c r="AB511" s="2"/>
    </row>
    <row r="512" spans="1:28" s="1" customFormat="1" ht="22.5" customHeight="1">
      <c r="A512" s="51"/>
      <c r="B512" s="96"/>
      <c r="C512" s="255"/>
      <c r="D512" s="269"/>
      <c r="E512" s="104"/>
      <c r="F512" s="105"/>
      <c r="G512" s="105"/>
      <c r="H512" s="105"/>
      <c r="I512" s="105"/>
      <c r="J512" s="105"/>
      <c r="K512" s="105"/>
      <c r="L512" s="105"/>
      <c r="M512" s="105"/>
      <c r="N512" s="105"/>
      <c r="O512" s="105"/>
      <c r="P512" s="105"/>
      <c r="Q512" s="105"/>
      <c r="R512" s="105"/>
      <c r="S512" s="105"/>
      <c r="T512" s="105"/>
      <c r="U512" s="105"/>
      <c r="V512" s="105"/>
      <c r="W512" s="105"/>
      <c r="X512" s="105"/>
      <c r="Y512" s="105"/>
      <c r="Z512" s="106"/>
      <c r="AA512" s="161"/>
      <c r="AB512" s="2"/>
    </row>
    <row r="513" spans="1:28" s="1" customFormat="1" ht="22.5" customHeight="1">
      <c r="A513" s="432" t="s">
        <v>942</v>
      </c>
      <c r="B513" s="394" t="s">
        <v>611</v>
      </c>
      <c r="C513" s="242"/>
      <c r="D513" s="272"/>
      <c r="E513" s="393"/>
      <c r="F513" s="385"/>
      <c r="G513" s="385"/>
      <c r="H513" s="385"/>
      <c r="I513" s="385"/>
      <c r="J513" s="385"/>
      <c r="K513" s="385"/>
      <c r="L513" s="385"/>
      <c r="M513" s="385"/>
      <c r="N513" s="385"/>
      <c r="O513" s="385"/>
      <c r="P513" s="385"/>
      <c r="Q513" s="385"/>
      <c r="R513" s="385"/>
      <c r="S513" s="385"/>
      <c r="T513" s="385"/>
      <c r="U513" s="385"/>
      <c r="V513" s="385"/>
      <c r="W513" s="385"/>
      <c r="X513" s="385"/>
      <c r="Y513" s="385"/>
      <c r="Z513" s="394"/>
      <c r="AA513" s="410"/>
      <c r="AB513" s="2"/>
    </row>
    <row r="514" spans="1:28" s="1" customFormat="1" ht="22.5" customHeight="1">
      <c r="A514" s="432"/>
      <c r="B514" s="482" t="s">
        <v>612</v>
      </c>
      <c r="C514" s="242">
        <v>41</v>
      </c>
      <c r="D514" s="89" t="s">
        <v>4</v>
      </c>
      <c r="E514" s="495" t="s">
        <v>437</v>
      </c>
      <c r="F514" s="496"/>
      <c r="G514" s="496"/>
      <c r="H514" s="496"/>
      <c r="I514" s="496"/>
      <c r="J514" s="496"/>
      <c r="K514" s="496"/>
      <c r="L514" s="496"/>
      <c r="M514" s="496"/>
      <c r="N514" s="496"/>
      <c r="O514" s="496"/>
      <c r="P514" s="496"/>
      <c r="Q514" s="496"/>
      <c r="R514" s="496"/>
      <c r="S514" s="496"/>
      <c r="T514" s="496"/>
      <c r="U514" s="496"/>
      <c r="V514" s="496"/>
      <c r="W514" s="496"/>
      <c r="X514" s="496"/>
      <c r="Y514" s="496"/>
      <c r="Z514" s="497"/>
      <c r="AA514" s="402" t="s">
        <v>98</v>
      </c>
      <c r="AB514" s="447">
        <f>VLOOKUP(D514,$AI$57:$AJ$59,2,FALSE)</f>
        <v>0</v>
      </c>
    </row>
    <row r="515" spans="1:28" s="1" customFormat="1" ht="22.5" customHeight="1">
      <c r="A515" s="432"/>
      <c r="B515" s="482"/>
      <c r="C515" s="242"/>
      <c r="D515" s="245"/>
      <c r="E515" s="495"/>
      <c r="F515" s="496"/>
      <c r="G515" s="496"/>
      <c r="H515" s="496"/>
      <c r="I515" s="496"/>
      <c r="J515" s="496"/>
      <c r="K515" s="496"/>
      <c r="L515" s="496"/>
      <c r="M515" s="496"/>
      <c r="N515" s="496"/>
      <c r="O515" s="496"/>
      <c r="P515" s="496"/>
      <c r="Q515" s="496"/>
      <c r="R515" s="496"/>
      <c r="S515" s="496"/>
      <c r="T515" s="496"/>
      <c r="U515" s="496"/>
      <c r="V515" s="496"/>
      <c r="W515" s="496"/>
      <c r="X515" s="496"/>
      <c r="Y515" s="496"/>
      <c r="Z515" s="497"/>
      <c r="AA515" s="410"/>
      <c r="AB515" s="2"/>
    </row>
    <row r="516" spans="1:28" s="1" customFormat="1" ht="22.5" customHeight="1">
      <c r="A516" s="432"/>
      <c r="B516" s="482"/>
      <c r="C516" s="242"/>
      <c r="D516" s="244"/>
      <c r="E516" s="495"/>
      <c r="F516" s="496"/>
      <c r="G516" s="496"/>
      <c r="H516" s="496"/>
      <c r="I516" s="496"/>
      <c r="J516" s="496"/>
      <c r="K516" s="496"/>
      <c r="L516" s="496"/>
      <c r="M516" s="496"/>
      <c r="N516" s="496"/>
      <c r="O516" s="496"/>
      <c r="P516" s="496"/>
      <c r="Q516" s="496"/>
      <c r="R516" s="496"/>
      <c r="S516" s="496"/>
      <c r="T516" s="496"/>
      <c r="U516" s="496"/>
      <c r="V516" s="496"/>
      <c r="W516" s="496"/>
      <c r="X516" s="496"/>
      <c r="Y516" s="496"/>
      <c r="Z516" s="497"/>
      <c r="AA516" s="556" t="s">
        <v>154</v>
      </c>
      <c r="AB516" s="2"/>
    </row>
    <row r="517" spans="1:28" s="1" customFormat="1" ht="22.5" customHeight="1">
      <c r="A517" s="432"/>
      <c r="B517" s="482"/>
      <c r="C517" s="242"/>
      <c r="D517" s="244"/>
      <c r="E517" s="495"/>
      <c r="F517" s="496"/>
      <c r="G517" s="496"/>
      <c r="H517" s="496"/>
      <c r="I517" s="496"/>
      <c r="J517" s="496"/>
      <c r="K517" s="496"/>
      <c r="L517" s="496"/>
      <c r="M517" s="496"/>
      <c r="N517" s="496"/>
      <c r="O517" s="496"/>
      <c r="P517" s="496"/>
      <c r="Q517" s="496"/>
      <c r="R517" s="496"/>
      <c r="S517" s="496"/>
      <c r="T517" s="496"/>
      <c r="U517" s="496"/>
      <c r="V517" s="496"/>
      <c r="W517" s="496"/>
      <c r="X517" s="496"/>
      <c r="Y517" s="496"/>
      <c r="Z517" s="497"/>
      <c r="AA517" s="556"/>
      <c r="AB517" s="2"/>
    </row>
    <row r="518" spans="1:28" s="1" customFormat="1" ht="22.5" customHeight="1">
      <c r="A518" s="432"/>
      <c r="B518" s="482"/>
      <c r="C518" s="242"/>
      <c r="D518" s="244"/>
      <c r="E518" s="495"/>
      <c r="F518" s="496"/>
      <c r="G518" s="496"/>
      <c r="H518" s="496"/>
      <c r="I518" s="496"/>
      <c r="J518" s="496"/>
      <c r="K518" s="496"/>
      <c r="L518" s="496"/>
      <c r="M518" s="496"/>
      <c r="N518" s="496"/>
      <c r="O518" s="496"/>
      <c r="P518" s="496"/>
      <c r="Q518" s="496"/>
      <c r="R518" s="496"/>
      <c r="S518" s="496"/>
      <c r="T518" s="496"/>
      <c r="U518" s="496"/>
      <c r="V518" s="496"/>
      <c r="W518" s="496"/>
      <c r="X518" s="496"/>
      <c r="Y518" s="496"/>
      <c r="Z518" s="497"/>
      <c r="AA518" s="556"/>
      <c r="AB518" s="2"/>
    </row>
    <row r="519" spans="1:28" s="1" customFormat="1" ht="22.5" customHeight="1">
      <c r="A519" s="432"/>
      <c r="B519" s="482"/>
      <c r="C519" s="242"/>
      <c r="D519" s="244"/>
      <c r="E519" s="495"/>
      <c r="F519" s="496"/>
      <c r="G519" s="496"/>
      <c r="H519" s="496"/>
      <c r="I519" s="496"/>
      <c r="J519" s="496"/>
      <c r="K519" s="496"/>
      <c r="L519" s="496"/>
      <c r="M519" s="496"/>
      <c r="N519" s="496"/>
      <c r="O519" s="496"/>
      <c r="P519" s="496"/>
      <c r="Q519" s="496"/>
      <c r="R519" s="496"/>
      <c r="S519" s="496"/>
      <c r="T519" s="496"/>
      <c r="U519" s="496"/>
      <c r="V519" s="496"/>
      <c r="W519" s="496"/>
      <c r="X519" s="496"/>
      <c r="Y519" s="496"/>
      <c r="Z519" s="497"/>
      <c r="AA519" s="410"/>
      <c r="AB519" s="2"/>
    </row>
    <row r="520" spans="1:28" s="1" customFormat="1" ht="22.5" customHeight="1">
      <c r="A520" s="432"/>
      <c r="B520" s="394"/>
      <c r="C520" s="242"/>
      <c r="D520" s="244"/>
      <c r="E520" s="603"/>
      <c r="F520" s="42"/>
      <c r="G520" s="483" t="s">
        <v>432</v>
      </c>
      <c r="H520" s="483"/>
      <c r="I520" s="483"/>
      <c r="J520" s="483"/>
      <c r="K520" s="483"/>
      <c r="L520" s="483"/>
      <c r="M520" s="483"/>
      <c r="N520" s="483"/>
      <c r="O520" s="483"/>
      <c r="P520" s="483"/>
      <c r="Q520" s="483"/>
      <c r="R520" s="483"/>
      <c r="S520" s="483"/>
      <c r="T520" s="483"/>
      <c r="U520" s="483"/>
      <c r="V520" s="483"/>
      <c r="W520" s="483"/>
      <c r="X520" s="483"/>
      <c r="Y520" s="483"/>
      <c r="Z520" s="378"/>
      <c r="AA520" s="410"/>
      <c r="AB520" s="2"/>
    </row>
    <row r="521" spans="1:28" s="1" customFormat="1" ht="22.5" customHeight="1">
      <c r="A521" s="432"/>
      <c r="B521" s="394"/>
      <c r="C521" s="242"/>
      <c r="D521" s="244"/>
      <c r="E521" s="604"/>
      <c r="F521" s="42"/>
      <c r="G521" s="483" t="s">
        <v>433</v>
      </c>
      <c r="H521" s="483"/>
      <c r="I521" s="483"/>
      <c r="J521" s="483"/>
      <c r="K521" s="483"/>
      <c r="L521" s="483"/>
      <c r="M521" s="483"/>
      <c r="N521" s="483"/>
      <c r="O521" s="483"/>
      <c r="P521" s="483"/>
      <c r="Q521" s="483"/>
      <c r="R521" s="483"/>
      <c r="S521" s="483"/>
      <c r="T521" s="483"/>
      <c r="U521" s="483"/>
      <c r="V521" s="483"/>
      <c r="W521" s="483"/>
      <c r="X521" s="483"/>
      <c r="Y521" s="483"/>
      <c r="Z521" s="384"/>
      <c r="AA521" s="402"/>
      <c r="AB521" s="2"/>
    </row>
    <row r="522" spans="1:28" s="1" customFormat="1" ht="22.5" customHeight="1">
      <c r="A522" s="432"/>
      <c r="B522" s="394"/>
      <c r="C522" s="242"/>
      <c r="D522" s="244"/>
      <c r="E522" s="604"/>
      <c r="F522" s="42"/>
      <c r="G522" s="598" t="s">
        <v>953</v>
      </c>
      <c r="H522" s="491"/>
      <c r="I522" s="491"/>
      <c r="J522" s="491"/>
      <c r="K522" s="491"/>
      <c r="L522" s="491"/>
      <c r="M522" s="491"/>
      <c r="N522" s="491"/>
      <c r="O522" s="491"/>
      <c r="P522" s="491"/>
      <c r="Q522" s="491"/>
      <c r="R522" s="491"/>
      <c r="S522" s="491"/>
      <c r="T522" s="491"/>
      <c r="U522" s="491"/>
      <c r="V522" s="491"/>
      <c r="W522" s="491"/>
      <c r="X522" s="491"/>
      <c r="Y522" s="491"/>
      <c r="Z522" s="384"/>
      <c r="AA522" s="402"/>
      <c r="AB522" s="2"/>
    </row>
    <row r="523" spans="1:28" s="1" customFormat="1" ht="22.3" customHeight="1">
      <c r="A523" s="432"/>
      <c r="B523" s="378"/>
      <c r="C523" s="242"/>
      <c r="D523" s="244"/>
      <c r="E523" s="604"/>
      <c r="F523" s="42"/>
      <c r="G523" s="544" t="s">
        <v>979</v>
      </c>
      <c r="H523" s="483"/>
      <c r="I523" s="483"/>
      <c r="J523" s="483"/>
      <c r="K523" s="483"/>
      <c r="L523" s="483"/>
      <c r="M523" s="483"/>
      <c r="N523" s="483"/>
      <c r="O523" s="483"/>
      <c r="P523" s="483"/>
      <c r="Q523" s="483"/>
      <c r="R523" s="483"/>
      <c r="S523" s="483"/>
      <c r="T523" s="483"/>
      <c r="U523" s="483"/>
      <c r="V523" s="483"/>
      <c r="W523" s="483"/>
      <c r="X523" s="483"/>
      <c r="Y523" s="483"/>
      <c r="Z523" s="384"/>
      <c r="AA523" s="402"/>
      <c r="AB523" s="2"/>
    </row>
    <row r="524" spans="1:28" s="1" customFormat="1" ht="22.3" customHeight="1">
      <c r="A524" s="432"/>
      <c r="B524" s="378"/>
      <c r="C524" s="242"/>
      <c r="D524" s="244"/>
      <c r="E524" s="604"/>
      <c r="F524" s="398"/>
      <c r="G524" s="663"/>
      <c r="H524" s="662"/>
      <c r="I524" s="662"/>
      <c r="J524" s="662"/>
      <c r="K524" s="662"/>
      <c r="L524" s="662"/>
      <c r="M524" s="662"/>
      <c r="N524" s="662"/>
      <c r="O524" s="662"/>
      <c r="P524" s="662"/>
      <c r="Q524" s="662"/>
      <c r="R524" s="662"/>
      <c r="S524" s="662"/>
      <c r="T524" s="662"/>
      <c r="U524" s="662"/>
      <c r="V524" s="662"/>
      <c r="W524" s="662"/>
      <c r="X524" s="662"/>
      <c r="Y524" s="662"/>
      <c r="Z524" s="384"/>
      <c r="AA524" s="402"/>
      <c r="AB524" s="2"/>
    </row>
    <row r="525" spans="1:28" s="1" customFormat="1" ht="22.5" customHeight="1">
      <c r="A525" s="432"/>
      <c r="B525" s="378"/>
      <c r="C525" s="242"/>
      <c r="D525" s="244"/>
      <c r="E525" s="604"/>
      <c r="F525" s="42"/>
      <c r="G525" s="598" t="s">
        <v>980</v>
      </c>
      <c r="H525" s="491"/>
      <c r="I525" s="491"/>
      <c r="J525" s="491"/>
      <c r="K525" s="491"/>
      <c r="L525" s="491"/>
      <c r="M525" s="491"/>
      <c r="N525" s="491"/>
      <c r="O525" s="491"/>
      <c r="P525" s="491"/>
      <c r="Q525" s="491"/>
      <c r="R525" s="491"/>
      <c r="S525" s="491"/>
      <c r="T525" s="491"/>
      <c r="U525" s="491"/>
      <c r="V525" s="491"/>
      <c r="W525" s="491"/>
      <c r="X525" s="491"/>
      <c r="Y525" s="491"/>
      <c r="Z525" s="384"/>
      <c r="AA525" s="402"/>
      <c r="AB525" s="2"/>
    </row>
    <row r="526" spans="1:28" s="1" customFormat="1" ht="22.5" customHeight="1">
      <c r="A526" s="432"/>
      <c r="B526" s="378"/>
      <c r="C526" s="242"/>
      <c r="D526" s="244"/>
      <c r="E526" s="604"/>
      <c r="F526" s="42"/>
      <c r="G526" s="387"/>
      <c r="H526" s="491" t="s">
        <v>920</v>
      </c>
      <c r="I526" s="491"/>
      <c r="J526" s="491"/>
      <c r="K526" s="491"/>
      <c r="L526" s="491"/>
      <c r="M526" s="491"/>
      <c r="N526" s="491"/>
      <c r="O526" s="491"/>
      <c r="P526" s="491"/>
      <c r="Q526" s="491"/>
      <c r="R526" s="491"/>
      <c r="S526" s="491"/>
      <c r="T526" s="491"/>
      <c r="U526" s="491"/>
      <c r="V526" s="491"/>
      <c r="W526" s="491"/>
      <c r="X526" s="491"/>
      <c r="Y526" s="491"/>
      <c r="Z526" s="384"/>
      <c r="AA526" s="402"/>
      <c r="AB526" s="2"/>
    </row>
    <row r="527" spans="1:28" s="1" customFormat="1" ht="22.5" customHeight="1">
      <c r="A527" s="432"/>
      <c r="B527" s="378"/>
      <c r="C527" s="242"/>
      <c r="D527" s="244"/>
      <c r="E527" s="604"/>
      <c r="F527" s="42"/>
      <c r="G527" s="387"/>
      <c r="H527" s="491" t="s">
        <v>921</v>
      </c>
      <c r="I527" s="491"/>
      <c r="J527" s="491"/>
      <c r="K527" s="491"/>
      <c r="L527" s="491"/>
      <c r="M527" s="491"/>
      <c r="N527" s="491"/>
      <c r="O527" s="491"/>
      <c r="P527" s="491"/>
      <c r="Q527" s="491"/>
      <c r="R527" s="491"/>
      <c r="S527" s="491"/>
      <c r="T527" s="491"/>
      <c r="U527" s="491"/>
      <c r="V527" s="491"/>
      <c r="W527" s="491"/>
      <c r="X527" s="491"/>
      <c r="Y527" s="491"/>
      <c r="Z527" s="384"/>
      <c r="AA527" s="402"/>
      <c r="AB527" s="2"/>
    </row>
    <row r="528" spans="1:28" s="1" customFormat="1" ht="22.5" customHeight="1">
      <c r="A528" s="432"/>
      <c r="B528" s="378"/>
      <c r="C528" s="242"/>
      <c r="D528" s="244"/>
      <c r="E528" s="604"/>
      <c r="F528" s="42"/>
      <c r="G528" s="387"/>
      <c r="H528" s="491" t="s">
        <v>922</v>
      </c>
      <c r="I528" s="491"/>
      <c r="J528" s="491"/>
      <c r="K528" s="491"/>
      <c r="L528" s="491"/>
      <c r="M528" s="491"/>
      <c r="N528" s="491"/>
      <c r="O528" s="491"/>
      <c r="P528" s="491"/>
      <c r="Q528" s="491"/>
      <c r="R528" s="491"/>
      <c r="S528" s="491"/>
      <c r="T528" s="491"/>
      <c r="U528" s="491"/>
      <c r="V528" s="491"/>
      <c r="W528" s="491"/>
      <c r="X528" s="491"/>
      <c r="Y528" s="491"/>
      <c r="Z528" s="384"/>
      <c r="AA528" s="402"/>
      <c r="AB528" s="2"/>
    </row>
    <row r="529" spans="1:28" s="1" customFormat="1" ht="22.5" customHeight="1">
      <c r="A529" s="432"/>
      <c r="B529" s="378"/>
      <c r="C529" s="242"/>
      <c r="D529" s="244"/>
      <c r="E529" s="604"/>
      <c r="F529" s="42"/>
      <c r="G529" s="387"/>
      <c r="H529" s="491" t="s">
        <v>923</v>
      </c>
      <c r="I529" s="491"/>
      <c r="J529" s="491"/>
      <c r="K529" s="491"/>
      <c r="L529" s="491"/>
      <c r="M529" s="491"/>
      <c r="N529" s="491"/>
      <c r="O529" s="491"/>
      <c r="P529" s="491"/>
      <c r="Q529" s="491"/>
      <c r="R529" s="491"/>
      <c r="S529" s="491"/>
      <c r="T529" s="491"/>
      <c r="U529" s="491"/>
      <c r="V529" s="491"/>
      <c r="W529" s="491"/>
      <c r="X529" s="491"/>
      <c r="Y529" s="491"/>
      <c r="Z529" s="384"/>
      <c r="AA529" s="402"/>
      <c r="AB529" s="2"/>
    </row>
    <row r="530" spans="1:28" s="1" customFormat="1" ht="22.5" customHeight="1">
      <c r="A530" s="432"/>
      <c r="B530" s="378"/>
      <c r="C530" s="242"/>
      <c r="D530" s="244"/>
      <c r="E530" s="604"/>
      <c r="F530" s="42"/>
      <c r="G530" s="387"/>
      <c r="H530" s="484" t="s">
        <v>924</v>
      </c>
      <c r="I530" s="484"/>
      <c r="J530" s="484"/>
      <c r="K530" s="484"/>
      <c r="L530" s="484"/>
      <c r="M530" s="484"/>
      <c r="N530" s="484"/>
      <c r="O530" s="484"/>
      <c r="P530" s="484"/>
      <c r="Q530" s="484"/>
      <c r="R530" s="484"/>
      <c r="S530" s="484"/>
      <c r="T530" s="484"/>
      <c r="U530" s="484"/>
      <c r="V530" s="484"/>
      <c r="W530" s="484"/>
      <c r="X530" s="484"/>
      <c r="Y530" s="484"/>
      <c r="Z530" s="384"/>
      <c r="AA530" s="402"/>
      <c r="AB530" s="2"/>
    </row>
    <row r="531" spans="1:28" s="1" customFormat="1" ht="22.5" customHeight="1">
      <c r="A531" s="432"/>
      <c r="B531" s="378"/>
      <c r="C531" s="242"/>
      <c r="D531" s="244"/>
      <c r="E531" s="604"/>
      <c r="F531" s="398"/>
      <c r="G531" s="390"/>
      <c r="H531" s="484"/>
      <c r="I531" s="484"/>
      <c r="J531" s="484"/>
      <c r="K531" s="484"/>
      <c r="L531" s="484"/>
      <c r="M531" s="484"/>
      <c r="N531" s="484"/>
      <c r="O531" s="484"/>
      <c r="P531" s="484"/>
      <c r="Q531" s="484"/>
      <c r="R531" s="484"/>
      <c r="S531" s="484"/>
      <c r="T531" s="484"/>
      <c r="U531" s="484"/>
      <c r="V531" s="484"/>
      <c r="W531" s="484"/>
      <c r="X531" s="484"/>
      <c r="Y531" s="484"/>
      <c r="Z531" s="384"/>
      <c r="AA531" s="402"/>
      <c r="AB531" s="2"/>
    </row>
    <row r="532" spans="1:28" s="1" customFormat="1" ht="22.5" customHeight="1">
      <c r="A532" s="432"/>
      <c r="B532" s="378"/>
      <c r="C532" s="242"/>
      <c r="D532" s="244"/>
      <c r="E532" s="604"/>
      <c r="F532" s="42"/>
      <c r="G532" s="483" t="s">
        <v>981</v>
      </c>
      <c r="H532" s="483"/>
      <c r="I532" s="483"/>
      <c r="J532" s="483"/>
      <c r="K532" s="483"/>
      <c r="L532" s="483"/>
      <c r="M532" s="483"/>
      <c r="N532" s="483"/>
      <c r="O532" s="483"/>
      <c r="P532" s="483"/>
      <c r="Q532" s="483"/>
      <c r="R532" s="483"/>
      <c r="S532" s="483"/>
      <c r="T532" s="483"/>
      <c r="U532" s="483"/>
      <c r="V532" s="483"/>
      <c r="W532" s="483"/>
      <c r="X532" s="483"/>
      <c r="Y532" s="483"/>
      <c r="Z532" s="384"/>
      <c r="AA532" s="402"/>
      <c r="AB532" s="2"/>
    </row>
    <row r="533" spans="1:28" s="1" customFormat="1" ht="22.5" customHeight="1">
      <c r="A533" s="432"/>
      <c r="B533" s="378"/>
      <c r="C533" s="242"/>
      <c r="D533" s="244"/>
      <c r="E533" s="604"/>
      <c r="F533" s="390"/>
      <c r="G533" s="483"/>
      <c r="H533" s="483"/>
      <c r="I533" s="483"/>
      <c r="J533" s="483"/>
      <c r="K533" s="483"/>
      <c r="L533" s="483"/>
      <c r="M533" s="483"/>
      <c r="N533" s="483"/>
      <c r="O533" s="483"/>
      <c r="P533" s="483"/>
      <c r="Q533" s="483"/>
      <c r="R533" s="483"/>
      <c r="S533" s="483"/>
      <c r="T533" s="483"/>
      <c r="U533" s="483"/>
      <c r="V533" s="483"/>
      <c r="W533" s="483"/>
      <c r="X533" s="483"/>
      <c r="Y533" s="483"/>
      <c r="Z533" s="384"/>
      <c r="AA533" s="402"/>
      <c r="AB533" s="2"/>
    </row>
    <row r="534" spans="1:28" s="1" customFormat="1" ht="22.5" customHeight="1">
      <c r="A534" s="432"/>
      <c r="B534" s="378"/>
      <c r="C534" s="242"/>
      <c r="D534" s="244"/>
      <c r="E534" s="604"/>
      <c r="F534" s="42"/>
      <c r="G534" s="483" t="s">
        <v>982</v>
      </c>
      <c r="H534" s="483"/>
      <c r="I534" s="483"/>
      <c r="J534" s="483"/>
      <c r="K534" s="483"/>
      <c r="L534" s="483"/>
      <c r="M534" s="483"/>
      <c r="N534" s="483"/>
      <c r="O534" s="483"/>
      <c r="P534" s="483"/>
      <c r="Q534" s="483"/>
      <c r="R534" s="483"/>
      <c r="S534" s="483"/>
      <c r="T534" s="483"/>
      <c r="U534" s="483"/>
      <c r="V534" s="483"/>
      <c r="W534" s="483"/>
      <c r="X534" s="483"/>
      <c r="Y534" s="483"/>
      <c r="Z534" s="384"/>
      <c r="AA534" s="402"/>
      <c r="AB534" s="2"/>
    </row>
    <row r="535" spans="1:28" s="1" customFormat="1" ht="22.5" customHeight="1">
      <c r="A535" s="432"/>
      <c r="B535" s="378"/>
      <c r="C535" s="242"/>
      <c r="D535" s="244"/>
      <c r="E535" s="382"/>
      <c r="F535" s="42"/>
      <c r="G535" s="385"/>
      <c r="H535" s="483" t="s">
        <v>954</v>
      </c>
      <c r="I535" s="662"/>
      <c r="J535" s="662"/>
      <c r="K535" s="662"/>
      <c r="L535" s="662"/>
      <c r="M535" s="662"/>
      <c r="N535" s="662"/>
      <c r="O535" s="662"/>
      <c r="P535" s="662"/>
      <c r="Q535" s="662"/>
      <c r="R535" s="662"/>
      <c r="S535" s="662"/>
      <c r="T535" s="662"/>
      <c r="U535" s="662"/>
      <c r="V535" s="662"/>
      <c r="W535" s="662"/>
      <c r="X535" s="662"/>
      <c r="Y535" s="662"/>
      <c r="Z535" s="384"/>
      <c r="AA535" s="402"/>
      <c r="AB535" s="2"/>
    </row>
    <row r="536" spans="1:28" s="1" customFormat="1" ht="22.5" customHeight="1">
      <c r="A536" s="432"/>
      <c r="B536" s="378"/>
      <c r="C536" s="242"/>
      <c r="D536" s="244"/>
      <c r="E536" s="382"/>
      <c r="F536" s="42"/>
      <c r="G536" s="385"/>
      <c r="H536" s="483" t="s">
        <v>956</v>
      </c>
      <c r="I536" s="662"/>
      <c r="J536" s="662"/>
      <c r="K536" s="662"/>
      <c r="L536" s="662"/>
      <c r="M536" s="662"/>
      <c r="N536" s="662"/>
      <c r="O536" s="662"/>
      <c r="P536" s="662"/>
      <c r="Q536" s="662"/>
      <c r="R536" s="662"/>
      <c r="S536" s="662"/>
      <c r="T536" s="662"/>
      <c r="U536" s="662"/>
      <c r="V536" s="662"/>
      <c r="W536" s="662"/>
      <c r="X536" s="662"/>
      <c r="Y536" s="662"/>
      <c r="Z536" s="384"/>
      <c r="AA536" s="402"/>
      <c r="AB536" s="2"/>
    </row>
    <row r="537" spans="1:28" s="1" customFormat="1" ht="22.5" customHeight="1">
      <c r="A537" s="432"/>
      <c r="B537" s="378"/>
      <c r="C537" s="242"/>
      <c r="D537" s="244"/>
      <c r="E537" s="382"/>
      <c r="F537" s="42"/>
      <c r="G537" s="385"/>
      <c r="H537" s="483" t="s">
        <v>955</v>
      </c>
      <c r="I537" s="662"/>
      <c r="J537" s="662"/>
      <c r="K537" s="662"/>
      <c r="L537" s="662"/>
      <c r="M537" s="662"/>
      <c r="N537" s="662"/>
      <c r="O537" s="662"/>
      <c r="P537" s="662"/>
      <c r="Q537" s="662"/>
      <c r="R537" s="662"/>
      <c r="S537" s="662"/>
      <c r="T537" s="662"/>
      <c r="U537" s="662"/>
      <c r="V537" s="662"/>
      <c r="W537" s="662"/>
      <c r="X537" s="662"/>
      <c r="Y537" s="662"/>
      <c r="Z537" s="384"/>
      <c r="AA537" s="402"/>
      <c r="AB537" s="2"/>
    </row>
    <row r="538" spans="1:28" s="1" customFormat="1" ht="22.5" customHeight="1">
      <c r="A538" s="50"/>
      <c r="B538" s="107"/>
      <c r="C538" s="243"/>
      <c r="D538" s="246"/>
      <c r="E538" s="108"/>
      <c r="F538" s="109"/>
      <c r="G538" s="109"/>
      <c r="H538" s="109"/>
      <c r="I538" s="109"/>
      <c r="J538" s="109"/>
      <c r="K538" s="109"/>
      <c r="L538" s="109"/>
      <c r="M538" s="109"/>
      <c r="N538" s="109"/>
      <c r="O538" s="109"/>
      <c r="P538" s="109"/>
      <c r="Q538" s="109"/>
      <c r="R538" s="109"/>
      <c r="S538" s="109"/>
      <c r="T538" s="109"/>
      <c r="U538" s="109"/>
      <c r="V538" s="109"/>
      <c r="W538" s="109"/>
      <c r="X538" s="109"/>
      <c r="Y538" s="109"/>
      <c r="Z538" s="110"/>
      <c r="AA538" s="422"/>
      <c r="AB538" s="2"/>
    </row>
    <row r="539" spans="1:28" s="1" customFormat="1" ht="22.5" customHeight="1">
      <c r="A539" s="51"/>
      <c r="B539" s="59"/>
      <c r="C539" s="247"/>
      <c r="D539" s="248"/>
      <c r="E539" s="111"/>
      <c r="F539" s="112"/>
      <c r="G539" s="112"/>
      <c r="H539" s="112"/>
      <c r="I539" s="112"/>
      <c r="J539" s="112"/>
      <c r="K539" s="112"/>
      <c r="L539" s="112"/>
      <c r="M539" s="112"/>
      <c r="N539" s="112"/>
      <c r="O539" s="112"/>
      <c r="P539" s="112"/>
      <c r="Q539" s="112"/>
      <c r="R539" s="112"/>
      <c r="S539" s="112"/>
      <c r="T539" s="112"/>
      <c r="U539" s="112"/>
      <c r="V539" s="112"/>
      <c r="W539" s="112"/>
      <c r="X539" s="112"/>
      <c r="Y539" s="112"/>
      <c r="Z539" s="113"/>
      <c r="AA539" s="22"/>
      <c r="AB539" s="2"/>
    </row>
    <row r="540" spans="1:28" s="1" customFormat="1" ht="22.5" customHeight="1">
      <c r="A540" s="432" t="s">
        <v>943</v>
      </c>
      <c r="B540" s="394" t="s">
        <v>613</v>
      </c>
      <c r="C540" s="242"/>
      <c r="D540" s="272"/>
      <c r="E540" s="390"/>
      <c r="F540" s="398"/>
      <c r="G540" s="398"/>
      <c r="H540" s="398"/>
      <c r="I540" s="398"/>
      <c r="J540" s="398"/>
      <c r="K540" s="398"/>
      <c r="L540" s="398"/>
      <c r="M540" s="398"/>
      <c r="N540" s="398"/>
      <c r="O540" s="398"/>
      <c r="P540" s="398"/>
      <c r="Q540" s="398"/>
      <c r="R540" s="398"/>
      <c r="S540" s="398"/>
      <c r="T540" s="398"/>
      <c r="U540" s="398"/>
      <c r="V540" s="398"/>
      <c r="W540" s="398"/>
      <c r="X540" s="398"/>
      <c r="Y540" s="398"/>
      <c r="Z540" s="399"/>
      <c r="AA540" s="402"/>
      <c r="AB540" s="2"/>
    </row>
    <row r="541" spans="1:28" s="1" customFormat="1" ht="22.5" customHeight="1">
      <c r="A541" s="432" t="s">
        <v>549</v>
      </c>
      <c r="B541" s="497" t="s">
        <v>614</v>
      </c>
      <c r="C541" s="242">
        <v>42</v>
      </c>
      <c r="D541" s="89" t="s">
        <v>4</v>
      </c>
      <c r="E541" s="495" t="s">
        <v>715</v>
      </c>
      <c r="F541" s="496"/>
      <c r="G541" s="496"/>
      <c r="H541" s="496"/>
      <c r="I541" s="496"/>
      <c r="J541" s="496"/>
      <c r="K541" s="496"/>
      <c r="L541" s="496"/>
      <c r="M541" s="496"/>
      <c r="N541" s="496"/>
      <c r="O541" s="496"/>
      <c r="P541" s="496"/>
      <c r="Q541" s="496"/>
      <c r="R541" s="496"/>
      <c r="S541" s="496"/>
      <c r="T541" s="496"/>
      <c r="U541" s="496"/>
      <c r="V541" s="496"/>
      <c r="W541" s="496"/>
      <c r="X541" s="496"/>
      <c r="Y541" s="496"/>
      <c r="Z541" s="497"/>
      <c r="AA541" s="480" t="s">
        <v>776</v>
      </c>
      <c r="AB541" s="447">
        <f>VLOOKUP(D541,$AI$57:$AJ$59,2,FALSE)</f>
        <v>0</v>
      </c>
    </row>
    <row r="542" spans="1:28" s="1" customFormat="1" ht="22.5" customHeight="1">
      <c r="A542" s="432"/>
      <c r="B542" s="497"/>
      <c r="C542" s="242"/>
      <c r="D542" s="245"/>
      <c r="E542" s="495"/>
      <c r="F542" s="496"/>
      <c r="G542" s="496"/>
      <c r="H542" s="496"/>
      <c r="I542" s="496"/>
      <c r="J542" s="496"/>
      <c r="K542" s="496"/>
      <c r="L542" s="496"/>
      <c r="M542" s="496"/>
      <c r="N542" s="496"/>
      <c r="O542" s="496"/>
      <c r="P542" s="496"/>
      <c r="Q542" s="496"/>
      <c r="R542" s="496"/>
      <c r="S542" s="496"/>
      <c r="T542" s="496"/>
      <c r="U542" s="496"/>
      <c r="V542" s="496"/>
      <c r="W542" s="496"/>
      <c r="X542" s="496"/>
      <c r="Y542" s="496"/>
      <c r="Z542" s="497"/>
      <c r="AA542" s="480"/>
      <c r="AB542" s="2"/>
    </row>
    <row r="543" spans="1:28" s="1" customFormat="1" ht="22.5" customHeight="1">
      <c r="A543" s="432"/>
      <c r="B543" s="497"/>
      <c r="C543" s="242"/>
      <c r="D543" s="244"/>
      <c r="E543" s="495"/>
      <c r="F543" s="496"/>
      <c r="G543" s="496"/>
      <c r="H543" s="496"/>
      <c r="I543" s="496"/>
      <c r="J543" s="496"/>
      <c r="K543" s="496"/>
      <c r="L543" s="496"/>
      <c r="M543" s="496"/>
      <c r="N543" s="496"/>
      <c r="O543" s="496"/>
      <c r="P543" s="496"/>
      <c r="Q543" s="496"/>
      <c r="R543" s="496"/>
      <c r="S543" s="496"/>
      <c r="T543" s="496"/>
      <c r="U543" s="496"/>
      <c r="V543" s="496"/>
      <c r="W543" s="496"/>
      <c r="X543" s="496"/>
      <c r="Y543" s="496"/>
      <c r="Z543" s="497"/>
      <c r="AA543" s="480"/>
      <c r="AB543" s="2"/>
    </row>
    <row r="544" spans="1:28" s="1" customFormat="1" ht="22.5" customHeight="1">
      <c r="A544" s="432"/>
      <c r="B544" s="378"/>
      <c r="C544" s="242"/>
      <c r="D544" s="244"/>
      <c r="E544" s="495"/>
      <c r="F544" s="496"/>
      <c r="G544" s="496"/>
      <c r="H544" s="496"/>
      <c r="I544" s="496"/>
      <c r="J544" s="496"/>
      <c r="K544" s="496"/>
      <c r="L544" s="496"/>
      <c r="M544" s="496"/>
      <c r="N544" s="496"/>
      <c r="O544" s="496"/>
      <c r="P544" s="496"/>
      <c r="Q544" s="496"/>
      <c r="R544" s="496"/>
      <c r="S544" s="496"/>
      <c r="T544" s="496"/>
      <c r="U544" s="496"/>
      <c r="V544" s="496"/>
      <c r="W544" s="496"/>
      <c r="X544" s="496"/>
      <c r="Y544" s="496"/>
      <c r="Z544" s="497"/>
      <c r="AA544" s="480"/>
      <c r="AB544" s="2"/>
    </row>
    <row r="545" spans="1:28" s="1" customFormat="1" ht="22.5" customHeight="1">
      <c r="A545" s="432"/>
      <c r="B545" s="378"/>
      <c r="C545" s="242"/>
      <c r="D545" s="244"/>
      <c r="E545" s="495" t="s">
        <v>109</v>
      </c>
      <c r="F545" s="496"/>
      <c r="G545" s="496"/>
      <c r="H545" s="496"/>
      <c r="I545" s="496"/>
      <c r="J545" s="496"/>
      <c r="K545" s="496"/>
      <c r="L545" s="496"/>
      <c r="M545" s="496"/>
      <c r="N545" s="496"/>
      <c r="O545" s="496"/>
      <c r="P545" s="496"/>
      <c r="Q545" s="496"/>
      <c r="R545" s="496"/>
      <c r="S545" s="496"/>
      <c r="T545" s="496"/>
      <c r="U545" s="496"/>
      <c r="V545" s="496"/>
      <c r="W545" s="496"/>
      <c r="X545" s="496"/>
      <c r="Y545" s="496"/>
      <c r="Z545" s="497"/>
      <c r="AA545" s="480" t="s">
        <v>234</v>
      </c>
      <c r="AB545" s="2"/>
    </row>
    <row r="546" spans="1:28" s="1" customFormat="1" ht="22.5" customHeight="1">
      <c r="A546" s="432"/>
      <c r="B546" s="378"/>
      <c r="C546" s="242"/>
      <c r="D546" s="244"/>
      <c r="E546" s="495"/>
      <c r="F546" s="496"/>
      <c r="G546" s="496"/>
      <c r="H546" s="496"/>
      <c r="I546" s="496"/>
      <c r="J546" s="496"/>
      <c r="K546" s="496"/>
      <c r="L546" s="496"/>
      <c r="M546" s="496"/>
      <c r="N546" s="496"/>
      <c r="O546" s="496"/>
      <c r="P546" s="496"/>
      <c r="Q546" s="496"/>
      <c r="R546" s="496"/>
      <c r="S546" s="496"/>
      <c r="T546" s="496"/>
      <c r="U546" s="496"/>
      <c r="V546" s="496"/>
      <c r="W546" s="496"/>
      <c r="X546" s="496"/>
      <c r="Y546" s="496"/>
      <c r="Z546" s="497"/>
      <c r="AA546" s="480"/>
      <c r="AB546" s="2"/>
    </row>
    <row r="547" spans="1:28" s="1" customFormat="1" ht="22.5" customHeight="1">
      <c r="A547" s="432"/>
      <c r="B547" s="378"/>
      <c r="C547" s="242"/>
      <c r="D547" s="244"/>
      <c r="E547" s="495"/>
      <c r="F547" s="496"/>
      <c r="G547" s="496"/>
      <c r="H547" s="496"/>
      <c r="I547" s="496"/>
      <c r="J547" s="496"/>
      <c r="K547" s="496"/>
      <c r="L547" s="496"/>
      <c r="M547" s="496"/>
      <c r="N547" s="496"/>
      <c r="O547" s="496"/>
      <c r="P547" s="496"/>
      <c r="Q547" s="496"/>
      <c r="R547" s="496"/>
      <c r="S547" s="496"/>
      <c r="T547" s="496"/>
      <c r="U547" s="496"/>
      <c r="V547" s="496"/>
      <c r="W547" s="496"/>
      <c r="X547" s="496"/>
      <c r="Y547" s="496"/>
      <c r="Z547" s="497"/>
      <c r="AA547" s="480"/>
      <c r="AB547" s="2"/>
    </row>
    <row r="548" spans="1:28" s="1" customFormat="1" ht="22.5" customHeight="1">
      <c r="A548" s="432"/>
      <c r="B548" s="378"/>
      <c r="C548" s="242"/>
      <c r="D548" s="244"/>
      <c r="E548" s="495"/>
      <c r="F548" s="496"/>
      <c r="G548" s="496"/>
      <c r="H548" s="496"/>
      <c r="I548" s="496"/>
      <c r="J548" s="496"/>
      <c r="K548" s="496"/>
      <c r="L548" s="496"/>
      <c r="M548" s="496"/>
      <c r="N548" s="496"/>
      <c r="O548" s="496"/>
      <c r="P548" s="496"/>
      <c r="Q548" s="496"/>
      <c r="R548" s="496"/>
      <c r="S548" s="496"/>
      <c r="T548" s="496"/>
      <c r="U548" s="496"/>
      <c r="V548" s="496"/>
      <c r="W548" s="496"/>
      <c r="X548" s="496"/>
      <c r="Y548" s="496"/>
      <c r="Z548" s="497"/>
      <c r="AA548" s="480"/>
      <c r="AB548" s="2"/>
    </row>
    <row r="549" spans="1:28" s="1" customFormat="1" ht="22.5" customHeight="1">
      <c r="A549" s="432"/>
      <c r="B549" s="394"/>
      <c r="C549" s="242"/>
      <c r="D549" s="245"/>
      <c r="E549" s="495" t="s">
        <v>226</v>
      </c>
      <c r="F549" s="496"/>
      <c r="G549" s="496"/>
      <c r="H549" s="496"/>
      <c r="I549" s="496"/>
      <c r="J549" s="496"/>
      <c r="K549" s="496"/>
      <c r="L549" s="496"/>
      <c r="M549" s="496"/>
      <c r="N549" s="496"/>
      <c r="O549" s="496"/>
      <c r="P549" s="496"/>
      <c r="Q549" s="496"/>
      <c r="R549" s="496"/>
      <c r="S549" s="496"/>
      <c r="T549" s="496"/>
      <c r="U549" s="496"/>
      <c r="V549" s="496"/>
      <c r="W549" s="496"/>
      <c r="X549" s="496"/>
      <c r="Y549" s="496"/>
      <c r="Z549" s="497"/>
      <c r="AA549" s="480" t="s">
        <v>220</v>
      </c>
      <c r="AB549" s="2"/>
    </row>
    <row r="550" spans="1:28" s="1" customFormat="1" ht="22.5" customHeight="1">
      <c r="A550" s="432"/>
      <c r="B550" s="394"/>
      <c r="C550" s="242"/>
      <c r="D550" s="245"/>
      <c r="E550" s="495"/>
      <c r="F550" s="496"/>
      <c r="G550" s="496"/>
      <c r="H550" s="496"/>
      <c r="I550" s="496"/>
      <c r="J550" s="496"/>
      <c r="K550" s="496"/>
      <c r="L550" s="496"/>
      <c r="M550" s="496"/>
      <c r="N550" s="496"/>
      <c r="O550" s="496"/>
      <c r="P550" s="496"/>
      <c r="Q550" s="496"/>
      <c r="R550" s="496"/>
      <c r="S550" s="496"/>
      <c r="T550" s="496"/>
      <c r="U550" s="496"/>
      <c r="V550" s="496"/>
      <c r="W550" s="496"/>
      <c r="X550" s="496"/>
      <c r="Y550" s="496"/>
      <c r="Z550" s="497"/>
      <c r="AA550" s="480"/>
      <c r="AB550" s="2"/>
    </row>
    <row r="551" spans="1:28" s="1" customFormat="1" ht="22.5" customHeight="1">
      <c r="A551" s="432"/>
      <c r="B551" s="394"/>
      <c r="C551" s="242"/>
      <c r="D551" s="245"/>
      <c r="E551" s="495"/>
      <c r="F551" s="496"/>
      <c r="G551" s="496"/>
      <c r="H551" s="496"/>
      <c r="I551" s="496"/>
      <c r="J551" s="496"/>
      <c r="K551" s="496"/>
      <c r="L551" s="496"/>
      <c r="M551" s="496"/>
      <c r="N551" s="496"/>
      <c r="O551" s="496"/>
      <c r="P551" s="496"/>
      <c r="Q551" s="496"/>
      <c r="R551" s="496"/>
      <c r="S551" s="496"/>
      <c r="T551" s="496"/>
      <c r="U551" s="496"/>
      <c r="V551" s="496"/>
      <c r="W551" s="496"/>
      <c r="X551" s="496"/>
      <c r="Y551" s="496"/>
      <c r="Z551" s="497"/>
      <c r="AA551" s="480"/>
      <c r="AB551" s="2"/>
    </row>
    <row r="552" spans="1:28" s="1" customFormat="1" ht="22.5" customHeight="1">
      <c r="A552" s="432"/>
      <c r="B552" s="394"/>
      <c r="C552" s="242"/>
      <c r="D552" s="245"/>
      <c r="E552" s="495"/>
      <c r="F552" s="496"/>
      <c r="G552" s="496"/>
      <c r="H552" s="496"/>
      <c r="I552" s="496"/>
      <c r="J552" s="496"/>
      <c r="K552" s="496"/>
      <c r="L552" s="496"/>
      <c r="M552" s="496"/>
      <c r="N552" s="496"/>
      <c r="O552" s="496"/>
      <c r="P552" s="496"/>
      <c r="Q552" s="496"/>
      <c r="R552" s="496"/>
      <c r="S552" s="496"/>
      <c r="T552" s="496"/>
      <c r="U552" s="496"/>
      <c r="V552" s="496"/>
      <c r="W552" s="496"/>
      <c r="X552" s="496"/>
      <c r="Y552" s="496"/>
      <c r="Z552" s="497"/>
      <c r="AA552" s="480"/>
      <c r="AB552" s="2"/>
    </row>
    <row r="553" spans="1:28" s="1" customFormat="1" ht="22.5" customHeight="1">
      <c r="A553" s="432"/>
      <c r="B553" s="394"/>
      <c r="C553" s="242"/>
      <c r="D553" s="245"/>
      <c r="E553" s="495" t="s">
        <v>231</v>
      </c>
      <c r="F553" s="496"/>
      <c r="G553" s="496"/>
      <c r="H553" s="496"/>
      <c r="I553" s="496"/>
      <c r="J553" s="496"/>
      <c r="K553" s="496"/>
      <c r="L553" s="496"/>
      <c r="M553" s="496"/>
      <c r="N553" s="496"/>
      <c r="O553" s="496"/>
      <c r="P553" s="496"/>
      <c r="Q553" s="496"/>
      <c r="R553" s="496"/>
      <c r="S553" s="496"/>
      <c r="T553" s="496"/>
      <c r="U553" s="496"/>
      <c r="V553" s="496"/>
      <c r="W553" s="496"/>
      <c r="X553" s="496"/>
      <c r="Y553" s="496"/>
      <c r="Z553" s="497"/>
      <c r="AA553" s="480" t="s">
        <v>219</v>
      </c>
      <c r="AB553" s="2"/>
    </row>
    <row r="554" spans="1:28" s="1" customFormat="1" ht="22.5" customHeight="1">
      <c r="A554" s="432"/>
      <c r="B554" s="394"/>
      <c r="C554" s="242"/>
      <c r="D554" s="245"/>
      <c r="E554" s="495"/>
      <c r="F554" s="496"/>
      <c r="G554" s="496"/>
      <c r="H554" s="496"/>
      <c r="I554" s="496"/>
      <c r="J554" s="496"/>
      <c r="K554" s="496"/>
      <c r="L554" s="496"/>
      <c r="M554" s="496"/>
      <c r="N554" s="496"/>
      <c r="O554" s="496"/>
      <c r="P554" s="496"/>
      <c r="Q554" s="496"/>
      <c r="R554" s="496"/>
      <c r="S554" s="496"/>
      <c r="T554" s="496"/>
      <c r="U554" s="496"/>
      <c r="V554" s="496"/>
      <c r="W554" s="496"/>
      <c r="X554" s="496"/>
      <c r="Y554" s="496"/>
      <c r="Z554" s="497"/>
      <c r="AA554" s="480"/>
      <c r="AB554" s="2"/>
    </row>
    <row r="555" spans="1:28" s="1" customFormat="1" ht="22.5" customHeight="1">
      <c r="A555" s="432"/>
      <c r="B555" s="394"/>
      <c r="C555" s="242"/>
      <c r="D555" s="245"/>
      <c r="E555" s="495"/>
      <c r="F555" s="496"/>
      <c r="G555" s="496"/>
      <c r="H555" s="496"/>
      <c r="I555" s="496"/>
      <c r="J555" s="496"/>
      <c r="K555" s="496"/>
      <c r="L555" s="496"/>
      <c r="M555" s="496"/>
      <c r="N555" s="496"/>
      <c r="O555" s="496"/>
      <c r="P555" s="496"/>
      <c r="Q555" s="496"/>
      <c r="R555" s="496"/>
      <c r="S555" s="496"/>
      <c r="T555" s="496"/>
      <c r="U555" s="496"/>
      <c r="V555" s="496"/>
      <c r="W555" s="496"/>
      <c r="X555" s="496"/>
      <c r="Y555" s="496"/>
      <c r="Z555" s="497"/>
      <c r="AA555" s="480"/>
      <c r="AB555" s="2"/>
    </row>
    <row r="556" spans="1:28" s="1" customFormat="1" ht="22.5" customHeight="1">
      <c r="A556" s="432"/>
      <c r="B556" s="394"/>
      <c r="C556" s="242"/>
      <c r="D556" s="245"/>
      <c r="E556" s="495"/>
      <c r="F556" s="496"/>
      <c r="G556" s="496"/>
      <c r="H556" s="496"/>
      <c r="I556" s="496"/>
      <c r="J556" s="496"/>
      <c r="K556" s="496"/>
      <c r="L556" s="496"/>
      <c r="M556" s="496"/>
      <c r="N556" s="496"/>
      <c r="O556" s="496"/>
      <c r="P556" s="496"/>
      <c r="Q556" s="496"/>
      <c r="R556" s="496"/>
      <c r="S556" s="496"/>
      <c r="T556" s="496"/>
      <c r="U556" s="496"/>
      <c r="V556" s="496"/>
      <c r="W556" s="496"/>
      <c r="X556" s="496"/>
      <c r="Y556" s="496"/>
      <c r="Z556" s="497"/>
      <c r="AA556" s="480"/>
      <c r="AB556" s="2"/>
    </row>
    <row r="557" spans="1:28" s="1" customFormat="1" ht="22.5" customHeight="1">
      <c r="A557" s="432"/>
      <c r="B557" s="394"/>
      <c r="C557" s="242"/>
      <c r="D557" s="245"/>
      <c r="E557" s="495"/>
      <c r="F557" s="496"/>
      <c r="G557" s="496"/>
      <c r="H557" s="496"/>
      <c r="I557" s="496"/>
      <c r="J557" s="496"/>
      <c r="K557" s="496"/>
      <c r="L557" s="496"/>
      <c r="M557" s="496"/>
      <c r="N557" s="496"/>
      <c r="O557" s="496"/>
      <c r="P557" s="496"/>
      <c r="Q557" s="496"/>
      <c r="R557" s="496"/>
      <c r="S557" s="496"/>
      <c r="T557" s="496"/>
      <c r="U557" s="496"/>
      <c r="V557" s="496"/>
      <c r="W557" s="496"/>
      <c r="X557" s="496"/>
      <c r="Y557" s="496"/>
      <c r="Z557" s="497"/>
      <c r="AA557" s="402"/>
      <c r="AB557" s="2"/>
    </row>
    <row r="558" spans="1:28" s="1" customFormat="1" ht="22.5" customHeight="1">
      <c r="A558" s="432"/>
      <c r="B558" s="46"/>
      <c r="C558" s="242"/>
      <c r="D558" s="245"/>
      <c r="E558" s="495" t="s">
        <v>229</v>
      </c>
      <c r="F558" s="496"/>
      <c r="G558" s="496"/>
      <c r="H558" s="496"/>
      <c r="I558" s="496"/>
      <c r="J558" s="496"/>
      <c r="K558" s="496"/>
      <c r="L558" s="496"/>
      <c r="M558" s="496"/>
      <c r="N558" s="496"/>
      <c r="O558" s="496"/>
      <c r="P558" s="496"/>
      <c r="Q558" s="496"/>
      <c r="R558" s="496"/>
      <c r="S558" s="496"/>
      <c r="T558" s="496"/>
      <c r="U558" s="496"/>
      <c r="V558" s="496"/>
      <c r="W558" s="496"/>
      <c r="X558" s="496"/>
      <c r="Y558" s="496"/>
      <c r="Z558" s="497"/>
      <c r="AA558" s="402" t="s">
        <v>110</v>
      </c>
      <c r="AB558" s="2"/>
    </row>
    <row r="559" spans="1:28" s="1" customFormat="1" ht="22.5" customHeight="1">
      <c r="A559" s="432"/>
      <c r="B559" s="46"/>
      <c r="C559" s="242"/>
      <c r="D559" s="245"/>
      <c r="E559" s="495"/>
      <c r="F559" s="496"/>
      <c r="G559" s="496"/>
      <c r="H559" s="496"/>
      <c r="I559" s="496"/>
      <c r="J559" s="496"/>
      <c r="K559" s="496"/>
      <c r="L559" s="496"/>
      <c r="M559" s="496"/>
      <c r="N559" s="496"/>
      <c r="O559" s="496"/>
      <c r="P559" s="496"/>
      <c r="Q559" s="496"/>
      <c r="R559" s="496"/>
      <c r="S559" s="496"/>
      <c r="T559" s="496"/>
      <c r="U559" s="496"/>
      <c r="V559" s="496"/>
      <c r="W559" s="496"/>
      <c r="X559" s="496"/>
      <c r="Y559" s="496"/>
      <c r="Z559" s="497"/>
      <c r="AA559" s="402"/>
      <c r="AB559" s="2"/>
    </row>
    <row r="560" spans="1:28" s="1" customFormat="1" ht="22.5" customHeight="1">
      <c r="A560" s="432"/>
      <c r="B560" s="394"/>
      <c r="C560" s="242"/>
      <c r="D560" s="245"/>
      <c r="E560" s="495"/>
      <c r="F560" s="496"/>
      <c r="G560" s="496"/>
      <c r="H560" s="496"/>
      <c r="I560" s="496"/>
      <c r="J560" s="496"/>
      <c r="K560" s="496"/>
      <c r="L560" s="496"/>
      <c r="M560" s="496"/>
      <c r="N560" s="496"/>
      <c r="O560" s="496"/>
      <c r="P560" s="496"/>
      <c r="Q560" s="496"/>
      <c r="R560" s="496"/>
      <c r="S560" s="496"/>
      <c r="T560" s="496"/>
      <c r="U560" s="496"/>
      <c r="V560" s="496"/>
      <c r="W560" s="496"/>
      <c r="X560" s="496"/>
      <c r="Y560" s="496"/>
      <c r="Z560" s="497"/>
      <c r="AA560" s="402"/>
      <c r="AB560" s="2"/>
    </row>
    <row r="561" spans="1:28" s="1" customFormat="1" ht="22.5" customHeight="1">
      <c r="A561" s="432" t="s">
        <v>551</v>
      </c>
      <c r="B561" s="482" t="s">
        <v>615</v>
      </c>
      <c r="C561" s="242">
        <v>43</v>
      </c>
      <c r="D561" s="89" t="s">
        <v>4</v>
      </c>
      <c r="E561" s="390"/>
      <c r="F561" s="42" t="s">
        <v>256</v>
      </c>
      <c r="G561" s="483" t="s">
        <v>435</v>
      </c>
      <c r="H561" s="483"/>
      <c r="I561" s="483"/>
      <c r="J561" s="483"/>
      <c r="K561" s="483"/>
      <c r="L561" s="483"/>
      <c r="M561" s="483"/>
      <c r="N561" s="483"/>
      <c r="O561" s="483"/>
      <c r="P561" s="483"/>
      <c r="Q561" s="483"/>
      <c r="R561" s="483"/>
      <c r="S561" s="483"/>
      <c r="T561" s="483"/>
      <c r="U561" s="483"/>
      <c r="V561" s="483"/>
      <c r="W561" s="483"/>
      <c r="X561" s="483"/>
      <c r="Y561" s="483"/>
      <c r="Z561" s="378"/>
      <c r="AA561" s="410" t="s">
        <v>962</v>
      </c>
      <c r="AB561" s="447">
        <f>VLOOKUP(D561,$AI$57:$AJ$59,2,FALSE)</f>
        <v>0</v>
      </c>
    </row>
    <row r="562" spans="1:28" s="1" customFormat="1" ht="22.5" customHeight="1">
      <c r="A562" s="432"/>
      <c r="B562" s="482"/>
      <c r="C562" s="242"/>
      <c r="D562" s="245"/>
      <c r="E562" s="390"/>
      <c r="F562" s="42" t="s">
        <v>256</v>
      </c>
      <c r="G562" s="483" t="s">
        <v>436</v>
      </c>
      <c r="H562" s="483"/>
      <c r="I562" s="483"/>
      <c r="J562" s="483"/>
      <c r="K562" s="483"/>
      <c r="L562" s="483"/>
      <c r="M562" s="483"/>
      <c r="N562" s="483"/>
      <c r="O562" s="483"/>
      <c r="P562" s="483"/>
      <c r="Q562" s="483"/>
      <c r="R562" s="483"/>
      <c r="S562" s="483"/>
      <c r="T562" s="483"/>
      <c r="U562" s="483"/>
      <c r="V562" s="483"/>
      <c r="W562" s="483"/>
      <c r="X562" s="483"/>
      <c r="Y562" s="483"/>
      <c r="Z562" s="378"/>
      <c r="AA562" s="410"/>
      <c r="AB562" s="2"/>
    </row>
    <row r="563" spans="1:28" s="1" customFormat="1" ht="22.5" customHeight="1">
      <c r="A563" s="432"/>
      <c r="B563" s="482"/>
      <c r="C563" s="242"/>
      <c r="D563" s="245"/>
      <c r="E563" s="390"/>
      <c r="F563" s="42"/>
      <c r="G563" s="385" t="s">
        <v>960</v>
      </c>
      <c r="H563" s="483" t="s">
        <v>959</v>
      </c>
      <c r="I563" s="662"/>
      <c r="J563" s="662"/>
      <c r="K563" s="662"/>
      <c r="L563" s="662"/>
      <c r="M563" s="662"/>
      <c r="N563" s="662"/>
      <c r="O563" s="662"/>
      <c r="P563" s="662"/>
      <c r="Q563" s="662"/>
      <c r="R563" s="662"/>
      <c r="S563" s="662"/>
      <c r="T563" s="662"/>
      <c r="U563" s="662"/>
      <c r="V563" s="662"/>
      <c r="W563" s="662"/>
      <c r="X563" s="662"/>
      <c r="Y563" s="662"/>
      <c r="Z563" s="378"/>
      <c r="AA563" s="410" t="s">
        <v>961</v>
      </c>
      <c r="AB563" s="2"/>
    </row>
    <row r="564" spans="1:28" s="1" customFormat="1" ht="22.5" customHeight="1">
      <c r="A564" s="432"/>
      <c r="B564" s="482"/>
      <c r="C564" s="242"/>
      <c r="D564" s="245"/>
      <c r="E564" s="390"/>
      <c r="F564" s="42" t="s">
        <v>256</v>
      </c>
      <c r="G564" s="544" t="s">
        <v>983</v>
      </c>
      <c r="H564" s="483"/>
      <c r="I564" s="483"/>
      <c r="J564" s="483"/>
      <c r="K564" s="483"/>
      <c r="L564" s="483"/>
      <c r="M564" s="483"/>
      <c r="N564" s="483"/>
      <c r="O564" s="483"/>
      <c r="P564" s="483"/>
      <c r="Q564" s="483"/>
      <c r="R564" s="483"/>
      <c r="S564" s="483"/>
      <c r="T564" s="483"/>
      <c r="U564" s="483"/>
      <c r="V564" s="483"/>
      <c r="W564" s="483"/>
      <c r="X564" s="483"/>
      <c r="Y564" s="483"/>
      <c r="Z564" s="378"/>
      <c r="AA564" s="410"/>
      <c r="AB564" s="2"/>
    </row>
    <row r="565" spans="1:28" s="1" customFormat="1" ht="22.5" customHeight="1">
      <c r="A565" s="432"/>
      <c r="B565" s="482"/>
      <c r="C565" s="242"/>
      <c r="D565" s="245"/>
      <c r="E565" s="390"/>
      <c r="F565" s="398"/>
      <c r="G565" s="663"/>
      <c r="H565" s="662"/>
      <c r="I565" s="662"/>
      <c r="J565" s="662"/>
      <c r="K565" s="662"/>
      <c r="L565" s="662"/>
      <c r="M565" s="662"/>
      <c r="N565" s="662"/>
      <c r="O565" s="662"/>
      <c r="P565" s="662"/>
      <c r="Q565" s="662"/>
      <c r="R565" s="662"/>
      <c r="S565" s="662"/>
      <c r="T565" s="662"/>
      <c r="U565" s="662"/>
      <c r="V565" s="662"/>
      <c r="W565" s="662"/>
      <c r="X565" s="662"/>
      <c r="Y565" s="662"/>
      <c r="Z565" s="378"/>
      <c r="AA565" s="556" t="s">
        <v>963</v>
      </c>
      <c r="AB565" s="2"/>
    </row>
    <row r="566" spans="1:28" s="1" customFormat="1" ht="22.5" customHeight="1">
      <c r="A566" s="432"/>
      <c r="B566" s="482"/>
      <c r="C566" s="242"/>
      <c r="D566" s="244"/>
      <c r="E566" s="390"/>
      <c r="F566" s="42"/>
      <c r="G566" s="598" t="s">
        <v>980</v>
      </c>
      <c r="H566" s="491"/>
      <c r="I566" s="491"/>
      <c r="J566" s="491"/>
      <c r="K566" s="491"/>
      <c r="L566" s="491"/>
      <c r="M566" s="491"/>
      <c r="N566" s="491"/>
      <c r="O566" s="491"/>
      <c r="P566" s="491"/>
      <c r="Q566" s="491"/>
      <c r="R566" s="491"/>
      <c r="S566" s="491"/>
      <c r="T566" s="491"/>
      <c r="U566" s="491"/>
      <c r="V566" s="491"/>
      <c r="W566" s="491"/>
      <c r="X566" s="491"/>
      <c r="Y566" s="491"/>
      <c r="Z566" s="384"/>
      <c r="AA566" s="664"/>
      <c r="AB566" s="2"/>
    </row>
    <row r="567" spans="1:28" s="1" customFormat="1" ht="22.5" customHeight="1">
      <c r="A567" s="432"/>
      <c r="B567" s="482"/>
      <c r="C567" s="242"/>
      <c r="D567" s="244"/>
      <c r="E567" s="390"/>
      <c r="F567" s="42"/>
      <c r="G567" s="387"/>
      <c r="H567" s="491" t="s">
        <v>920</v>
      </c>
      <c r="I567" s="491"/>
      <c r="J567" s="491"/>
      <c r="K567" s="491"/>
      <c r="L567" s="491"/>
      <c r="M567" s="491"/>
      <c r="N567" s="491"/>
      <c r="O567" s="491"/>
      <c r="P567" s="491"/>
      <c r="Q567" s="491"/>
      <c r="R567" s="491"/>
      <c r="S567" s="491"/>
      <c r="T567" s="491"/>
      <c r="U567" s="491"/>
      <c r="V567" s="491"/>
      <c r="W567" s="491"/>
      <c r="X567" s="491"/>
      <c r="Y567" s="491"/>
      <c r="Z567" s="384"/>
      <c r="AA567" s="664"/>
      <c r="AB567" s="2"/>
    </row>
    <row r="568" spans="1:28" s="1" customFormat="1" ht="22.5" customHeight="1">
      <c r="A568" s="432"/>
      <c r="B568" s="482"/>
      <c r="C568" s="242"/>
      <c r="D568" s="244"/>
      <c r="E568" s="390"/>
      <c r="F568" s="42"/>
      <c r="G568" s="387"/>
      <c r="H568" s="491" t="s">
        <v>921</v>
      </c>
      <c r="I568" s="491"/>
      <c r="J568" s="491"/>
      <c r="K568" s="491"/>
      <c r="L568" s="491"/>
      <c r="M568" s="491"/>
      <c r="N568" s="491"/>
      <c r="O568" s="491"/>
      <c r="P568" s="491"/>
      <c r="Q568" s="491"/>
      <c r="R568" s="491"/>
      <c r="S568" s="491"/>
      <c r="T568" s="491"/>
      <c r="U568" s="491"/>
      <c r="V568" s="491"/>
      <c r="W568" s="491"/>
      <c r="X568" s="491"/>
      <c r="Y568" s="491"/>
      <c r="Z568" s="384"/>
      <c r="AA568" s="664"/>
      <c r="AB568" s="2"/>
    </row>
    <row r="569" spans="1:28" s="1" customFormat="1" ht="22.5" customHeight="1">
      <c r="A569" s="432"/>
      <c r="B569" s="482"/>
      <c r="C569" s="242"/>
      <c r="D569" s="244"/>
      <c r="E569" s="390"/>
      <c r="F569" s="42"/>
      <c r="G569" s="387"/>
      <c r="H569" s="491" t="s">
        <v>922</v>
      </c>
      <c r="I569" s="491"/>
      <c r="J569" s="491"/>
      <c r="K569" s="491"/>
      <c r="L569" s="491"/>
      <c r="M569" s="491"/>
      <c r="N569" s="491"/>
      <c r="O569" s="491"/>
      <c r="P569" s="491"/>
      <c r="Q569" s="491"/>
      <c r="R569" s="491"/>
      <c r="S569" s="491"/>
      <c r="T569" s="491"/>
      <c r="U569" s="491"/>
      <c r="V569" s="491"/>
      <c r="W569" s="491"/>
      <c r="X569" s="491"/>
      <c r="Y569" s="491"/>
      <c r="Z569" s="384"/>
      <c r="AA569" s="664"/>
      <c r="AB569" s="2"/>
    </row>
    <row r="570" spans="1:28" s="1" customFormat="1" ht="22.5" customHeight="1">
      <c r="A570" s="432"/>
      <c r="B570" s="378"/>
      <c r="C570" s="242"/>
      <c r="D570" s="244"/>
      <c r="E570" s="390"/>
      <c r="F570" s="42"/>
      <c r="G570" s="387"/>
      <c r="H570" s="491" t="s">
        <v>923</v>
      </c>
      <c r="I570" s="491"/>
      <c r="J570" s="491"/>
      <c r="K570" s="491"/>
      <c r="L570" s="491"/>
      <c r="M570" s="491"/>
      <c r="N570" s="491"/>
      <c r="O570" s="491"/>
      <c r="P570" s="491"/>
      <c r="Q570" s="491"/>
      <c r="R570" s="491"/>
      <c r="S570" s="491"/>
      <c r="T570" s="491"/>
      <c r="U570" s="491"/>
      <c r="V570" s="491"/>
      <c r="W570" s="491"/>
      <c r="X570" s="491"/>
      <c r="Y570" s="491"/>
      <c r="Z570" s="384"/>
      <c r="AA570" s="664"/>
      <c r="AB570" s="2"/>
    </row>
    <row r="571" spans="1:28" s="1" customFormat="1" ht="22.5" customHeight="1">
      <c r="A571" s="432"/>
      <c r="B571" s="378"/>
      <c r="C571" s="242"/>
      <c r="D571" s="244"/>
      <c r="E571" s="390"/>
      <c r="F571" s="42"/>
      <c r="G571" s="387"/>
      <c r="H571" s="484" t="s">
        <v>924</v>
      </c>
      <c r="I571" s="484"/>
      <c r="J571" s="484"/>
      <c r="K571" s="484"/>
      <c r="L571" s="484"/>
      <c r="M571" s="484"/>
      <c r="N571" s="484"/>
      <c r="O571" s="484"/>
      <c r="P571" s="484"/>
      <c r="Q571" s="484"/>
      <c r="R571" s="484"/>
      <c r="S571" s="484"/>
      <c r="T571" s="484"/>
      <c r="U571" s="484"/>
      <c r="V571" s="484"/>
      <c r="W571" s="484"/>
      <c r="X571" s="484"/>
      <c r="Y571" s="484"/>
      <c r="Z571" s="384"/>
      <c r="AA571" s="664"/>
      <c r="AB571" s="2"/>
    </row>
    <row r="572" spans="1:28" s="1" customFormat="1" ht="22.5" customHeight="1">
      <c r="A572" s="432"/>
      <c r="B572" s="378"/>
      <c r="C572" s="242"/>
      <c r="D572" s="244"/>
      <c r="E572" s="390"/>
      <c r="F572" s="398"/>
      <c r="G572" s="390"/>
      <c r="H572" s="484"/>
      <c r="I572" s="484"/>
      <c r="J572" s="484"/>
      <c r="K572" s="484"/>
      <c r="L572" s="484"/>
      <c r="M572" s="484"/>
      <c r="N572" s="484"/>
      <c r="O572" s="484"/>
      <c r="P572" s="484"/>
      <c r="Q572" s="484"/>
      <c r="R572" s="484"/>
      <c r="S572" s="484"/>
      <c r="T572" s="484"/>
      <c r="U572" s="484"/>
      <c r="V572" s="484"/>
      <c r="W572" s="484"/>
      <c r="X572" s="484"/>
      <c r="Y572" s="484"/>
      <c r="Z572" s="384"/>
      <c r="AA572" s="664"/>
      <c r="AB572" s="2"/>
    </row>
    <row r="573" spans="1:28" s="1" customFormat="1" ht="22.5" customHeight="1">
      <c r="A573" s="432"/>
      <c r="B573" s="381"/>
      <c r="C573" s="242"/>
      <c r="D573" s="245"/>
      <c r="E573" s="390"/>
      <c r="F573" s="42" t="s">
        <v>256</v>
      </c>
      <c r="G573" s="483" t="s">
        <v>984</v>
      </c>
      <c r="H573" s="483"/>
      <c r="I573" s="483"/>
      <c r="J573" s="483"/>
      <c r="K573" s="483"/>
      <c r="L573" s="483"/>
      <c r="M573" s="483"/>
      <c r="N573" s="483"/>
      <c r="O573" s="483"/>
      <c r="P573" s="483"/>
      <c r="Q573" s="483"/>
      <c r="R573" s="483"/>
      <c r="S573" s="483"/>
      <c r="T573" s="483"/>
      <c r="U573" s="483"/>
      <c r="V573" s="483"/>
      <c r="W573" s="483"/>
      <c r="X573" s="483"/>
      <c r="Y573" s="483"/>
      <c r="Z573" s="378"/>
      <c r="AA573" s="664"/>
      <c r="AB573" s="2"/>
    </row>
    <row r="574" spans="1:28" s="1" customFormat="1" ht="22.5" customHeight="1">
      <c r="A574" s="432"/>
      <c r="B574" s="394"/>
      <c r="C574" s="242"/>
      <c r="D574" s="245"/>
      <c r="E574" s="390"/>
      <c r="F574" s="385"/>
      <c r="G574" s="483"/>
      <c r="H574" s="483"/>
      <c r="I574" s="483"/>
      <c r="J574" s="483"/>
      <c r="K574" s="483"/>
      <c r="L574" s="483"/>
      <c r="M574" s="483"/>
      <c r="N574" s="483"/>
      <c r="O574" s="483"/>
      <c r="P574" s="483"/>
      <c r="Q574" s="483"/>
      <c r="R574" s="483"/>
      <c r="S574" s="483"/>
      <c r="T574" s="483"/>
      <c r="U574" s="483"/>
      <c r="V574" s="483"/>
      <c r="W574" s="483"/>
      <c r="X574" s="483"/>
      <c r="Y574" s="483"/>
      <c r="Z574" s="378"/>
      <c r="AA574" s="411"/>
      <c r="AB574" s="2"/>
    </row>
    <row r="575" spans="1:28" s="1" customFormat="1" ht="22.5" customHeight="1">
      <c r="A575" s="432"/>
      <c r="B575" s="394"/>
      <c r="C575" s="242"/>
      <c r="D575" s="245"/>
      <c r="E575" s="390"/>
      <c r="F575" s="42" t="s">
        <v>256</v>
      </c>
      <c r="G575" s="483" t="s">
        <v>982</v>
      </c>
      <c r="H575" s="483"/>
      <c r="I575" s="483"/>
      <c r="J575" s="483"/>
      <c r="K575" s="483"/>
      <c r="L575" s="483"/>
      <c r="M575" s="483"/>
      <c r="N575" s="483"/>
      <c r="O575" s="483"/>
      <c r="P575" s="483"/>
      <c r="Q575" s="483"/>
      <c r="R575" s="483"/>
      <c r="S575" s="483"/>
      <c r="T575" s="483"/>
      <c r="U575" s="483"/>
      <c r="V575" s="483"/>
      <c r="W575" s="483"/>
      <c r="X575" s="483"/>
      <c r="Y575" s="483"/>
      <c r="Z575" s="378"/>
      <c r="AA575" s="411"/>
      <c r="AB575" s="2"/>
    </row>
    <row r="576" spans="1:28" s="1" customFormat="1" ht="22.5" customHeight="1">
      <c r="A576" s="432"/>
      <c r="B576" s="394"/>
      <c r="C576" s="242"/>
      <c r="D576" s="245"/>
      <c r="E576" s="390"/>
      <c r="F576" s="42" t="s">
        <v>256</v>
      </c>
      <c r="G576" s="483" t="s">
        <v>985</v>
      </c>
      <c r="H576" s="483"/>
      <c r="I576" s="483"/>
      <c r="J576" s="483"/>
      <c r="K576" s="483"/>
      <c r="L576" s="483"/>
      <c r="M576" s="483"/>
      <c r="N576" s="483"/>
      <c r="O576" s="483"/>
      <c r="P576" s="483"/>
      <c r="Q576" s="483"/>
      <c r="R576" s="483"/>
      <c r="S576" s="483"/>
      <c r="T576" s="483"/>
      <c r="U576" s="483"/>
      <c r="V576" s="483"/>
      <c r="W576" s="483"/>
      <c r="X576" s="483"/>
      <c r="Y576" s="483"/>
      <c r="Z576" s="378"/>
      <c r="AA576" s="411"/>
      <c r="AB576" s="2"/>
    </row>
    <row r="577" spans="1:28" s="1" customFormat="1" ht="22.5" customHeight="1">
      <c r="A577" s="432"/>
      <c r="B577" s="394"/>
      <c r="C577" s="242"/>
      <c r="D577" s="245"/>
      <c r="E577" s="390"/>
      <c r="F577" s="42" t="s">
        <v>256</v>
      </c>
      <c r="G577" s="483" t="s">
        <v>986</v>
      </c>
      <c r="H577" s="483"/>
      <c r="I577" s="483"/>
      <c r="J577" s="483"/>
      <c r="K577" s="483"/>
      <c r="L577" s="483"/>
      <c r="M577" s="483"/>
      <c r="N577" s="483"/>
      <c r="O577" s="483"/>
      <c r="P577" s="483"/>
      <c r="Q577" s="483"/>
      <c r="R577" s="483"/>
      <c r="S577" s="483"/>
      <c r="T577" s="483"/>
      <c r="U577" s="483"/>
      <c r="V577" s="483"/>
      <c r="W577" s="483"/>
      <c r="X577" s="483"/>
      <c r="Y577" s="483"/>
      <c r="Z577" s="378"/>
      <c r="AA577" s="411"/>
      <c r="AB577" s="2"/>
    </row>
    <row r="578" spans="1:28" s="1" customFormat="1" ht="22.5" customHeight="1">
      <c r="A578" s="432"/>
      <c r="B578" s="394"/>
      <c r="C578" s="242"/>
      <c r="D578" s="245"/>
      <c r="E578" s="390"/>
      <c r="F578" s="42" t="s">
        <v>256</v>
      </c>
      <c r="G578" s="483" t="s">
        <v>987</v>
      </c>
      <c r="H578" s="483"/>
      <c r="I578" s="483"/>
      <c r="J578" s="483"/>
      <c r="K578" s="483"/>
      <c r="L578" s="483"/>
      <c r="M578" s="483"/>
      <c r="N578" s="483"/>
      <c r="O578" s="483"/>
      <c r="P578" s="483"/>
      <c r="Q578" s="483"/>
      <c r="R578" s="483"/>
      <c r="S578" s="483"/>
      <c r="T578" s="483"/>
      <c r="U578" s="483"/>
      <c r="V578" s="483"/>
      <c r="W578" s="483"/>
      <c r="X578" s="483"/>
      <c r="Y578" s="483"/>
      <c r="Z578" s="378"/>
      <c r="AA578" s="411"/>
      <c r="AB578" s="2"/>
    </row>
    <row r="579" spans="1:28" s="1" customFormat="1" ht="22.3" customHeight="1">
      <c r="A579" s="432"/>
      <c r="B579" s="394"/>
      <c r="C579" s="242"/>
      <c r="D579" s="245"/>
      <c r="E579" s="393"/>
      <c r="F579" s="42" t="s">
        <v>256</v>
      </c>
      <c r="G579" s="483" t="s">
        <v>988</v>
      </c>
      <c r="H579" s="483"/>
      <c r="I579" s="483"/>
      <c r="J579" s="483"/>
      <c r="K579" s="483"/>
      <c r="L579" s="483"/>
      <c r="M579" s="483"/>
      <c r="N579" s="483"/>
      <c r="O579" s="483"/>
      <c r="P579" s="483"/>
      <c r="Q579" s="483"/>
      <c r="R579" s="483"/>
      <c r="S579" s="483"/>
      <c r="T579" s="483"/>
      <c r="U579" s="483"/>
      <c r="V579" s="483"/>
      <c r="W579" s="483"/>
      <c r="X579" s="483"/>
      <c r="Y579" s="483"/>
      <c r="Z579" s="394"/>
      <c r="AA579" s="411"/>
      <c r="AB579" s="2"/>
    </row>
    <row r="580" spans="1:28" s="1" customFormat="1" ht="22.3" customHeight="1">
      <c r="A580" s="432"/>
      <c r="B580" s="394"/>
      <c r="C580" s="242"/>
      <c r="D580" s="245"/>
      <c r="E580" s="393"/>
      <c r="F580" s="42"/>
      <c r="G580" s="385"/>
      <c r="H580" s="483" t="s">
        <v>957</v>
      </c>
      <c r="I580" s="662"/>
      <c r="J580" s="662"/>
      <c r="K580" s="662"/>
      <c r="L580" s="662"/>
      <c r="M580" s="662"/>
      <c r="N580" s="662"/>
      <c r="O580" s="662"/>
      <c r="P580" s="662"/>
      <c r="Q580" s="662"/>
      <c r="R580" s="662"/>
      <c r="S580" s="662"/>
      <c r="T580" s="662"/>
      <c r="U580" s="662"/>
      <c r="V580" s="662"/>
      <c r="W580" s="662"/>
      <c r="X580" s="662"/>
      <c r="Y580" s="662"/>
      <c r="Z580" s="394"/>
      <c r="AA580" s="411"/>
      <c r="AB580" s="2"/>
    </row>
    <row r="581" spans="1:28" s="1" customFormat="1" ht="22.3" customHeight="1">
      <c r="A581" s="432"/>
      <c r="B581" s="394"/>
      <c r="C581" s="242"/>
      <c r="D581" s="245"/>
      <c r="E581" s="393"/>
      <c r="F581" s="42"/>
      <c r="G581" s="385"/>
      <c r="H581" s="483" t="s">
        <v>958</v>
      </c>
      <c r="I581" s="662"/>
      <c r="J581" s="662"/>
      <c r="K581" s="662"/>
      <c r="L581" s="662"/>
      <c r="M581" s="662"/>
      <c r="N581" s="662"/>
      <c r="O581" s="662"/>
      <c r="P581" s="662"/>
      <c r="Q581" s="662"/>
      <c r="R581" s="662"/>
      <c r="S581" s="662"/>
      <c r="T581" s="662"/>
      <c r="U581" s="662"/>
      <c r="V581" s="662"/>
      <c r="W581" s="662"/>
      <c r="X581" s="662"/>
      <c r="Y581" s="662"/>
      <c r="Z581" s="394"/>
      <c r="AA581" s="411"/>
      <c r="AB581" s="2"/>
    </row>
    <row r="582" spans="1:28" s="1" customFormat="1" ht="22.5" customHeight="1">
      <c r="A582" s="432"/>
      <c r="B582" s="66" t="s">
        <v>164</v>
      </c>
      <c r="C582" s="250"/>
      <c r="D582" s="272"/>
      <c r="E582" s="393"/>
      <c r="F582" s="385"/>
      <c r="G582" s="390"/>
      <c r="H582" s="385"/>
      <c r="I582" s="385"/>
      <c r="J582" s="385"/>
      <c r="K582" s="385"/>
      <c r="L582" s="385"/>
      <c r="M582" s="385"/>
      <c r="N582" s="385"/>
      <c r="O582" s="385"/>
      <c r="P582" s="385"/>
      <c r="Q582" s="385"/>
      <c r="R582" s="385"/>
      <c r="S582" s="385"/>
      <c r="T582" s="385"/>
      <c r="U582" s="385"/>
      <c r="V582" s="385"/>
      <c r="W582" s="385"/>
      <c r="X582" s="385"/>
      <c r="Y582" s="385"/>
      <c r="Z582" s="394"/>
      <c r="AA582" s="411"/>
      <c r="AB582" s="2"/>
    </row>
    <row r="583" spans="1:28" s="1" customFormat="1" ht="22.5" customHeight="1">
      <c r="A583" s="432" t="s">
        <v>553</v>
      </c>
      <c r="B583" s="482" t="s">
        <v>616</v>
      </c>
      <c r="C583" s="242">
        <v>44</v>
      </c>
      <c r="D583" s="89" t="s">
        <v>4</v>
      </c>
      <c r="E583" s="495" t="s">
        <v>719</v>
      </c>
      <c r="F583" s="496"/>
      <c r="G583" s="496"/>
      <c r="H583" s="496"/>
      <c r="I583" s="496"/>
      <c r="J583" s="496"/>
      <c r="K583" s="496"/>
      <c r="L583" s="496"/>
      <c r="M583" s="496"/>
      <c r="N583" s="496"/>
      <c r="O583" s="496"/>
      <c r="P583" s="496"/>
      <c r="Q583" s="496"/>
      <c r="R583" s="496"/>
      <c r="S583" s="496"/>
      <c r="T583" s="496"/>
      <c r="U583" s="496"/>
      <c r="V583" s="496"/>
      <c r="W583" s="496"/>
      <c r="X583" s="496"/>
      <c r="Y583" s="496"/>
      <c r="Z583" s="497"/>
      <c r="AA583" s="411"/>
      <c r="AB583" s="447">
        <f>VLOOKUP(D583,$AI$57:$AJ$59,2,FALSE)</f>
        <v>0</v>
      </c>
    </row>
    <row r="584" spans="1:28" s="1" customFormat="1" ht="22.5" customHeight="1">
      <c r="A584" s="432"/>
      <c r="B584" s="482"/>
      <c r="C584" s="242"/>
      <c r="D584" s="245"/>
      <c r="E584" s="495"/>
      <c r="F584" s="496"/>
      <c r="G584" s="496"/>
      <c r="H584" s="496"/>
      <c r="I584" s="496"/>
      <c r="J584" s="496"/>
      <c r="K584" s="496"/>
      <c r="L584" s="496"/>
      <c r="M584" s="496"/>
      <c r="N584" s="496"/>
      <c r="O584" s="496"/>
      <c r="P584" s="496"/>
      <c r="Q584" s="496"/>
      <c r="R584" s="496"/>
      <c r="S584" s="496"/>
      <c r="T584" s="496"/>
      <c r="U584" s="496"/>
      <c r="V584" s="496"/>
      <c r="W584" s="496"/>
      <c r="X584" s="496"/>
      <c r="Y584" s="496"/>
      <c r="Z584" s="497"/>
      <c r="AA584" s="411"/>
      <c r="AB584" s="2"/>
    </row>
    <row r="585" spans="1:28" s="1" customFormat="1" ht="22.5" customHeight="1">
      <c r="A585" s="432"/>
      <c r="B585" s="482"/>
      <c r="C585" s="242"/>
      <c r="D585" s="245"/>
      <c r="E585" s="495"/>
      <c r="F585" s="496"/>
      <c r="G585" s="496"/>
      <c r="H585" s="496"/>
      <c r="I585" s="496"/>
      <c r="J585" s="496"/>
      <c r="K585" s="496"/>
      <c r="L585" s="496"/>
      <c r="M585" s="496"/>
      <c r="N585" s="496"/>
      <c r="O585" s="496"/>
      <c r="P585" s="496"/>
      <c r="Q585" s="496"/>
      <c r="R585" s="496"/>
      <c r="S585" s="496"/>
      <c r="T585" s="496"/>
      <c r="U585" s="496"/>
      <c r="V585" s="496"/>
      <c r="W585" s="496"/>
      <c r="X585" s="496"/>
      <c r="Y585" s="496"/>
      <c r="Z585" s="497"/>
      <c r="AA585" s="402"/>
      <c r="AB585" s="2"/>
    </row>
    <row r="586" spans="1:28" s="1" customFormat="1" ht="22.5" customHeight="1">
      <c r="A586" s="432"/>
      <c r="B586" s="482"/>
      <c r="C586" s="242"/>
      <c r="D586" s="245"/>
      <c r="E586" s="495"/>
      <c r="F586" s="496"/>
      <c r="G586" s="496"/>
      <c r="H586" s="496"/>
      <c r="I586" s="496"/>
      <c r="J586" s="496"/>
      <c r="K586" s="496"/>
      <c r="L586" s="496"/>
      <c r="M586" s="496"/>
      <c r="N586" s="496"/>
      <c r="O586" s="496"/>
      <c r="P586" s="496"/>
      <c r="Q586" s="496"/>
      <c r="R586" s="496"/>
      <c r="S586" s="496"/>
      <c r="T586" s="496"/>
      <c r="U586" s="496"/>
      <c r="V586" s="496"/>
      <c r="W586" s="496"/>
      <c r="X586" s="496"/>
      <c r="Y586" s="496"/>
      <c r="Z586" s="497"/>
      <c r="AA586" s="402"/>
      <c r="AB586" s="2"/>
    </row>
    <row r="587" spans="1:28" s="1" customFormat="1" ht="22.5" customHeight="1">
      <c r="A587" s="432"/>
      <c r="B587" s="482"/>
      <c r="C587" s="242"/>
      <c r="D587" s="245"/>
      <c r="E587" s="495"/>
      <c r="F587" s="496"/>
      <c r="G587" s="496"/>
      <c r="H587" s="496"/>
      <c r="I587" s="496"/>
      <c r="J587" s="496"/>
      <c r="K587" s="496"/>
      <c r="L587" s="496"/>
      <c r="M587" s="496"/>
      <c r="N587" s="496"/>
      <c r="O587" s="496"/>
      <c r="P587" s="496"/>
      <c r="Q587" s="496"/>
      <c r="R587" s="496"/>
      <c r="S587" s="496"/>
      <c r="T587" s="496"/>
      <c r="U587" s="496"/>
      <c r="V587" s="496"/>
      <c r="W587" s="496"/>
      <c r="X587" s="496"/>
      <c r="Y587" s="496"/>
      <c r="Z587" s="497"/>
      <c r="AA587" s="402"/>
      <c r="AB587" s="2"/>
    </row>
    <row r="588" spans="1:28" s="1" customFormat="1" ht="22.5" customHeight="1">
      <c r="A588" s="432"/>
      <c r="B588" s="482"/>
      <c r="C588" s="242"/>
      <c r="D588" s="245"/>
      <c r="E588" s="495"/>
      <c r="F588" s="496"/>
      <c r="G588" s="496"/>
      <c r="H588" s="496"/>
      <c r="I588" s="496"/>
      <c r="J588" s="496"/>
      <c r="K588" s="496"/>
      <c r="L588" s="496"/>
      <c r="M588" s="496"/>
      <c r="N588" s="496"/>
      <c r="O588" s="496"/>
      <c r="P588" s="496"/>
      <c r="Q588" s="496"/>
      <c r="R588" s="496"/>
      <c r="S588" s="496"/>
      <c r="T588" s="496"/>
      <c r="U588" s="496"/>
      <c r="V588" s="496"/>
      <c r="W588" s="496"/>
      <c r="X588" s="496"/>
      <c r="Y588" s="496"/>
      <c r="Z588" s="497"/>
      <c r="AA588" s="402"/>
      <c r="AB588" s="2"/>
    </row>
    <row r="589" spans="1:28" s="1" customFormat="1" ht="22.5" customHeight="1">
      <c r="A589" s="432"/>
      <c r="B589" s="394"/>
      <c r="C589" s="242"/>
      <c r="D589" s="245"/>
      <c r="E589" s="495" t="s">
        <v>944</v>
      </c>
      <c r="F589" s="496"/>
      <c r="G589" s="496"/>
      <c r="H589" s="496"/>
      <c r="I589" s="496"/>
      <c r="J589" s="496"/>
      <c r="K589" s="496"/>
      <c r="L589" s="496"/>
      <c r="M589" s="496"/>
      <c r="N589" s="496"/>
      <c r="O589" s="496"/>
      <c r="P589" s="496"/>
      <c r="Q589" s="496"/>
      <c r="R589" s="496"/>
      <c r="S589" s="496"/>
      <c r="T589" s="496"/>
      <c r="U589" s="496"/>
      <c r="V589" s="496"/>
      <c r="W589" s="496"/>
      <c r="X589" s="496"/>
      <c r="Y589" s="496"/>
      <c r="Z589" s="497"/>
      <c r="AA589" s="402"/>
      <c r="AB589" s="2"/>
    </row>
    <row r="590" spans="1:28" s="1" customFormat="1" ht="22.5" customHeight="1">
      <c r="A590" s="432"/>
      <c r="B590" s="378"/>
      <c r="C590" s="242"/>
      <c r="D590" s="245"/>
      <c r="E590" s="495"/>
      <c r="F590" s="496"/>
      <c r="G590" s="496"/>
      <c r="H590" s="496"/>
      <c r="I590" s="496"/>
      <c r="J590" s="496"/>
      <c r="K590" s="496"/>
      <c r="L590" s="496"/>
      <c r="M590" s="496"/>
      <c r="N590" s="496"/>
      <c r="O590" s="496"/>
      <c r="P590" s="496"/>
      <c r="Q590" s="496"/>
      <c r="R590" s="496"/>
      <c r="S590" s="496"/>
      <c r="T590" s="496"/>
      <c r="U590" s="496"/>
      <c r="V590" s="496"/>
      <c r="W590" s="496"/>
      <c r="X590" s="496"/>
      <c r="Y590" s="496"/>
      <c r="Z590" s="497"/>
      <c r="AA590" s="402"/>
      <c r="AB590" s="2"/>
    </row>
    <row r="591" spans="1:28" s="1" customFormat="1" ht="22.5" customHeight="1">
      <c r="A591" s="432"/>
      <c r="B591" s="378"/>
      <c r="C591" s="242"/>
      <c r="D591" s="245"/>
      <c r="E591" s="495"/>
      <c r="F591" s="496"/>
      <c r="G591" s="496"/>
      <c r="H591" s="496"/>
      <c r="I591" s="496"/>
      <c r="J591" s="496"/>
      <c r="K591" s="496"/>
      <c r="L591" s="496"/>
      <c r="M591" s="496"/>
      <c r="N591" s="496"/>
      <c r="O591" s="496"/>
      <c r="P591" s="496"/>
      <c r="Q591" s="496"/>
      <c r="R591" s="496"/>
      <c r="S591" s="496"/>
      <c r="T591" s="496"/>
      <c r="U591" s="496"/>
      <c r="V591" s="496"/>
      <c r="W591" s="496"/>
      <c r="X591" s="496"/>
      <c r="Y591" s="496"/>
      <c r="Z591" s="497"/>
      <c r="AA591" s="402"/>
      <c r="AB591" s="2"/>
    </row>
    <row r="592" spans="1:28" s="1" customFormat="1" ht="22.5" customHeight="1">
      <c r="A592" s="432"/>
      <c r="B592" s="378"/>
      <c r="C592" s="242"/>
      <c r="D592" s="245"/>
      <c r="E592" s="495"/>
      <c r="F592" s="496"/>
      <c r="G592" s="496"/>
      <c r="H592" s="496"/>
      <c r="I592" s="496"/>
      <c r="J592" s="496"/>
      <c r="K592" s="496"/>
      <c r="L592" s="496"/>
      <c r="M592" s="496"/>
      <c r="N592" s="496"/>
      <c r="O592" s="496"/>
      <c r="P592" s="496"/>
      <c r="Q592" s="496"/>
      <c r="R592" s="496"/>
      <c r="S592" s="496"/>
      <c r="T592" s="496"/>
      <c r="U592" s="496"/>
      <c r="V592" s="496"/>
      <c r="W592" s="496"/>
      <c r="X592" s="496"/>
      <c r="Y592" s="496"/>
      <c r="Z592" s="497"/>
      <c r="AA592" s="402"/>
      <c r="AB592" s="2"/>
    </row>
    <row r="593" spans="1:28" s="1" customFormat="1" ht="22.5" customHeight="1">
      <c r="A593" s="432"/>
      <c r="B593" s="394"/>
      <c r="C593" s="242"/>
      <c r="D593" s="245"/>
      <c r="E593" s="495"/>
      <c r="F593" s="496"/>
      <c r="G593" s="496"/>
      <c r="H593" s="496"/>
      <c r="I593" s="496"/>
      <c r="J593" s="496"/>
      <c r="K593" s="496"/>
      <c r="L593" s="496"/>
      <c r="M593" s="496"/>
      <c r="N593" s="496"/>
      <c r="O593" s="496"/>
      <c r="P593" s="496"/>
      <c r="Q593" s="496"/>
      <c r="R593" s="496"/>
      <c r="S593" s="496"/>
      <c r="T593" s="496"/>
      <c r="U593" s="496"/>
      <c r="V593" s="496"/>
      <c r="W593" s="496"/>
      <c r="X593" s="496"/>
      <c r="Y593" s="496"/>
      <c r="Z593" s="497"/>
      <c r="AA593" s="402"/>
      <c r="AB593" s="2"/>
    </row>
    <row r="594" spans="1:28" s="1" customFormat="1" ht="22.5" customHeight="1">
      <c r="A594" s="432"/>
      <c r="B594" s="378"/>
      <c r="C594" s="242"/>
      <c r="D594" s="245"/>
      <c r="E594" s="521" t="s">
        <v>443</v>
      </c>
      <c r="F594" s="483"/>
      <c r="G594" s="483"/>
      <c r="H594" s="483"/>
      <c r="I594" s="483"/>
      <c r="J594" s="483"/>
      <c r="K594" s="483"/>
      <c r="L594" s="483"/>
      <c r="M594" s="483"/>
      <c r="N594" s="483"/>
      <c r="O594" s="483"/>
      <c r="P594" s="483"/>
      <c r="Q594" s="483"/>
      <c r="R594" s="483"/>
      <c r="S594" s="483"/>
      <c r="T594" s="483"/>
      <c r="U594" s="483"/>
      <c r="V594" s="483"/>
      <c r="W594" s="483"/>
      <c r="X594" s="483"/>
      <c r="Y594" s="483"/>
      <c r="Z594" s="482"/>
      <c r="AA594" s="402"/>
      <c r="AB594" s="2"/>
    </row>
    <row r="595" spans="1:28" s="1" customFormat="1" ht="22.5" customHeight="1">
      <c r="A595" s="432"/>
      <c r="B595" s="378"/>
      <c r="C595" s="242"/>
      <c r="D595" s="245"/>
      <c r="E595" s="495" t="s">
        <v>720</v>
      </c>
      <c r="F595" s="496"/>
      <c r="G595" s="496"/>
      <c r="H595" s="496"/>
      <c r="I595" s="496"/>
      <c r="J595" s="496"/>
      <c r="K595" s="496"/>
      <c r="L595" s="496"/>
      <c r="M595" s="496"/>
      <c r="N595" s="496"/>
      <c r="O595" s="496"/>
      <c r="P595" s="496"/>
      <c r="Q595" s="496"/>
      <c r="R595" s="496"/>
      <c r="S595" s="496"/>
      <c r="T595" s="496"/>
      <c r="U595" s="496"/>
      <c r="V595" s="496"/>
      <c r="W595" s="496"/>
      <c r="X595" s="496"/>
      <c r="Y595" s="496"/>
      <c r="Z595" s="497"/>
      <c r="AA595" s="402"/>
      <c r="AB595" s="2"/>
    </row>
    <row r="596" spans="1:28" s="1" customFormat="1" ht="22.5" customHeight="1">
      <c r="A596" s="432"/>
      <c r="B596" s="378"/>
      <c r="C596" s="242"/>
      <c r="D596" s="245"/>
      <c r="E596" s="495"/>
      <c r="F596" s="496"/>
      <c r="G596" s="496"/>
      <c r="H596" s="496"/>
      <c r="I596" s="496"/>
      <c r="J596" s="496"/>
      <c r="K596" s="496"/>
      <c r="L596" s="496"/>
      <c r="M596" s="496"/>
      <c r="N596" s="496"/>
      <c r="O596" s="496"/>
      <c r="P596" s="496"/>
      <c r="Q596" s="496"/>
      <c r="R596" s="496"/>
      <c r="S596" s="496"/>
      <c r="T596" s="496"/>
      <c r="U596" s="496"/>
      <c r="V596" s="496"/>
      <c r="W596" s="496"/>
      <c r="X596" s="496"/>
      <c r="Y596" s="496"/>
      <c r="Z596" s="497"/>
      <c r="AA596" s="402"/>
      <c r="AB596" s="2"/>
    </row>
    <row r="597" spans="1:28" s="1" customFormat="1" ht="22.5" customHeight="1">
      <c r="A597" s="432"/>
      <c r="B597" s="378"/>
      <c r="C597" s="242"/>
      <c r="D597" s="245"/>
      <c r="E597" s="495"/>
      <c r="F597" s="496"/>
      <c r="G597" s="496"/>
      <c r="H597" s="496"/>
      <c r="I597" s="496"/>
      <c r="J597" s="496"/>
      <c r="K597" s="496"/>
      <c r="L597" s="496"/>
      <c r="M597" s="496"/>
      <c r="N597" s="496"/>
      <c r="O597" s="496"/>
      <c r="P597" s="496"/>
      <c r="Q597" s="496"/>
      <c r="R597" s="496"/>
      <c r="S597" s="496"/>
      <c r="T597" s="496"/>
      <c r="U597" s="496"/>
      <c r="V597" s="496"/>
      <c r="W597" s="496"/>
      <c r="X597" s="496"/>
      <c r="Y597" s="496"/>
      <c r="Z597" s="497"/>
      <c r="AA597" s="402"/>
      <c r="AB597" s="2"/>
    </row>
    <row r="598" spans="1:28" s="1" customFormat="1" ht="22.5" customHeight="1">
      <c r="A598" s="432"/>
      <c r="B598" s="378"/>
      <c r="C598" s="242"/>
      <c r="D598" s="245"/>
      <c r="E598" s="495"/>
      <c r="F598" s="496"/>
      <c r="G598" s="496"/>
      <c r="H598" s="496"/>
      <c r="I598" s="496"/>
      <c r="J598" s="496"/>
      <c r="K598" s="496"/>
      <c r="L598" s="496"/>
      <c r="M598" s="496"/>
      <c r="N598" s="496"/>
      <c r="O598" s="496"/>
      <c r="P598" s="496"/>
      <c r="Q598" s="496"/>
      <c r="R598" s="496"/>
      <c r="S598" s="496"/>
      <c r="T598" s="496"/>
      <c r="U598" s="496"/>
      <c r="V598" s="496"/>
      <c r="W598" s="496"/>
      <c r="X598" s="496"/>
      <c r="Y598" s="496"/>
      <c r="Z598" s="497"/>
      <c r="AA598" s="402"/>
      <c r="AB598" s="2"/>
    </row>
    <row r="599" spans="1:28" s="1" customFormat="1" ht="22.5" customHeight="1">
      <c r="A599" s="432"/>
      <c r="B599" s="378"/>
      <c r="C599" s="242"/>
      <c r="D599" s="245"/>
      <c r="E599" s="495"/>
      <c r="F599" s="496"/>
      <c r="G599" s="496"/>
      <c r="H599" s="496"/>
      <c r="I599" s="496"/>
      <c r="J599" s="496"/>
      <c r="K599" s="496"/>
      <c r="L599" s="496"/>
      <c r="M599" s="496"/>
      <c r="N599" s="496"/>
      <c r="O599" s="496"/>
      <c r="P599" s="496"/>
      <c r="Q599" s="496"/>
      <c r="R599" s="496"/>
      <c r="S599" s="496"/>
      <c r="T599" s="496"/>
      <c r="U599" s="496"/>
      <c r="V599" s="496"/>
      <c r="W599" s="496"/>
      <c r="X599" s="496"/>
      <c r="Y599" s="496"/>
      <c r="Z599" s="497"/>
      <c r="AA599" s="402"/>
      <c r="AB599" s="2"/>
    </row>
    <row r="600" spans="1:28" s="1" customFormat="1" ht="22.5" customHeight="1">
      <c r="A600" s="432"/>
      <c r="B600" s="378"/>
      <c r="C600" s="242"/>
      <c r="D600" s="245"/>
      <c r="E600" s="495"/>
      <c r="F600" s="496"/>
      <c r="G600" s="496"/>
      <c r="H600" s="496"/>
      <c r="I600" s="496"/>
      <c r="J600" s="496"/>
      <c r="K600" s="496"/>
      <c r="L600" s="496"/>
      <c r="M600" s="496"/>
      <c r="N600" s="496"/>
      <c r="O600" s="496"/>
      <c r="P600" s="496"/>
      <c r="Q600" s="496"/>
      <c r="R600" s="496"/>
      <c r="S600" s="496"/>
      <c r="T600" s="496"/>
      <c r="U600" s="496"/>
      <c r="V600" s="496"/>
      <c r="W600" s="496"/>
      <c r="X600" s="496"/>
      <c r="Y600" s="496"/>
      <c r="Z600" s="497"/>
      <c r="AA600" s="402"/>
      <c r="AB600" s="2"/>
    </row>
    <row r="601" spans="1:28" s="1" customFormat="1" ht="22.5" customHeight="1">
      <c r="A601" s="432"/>
      <c r="B601" s="378"/>
      <c r="C601" s="242"/>
      <c r="D601" s="245"/>
      <c r="E601" s="495"/>
      <c r="F601" s="496"/>
      <c r="G601" s="496"/>
      <c r="H601" s="496"/>
      <c r="I601" s="496"/>
      <c r="J601" s="496"/>
      <c r="K601" s="496"/>
      <c r="L601" s="496"/>
      <c r="M601" s="496"/>
      <c r="N601" s="496"/>
      <c r="O601" s="496"/>
      <c r="P601" s="496"/>
      <c r="Q601" s="496"/>
      <c r="R601" s="496"/>
      <c r="S601" s="496"/>
      <c r="T601" s="496"/>
      <c r="U601" s="496"/>
      <c r="V601" s="496"/>
      <c r="W601" s="496"/>
      <c r="X601" s="496"/>
      <c r="Y601" s="496"/>
      <c r="Z601" s="497"/>
      <c r="AA601" s="402"/>
      <c r="AB601" s="2"/>
    </row>
    <row r="602" spans="1:28" s="1" customFormat="1" ht="22.5" customHeight="1">
      <c r="A602" s="432"/>
      <c r="B602" s="378"/>
      <c r="C602" s="242"/>
      <c r="D602" s="245"/>
      <c r="E602" s="495"/>
      <c r="F602" s="496"/>
      <c r="G602" s="496"/>
      <c r="H602" s="496"/>
      <c r="I602" s="496"/>
      <c r="J602" s="496"/>
      <c r="K602" s="496"/>
      <c r="L602" s="496"/>
      <c r="M602" s="496"/>
      <c r="N602" s="496"/>
      <c r="O602" s="496"/>
      <c r="P602" s="496"/>
      <c r="Q602" s="496"/>
      <c r="R602" s="496"/>
      <c r="S602" s="496"/>
      <c r="T602" s="496"/>
      <c r="U602" s="496"/>
      <c r="V602" s="496"/>
      <c r="W602" s="496"/>
      <c r="X602" s="496"/>
      <c r="Y602" s="496"/>
      <c r="Z602" s="497"/>
      <c r="AA602" s="402"/>
      <c r="AB602" s="2"/>
    </row>
    <row r="603" spans="1:28" s="1" customFormat="1" ht="22.5" customHeight="1">
      <c r="A603" s="432"/>
      <c r="B603" s="378"/>
      <c r="C603" s="242"/>
      <c r="D603" s="245"/>
      <c r="E603" s="495"/>
      <c r="F603" s="496"/>
      <c r="G603" s="496"/>
      <c r="H603" s="496"/>
      <c r="I603" s="496"/>
      <c r="J603" s="496"/>
      <c r="K603" s="496"/>
      <c r="L603" s="496"/>
      <c r="M603" s="496"/>
      <c r="N603" s="496"/>
      <c r="O603" s="496"/>
      <c r="P603" s="496"/>
      <c r="Q603" s="496"/>
      <c r="R603" s="496"/>
      <c r="S603" s="496"/>
      <c r="T603" s="496"/>
      <c r="U603" s="496"/>
      <c r="V603" s="496"/>
      <c r="W603" s="496"/>
      <c r="X603" s="496"/>
      <c r="Y603" s="496"/>
      <c r="Z603" s="497"/>
      <c r="AA603" s="402"/>
      <c r="AB603" s="2"/>
    </row>
    <row r="604" spans="1:28" s="1" customFormat="1" ht="22.5" customHeight="1">
      <c r="A604" s="432"/>
      <c r="B604" s="26"/>
      <c r="C604" s="250"/>
      <c r="D604" s="245"/>
      <c r="E604" s="380"/>
      <c r="F604" s="380"/>
      <c r="G604" s="380"/>
      <c r="H604" s="380"/>
      <c r="I604" s="380"/>
      <c r="J604" s="380"/>
      <c r="K604" s="380"/>
      <c r="L604" s="380"/>
      <c r="M604" s="380"/>
      <c r="N604" s="380"/>
      <c r="O604" s="380"/>
      <c r="P604" s="380"/>
      <c r="Q604" s="380"/>
      <c r="R604" s="380"/>
      <c r="S604" s="380"/>
      <c r="T604" s="380"/>
      <c r="U604" s="380"/>
      <c r="V604" s="380"/>
      <c r="W604" s="380"/>
      <c r="X604" s="380"/>
      <c r="Y604" s="380"/>
      <c r="Z604" s="381"/>
      <c r="AA604" s="402"/>
      <c r="AB604" s="2"/>
    </row>
    <row r="605" spans="1:28" s="1" customFormat="1" ht="22.5" customHeight="1">
      <c r="A605" s="432"/>
      <c r="B605" s="378"/>
      <c r="C605" s="242"/>
      <c r="D605" s="245"/>
      <c r="E605" s="390"/>
      <c r="F605" s="380"/>
      <c r="G605" s="380"/>
      <c r="H605" s="380"/>
      <c r="I605" s="380"/>
      <c r="J605" s="380"/>
      <c r="K605" s="380"/>
      <c r="L605" s="380"/>
      <c r="M605" s="380"/>
      <c r="N605" s="380"/>
      <c r="O605" s="380"/>
      <c r="P605" s="380"/>
      <c r="Q605" s="380"/>
      <c r="R605" s="380"/>
      <c r="S605" s="380"/>
      <c r="T605" s="380"/>
      <c r="U605" s="380"/>
      <c r="V605" s="380"/>
      <c r="W605" s="380"/>
      <c r="X605" s="380"/>
      <c r="Y605" s="380"/>
      <c r="Z605" s="381"/>
      <c r="AA605" s="402"/>
      <c r="AB605" s="2"/>
    </row>
    <row r="606" spans="1:28" s="1" customFormat="1" ht="22.5" customHeight="1">
      <c r="A606" s="432"/>
      <c r="B606" s="378"/>
      <c r="C606" s="242"/>
      <c r="D606" s="245"/>
      <c r="E606" s="495" t="s">
        <v>945</v>
      </c>
      <c r="F606" s="496"/>
      <c r="G606" s="496"/>
      <c r="H606" s="496"/>
      <c r="I606" s="496"/>
      <c r="J606" s="496"/>
      <c r="K606" s="496"/>
      <c r="L606" s="496"/>
      <c r="M606" s="496"/>
      <c r="N606" s="496"/>
      <c r="O606" s="496"/>
      <c r="P606" s="496"/>
      <c r="Q606" s="496"/>
      <c r="R606" s="496"/>
      <c r="S606" s="496"/>
      <c r="T606" s="496"/>
      <c r="U606" s="496"/>
      <c r="V606" s="496"/>
      <c r="W606" s="496"/>
      <c r="X606" s="496"/>
      <c r="Y606" s="496"/>
      <c r="Z606" s="497"/>
      <c r="AA606" s="402"/>
      <c r="AB606" s="2"/>
    </row>
    <row r="607" spans="1:28" s="1" customFormat="1" ht="22.5" customHeight="1">
      <c r="A607" s="432"/>
      <c r="B607" s="378"/>
      <c r="C607" s="242"/>
      <c r="D607" s="245"/>
      <c r="E607" s="495"/>
      <c r="F607" s="496"/>
      <c r="G607" s="496"/>
      <c r="H607" s="496"/>
      <c r="I607" s="496"/>
      <c r="J607" s="496"/>
      <c r="K607" s="496"/>
      <c r="L607" s="496"/>
      <c r="M607" s="496"/>
      <c r="N607" s="496"/>
      <c r="O607" s="496"/>
      <c r="P607" s="496"/>
      <c r="Q607" s="496"/>
      <c r="R607" s="496"/>
      <c r="S607" s="496"/>
      <c r="T607" s="496"/>
      <c r="U607" s="496"/>
      <c r="V607" s="496"/>
      <c r="W607" s="496"/>
      <c r="X607" s="496"/>
      <c r="Y607" s="496"/>
      <c r="Z607" s="497"/>
      <c r="AA607" s="402"/>
      <c r="AB607" s="2"/>
    </row>
    <row r="608" spans="1:28" s="1" customFormat="1" ht="22.5" customHeight="1">
      <c r="A608" s="432"/>
      <c r="B608" s="378"/>
      <c r="C608" s="242"/>
      <c r="D608" s="245"/>
      <c r="E608" s="495"/>
      <c r="F608" s="496"/>
      <c r="G608" s="496"/>
      <c r="H608" s="496"/>
      <c r="I608" s="496"/>
      <c r="J608" s="496"/>
      <c r="K608" s="496"/>
      <c r="L608" s="496"/>
      <c r="M608" s="496"/>
      <c r="N608" s="496"/>
      <c r="O608" s="496"/>
      <c r="P608" s="496"/>
      <c r="Q608" s="496"/>
      <c r="R608" s="496"/>
      <c r="S608" s="496"/>
      <c r="T608" s="496"/>
      <c r="U608" s="496"/>
      <c r="V608" s="496"/>
      <c r="W608" s="496"/>
      <c r="X608" s="496"/>
      <c r="Y608" s="496"/>
      <c r="Z608" s="497"/>
      <c r="AA608" s="402"/>
      <c r="AB608" s="2"/>
    </row>
    <row r="609" spans="1:28" s="1" customFormat="1" ht="22.5" customHeight="1">
      <c r="A609" s="432"/>
      <c r="B609" s="378"/>
      <c r="C609" s="242"/>
      <c r="D609" s="245"/>
      <c r="E609" s="495"/>
      <c r="F609" s="496"/>
      <c r="G609" s="496"/>
      <c r="H609" s="496"/>
      <c r="I609" s="496"/>
      <c r="J609" s="496"/>
      <c r="K609" s="496"/>
      <c r="L609" s="496"/>
      <c r="M609" s="496"/>
      <c r="N609" s="496"/>
      <c r="O609" s="496"/>
      <c r="P609" s="496"/>
      <c r="Q609" s="496"/>
      <c r="R609" s="496"/>
      <c r="S609" s="496"/>
      <c r="T609" s="496"/>
      <c r="U609" s="496"/>
      <c r="V609" s="496"/>
      <c r="W609" s="496"/>
      <c r="X609" s="496"/>
      <c r="Y609" s="496"/>
      <c r="Z609" s="497"/>
      <c r="AA609" s="402"/>
      <c r="AB609" s="2"/>
    </row>
    <row r="610" spans="1:28" s="1" customFormat="1" ht="22.5" customHeight="1">
      <c r="A610" s="432"/>
      <c r="B610" s="378"/>
      <c r="C610" s="242"/>
      <c r="D610" s="245"/>
      <c r="E610" s="495"/>
      <c r="F610" s="496"/>
      <c r="G610" s="496"/>
      <c r="H610" s="496"/>
      <c r="I610" s="496"/>
      <c r="J610" s="496"/>
      <c r="K610" s="496"/>
      <c r="L610" s="496"/>
      <c r="M610" s="496"/>
      <c r="N610" s="496"/>
      <c r="O610" s="496"/>
      <c r="P610" s="496"/>
      <c r="Q610" s="496"/>
      <c r="R610" s="496"/>
      <c r="S610" s="496"/>
      <c r="T610" s="496"/>
      <c r="U610" s="496"/>
      <c r="V610" s="496"/>
      <c r="W610" s="496"/>
      <c r="X610" s="496"/>
      <c r="Y610" s="496"/>
      <c r="Z610" s="497"/>
      <c r="AA610" s="402"/>
      <c r="AB610" s="2"/>
    </row>
    <row r="611" spans="1:28" s="1" customFormat="1" ht="22.5" customHeight="1">
      <c r="A611" s="432"/>
      <c r="B611" s="378"/>
      <c r="C611" s="242"/>
      <c r="D611" s="245"/>
      <c r="E611" s="495"/>
      <c r="F611" s="496"/>
      <c r="G611" s="496"/>
      <c r="H611" s="496"/>
      <c r="I611" s="496"/>
      <c r="J611" s="496"/>
      <c r="K611" s="496"/>
      <c r="L611" s="496"/>
      <c r="M611" s="496"/>
      <c r="N611" s="496"/>
      <c r="O611" s="496"/>
      <c r="P611" s="496"/>
      <c r="Q611" s="496"/>
      <c r="R611" s="496"/>
      <c r="S611" s="496"/>
      <c r="T611" s="496"/>
      <c r="U611" s="496"/>
      <c r="V611" s="496"/>
      <c r="W611" s="496"/>
      <c r="X611" s="496"/>
      <c r="Y611" s="496"/>
      <c r="Z611" s="497"/>
      <c r="AA611" s="402"/>
      <c r="AB611" s="2"/>
    </row>
    <row r="612" spans="1:28" s="1" customFormat="1" ht="22.5" customHeight="1">
      <c r="A612" s="432"/>
      <c r="B612" s="378"/>
      <c r="C612" s="242"/>
      <c r="D612" s="245"/>
      <c r="E612" s="495"/>
      <c r="F612" s="496"/>
      <c r="G612" s="496"/>
      <c r="H612" s="496"/>
      <c r="I612" s="496"/>
      <c r="J612" s="496"/>
      <c r="K612" s="496"/>
      <c r="L612" s="496"/>
      <c r="M612" s="496"/>
      <c r="N612" s="496"/>
      <c r="O612" s="496"/>
      <c r="P612" s="496"/>
      <c r="Q612" s="496"/>
      <c r="R612" s="496"/>
      <c r="S612" s="496"/>
      <c r="T612" s="496"/>
      <c r="U612" s="496"/>
      <c r="V612" s="496"/>
      <c r="W612" s="496"/>
      <c r="X612" s="496"/>
      <c r="Y612" s="496"/>
      <c r="Z612" s="497"/>
      <c r="AA612" s="402"/>
      <c r="AB612" s="2"/>
    </row>
    <row r="613" spans="1:28" s="1" customFormat="1" ht="22.5" customHeight="1">
      <c r="A613" s="432"/>
      <c r="B613" s="378"/>
      <c r="C613" s="242"/>
      <c r="D613" s="245"/>
      <c r="E613" s="495" t="s">
        <v>444</v>
      </c>
      <c r="F613" s="496"/>
      <c r="G613" s="496"/>
      <c r="H613" s="496"/>
      <c r="I613" s="496"/>
      <c r="J613" s="496"/>
      <c r="K613" s="496"/>
      <c r="L613" s="496"/>
      <c r="M613" s="496"/>
      <c r="N613" s="496"/>
      <c r="O613" s="496"/>
      <c r="P613" s="496"/>
      <c r="Q613" s="496"/>
      <c r="R613" s="496"/>
      <c r="S613" s="496"/>
      <c r="T613" s="496"/>
      <c r="U613" s="496"/>
      <c r="V613" s="496"/>
      <c r="W613" s="496"/>
      <c r="X613" s="496"/>
      <c r="Y613" s="496"/>
      <c r="Z613" s="497"/>
      <c r="AA613" s="402"/>
      <c r="AB613" s="2"/>
    </row>
    <row r="614" spans="1:28" s="1" customFormat="1" ht="22.5" customHeight="1">
      <c r="A614" s="432"/>
      <c r="B614" s="378"/>
      <c r="C614" s="242"/>
      <c r="D614" s="272"/>
      <c r="E614" s="390"/>
      <c r="F614" s="380"/>
      <c r="G614" s="380"/>
      <c r="H614" s="380"/>
      <c r="I614" s="380"/>
      <c r="J614" s="380"/>
      <c r="K614" s="380"/>
      <c r="L614" s="380"/>
      <c r="M614" s="380"/>
      <c r="N614" s="380"/>
      <c r="O614" s="380"/>
      <c r="P614" s="380"/>
      <c r="Q614" s="380"/>
      <c r="R614" s="380"/>
      <c r="S614" s="380"/>
      <c r="T614" s="380"/>
      <c r="U614" s="380"/>
      <c r="V614" s="380"/>
      <c r="W614" s="380"/>
      <c r="X614" s="380"/>
      <c r="Y614" s="380"/>
      <c r="Z614" s="381"/>
      <c r="AA614" s="402"/>
      <c r="AB614" s="2"/>
    </row>
    <row r="615" spans="1:28" s="1" customFormat="1" ht="22.5" customHeight="1">
      <c r="A615" s="432" t="s">
        <v>556</v>
      </c>
      <c r="B615" s="482" t="s">
        <v>617</v>
      </c>
      <c r="C615" s="242">
        <v>45</v>
      </c>
      <c r="D615" s="89" t="s">
        <v>4</v>
      </c>
      <c r="E615" s="521" t="s">
        <v>264</v>
      </c>
      <c r="F615" s="483"/>
      <c r="G615" s="483"/>
      <c r="H615" s="483"/>
      <c r="I615" s="483"/>
      <c r="J615" s="483"/>
      <c r="K615" s="483"/>
      <c r="L615" s="483"/>
      <c r="M615" s="483"/>
      <c r="N615" s="483"/>
      <c r="O615" s="483"/>
      <c r="P615" s="483"/>
      <c r="Q615" s="483"/>
      <c r="R615" s="483"/>
      <c r="S615" s="483"/>
      <c r="T615" s="483"/>
      <c r="U615" s="483"/>
      <c r="V615" s="483"/>
      <c r="W615" s="483"/>
      <c r="X615" s="483"/>
      <c r="Y615" s="483"/>
      <c r="Z615" s="482"/>
      <c r="AA615" s="402" t="s">
        <v>198</v>
      </c>
      <c r="AB615" s="2"/>
    </row>
    <row r="616" spans="1:28" s="1" customFormat="1" ht="22.5" customHeight="1">
      <c r="A616" s="432"/>
      <c r="B616" s="482"/>
      <c r="C616" s="242"/>
      <c r="D616" s="244"/>
      <c r="E616" s="562" t="s">
        <v>445</v>
      </c>
      <c r="F616" s="536"/>
      <c r="G616" s="536"/>
      <c r="H616" s="536"/>
      <c r="I616" s="536"/>
      <c r="J616" s="536"/>
      <c r="K616" s="536"/>
      <c r="L616" s="536"/>
      <c r="M616" s="536"/>
      <c r="N616" s="536"/>
      <c r="O616" s="536"/>
      <c r="P616" s="536"/>
      <c r="Q616" s="536"/>
      <c r="R616" s="536"/>
      <c r="S616" s="536"/>
      <c r="T616" s="536"/>
      <c r="U616" s="536"/>
      <c r="V616" s="536"/>
      <c r="W616" s="536"/>
      <c r="X616" s="536"/>
      <c r="Y616" s="536"/>
      <c r="Z616" s="563"/>
      <c r="AA616" s="23"/>
      <c r="AB616" s="447">
        <f>VLOOKUP(D615,$AI$57:$AJ$59,2,FALSE)</f>
        <v>0</v>
      </c>
    </row>
    <row r="617" spans="1:28" s="1" customFormat="1" ht="22.5" customHeight="1">
      <c r="A617" s="432"/>
      <c r="B617" s="482"/>
      <c r="C617" s="242"/>
      <c r="D617" s="245"/>
      <c r="E617" s="562"/>
      <c r="F617" s="536"/>
      <c r="G617" s="536"/>
      <c r="H617" s="536"/>
      <c r="I617" s="536"/>
      <c r="J617" s="536"/>
      <c r="K617" s="536"/>
      <c r="L617" s="536"/>
      <c r="M617" s="536"/>
      <c r="N617" s="536"/>
      <c r="O617" s="536"/>
      <c r="P617" s="536"/>
      <c r="Q617" s="536"/>
      <c r="R617" s="536"/>
      <c r="S617" s="536"/>
      <c r="T617" s="536"/>
      <c r="U617" s="536"/>
      <c r="V617" s="536"/>
      <c r="W617" s="536"/>
      <c r="X617" s="536"/>
      <c r="Y617" s="536"/>
      <c r="Z617" s="563"/>
      <c r="AA617" s="402"/>
      <c r="AB617" s="2"/>
    </row>
    <row r="618" spans="1:28" s="1" customFormat="1" ht="22.5" customHeight="1">
      <c r="A618" s="432"/>
      <c r="B618" s="482"/>
      <c r="C618" s="242"/>
      <c r="D618" s="245"/>
      <c r="E618" s="393" t="s">
        <v>392</v>
      </c>
      <c r="F618" s="483" t="s">
        <v>542</v>
      </c>
      <c r="G618" s="483"/>
      <c r="H618" s="483"/>
      <c r="I618" s="483"/>
      <c r="J618" s="490"/>
      <c r="K618" s="490"/>
      <c r="L618" s="385" t="s">
        <v>455</v>
      </c>
      <c r="M618" s="390"/>
      <c r="N618" s="390"/>
      <c r="O618" s="390"/>
      <c r="P618" s="390"/>
      <c r="Q618" s="390"/>
      <c r="R618" s="390"/>
      <c r="S618" s="380"/>
      <c r="T618" s="380"/>
      <c r="U618" s="380"/>
      <c r="V618" s="380"/>
      <c r="W618" s="380"/>
      <c r="X618" s="380"/>
      <c r="Y618" s="380"/>
      <c r="Z618" s="381"/>
      <c r="AA618" s="402"/>
      <c r="AB618" s="2"/>
    </row>
    <row r="619" spans="1:28" s="1" customFormat="1" ht="22.5" customHeight="1">
      <c r="A619" s="432"/>
      <c r="B619" s="482"/>
      <c r="C619" s="242"/>
      <c r="D619" s="245"/>
      <c r="E619" s="390"/>
      <c r="F619" s="380"/>
      <c r="G619" s="380"/>
      <c r="H619" s="380"/>
      <c r="I619" s="380"/>
      <c r="J619" s="380"/>
      <c r="K619" s="380"/>
      <c r="L619" s="380"/>
      <c r="M619" s="380"/>
      <c r="N619" s="380"/>
      <c r="O619" s="380"/>
      <c r="P619" s="380"/>
      <c r="Q619" s="380"/>
      <c r="R619" s="380"/>
      <c r="S619" s="380"/>
      <c r="T619" s="380"/>
      <c r="U619" s="380"/>
      <c r="V619" s="380"/>
      <c r="W619" s="380"/>
      <c r="X619" s="380"/>
      <c r="Y619" s="380"/>
      <c r="Z619" s="381"/>
      <c r="AA619" s="402"/>
      <c r="AB619" s="2"/>
    </row>
    <row r="620" spans="1:28" s="3" customFormat="1" ht="22.5" customHeight="1">
      <c r="A620" s="98"/>
      <c r="B620" s="378"/>
      <c r="C620" s="242"/>
      <c r="D620" s="272"/>
      <c r="E620" s="390"/>
      <c r="F620" s="380"/>
      <c r="G620" s="380"/>
      <c r="H620" s="380"/>
      <c r="I620" s="380"/>
      <c r="J620" s="380"/>
      <c r="K620" s="380"/>
      <c r="L620" s="380"/>
      <c r="M620" s="380"/>
      <c r="N620" s="380"/>
      <c r="O620" s="380"/>
      <c r="P620" s="380"/>
      <c r="Q620" s="380"/>
      <c r="R620" s="380"/>
      <c r="S620" s="380"/>
      <c r="T620" s="380"/>
      <c r="U620" s="380"/>
      <c r="V620" s="380"/>
      <c r="W620" s="380"/>
      <c r="X620" s="380"/>
      <c r="Y620" s="380"/>
      <c r="Z620" s="381"/>
      <c r="AA620" s="402"/>
      <c r="AB620" s="234"/>
    </row>
    <row r="621" spans="1:28" s="1" customFormat="1" ht="22.5" customHeight="1">
      <c r="A621" s="432" t="s">
        <v>558</v>
      </c>
      <c r="B621" s="482" t="s">
        <v>618</v>
      </c>
      <c r="C621" s="242">
        <v>46</v>
      </c>
      <c r="D621" s="89" t="s">
        <v>785</v>
      </c>
      <c r="E621" s="594" t="s">
        <v>535</v>
      </c>
      <c r="F621" s="595"/>
      <c r="G621" s="595"/>
      <c r="H621" s="595"/>
      <c r="I621" s="595"/>
      <c r="J621" s="595"/>
      <c r="K621" s="595"/>
      <c r="L621" s="595"/>
      <c r="M621" s="595"/>
      <c r="N621" s="595"/>
      <c r="O621" s="595"/>
      <c r="P621" s="595"/>
      <c r="Q621" s="595"/>
      <c r="R621" s="595"/>
      <c r="S621" s="595"/>
      <c r="T621" s="595"/>
      <c r="U621" s="595"/>
      <c r="V621" s="595"/>
      <c r="W621" s="595"/>
      <c r="X621" s="595"/>
      <c r="Y621" s="595"/>
      <c r="Z621" s="596"/>
      <c r="AA621" s="480" t="s">
        <v>247</v>
      </c>
      <c r="AB621" s="447">
        <f>VLOOKUP(D621,$AI$65:$AJ$68,2,FALSE)</f>
        <v>0</v>
      </c>
    </row>
    <row r="622" spans="1:28" s="1" customFormat="1" ht="22.5" customHeight="1">
      <c r="A622" s="432"/>
      <c r="B622" s="482"/>
      <c r="C622" s="242"/>
      <c r="D622" s="245"/>
      <c r="E622" s="594"/>
      <c r="F622" s="595"/>
      <c r="G622" s="595"/>
      <c r="H622" s="595"/>
      <c r="I622" s="595"/>
      <c r="J622" s="595"/>
      <c r="K622" s="595"/>
      <c r="L622" s="595"/>
      <c r="M622" s="595"/>
      <c r="N622" s="595"/>
      <c r="O622" s="595"/>
      <c r="P622" s="595"/>
      <c r="Q622" s="595"/>
      <c r="R622" s="595"/>
      <c r="S622" s="595"/>
      <c r="T622" s="595"/>
      <c r="U622" s="595"/>
      <c r="V622" s="595"/>
      <c r="W622" s="595"/>
      <c r="X622" s="595"/>
      <c r="Y622" s="595"/>
      <c r="Z622" s="596"/>
      <c r="AA622" s="480"/>
      <c r="AB622" s="2"/>
    </row>
    <row r="623" spans="1:28" s="1" customFormat="1" ht="22.5" customHeight="1">
      <c r="A623" s="432"/>
      <c r="B623" s="482"/>
      <c r="C623" s="242"/>
      <c r="D623" s="245"/>
      <c r="E623" s="594"/>
      <c r="F623" s="595"/>
      <c r="G623" s="595"/>
      <c r="H623" s="595"/>
      <c r="I623" s="595"/>
      <c r="J623" s="595"/>
      <c r="K623" s="595"/>
      <c r="L623" s="595"/>
      <c r="M623" s="595"/>
      <c r="N623" s="595"/>
      <c r="O623" s="595"/>
      <c r="P623" s="595"/>
      <c r="Q623" s="595"/>
      <c r="R623" s="595"/>
      <c r="S623" s="595"/>
      <c r="T623" s="595"/>
      <c r="U623" s="595"/>
      <c r="V623" s="595"/>
      <c r="W623" s="595"/>
      <c r="X623" s="595"/>
      <c r="Y623" s="595"/>
      <c r="Z623" s="596"/>
      <c r="AA623" s="480"/>
      <c r="AB623" s="2"/>
    </row>
    <row r="624" spans="1:28" s="1" customFormat="1" ht="22.5" customHeight="1">
      <c r="A624" s="432"/>
      <c r="B624" s="26"/>
      <c r="C624" s="250"/>
      <c r="D624" s="245"/>
      <c r="E624" s="594"/>
      <c r="F624" s="595"/>
      <c r="G624" s="595"/>
      <c r="H624" s="595"/>
      <c r="I624" s="595"/>
      <c r="J624" s="595"/>
      <c r="K624" s="595"/>
      <c r="L624" s="595"/>
      <c r="M624" s="595"/>
      <c r="N624" s="595"/>
      <c r="O624" s="595"/>
      <c r="P624" s="595"/>
      <c r="Q624" s="595"/>
      <c r="R624" s="595"/>
      <c r="S624" s="595"/>
      <c r="T624" s="595"/>
      <c r="U624" s="595"/>
      <c r="V624" s="595"/>
      <c r="W624" s="595"/>
      <c r="X624" s="595"/>
      <c r="Y624" s="595"/>
      <c r="Z624" s="596"/>
      <c r="AA624" s="480"/>
      <c r="AB624" s="2"/>
    </row>
    <row r="625" spans="1:28" s="1" customFormat="1" ht="22.5" customHeight="1">
      <c r="A625" s="432"/>
      <c r="B625" s="26"/>
      <c r="C625" s="250"/>
      <c r="D625" s="245"/>
      <c r="E625" s="495" t="s">
        <v>248</v>
      </c>
      <c r="F625" s="496"/>
      <c r="G625" s="496"/>
      <c r="H625" s="496"/>
      <c r="I625" s="496"/>
      <c r="J625" s="496"/>
      <c r="K625" s="496"/>
      <c r="L625" s="496"/>
      <c r="M625" s="496"/>
      <c r="N625" s="496"/>
      <c r="O625" s="496"/>
      <c r="P625" s="496"/>
      <c r="Q625" s="496"/>
      <c r="R625" s="496"/>
      <c r="S625" s="496"/>
      <c r="T625" s="496"/>
      <c r="U625" s="496"/>
      <c r="V625" s="496"/>
      <c r="W625" s="496"/>
      <c r="X625" s="496"/>
      <c r="Y625" s="496"/>
      <c r="Z625" s="497"/>
      <c r="AA625" s="480"/>
      <c r="AB625" s="2"/>
    </row>
    <row r="626" spans="1:28" s="1" customFormat="1" ht="22.5" customHeight="1">
      <c r="A626" s="432"/>
      <c r="B626" s="26"/>
      <c r="C626" s="250"/>
      <c r="D626" s="245"/>
      <c r="E626" s="495"/>
      <c r="F626" s="496"/>
      <c r="G626" s="496"/>
      <c r="H626" s="496"/>
      <c r="I626" s="496"/>
      <c r="J626" s="496"/>
      <c r="K626" s="496"/>
      <c r="L626" s="496"/>
      <c r="M626" s="496"/>
      <c r="N626" s="496"/>
      <c r="O626" s="496"/>
      <c r="P626" s="496"/>
      <c r="Q626" s="496"/>
      <c r="R626" s="496"/>
      <c r="S626" s="496"/>
      <c r="T626" s="496"/>
      <c r="U626" s="496"/>
      <c r="V626" s="496"/>
      <c r="W626" s="496"/>
      <c r="X626" s="496"/>
      <c r="Y626" s="496"/>
      <c r="Z626" s="497"/>
      <c r="AA626" s="480"/>
      <c r="AB626" s="2"/>
    </row>
    <row r="627" spans="1:28" s="1" customFormat="1" ht="22.5" customHeight="1">
      <c r="A627" s="432"/>
      <c r="B627" s="26"/>
      <c r="C627" s="250"/>
      <c r="D627" s="245"/>
      <c r="E627" s="495"/>
      <c r="F627" s="496"/>
      <c r="G627" s="496"/>
      <c r="H627" s="496"/>
      <c r="I627" s="496"/>
      <c r="J627" s="496"/>
      <c r="K627" s="496"/>
      <c r="L627" s="496"/>
      <c r="M627" s="496"/>
      <c r="N627" s="496"/>
      <c r="O627" s="496"/>
      <c r="P627" s="496"/>
      <c r="Q627" s="496"/>
      <c r="R627" s="496"/>
      <c r="S627" s="496"/>
      <c r="T627" s="496"/>
      <c r="U627" s="496"/>
      <c r="V627" s="496"/>
      <c r="W627" s="496"/>
      <c r="X627" s="496"/>
      <c r="Y627" s="496"/>
      <c r="Z627" s="497"/>
      <c r="AA627" s="480"/>
      <c r="AB627" s="2"/>
    </row>
    <row r="628" spans="1:28" s="1" customFormat="1" ht="22.5" customHeight="1">
      <c r="A628" s="50"/>
      <c r="B628" s="166"/>
      <c r="C628" s="451"/>
      <c r="D628" s="267"/>
      <c r="E628" s="548"/>
      <c r="F628" s="549"/>
      <c r="G628" s="549"/>
      <c r="H628" s="549"/>
      <c r="I628" s="549"/>
      <c r="J628" s="549"/>
      <c r="K628" s="549"/>
      <c r="L628" s="549"/>
      <c r="M628" s="549"/>
      <c r="N628" s="549"/>
      <c r="O628" s="549"/>
      <c r="P628" s="549"/>
      <c r="Q628" s="549"/>
      <c r="R628" s="549"/>
      <c r="S628" s="549"/>
      <c r="T628" s="549"/>
      <c r="U628" s="549"/>
      <c r="V628" s="549"/>
      <c r="W628" s="549"/>
      <c r="X628" s="549"/>
      <c r="Y628" s="549"/>
      <c r="Z628" s="550"/>
      <c r="AA628" s="422"/>
      <c r="AB628" s="2"/>
    </row>
    <row r="629" spans="1:28" s="1" customFormat="1" ht="22.5" customHeight="1">
      <c r="A629" s="51"/>
      <c r="B629" s="59"/>
      <c r="C629" s="242"/>
      <c r="D629" s="245"/>
      <c r="E629" s="390"/>
      <c r="F629" s="380"/>
      <c r="G629" s="380"/>
      <c r="H629" s="380"/>
      <c r="I629" s="380"/>
      <c r="J629" s="380"/>
      <c r="K629" s="380"/>
      <c r="L629" s="380"/>
      <c r="M629" s="380"/>
      <c r="N629" s="380"/>
      <c r="O629" s="380"/>
      <c r="P629" s="380"/>
      <c r="Q629" s="380"/>
      <c r="R629" s="380"/>
      <c r="S629" s="380"/>
      <c r="T629" s="380"/>
      <c r="U629" s="380"/>
      <c r="V629" s="380"/>
      <c r="W629" s="380"/>
      <c r="X629" s="380"/>
      <c r="Y629" s="380"/>
      <c r="Z629" s="381"/>
      <c r="AA629" s="402"/>
      <c r="AB629" s="2"/>
    </row>
    <row r="630" spans="1:28" s="1" customFormat="1" ht="22.5" customHeight="1">
      <c r="A630" s="432" t="s">
        <v>946</v>
      </c>
      <c r="B630" s="394" t="s">
        <v>619</v>
      </c>
      <c r="C630" s="242"/>
      <c r="D630" s="244"/>
      <c r="E630" s="390"/>
      <c r="F630" s="385"/>
      <c r="G630" s="385"/>
      <c r="H630" s="385"/>
      <c r="I630" s="385"/>
      <c r="J630" s="385"/>
      <c r="K630" s="385"/>
      <c r="L630" s="385"/>
      <c r="M630" s="385"/>
      <c r="N630" s="385"/>
      <c r="O630" s="385"/>
      <c r="P630" s="385"/>
      <c r="Q630" s="385"/>
      <c r="R630" s="385"/>
      <c r="S630" s="385"/>
      <c r="T630" s="385"/>
      <c r="U630" s="385"/>
      <c r="V630" s="385"/>
      <c r="W630" s="385"/>
      <c r="X630" s="385"/>
      <c r="Y630" s="385"/>
      <c r="Z630" s="394"/>
      <c r="AA630" s="402"/>
      <c r="AB630" s="2"/>
    </row>
    <row r="631" spans="1:28" s="1" customFormat="1" ht="22.5" customHeight="1">
      <c r="A631" s="114" t="s">
        <v>621</v>
      </c>
      <c r="B631" s="497" t="s">
        <v>620</v>
      </c>
      <c r="C631" s="242"/>
      <c r="D631" s="245"/>
      <c r="E631" s="521" t="s">
        <v>166</v>
      </c>
      <c r="F631" s="483"/>
      <c r="G631" s="483"/>
      <c r="H631" s="483"/>
      <c r="I631" s="483"/>
      <c r="J631" s="483"/>
      <c r="K631" s="483"/>
      <c r="L631" s="483"/>
      <c r="M631" s="483"/>
      <c r="N631" s="483"/>
      <c r="O631" s="483"/>
      <c r="P631" s="483"/>
      <c r="Q631" s="483"/>
      <c r="R631" s="483"/>
      <c r="S631" s="483"/>
      <c r="T631" s="483"/>
      <c r="U631" s="483"/>
      <c r="V631" s="483"/>
      <c r="W631" s="483"/>
      <c r="X631" s="483"/>
      <c r="Y631" s="483"/>
      <c r="Z631" s="482"/>
      <c r="AB631" s="2"/>
    </row>
    <row r="632" spans="1:28" s="1" customFormat="1" ht="22.5" customHeight="1">
      <c r="A632" s="432"/>
      <c r="B632" s="497"/>
      <c r="C632" s="242"/>
      <c r="D632" s="272"/>
      <c r="E632" s="521"/>
      <c r="F632" s="483"/>
      <c r="G632" s="483"/>
      <c r="H632" s="483"/>
      <c r="I632" s="483"/>
      <c r="J632" s="483"/>
      <c r="K632" s="483"/>
      <c r="L632" s="483"/>
      <c r="M632" s="483"/>
      <c r="N632" s="483"/>
      <c r="O632" s="483"/>
      <c r="P632" s="483"/>
      <c r="Q632" s="483"/>
      <c r="R632" s="483"/>
      <c r="S632" s="483"/>
      <c r="T632" s="483"/>
      <c r="U632" s="483"/>
      <c r="V632" s="483"/>
      <c r="W632" s="483"/>
      <c r="X632" s="483"/>
      <c r="Y632" s="483"/>
      <c r="Z632" s="482"/>
      <c r="AA632" s="151"/>
      <c r="AB632" s="2"/>
    </row>
    <row r="633" spans="1:28" s="1" customFormat="1" ht="22.5" customHeight="1">
      <c r="A633" s="432" t="s">
        <v>549</v>
      </c>
      <c r="B633" s="497" t="s">
        <v>622</v>
      </c>
      <c r="C633" s="242">
        <v>47</v>
      </c>
      <c r="D633" s="89" t="s">
        <v>4</v>
      </c>
      <c r="E633" s="390" t="s">
        <v>392</v>
      </c>
      <c r="F633" s="489" t="s">
        <v>446</v>
      </c>
      <c r="G633" s="489"/>
      <c r="H633" s="489"/>
      <c r="I633" s="489"/>
      <c r="J633" s="489"/>
      <c r="K633" s="520" t="s">
        <v>315</v>
      </c>
      <c r="L633" s="520"/>
      <c r="M633" s="520"/>
      <c r="N633" s="425"/>
      <c r="O633" s="496"/>
      <c r="P633" s="496"/>
      <c r="Q633" s="496"/>
      <c r="R633" s="496"/>
      <c r="S633" s="496"/>
      <c r="T633" s="496"/>
      <c r="U633" s="496"/>
      <c r="V633" s="496"/>
      <c r="W633" s="496"/>
      <c r="X633" s="496"/>
      <c r="Y633" s="496"/>
      <c r="Z633" s="63"/>
      <c r="AA633" s="480" t="s">
        <v>123</v>
      </c>
      <c r="AB633" s="447">
        <f>VLOOKUP(D633,$AI$57:$AJ$59,2,FALSE)</f>
        <v>0</v>
      </c>
    </row>
    <row r="634" spans="1:28" s="1" customFormat="1" ht="22.5" customHeight="1">
      <c r="A634" s="432"/>
      <c r="B634" s="497"/>
      <c r="C634" s="242"/>
      <c r="D634" s="245"/>
      <c r="E634" s="390"/>
      <c r="F634" s="425"/>
      <c r="G634" s="425"/>
      <c r="H634" s="425"/>
      <c r="I634" s="425"/>
      <c r="J634" s="425"/>
      <c r="K634" s="520" t="s">
        <v>316</v>
      </c>
      <c r="L634" s="520"/>
      <c r="M634" s="520"/>
      <c r="N634" s="425"/>
      <c r="O634" s="496"/>
      <c r="P634" s="496"/>
      <c r="Q634" s="496"/>
      <c r="R634" s="496"/>
      <c r="S634" s="496"/>
      <c r="T634" s="496"/>
      <c r="U634" s="496"/>
      <c r="V634" s="496"/>
      <c r="W634" s="496"/>
      <c r="X634" s="496"/>
      <c r="Y634" s="496"/>
      <c r="Z634" s="63"/>
      <c r="AA634" s="481"/>
      <c r="AB634" s="2"/>
    </row>
    <row r="635" spans="1:28" s="1" customFormat="1" ht="22.5" customHeight="1">
      <c r="A635" s="432"/>
      <c r="B635" s="497"/>
      <c r="C635" s="242"/>
      <c r="D635" s="245"/>
      <c r="E635" s="390"/>
      <c r="F635" s="489" t="s">
        <v>447</v>
      </c>
      <c r="G635" s="489"/>
      <c r="H635" s="489"/>
      <c r="I635" s="489"/>
      <c r="J635" s="489"/>
      <c r="K635" s="520" t="s">
        <v>316</v>
      </c>
      <c r="L635" s="520"/>
      <c r="M635" s="520"/>
      <c r="N635" s="425"/>
      <c r="O635" s="496"/>
      <c r="P635" s="496"/>
      <c r="Q635" s="496"/>
      <c r="R635" s="496"/>
      <c r="S635" s="496"/>
      <c r="T635" s="496"/>
      <c r="U635" s="496"/>
      <c r="V635" s="496"/>
      <c r="W635" s="496"/>
      <c r="X635" s="496"/>
      <c r="Y635" s="496"/>
      <c r="Z635" s="390"/>
      <c r="AA635" s="481"/>
      <c r="AB635" s="2"/>
    </row>
    <row r="636" spans="1:28" s="1" customFormat="1" ht="22.5" customHeight="1">
      <c r="A636" s="432"/>
      <c r="B636" s="394"/>
      <c r="C636" s="242"/>
      <c r="D636" s="245"/>
      <c r="E636" s="390"/>
      <c r="F636" s="385"/>
      <c r="G636" s="385"/>
      <c r="H636" s="385"/>
      <c r="I636" s="385"/>
      <c r="J636" s="385"/>
      <c r="K636" s="385"/>
      <c r="L636" s="385"/>
      <c r="M636" s="385"/>
      <c r="N636" s="385"/>
      <c r="O636" s="385"/>
      <c r="P636" s="385"/>
      <c r="Q636" s="385"/>
      <c r="R636" s="385"/>
      <c r="S636" s="385"/>
      <c r="T636" s="385"/>
      <c r="U636" s="385"/>
      <c r="V636" s="385"/>
      <c r="W636" s="385"/>
      <c r="X636" s="385"/>
      <c r="Y636" s="385"/>
      <c r="Z636" s="394"/>
      <c r="AA636" s="481"/>
      <c r="AB636" s="2"/>
    </row>
    <row r="637" spans="1:28" s="1" customFormat="1" ht="22.5" customHeight="1">
      <c r="A637" s="432"/>
      <c r="B637" s="378"/>
      <c r="C637" s="242"/>
      <c r="D637" s="245"/>
      <c r="E637" s="495" t="s">
        <v>167</v>
      </c>
      <c r="F637" s="496"/>
      <c r="G637" s="496"/>
      <c r="H637" s="496"/>
      <c r="I637" s="496"/>
      <c r="J637" s="496"/>
      <c r="K637" s="496"/>
      <c r="L637" s="496"/>
      <c r="M637" s="496"/>
      <c r="N637" s="496"/>
      <c r="O637" s="496"/>
      <c r="P637" s="496"/>
      <c r="Q637" s="496"/>
      <c r="R637" s="496"/>
      <c r="S637" s="496"/>
      <c r="T637" s="496"/>
      <c r="U637" s="496"/>
      <c r="V637" s="496"/>
      <c r="W637" s="496"/>
      <c r="X637" s="496"/>
      <c r="Y637" s="496"/>
      <c r="Z637" s="497"/>
      <c r="AA637" s="402"/>
      <c r="AB637" s="2"/>
    </row>
    <row r="638" spans="1:28" s="1" customFormat="1" ht="22.5" customHeight="1">
      <c r="A638" s="432"/>
      <c r="B638" s="378"/>
      <c r="C638" s="242"/>
      <c r="D638" s="245"/>
      <c r="E638" s="495"/>
      <c r="F638" s="496"/>
      <c r="G638" s="496"/>
      <c r="H638" s="496"/>
      <c r="I638" s="496"/>
      <c r="J638" s="496"/>
      <c r="K638" s="496"/>
      <c r="L638" s="496"/>
      <c r="M638" s="496"/>
      <c r="N638" s="496"/>
      <c r="O638" s="496"/>
      <c r="P638" s="496"/>
      <c r="Q638" s="496"/>
      <c r="R638" s="496"/>
      <c r="S638" s="496"/>
      <c r="T638" s="496"/>
      <c r="U638" s="496"/>
      <c r="V638" s="496"/>
      <c r="W638" s="496"/>
      <c r="X638" s="496"/>
      <c r="Y638" s="496"/>
      <c r="Z638" s="497"/>
      <c r="AA638" s="402"/>
      <c r="AB638" s="2"/>
    </row>
    <row r="639" spans="1:28" s="1" customFormat="1" ht="22.5" customHeight="1">
      <c r="A639" s="432"/>
      <c r="B639" s="378"/>
      <c r="C639" s="242"/>
      <c r="D639" s="245"/>
      <c r="E639" s="495"/>
      <c r="F639" s="496"/>
      <c r="G639" s="496"/>
      <c r="H639" s="496"/>
      <c r="I639" s="496"/>
      <c r="J639" s="496"/>
      <c r="K639" s="496"/>
      <c r="L639" s="496"/>
      <c r="M639" s="496"/>
      <c r="N639" s="496"/>
      <c r="O639" s="496"/>
      <c r="P639" s="496"/>
      <c r="Q639" s="496"/>
      <c r="R639" s="496"/>
      <c r="S639" s="496"/>
      <c r="T639" s="496"/>
      <c r="U639" s="496"/>
      <c r="V639" s="496"/>
      <c r="W639" s="496"/>
      <c r="X639" s="496"/>
      <c r="Y639" s="496"/>
      <c r="Z639" s="497"/>
      <c r="AA639" s="402"/>
      <c r="AB639" s="2"/>
    </row>
    <row r="640" spans="1:28" s="1" customFormat="1" ht="22.5" customHeight="1">
      <c r="A640" s="432"/>
      <c r="B640" s="378"/>
      <c r="C640" s="242"/>
      <c r="D640" s="245"/>
      <c r="E640" s="495"/>
      <c r="F640" s="496"/>
      <c r="G640" s="496"/>
      <c r="H640" s="496"/>
      <c r="I640" s="496"/>
      <c r="J640" s="496"/>
      <c r="K640" s="496"/>
      <c r="L640" s="496"/>
      <c r="M640" s="496"/>
      <c r="N640" s="496"/>
      <c r="O640" s="496"/>
      <c r="P640" s="496"/>
      <c r="Q640" s="496"/>
      <c r="R640" s="496"/>
      <c r="S640" s="496"/>
      <c r="T640" s="496"/>
      <c r="U640" s="496"/>
      <c r="V640" s="496"/>
      <c r="W640" s="496"/>
      <c r="X640" s="496"/>
      <c r="Y640" s="496"/>
      <c r="Z640" s="497"/>
      <c r="AA640" s="402"/>
      <c r="AB640" s="2"/>
    </row>
    <row r="641" spans="1:28" s="1" customFormat="1" ht="22.5" customHeight="1">
      <c r="A641" s="432"/>
      <c r="B641" s="378"/>
      <c r="C641" s="242"/>
      <c r="D641" s="245"/>
      <c r="E641" s="495"/>
      <c r="F641" s="496"/>
      <c r="G641" s="496"/>
      <c r="H641" s="496"/>
      <c r="I641" s="496"/>
      <c r="J641" s="496"/>
      <c r="K641" s="496"/>
      <c r="L641" s="496"/>
      <c r="M641" s="496"/>
      <c r="N641" s="496"/>
      <c r="O641" s="496"/>
      <c r="P641" s="496"/>
      <c r="Q641" s="496"/>
      <c r="R641" s="496"/>
      <c r="S641" s="496"/>
      <c r="T641" s="496"/>
      <c r="U641" s="496"/>
      <c r="V641" s="496"/>
      <c r="W641" s="496"/>
      <c r="X641" s="496"/>
      <c r="Y641" s="496"/>
      <c r="Z641" s="497"/>
      <c r="AA641" s="402"/>
      <c r="AB641" s="2"/>
    </row>
    <row r="642" spans="1:28" s="1" customFormat="1" ht="22.5" customHeight="1">
      <c r="A642" s="432"/>
      <c r="B642" s="378"/>
      <c r="C642" s="242"/>
      <c r="D642" s="245"/>
      <c r="E642" s="591" t="s">
        <v>124</v>
      </c>
      <c r="F642" s="592"/>
      <c r="G642" s="592"/>
      <c r="H642" s="592"/>
      <c r="I642" s="592"/>
      <c r="J642" s="592"/>
      <c r="K642" s="592"/>
      <c r="L642" s="592"/>
      <c r="M642" s="592"/>
      <c r="N642" s="592"/>
      <c r="O642" s="592"/>
      <c r="P642" s="592"/>
      <c r="Q642" s="592"/>
      <c r="R642" s="592"/>
      <c r="S642" s="592"/>
      <c r="T642" s="592"/>
      <c r="U642" s="592"/>
      <c r="V642" s="592"/>
      <c r="W642" s="592"/>
      <c r="X642" s="592"/>
      <c r="Y642" s="592"/>
      <c r="Z642" s="593"/>
      <c r="AA642" s="402"/>
      <c r="AB642" s="2"/>
    </row>
    <row r="643" spans="1:28" s="1" customFormat="1" ht="22.5" customHeight="1">
      <c r="A643" s="432"/>
      <c r="B643" s="378"/>
      <c r="C643" s="242"/>
      <c r="D643" s="245"/>
      <c r="E643" s="591"/>
      <c r="F643" s="592"/>
      <c r="G643" s="592"/>
      <c r="H643" s="592"/>
      <c r="I643" s="592"/>
      <c r="J643" s="592"/>
      <c r="K643" s="592"/>
      <c r="L643" s="592"/>
      <c r="M643" s="592"/>
      <c r="N643" s="592"/>
      <c r="O643" s="592"/>
      <c r="P643" s="592"/>
      <c r="Q643" s="592"/>
      <c r="R643" s="592"/>
      <c r="S643" s="592"/>
      <c r="T643" s="592"/>
      <c r="U643" s="592"/>
      <c r="V643" s="592"/>
      <c r="W643" s="592"/>
      <c r="X643" s="592"/>
      <c r="Y643" s="592"/>
      <c r="Z643" s="593"/>
      <c r="AA643" s="402"/>
      <c r="AB643" s="2"/>
    </row>
    <row r="644" spans="1:28" s="1" customFormat="1" ht="22.5" customHeight="1">
      <c r="A644" s="432"/>
      <c r="B644" s="378"/>
      <c r="C644" s="242"/>
      <c r="D644" s="272"/>
      <c r="E644" s="427"/>
      <c r="F644" s="428"/>
      <c r="G644" s="428"/>
      <c r="H644" s="428"/>
      <c r="I644" s="428"/>
      <c r="J644" s="428"/>
      <c r="K644" s="428"/>
      <c r="L644" s="428"/>
      <c r="M644" s="428"/>
      <c r="N644" s="428"/>
      <c r="O644" s="428"/>
      <c r="P644" s="428"/>
      <c r="Q644" s="428"/>
      <c r="R644" s="428"/>
      <c r="S644" s="428"/>
      <c r="T644" s="428"/>
      <c r="U644" s="428"/>
      <c r="V644" s="428"/>
      <c r="W644" s="428"/>
      <c r="X644" s="428"/>
      <c r="Y644" s="428"/>
      <c r="Z644" s="429"/>
      <c r="AA644" s="402"/>
      <c r="AB644" s="2"/>
    </row>
    <row r="645" spans="1:28" s="1" customFormat="1" ht="22.5" customHeight="1">
      <c r="A645" s="432" t="s">
        <v>551</v>
      </c>
      <c r="B645" s="497" t="s">
        <v>623</v>
      </c>
      <c r="C645" s="242">
        <v>48</v>
      </c>
      <c r="D645" s="89" t="s">
        <v>4</v>
      </c>
      <c r="E645" s="93" t="s">
        <v>392</v>
      </c>
      <c r="F645" s="519" t="s">
        <v>310</v>
      </c>
      <c r="G645" s="519"/>
      <c r="H645" s="519"/>
      <c r="I645" s="519"/>
      <c r="J645" s="519"/>
      <c r="K645" s="489" t="s">
        <v>810</v>
      </c>
      <c r="L645" s="489"/>
      <c r="M645" s="489"/>
      <c r="N645" s="489"/>
      <c r="O645" s="489"/>
      <c r="P645" s="486"/>
      <c r="Q645" s="486"/>
      <c r="R645" s="486"/>
      <c r="S645" s="486"/>
      <c r="T645" s="486"/>
      <c r="U645" s="486"/>
      <c r="Y645" s="400"/>
      <c r="Z645" s="66"/>
      <c r="AA645" s="402"/>
      <c r="AB645" s="447">
        <f>VLOOKUP(D645,$AI$57:$AJ$59,2,FALSE)</f>
        <v>0</v>
      </c>
    </row>
    <row r="646" spans="1:28" s="1" customFormat="1" ht="22.5" customHeight="1">
      <c r="A646" s="432"/>
      <c r="B646" s="497"/>
      <c r="C646" s="242"/>
      <c r="D646" s="245"/>
      <c r="E646" s="427"/>
      <c r="F646" s="428"/>
      <c r="G646" s="428"/>
      <c r="H646" s="428"/>
      <c r="I646" s="428"/>
      <c r="J646" s="428"/>
      <c r="K646" s="489" t="s">
        <v>809</v>
      </c>
      <c r="L646" s="489"/>
      <c r="M646" s="489"/>
      <c r="N646" s="489"/>
      <c r="O646" s="489"/>
      <c r="P646" s="486"/>
      <c r="Q646" s="486"/>
      <c r="R646" s="486"/>
      <c r="S646" s="486"/>
      <c r="T646" s="486"/>
      <c r="U646" s="486"/>
      <c r="V646" s="428"/>
      <c r="W646" s="428"/>
      <c r="X646" s="428"/>
      <c r="Y646" s="428"/>
      <c r="Z646" s="429"/>
      <c r="AA646" s="402"/>
      <c r="AB646" s="2"/>
    </row>
    <row r="647" spans="1:28" s="1" customFormat="1" ht="22.5" customHeight="1">
      <c r="A647" s="432"/>
      <c r="B647" s="497"/>
      <c r="C647" s="242"/>
      <c r="D647" s="245"/>
      <c r="E647" s="427"/>
      <c r="F647" s="428"/>
      <c r="G647" s="428"/>
      <c r="H647" s="428"/>
      <c r="I647" s="428"/>
      <c r="J647" s="428"/>
      <c r="K647" s="428"/>
      <c r="L647" s="428"/>
      <c r="M647" s="428"/>
      <c r="N647" s="428"/>
      <c r="O647" s="428"/>
      <c r="P647" s="428"/>
      <c r="Q647" s="428"/>
      <c r="R647" s="428"/>
      <c r="S647" s="428"/>
      <c r="T647" s="428"/>
      <c r="U647" s="428"/>
      <c r="V647" s="428"/>
      <c r="W647" s="428"/>
      <c r="X647" s="428"/>
      <c r="Y647" s="428"/>
      <c r="Z647" s="429"/>
      <c r="AA647" s="402"/>
      <c r="AB647" s="2"/>
    </row>
    <row r="648" spans="1:28" s="1" customFormat="1" ht="22.5" customHeight="1">
      <c r="A648" s="432"/>
      <c r="B648" s="378"/>
      <c r="C648" s="242"/>
      <c r="D648" s="272"/>
      <c r="E648" s="427"/>
      <c r="F648" s="428"/>
      <c r="G648" s="428"/>
      <c r="H648" s="428"/>
      <c r="I648" s="428"/>
      <c r="J648" s="428"/>
      <c r="K648" s="428"/>
      <c r="L648" s="428"/>
      <c r="M648" s="428"/>
      <c r="N648" s="428"/>
      <c r="O648" s="428"/>
      <c r="P648" s="428"/>
      <c r="Q648" s="428"/>
      <c r="R648" s="428"/>
      <c r="S648" s="428"/>
      <c r="T648" s="428"/>
      <c r="U648" s="428"/>
      <c r="V648" s="428"/>
      <c r="W648" s="428"/>
      <c r="X648" s="428"/>
      <c r="Y648" s="428"/>
      <c r="Z648" s="429"/>
      <c r="AA648" s="402"/>
      <c r="AB648" s="2"/>
    </row>
    <row r="649" spans="1:28" s="1" customFormat="1" ht="22.5" customHeight="1">
      <c r="A649" s="432" t="s">
        <v>553</v>
      </c>
      <c r="B649" s="497" t="s">
        <v>624</v>
      </c>
      <c r="C649" s="242">
        <v>49</v>
      </c>
      <c r="D649" s="89" t="s">
        <v>4</v>
      </c>
      <c r="E649" s="495" t="s">
        <v>125</v>
      </c>
      <c r="F649" s="496"/>
      <c r="G649" s="496"/>
      <c r="H649" s="496"/>
      <c r="I649" s="496"/>
      <c r="J649" s="496"/>
      <c r="K649" s="496"/>
      <c r="L649" s="496"/>
      <c r="M649" s="496"/>
      <c r="N649" s="496"/>
      <c r="O649" s="496"/>
      <c r="P649" s="496"/>
      <c r="Q649" s="496"/>
      <c r="R649" s="496"/>
      <c r="S649" s="496"/>
      <c r="T649" s="496"/>
      <c r="U649" s="496"/>
      <c r="V649" s="496"/>
      <c r="W649" s="496"/>
      <c r="X649" s="496"/>
      <c r="Y649" s="496"/>
      <c r="Z649" s="497"/>
      <c r="AA649" s="556" t="s">
        <v>777</v>
      </c>
      <c r="AB649" s="447">
        <f>VLOOKUP(D649,$AI$57:$AJ$59,2,FALSE)</f>
        <v>0</v>
      </c>
    </row>
    <row r="650" spans="1:28" s="1" customFormat="1" ht="22.5" customHeight="1">
      <c r="A650" s="432"/>
      <c r="B650" s="497"/>
      <c r="C650" s="242"/>
      <c r="D650" s="245"/>
      <c r="E650" s="495"/>
      <c r="F650" s="496"/>
      <c r="G650" s="496"/>
      <c r="H650" s="496"/>
      <c r="I650" s="496"/>
      <c r="J650" s="496"/>
      <c r="K650" s="496"/>
      <c r="L650" s="496"/>
      <c r="M650" s="496"/>
      <c r="N650" s="496"/>
      <c r="O650" s="496"/>
      <c r="P650" s="496"/>
      <c r="Q650" s="496"/>
      <c r="R650" s="496"/>
      <c r="S650" s="496"/>
      <c r="T650" s="496"/>
      <c r="U650" s="496"/>
      <c r="V650" s="496"/>
      <c r="W650" s="496"/>
      <c r="X650" s="496"/>
      <c r="Y650" s="496"/>
      <c r="Z650" s="497"/>
      <c r="AA650" s="556"/>
      <c r="AB650" s="2"/>
    </row>
    <row r="651" spans="1:28" s="1" customFormat="1" ht="22.5" customHeight="1">
      <c r="A651" s="432"/>
      <c r="B651" s="394"/>
      <c r="C651" s="242"/>
      <c r="D651" s="245"/>
      <c r="E651" s="390"/>
      <c r="F651" s="483" t="s">
        <v>536</v>
      </c>
      <c r="G651" s="483"/>
      <c r="H651" s="483"/>
      <c r="I651" s="483"/>
      <c r="J651" s="483"/>
      <c r="K651" s="483"/>
      <c r="L651" s="483"/>
      <c r="M651" s="490" t="s">
        <v>256</v>
      </c>
      <c r="N651" s="490"/>
      <c r="O651" s="490"/>
      <c r="P651" s="380"/>
      <c r="Q651" s="380" t="s">
        <v>280</v>
      </c>
      <c r="R651" s="380"/>
      <c r="S651" s="380"/>
      <c r="T651" s="380"/>
      <c r="U651" s="380"/>
      <c r="V651" s="380"/>
      <c r="W651" s="380"/>
      <c r="X651" s="380"/>
      <c r="Y651" s="380"/>
      <c r="Z651" s="381"/>
      <c r="AA651" s="556"/>
      <c r="AB651" s="2"/>
    </row>
    <row r="652" spans="1:28" s="1" customFormat="1" ht="22.5" customHeight="1">
      <c r="A652" s="432"/>
      <c r="B652" s="378"/>
      <c r="C652" s="242"/>
      <c r="D652" s="245"/>
      <c r="E652" s="390"/>
      <c r="F652" s="483" t="s">
        <v>531</v>
      </c>
      <c r="G652" s="483"/>
      <c r="H652" s="483"/>
      <c r="I652" s="483"/>
      <c r="J652" s="483"/>
      <c r="K652" s="483"/>
      <c r="L652" s="483"/>
      <c r="M652" s="490" t="s">
        <v>256</v>
      </c>
      <c r="N652" s="490"/>
      <c r="O652" s="490"/>
      <c r="P652" s="380"/>
      <c r="Q652" s="380"/>
      <c r="R652" s="380"/>
      <c r="S652" s="380"/>
      <c r="T652" s="380"/>
      <c r="U652" s="380"/>
      <c r="V652" s="380"/>
      <c r="W652" s="380"/>
      <c r="X652" s="380"/>
      <c r="Y652" s="380"/>
      <c r="Z652" s="381"/>
      <c r="AA652" s="556"/>
      <c r="AB652" s="2"/>
    </row>
    <row r="653" spans="1:28" s="1" customFormat="1" ht="22.5" customHeight="1">
      <c r="A653" s="432"/>
      <c r="B653" s="46"/>
      <c r="C653" s="242"/>
      <c r="D653" s="272"/>
      <c r="E653" s="427"/>
      <c r="F653" s="428"/>
      <c r="G653" s="428"/>
      <c r="H653" s="428"/>
      <c r="I653" s="428"/>
      <c r="J653" s="428"/>
      <c r="K653" s="428"/>
      <c r="L653" s="428"/>
      <c r="M653" s="428"/>
      <c r="N653" s="428"/>
      <c r="O653" s="428"/>
      <c r="P653" s="428"/>
      <c r="Q653" s="428"/>
      <c r="R653" s="428"/>
      <c r="S653" s="428"/>
      <c r="T653" s="428"/>
      <c r="U653" s="428"/>
      <c r="V653" s="428"/>
      <c r="W653" s="428"/>
      <c r="X653" s="428"/>
      <c r="Y653" s="428"/>
      <c r="Z653" s="429"/>
      <c r="AA653" s="410" t="s">
        <v>778</v>
      </c>
      <c r="AB653" s="2"/>
    </row>
    <row r="654" spans="1:28" s="1" customFormat="1" ht="22.5" customHeight="1">
      <c r="A654" s="432" t="s">
        <v>556</v>
      </c>
      <c r="B654" s="497" t="s">
        <v>625</v>
      </c>
      <c r="C654" s="242">
        <v>50</v>
      </c>
      <c r="D654" s="89" t="s">
        <v>4</v>
      </c>
      <c r="E654" s="562" t="s">
        <v>126</v>
      </c>
      <c r="F654" s="536"/>
      <c r="G654" s="536"/>
      <c r="H654" s="536"/>
      <c r="I654" s="536"/>
      <c r="J654" s="536"/>
      <c r="K654" s="536"/>
      <c r="L654" s="536"/>
      <c r="M654" s="536"/>
      <c r="N654" s="536"/>
      <c r="O654" s="536"/>
      <c r="P654" s="536"/>
      <c r="Q654" s="536"/>
      <c r="R654" s="536"/>
      <c r="S654" s="536"/>
      <c r="T654" s="536"/>
      <c r="U654" s="536"/>
      <c r="V654" s="536"/>
      <c r="W654" s="536"/>
      <c r="X654" s="536"/>
      <c r="Y654" s="536"/>
      <c r="Z654" s="563"/>
      <c r="AA654" s="410"/>
      <c r="AB654" s="447">
        <f>VLOOKUP(D654,$AI$57:$AJ$59,2,FALSE)</f>
        <v>0</v>
      </c>
    </row>
    <row r="655" spans="1:28" s="1" customFormat="1" ht="22.5" customHeight="1">
      <c r="A655" s="432"/>
      <c r="B655" s="497"/>
      <c r="C655" s="242"/>
      <c r="D655" s="245"/>
      <c r="E655" s="586" t="s">
        <v>127</v>
      </c>
      <c r="F655" s="568"/>
      <c r="G655" s="568"/>
      <c r="H655" s="568"/>
      <c r="I655" s="568"/>
      <c r="J655" s="568"/>
      <c r="K655" s="568"/>
      <c r="L655" s="568"/>
      <c r="M655" s="568"/>
      <c r="N655" s="568"/>
      <c r="O655" s="568"/>
      <c r="P655" s="568"/>
      <c r="Q655" s="568"/>
      <c r="R655" s="568"/>
      <c r="S655" s="568"/>
      <c r="T655" s="568"/>
      <c r="U655" s="568"/>
      <c r="V655" s="568"/>
      <c r="W655" s="568"/>
      <c r="X655" s="568"/>
      <c r="Y655" s="568"/>
      <c r="Z655" s="587"/>
      <c r="AA655" s="410"/>
      <c r="AB655" s="2"/>
    </row>
    <row r="656" spans="1:28" s="1" customFormat="1" ht="22.5" customHeight="1">
      <c r="A656" s="432"/>
      <c r="B656" s="394"/>
      <c r="C656" s="242"/>
      <c r="D656" s="245"/>
      <c r="E656" s="604" t="s">
        <v>724</v>
      </c>
      <c r="F656" s="660"/>
      <c r="G656" s="660"/>
      <c r="H656" s="660"/>
      <c r="I656" s="660"/>
      <c r="J656" s="660"/>
      <c r="K656" s="660"/>
      <c r="L656" s="660"/>
      <c r="M656" s="660"/>
      <c r="N656" s="660"/>
      <c r="O656" s="660"/>
      <c r="P656" s="660"/>
      <c r="Q656" s="660"/>
      <c r="R656" s="660"/>
      <c r="S656" s="660"/>
      <c r="T656" s="660"/>
      <c r="U656" s="660"/>
      <c r="V656" s="660"/>
      <c r="W656" s="660"/>
      <c r="X656" s="660"/>
      <c r="Y656" s="660"/>
      <c r="Z656" s="661"/>
      <c r="AA656" s="23"/>
      <c r="AB656" s="2"/>
    </row>
    <row r="657" spans="1:28" s="1" customFormat="1" ht="22.5" customHeight="1">
      <c r="A657" s="432"/>
      <c r="B657" s="394"/>
      <c r="C657" s="242"/>
      <c r="D657" s="245"/>
      <c r="E657" s="604"/>
      <c r="F657" s="660"/>
      <c r="G657" s="660"/>
      <c r="H657" s="660"/>
      <c r="I657" s="660"/>
      <c r="J657" s="660"/>
      <c r="K657" s="660"/>
      <c r="L657" s="660"/>
      <c r="M657" s="660"/>
      <c r="N657" s="660"/>
      <c r="O657" s="660"/>
      <c r="P657" s="660"/>
      <c r="Q657" s="660"/>
      <c r="R657" s="660"/>
      <c r="S657" s="660"/>
      <c r="T657" s="660"/>
      <c r="U657" s="660"/>
      <c r="V657" s="660"/>
      <c r="W657" s="660"/>
      <c r="X657" s="660"/>
      <c r="Y657" s="660"/>
      <c r="Z657" s="661"/>
      <c r="AA657" s="23"/>
      <c r="AB657" s="2"/>
    </row>
    <row r="658" spans="1:28" s="1" customFormat="1" ht="22.5" customHeight="1">
      <c r="A658" s="432"/>
      <c r="B658" s="378"/>
      <c r="C658" s="242"/>
      <c r="D658" s="245"/>
      <c r="E658" s="603" t="s">
        <v>725</v>
      </c>
      <c r="F658" s="545"/>
      <c r="G658" s="545"/>
      <c r="H658" s="545"/>
      <c r="I658" s="545"/>
      <c r="J658" s="545"/>
      <c r="K658" s="545"/>
      <c r="L658" s="545"/>
      <c r="M658" s="545"/>
      <c r="N658" s="545"/>
      <c r="O658" s="545"/>
      <c r="P658" s="545"/>
      <c r="Q658" s="545"/>
      <c r="R658" s="545"/>
      <c r="S658" s="545"/>
      <c r="T658" s="545"/>
      <c r="U658" s="545"/>
      <c r="V658" s="545"/>
      <c r="W658" s="545"/>
      <c r="X658" s="545"/>
      <c r="Y658" s="545"/>
      <c r="Z658" s="564"/>
      <c r="AA658" s="23"/>
      <c r="AB658" s="2"/>
    </row>
    <row r="659" spans="1:28" s="1" customFormat="1" ht="22.5" customHeight="1">
      <c r="A659" s="432"/>
      <c r="B659" s="378"/>
      <c r="C659" s="242"/>
      <c r="D659" s="245"/>
      <c r="E659" s="603"/>
      <c r="F659" s="545"/>
      <c r="G659" s="545"/>
      <c r="H659" s="545"/>
      <c r="I659" s="545"/>
      <c r="J659" s="545"/>
      <c r="K659" s="545"/>
      <c r="L659" s="545"/>
      <c r="M659" s="545"/>
      <c r="N659" s="545"/>
      <c r="O659" s="545"/>
      <c r="P659" s="545"/>
      <c r="Q659" s="545"/>
      <c r="R659" s="545"/>
      <c r="S659" s="545"/>
      <c r="T659" s="545"/>
      <c r="U659" s="545"/>
      <c r="V659" s="545"/>
      <c r="W659" s="545"/>
      <c r="X659" s="545"/>
      <c r="Y659" s="545"/>
      <c r="Z659" s="564"/>
      <c r="AA659" s="23"/>
      <c r="AB659" s="2"/>
    </row>
    <row r="660" spans="1:28" s="1" customFormat="1" ht="22.5" customHeight="1">
      <c r="A660" s="432"/>
      <c r="B660" s="378"/>
      <c r="C660" s="242"/>
      <c r="D660" s="245"/>
      <c r="E660" s="603" t="s">
        <v>168</v>
      </c>
      <c r="F660" s="545"/>
      <c r="G660" s="545"/>
      <c r="H660" s="545"/>
      <c r="I660" s="545"/>
      <c r="J660" s="545"/>
      <c r="K660" s="545"/>
      <c r="L660" s="545"/>
      <c r="M660" s="545"/>
      <c r="N660" s="545"/>
      <c r="O660" s="545"/>
      <c r="P660" s="545"/>
      <c r="Q660" s="545"/>
      <c r="R660" s="545"/>
      <c r="S660" s="545"/>
      <c r="T660" s="545"/>
      <c r="U660" s="545"/>
      <c r="V660" s="545"/>
      <c r="W660" s="545"/>
      <c r="X660" s="545"/>
      <c r="Y660" s="545"/>
      <c r="Z660" s="564"/>
      <c r="AA660" s="23"/>
      <c r="AB660" s="2"/>
    </row>
    <row r="661" spans="1:28" s="1" customFormat="1" ht="22.5" customHeight="1">
      <c r="A661" s="432"/>
      <c r="B661" s="378"/>
      <c r="C661" s="242"/>
      <c r="D661" s="272"/>
      <c r="E661" s="427"/>
      <c r="F661" s="428"/>
      <c r="G661" s="428"/>
      <c r="H661" s="428"/>
      <c r="I661" s="428"/>
      <c r="J661" s="428"/>
      <c r="K661" s="428"/>
      <c r="L661" s="428"/>
      <c r="M661" s="428"/>
      <c r="N661" s="428"/>
      <c r="O661" s="428"/>
      <c r="P661" s="428"/>
      <c r="Q661" s="428"/>
      <c r="R661" s="428"/>
      <c r="S661" s="428"/>
      <c r="T661" s="428"/>
      <c r="U661" s="428"/>
      <c r="V661" s="428"/>
      <c r="W661" s="428"/>
      <c r="X661" s="428"/>
      <c r="Y661" s="428"/>
      <c r="Z661" s="429"/>
      <c r="AA661" s="23"/>
      <c r="AB661" s="2"/>
    </row>
    <row r="662" spans="1:28" ht="22.5" customHeight="1">
      <c r="A662" s="432" t="s">
        <v>558</v>
      </c>
      <c r="B662" s="497" t="s">
        <v>626</v>
      </c>
      <c r="C662" s="242">
        <v>51</v>
      </c>
      <c r="D662" s="89" t="s">
        <v>4</v>
      </c>
      <c r="E662" s="495" t="s">
        <v>221</v>
      </c>
      <c r="F662" s="496"/>
      <c r="G662" s="496"/>
      <c r="H662" s="496"/>
      <c r="I662" s="496"/>
      <c r="J662" s="496"/>
      <c r="K662" s="496"/>
      <c r="L662" s="496"/>
      <c r="M662" s="496"/>
      <c r="N662" s="496"/>
      <c r="O662" s="496"/>
      <c r="P662" s="496"/>
      <c r="Q662" s="496"/>
      <c r="R662" s="496"/>
      <c r="S662" s="496"/>
      <c r="T662" s="496"/>
      <c r="U662" s="496"/>
      <c r="V662" s="496"/>
      <c r="W662" s="496"/>
      <c r="X662" s="496"/>
      <c r="Y662" s="496"/>
      <c r="Z662" s="497"/>
      <c r="AA662" s="556" t="s">
        <v>222</v>
      </c>
      <c r="AB662" s="447">
        <f>VLOOKUP(D662,$AI$57:$AJ$59,2,FALSE)</f>
        <v>0</v>
      </c>
    </row>
    <row r="663" spans="1:28" ht="22.5" customHeight="1">
      <c r="A663" s="432"/>
      <c r="B663" s="497"/>
      <c r="C663" s="242"/>
      <c r="D663" s="245"/>
      <c r="E663" s="495"/>
      <c r="F663" s="496"/>
      <c r="G663" s="496"/>
      <c r="H663" s="496"/>
      <c r="I663" s="496"/>
      <c r="J663" s="496"/>
      <c r="K663" s="496"/>
      <c r="L663" s="496"/>
      <c r="M663" s="496"/>
      <c r="N663" s="496"/>
      <c r="O663" s="496"/>
      <c r="P663" s="496"/>
      <c r="Q663" s="496"/>
      <c r="R663" s="496"/>
      <c r="S663" s="496"/>
      <c r="T663" s="496"/>
      <c r="U663" s="496"/>
      <c r="V663" s="496"/>
      <c r="W663" s="496"/>
      <c r="X663" s="496"/>
      <c r="Y663" s="496"/>
      <c r="Z663" s="497"/>
      <c r="AA663" s="556"/>
    </row>
    <row r="664" spans="1:28" ht="22.5" customHeight="1">
      <c r="A664" s="432"/>
      <c r="B664" s="497"/>
      <c r="C664" s="242"/>
      <c r="D664" s="245"/>
      <c r="E664" s="495"/>
      <c r="F664" s="496"/>
      <c r="G664" s="496"/>
      <c r="H664" s="496"/>
      <c r="I664" s="496"/>
      <c r="J664" s="496"/>
      <c r="K664" s="496"/>
      <c r="L664" s="496"/>
      <c r="M664" s="496"/>
      <c r="N664" s="496"/>
      <c r="O664" s="496"/>
      <c r="P664" s="496"/>
      <c r="Q664" s="496"/>
      <c r="R664" s="496"/>
      <c r="S664" s="496"/>
      <c r="T664" s="496"/>
      <c r="U664" s="496"/>
      <c r="V664" s="496"/>
      <c r="W664" s="496"/>
      <c r="X664" s="496"/>
      <c r="Y664" s="496"/>
      <c r="Z664" s="497"/>
      <c r="AA664" s="556"/>
    </row>
    <row r="665" spans="1:28" ht="22.5" customHeight="1">
      <c r="A665" s="432"/>
      <c r="B665" s="497"/>
      <c r="C665" s="242"/>
      <c r="D665" s="245"/>
      <c r="E665" s="495"/>
      <c r="F665" s="496"/>
      <c r="G665" s="496"/>
      <c r="H665" s="496"/>
      <c r="I665" s="496"/>
      <c r="J665" s="496"/>
      <c r="K665" s="496"/>
      <c r="L665" s="496"/>
      <c r="M665" s="496"/>
      <c r="N665" s="496"/>
      <c r="O665" s="496"/>
      <c r="P665" s="496"/>
      <c r="Q665" s="496"/>
      <c r="R665" s="496"/>
      <c r="S665" s="496"/>
      <c r="T665" s="496"/>
      <c r="U665" s="496"/>
      <c r="V665" s="496"/>
      <c r="W665" s="496"/>
      <c r="X665" s="496"/>
      <c r="Y665" s="496"/>
      <c r="Z665" s="497"/>
      <c r="AA665" s="556"/>
    </row>
    <row r="666" spans="1:28" ht="22.5" customHeight="1">
      <c r="A666" s="432"/>
      <c r="B666" s="381"/>
      <c r="C666" s="242"/>
      <c r="D666" s="245"/>
      <c r="E666" s="390"/>
      <c r="F666" s="483" t="s">
        <v>811</v>
      </c>
      <c r="G666" s="483"/>
      <c r="H666" s="483"/>
      <c r="I666" s="483"/>
      <c r="J666" s="483"/>
      <c r="K666" s="483"/>
      <c r="L666" s="483"/>
      <c r="M666" s="490" t="s">
        <v>256</v>
      </c>
      <c r="N666" s="490"/>
      <c r="O666" s="490"/>
      <c r="P666" s="380"/>
      <c r="Q666" s="380"/>
      <c r="R666" s="380"/>
      <c r="S666" s="380"/>
      <c r="T666" s="380"/>
      <c r="U666" s="380"/>
      <c r="V666" s="380"/>
      <c r="W666" s="380"/>
      <c r="X666" s="380"/>
      <c r="Y666" s="380"/>
      <c r="Z666" s="381"/>
      <c r="AA666" s="410"/>
    </row>
    <row r="667" spans="1:28" s="1" customFormat="1" ht="22.5" customHeight="1">
      <c r="A667" s="432"/>
      <c r="B667" s="378"/>
      <c r="C667" s="242"/>
      <c r="D667" s="272"/>
      <c r="E667" s="427"/>
      <c r="F667" s="428"/>
      <c r="G667" s="428"/>
      <c r="H667" s="428"/>
      <c r="I667" s="428"/>
      <c r="J667" s="428"/>
      <c r="K667" s="428"/>
      <c r="L667" s="428"/>
      <c r="M667" s="428"/>
      <c r="N667" s="428"/>
      <c r="O667" s="428"/>
      <c r="P667" s="428"/>
      <c r="Q667" s="428"/>
      <c r="R667" s="428"/>
      <c r="S667" s="428"/>
      <c r="T667" s="428"/>
      <c r="U667" s="428"/>
      <c r="V667" s="428"/>
      <c r="W667" s="428"/>
      <c r="X667" s="428"/>
      <c r="Y667" s="428"/>
      <c r="Z667" s="429"/>
      <c r="AA667" s="23"/>
      <c r="AB667" s="2"/>
    </row>
    <row r="668" spans="1:28" s="1" customFormat="1" ht="22.5" customHeight="1">
      <c r="A668" s="432" t="s">
        <v>560</v>
      </c>
      <c r="B668" s="482" t="s">
        <v>627</v>
      </c>
      <c r="C668" s="242">
        <v>52</v>
      </c>
      <c r="D668" s="89" t="s">
        <v>4</v>
      </c>
      <c r="E668" s="379" t="s">
        <v>448</v>
      </c>
      <c r="F668" s="496" t="s">
        <v>449</v>
      </c>
      <c r="G668" s="496"/>
      <c r="H668" s="496"/>
      <c r="I668" s="496"/>
      <c r="J668" s="496"/>
      <c r="K668" s="486"/>
      <c r="L668" s="486"/>
      <c r="M668" s="486"/>
      <c r="N668" s="486"/>
      <c r="O668" s="486"/>
      <c r="P668" s="486"/>
      <c r="T668" s="407"/>
      <c r="U668" s="407"/>
      <c r="V668" s="407"/>
      <c r="W668" s="407"/>
      <c r="X668" s="407"/>
      <c r="Y668" s="400"/>
      <c r="Z668" s="66"/>
      <c r="AA668" s="480" t="s">
        <v>128</v>
      </c>
      <c r="AB668" s="447">
        <f>VLOOKUP(D668,$AI$57:$AJ$59,2,FALSE)</f>
        <v>0</v>
      </c>
    </row>
    <row r="669" spans="1:28" s="1" customFormat="1" ht="22.5" customHeight="1">
      <c r="A669" s="432"/>
      <c r="B669" s="482"/>
      <c r="C669" s="242"/>
      <c r="D669" s="245"/>
      <c r="E669" s="427"/>
      <c r="F669" s="428"/>
      <c r="G669" s="428"/>
      <c r="H669" s="428"/>
      <c r="I669" s="428"/>
      <c r="J669" s="428"/>
      <c r="K669" s="428"/>
      <c r="L669" s="428"/>
      <c r="M669" s="428"/>
      <c r="N669" s="428"/>
      <c r="O669" s="428"/>
      <c r="P669" s="428"/>
      <c r="Q669" s="428"/>
      <c r="R669" s="428"/>
      <c r="S669" s="428"/>
      <c r="T669" s="428"/>
      <c r="U669" s="428"/>
      <c r="V669" s="428"/>
      <c r="W669" s="428"/>
      <c r="X669" s="428"/>
      <c r="Y669" s="428"/>
      <c r="Z669" s="429"/>
      <c r="AA669" s="480"/>
      <c r="AB669" s="2"/>
    </row>
    <row r="670" spans="1:28" s="1" customFormat="1" ht="22.5" customHeight="1">
      <c r="A670" s="432"/>
      <c r="B670" s="482"/>
      <c r="C670" s="242"/>
      <c r="D670" s="245"/>
      <c r="E670" s="495" t="s">
        <v>129</v>
      </c>
      <c r="F670" s="496"/>
      <c r="G670" s="496"/>
      <c r="H670" s="496"/>
      <c r="I670" s="496"/>
      <c r="J670" s="496"/>
      <c r="K670" s="496"/>
      <c r="L670" s="496"/>
      <c r="M670" s="496"/>
      <c r="N670" s="496"/>
      <c r="O670" s="496"/>
      <c r="P670" s="496"/>
      <c r="Q670" s="496"/>
      <c r="R670" s="496"/>
      <c r="S670" s="496"/>
      <c r="T670" s="496"/>
      <c r="U670" s="496"/>
      <c r="V670" s="496"/>
      <c r="W670" s="496"/>
      <c r="X670" s="496"/>
      <c r="Y670" s="496"/>
      <c r="Z670" s="497"/>
      <c r="AA670" s="402"/>
      <c r="AB670" s="2"/>
    </row>
    <row r="671" spans="1:28" s="1" customFormat="1" ht="22.5" customHeight="1">
      <c r="A671" s="432"/>
      <c r="B671" s="394"/>
      <c r="C671" s="242"/>
      <c r="D671" s="245"/>
      <c r="E671" s="495"/>
      <c r="F671" s="496"/>
      <c r="G671" s="496"/>
      <c r="H671" s="496"/>
      <c r="I671" s="496"/>
      <c r="J671" s="496"/>
      <c r="K671" s="496"/>
      <c r="L671" s="496"/>
      <c r="M671" s="496"/>
      <c r="N671" s="496"/>
      <c r="O671" s="496"/>
      <c r="P671" s="496"/>
      <c r="Q671" s="496"/>
      <c r="R671" s="496"/>
      <c r="S671" s="496"/>
      <c r="T671" s="496"/>
      <c r="U671" s="496"/>
      <c r="V671" s="496"/>
      <c r="W671" s="496"/>
      <c r="X671" s="496"/>
      <c r="Y671" s="496"/>
      <c r="Z671" s="497"/>
      <c r="AA671" s="402"/>
      <c r="AB671" s="2"/>
    </row>
    <row r="672" spans="1:28" s="1" customFormat="1" ht="22.5" customHeight="1">
      <c r="A672" s="432"/>
      <c r="B672" s="378"/>
      <c r="C672" s="242"/>
      <c r="D672" s="245"/>
      <c r="E672" s="495"/>
      <c r="F672" s="496"/>
      <c r="G672" s="496"/>
      <c r="H672" s="496"/>
      <c r="I672" s="496"/>
      <c r="J672" s="496"/>
      <c r="K672" s="496"/>
      <c r="L672" s="496"/>
      <c r="M672" s="496"/>
      <c r="N672" s="496"/>
      <c r="O672" s="496"/>
      <c r="P672" s="496"/>
      <c r="Q672" s="496"/>
      <c r="R672" s="496"/>
      <c r="S672" s="496"/>
      <c r="T672" s="496"/>
      <c r="U672" s="496"/>
      <c r="V672" s="496"/>
      <c r="W672" s="496"/>
      <c r="X672" s="496"/>
      <c r="Y672" s="496"/>
      <c r="Z672" s="497"/>
      <c r="AA672" s="402"/>
      <c r="AB672" s="2"/>
    </row>
    <row r="673" spans="1:28" s="1" customFormat="1" ht="22.5" customHeight="1">
      <c r="A673" s="432"/>
      <c r="B673" s="378"/>
      <c r="C673" s="242"/>
      <c r="D673" s="245"/>
      <c r="E673" s="495" t="s">
        <v>451</v>
      </c>
      <c r="F673" s="496"/>
      <c r="G673" s="496"/>
      <c r="H673" s="496"/>
      <c r="I673" s="496"/>
      <c r="J673" s="496"/>
      <c r="K673" s="496"/>
      <c r="L673" s="496"/>
      <c r="M673" s="496"/>
      <c r="N673" s="496"/>
      <c r="O673" s="496"/>
      <c r="P673" s="496"/>
      <c r="Q673" s="496"/>
      <c r="R673" s="496"/>
      <c r="S673" s="496"/>
      <c r="T673" s="496"/>
      <c r="U673" s="496"/>
      <c r="V673" s="496"/>
      <c r="W673" s="496"/>
      <c r="X673" s="496"/>
      <c r="Y673" s="496"/>
      <c r="Z673" s="497"/>
      <c r="AA673" s="402"/>
      <c r="AB673" s="2"/>
    </row>
    <row r="674" spans="1:28" s="1" customFormat="1" ht="22.5" customHeight="1">
      <c r="A674" s="432"/>
      <c r="B674" s="378"/>
      <c r="C674" s="242"/>
      <c r="D674" s="272"/>
      <c r="E674" s="427"/>
      <c r="F674" s="428"/>
      <c r="G674" s="428"/>
      <c r="H674" s="428"/>
      <c r="I674" s="428"/>
      <c r="J674" s="428"/>
      <c r="K674" s="428"/>
      <c r="L674" s="428"/>
      <c r="M674" s="428"/>
      <c r="N674" s="428"/>
      <c r="O674" s="428"/>
      <c r="P674" s="428"/>
      <c r="Q674" s="428"/>
      <c r="R674" s="428"/>
      <c r="S674" s="428"/>
      <c r="T674" s="428"/>
      <c r="U674" s="428"/>
      <c r="V674" s="428"/>
      <c r="W674" s="428"/>
      <c r="X674" s="428"/>
      <c r="Y674" s="428"/>
      <c r="Z674" s="429"/>
      <c r="AA674" s="402"/>
      <c r="AB674" s="2"/>
    </row>
    <row r="675" spans="1:28" s="1" customFormat="1" ht="22.5" customHeight="1">
      <c r="A675" s="432" t="s">
        <v>586</v>
      </c>
      <c r="B675" s="482" t="s">
        <v>628</v>
      </c>
      <c r="C675" s="242">
        <v>53</v>
      </c>
      <c r="D675" s="89" t="s">
        <v>4</v>
      </c>
      <c r="E675" s="379" t="s">
        <v>448</v>
      </c>
      <c r="F675" s="496" t="s">
        <v>452</v>
      </c>
      <c r="G675" s="496"/>
      <c r="H675" s="496"/>
      <c r="I675" s="496"/>
      <c r="J675" s="496"/>
      <c r="K675" s="486"/>
      <c r="L675" s="486"/>
      <c r="M675" s="486"/>
      <c r="N675" s="486"/>
      <c r="O675" s="486"/>
      <c r="P675" s="486"/>
      <c r="T675" s="407"/>
      <c r="U675" s="407"/>
      <c r="V675" s="407"/>
      <c r="W675" s="407"/>
      <c r="X675" s="407"/>
      <c r="Y675" s="400"/>
      <c r="Z675" s="66"/>
      <c r="AA675" s="480" t="s">
        <v>184</v>
      </c>
      <c r="AB675" s="447">
        <f>VLOOKUP(D675,$AI$57:$AJ$59,2,FALSE)</f>
        <v>0</v>
      </c>
    </row>
    <row r="676" spans="1:28" s="1" customFormat="1" ht="22.5" customHeight="1">
      <c r="A676" s="432"/>
      <c r="B676" s="482"/>
      <c r="C676" s="242"/>
      <c r="D676" s="245"/>
      <c r="E676" s="427"/>
      <c r="F676" s="428"/>
      <c r="G676" s="428"/>
      <c r="H676" s="428"/>
      <c r="I676" s="428"/>
      <c r="J676" s="428"/>
      <c r="K676" s="428"/>
      <c r="L676" s="428"/>
      <c r="M676" s="428"/>
      <c r="N676" s="428"/>
      <c r="O676" s="428"/>
      <c r="P676" s="428"/>
      <c r="Q676" s="428"/>
      <c r="R676" s="428"/>
      <c r="S676" s="428"/>
      <c r="T676" s="428"/>
      <c r="U676" s="428"/>
      <c r="V676" s="428"/>
      <c r="W676" s="428"/>
      <c r="X676" s="428"/>
      <c r="Y676" s="428"/>
      <c r="Z676" s="429"/>
      <c r="AA676" s="480"/>
      <c r="AB676" s="2"/>
    </row>
    <row r="677" spans="1:28" s="1" customFormat="1" ht="22.5" customHeight="1">
      <c r="A677" s="432"/>
      <c r="B677" s="482"/>
      <c r="C677" s="242"/>
      <c r="D677" s="245"/>
      <c r="E677" s="427"/>
      <c r="F677" s="428"/>
      <c r="G677" s="428"/>
      <c r="H677" s="428"/>
      <c r="I677" s="428"/>
      <c r="J677" s="428"/>
      <c r="K677" s="428"/>
      <c r="L677" s="428"/>
      <c r="M677" s="428"/>
      <c r="N677" s="428"/>
      <c r="O677" s="428"/>
      <c r="P677" s="428"/>
      <c r="Q677" s="428"/>
      <c r="R677" s="428"/>
      <c r="S677" s="428"/>
      <c r="T677" s="428"/>
      <c r="U677" s="428"/>
      <c r="V677" s="428"/>
      <c r="W677" s="428"/>
      <c r="X677" s="428"/>
      <c r="Y677" s="428"/>
      <c r="Z677" s="429"/>
      <c r="AA677" s="402"/>
      <c r="AB677" s="2"/>
    </row>
    <row r="678" spans="1:28" s="1" customFormat="1" ht="22.5" customHeight="1">
      <c r="A678" s="432"/>
      <c r="B678" s="482"/>
      <c r="C678" s="242"/>
      <c r="D678" s="245"/>
      <c r="E678" s="427"/>
      <c r="F678" s="428"/>
      <c r="G678" s="428"/>
      <c r="H678" s="428"/>
      <c r="I678" s="428"/>
      <c r="J678" s="428"/>
      <c r="K678" s="428"/>
      <c r="L678" s="428"/>
      <c r="M678" s="428"/>
      <c r="N678" s="428"/>
      <c r="O678" s="428"/>
      <c r="P678" s="428"/>
      <c r="Q678" s="428"/>
      <c r="R678" s="428"/>
      <c r="S678" s="428"/>
      <c r="T678" s="428"/>
      <c r="U678" s="428"/>
      <c r="V678" s="428"/>
      <c r="W678" s="428"/>
      <c r="X678" s="428"/>
      <c r="Y678" s="428"/>
      <c r="Z678" s="429"/>
      <c r="AA678" s="402"/>
      <c r="AB678" s="2"/>
    </row>
    <row r="679" spans="1:28" s="1" customFormat="1" ht="22.5" customHeight="1">
      <c r="A679" s="432"/>
      <c r="B679" s="482"/>
      <c r="C679" s="242"/>
      <c r="D679" s="272"/>
      <c r="E679" s="427"/>
      <c r="F679" s="428"/>
      <c r="G679" s="428"/>
      <c r="H679" s="428"/>
      <c r="I679" s="428"/>
      <c r="J679" s="428"/>
      <c r="K679" s="428"/>
      <c r="L679" s="428"/>
      <c r="M679" s="428"/>
      <c r="N679" s="428"/>
      <c r="O679" s="428"/>
      <c r="P679" s="428"/>
      <c r="Q679" s="428"/>
      <c r="R679" s="428"/>
      <c r="S679" s="428"/>
      <c r="T679" s="428"/>
      <c r="U679" s="428"/>
      <c r="V679" s="428"/>
      <c r="W679" s="428"/>
      <c r="X679" s="428"/>
      <c r="Y679" s="428"/>
      <c r="Z679" s="429"/>
      <c r="AA679" s="402"/>
      <c r="AB679" s="2"/>
    </row>
    <row r="680" spans="1:28" s="1" customFormat="1" ht="22.5" customHeight="1">
      <c r="A680" s="432" t="s">
        <v>629</v>
      </c>
      <c r="B680" s="482" t="s">
        <v>630</v>
      </c>
      <c r="C680" s="242">
        <v>54</v>
      </c>
      <c r="D680" s="89" t="s">
        <v>4</v>
      </c>
      <c r="E680" s="393" t="s">
        <v>392</v>
      </c>
      <c r="F680" s="483" t="s">
        <v>453</v>
      </c>
      <c r="G680" s="483"/>
      <c r="H680" s="483"/>
      <c r="I680" s="483"/>
      <c r="J680" s="483" t="s">
        <v>454</v>
      </c>
      <c r="K680" s="483"/>
      <c r="L680" s="483"/>
      <c r="M680" s="490"/>
      <c r="N680" s="490"/>
      <c r="O680" s="385" t="s">
        <v>455</v>
      </c>
      <c r="P680" s="390"/>
      <c r="Q680" s="385"/>
      <c r="R680" s="385"/>
      <c r="S680" s="385"/>
      <c r="T680" s="385"/>
      <c r="U680" s="385"/>
      <c r="V680" s="385"/>
      <c r="W680" s="385"/>
      <c r="X680" s="385"/>
      <c r="Y680" s="385"/>
      <c r="Z680" s="394"/>
      <c r="AA680" s="480" t="s">
        <v>130</v>
      </c>
      <c r="AB680" s="447">
        <f>VLOOKUP(D680,$AI$57:$AJ$59,2,FALSE)</f>
        <v>0</v>
      </c>
    </row>
    <row r="681" spans="1:28" s="1" customFormat="1" ht="22.5" customHeight="1">
      <c r="A681" s="432"/>
      <c r="B681" s="482"/>
      <c r="C681" s="242"/>
      <c r="D681" s="245"/>
      <c r="E681" s="416" t="s">
        <v>253</v>
      </c>
      <c r="F681" s="491" t="s">
        <v>456</v>
      </c>
      <c r="G681" s="491"/>
      <c r="H681" s="491"/>
      <c r="I681" s="491"/>
      <c r="J681" s="491"/>
      <c r="K681" s="491"/>
      <c r="L681" s="491"/>
      <c r="M681" s="491"/>
      <c r="N681" s="491"/>
      <c r="O681" s="491"/>
      <c r="P681" s="491"/>
      <c r="Q681" s="491"/>
      <c r="R681" s="491"/>
      <c r="S681" s="491"/>
      <c r="T681" s="491"/>
      <c r="U681" s="491"/>
      <c r="V681" s="491"/>
      <c r="W681" s="490"/>
      <c r="X681" s="490"/>
      <c r="Y681" s="385" t="s">
        <v>455</v>
      </c>
      <c r="Z681" s="417"/>
      <c r="AA681" s="480"/>
      <c r="AB681" s="2"/>
    </row>
    <row r="682" spans="1:28" s="1" customFormat="1" ht="22.5" customHeight="1">
      <c r="A682" s="432"/>
      <c r="B682" s="482"/>
      <c r="C682" s="242"/>
      <c r="D682" s="245"/>
      <c r="E682" s="416" t="s">
        <v>457</v>
      </c>
      <c r="F682" s="491" t="s">
        <v>458</v>
      </c>
      <c r="G682" s="491"/>
      <c r="H682" s="491"/>
      <c r="I682" s="491"/>
      <c r="J682" s="491"/>
      <c r="K682" s="491"/>
      <c r="L682" s="491"/>
      <c r="M682" s="491"/>
      <c r="N682" s="491"/>
      <c r="O682" s="491"/>
      <c r="P682" s="491"/>
      <c r="Q682" s="491"/>
      <c r="R682" s="491"/>
      <c r="S682" s="491"/>
      <c r="T682" s="491"/>
      <c r="U682" s="491"/>
      <c r="V682" s="491"/>
      <c r="W682" s="491"/>
      <c r="X682" s="491"/>
      <c r="Y682" s="491"/>
      <c r="Z682" s="417"/>
      <c r="AA682" s="151"/>
      <c r="AB682" s="2"/>
    </row>
    <row r="683" spans="1:28" s="1" customFormat="1" ht="22.5" customHeight="1">
      <c r="A683" s="432"/>
      <c r="B683" s="378"/>
      <c r="C683" s="242"/>
      <c r="D683" s="245"/>
      <c r="E683" s="416" t="s">
        <v>457</v>
      </c>
      <c r="F683" s="491" t="s">
        <v>459</v>
      </c>
      <c r="G683" s="491"/>
      <c r="H683" s="491"/>
      <c r="I683" s="491"/>
      <c r="J683" s="491"/>
      <c r="K683" s="491"/>
      <c r="L683" s="491"/>
      <c r="M683" s="491"/>
      <c r="N683" s="491"/>
      <c r="O683" s="491"/>
      <c r="P683" s="491"/>
      <c r="Q683" s="491"/>
      <c r="R683" s="491"/>
      <c r="S683" s="491"/>
      <c r="T683" s="491"/>
      <c r="U683" s="491"/>
      <c r="V683" s="491"/>
      <c r="W683" s="490"/>
      <c r="X683" s="490"/>
      <c r="Y683" s="385" t="s">
        <v>455</v>
      </c>
      <c r="Z683" s="417"/>
      <c r="AA683" s="151"/>
      <c r="AB683" s="2"/>
    </row>
    <row r="684" spans="1:28" s="1" customFormat="1" ht="22.5" customHeight="1">
      <c r="A684" s="432"/>
      <c r="B684" s="378"/>
      <c r="C684" s="242"/>
      <c r="D684" s="245"/>
      <c r="E684" s="427"/>
      <c r="F684" s="428"/>
      <c r="G684" s="428"/>
      <c r="H684" s="428"/>
      <c r="I684" s="428"/>
      <c r="J684" s="428"/>
      <c r="K684" s="428"/>
      <c r="L684" s="428"/>
      <c r="M684" s="428"/>
      <c r="N684" s="428"/>
      <c r="O684" s="428"/>
      <c r="P684" s="428"/>
      <c r="Q684" s="428"/>
      <c r="R684" s="428"/>
      <c r="S684" s="428"/>
      <c r="T684" s="428"/>
      <c r="U684" s="428"/>
      <c r="V684" s="428"/>
      <c r="W684" s="428"/>
      <c r="X684" s="428"/>
      <c r="Y684" s="428"/>
      <c r="Z684" s="429"/>
      <c r="AA684" s="151"/>
      <c r="AB684" s="2"/>
    </row>
    <row r="685" spans="1:28" s="1" customFormat="1" ht="22.5" customHeight="1">
      <c r="A685" s="432"/>
      <c r="B685" s="378"/>
      <c r="C685" s="242"/>
      <c r="D685" s="245"/>
      <c r="E685" s="495" t="s">
        <v>136</v>
      </c>
      <c r="F685" s="496"/>
      <c r="G685" s="496"/>
      <c r="H685" s="496"/>
      <c r="I685" s="496"/>
      <c r="J685" s="496"/>
      <c r="K685" s="496"/>
      <c r="L685" s="496"/>
      <c r="M685" s="496"/>
      <c r="N685" s="496"/>
      <c r="O685" s="496"/>
      <c r="P685" s="496"/>
      <c r="Q685" s="496"/>
      <c r="R685" s="496"/>
      <c r="S685" s="496"/>
      <c r="T685" s="496"/>
      <c r="U685" s="496"/>
      <c r="V685" s="496"/>
      <c r="W685" s="496"/>
      <c r="X685" s="496"/>
      <c r="Y685" s="496"/>
      <c r="Z685" s="497"/>
      <c r="AA685" s="151"/>
      <c r="AB685" s="2"/>
    </row>
    <row r="686" spans="1:28" s="1" customFormat="1" ht="22.5" customHeight="1">
      <c r="A686" s="432"/>
      <c r="B686" s="378"/>
      <c r="C686" s="242"/>
      <c r="D686" s="245"/>
      <c r="E686" s="495"/>
      <c r="F686" s="496"/>
      <c r="G686" s="496"/>
      <c r="H686" s="496"/>
      <c r="I686" s="496"/>
      <c r="J686" s="496"/>
      <c r="K686" s="496"/>
      <c r="L686" s="496"/>
      <c r="M686" s="496"/>
      <c r="N686" s="496"/>
      <c r="O686" s="496"/>
      <c r="P686" s="496"/>
      <c r="Q686" s="496"/>
      <c r="R686" s="496"/>
      <c r="S686" s="496"/>
      <c r="T686" s="496"/>
      <c r="U686" s="496"/>
      <c r="V686" s="496"/>
      <c r="W686" s="496"/>
      <c r="X686" s="496"/>
      <c r="Y686" s="496"/>
      <c r="Z686" s="497"/>
      <c r="AA686" s="151"/>
      <c r="AB686" s="2"/>
    </row>
    <row r="687" spans="1:28" s="1" customFormat="1" ht="22.5" customHeight="1">
      <c r="A687" s="432"/>
      <c r="B687" s="378"/>
      <c r="C687" s="242"/>
      <c r="D687" s="272"/>
      <c r="E687" s="427"/>
      <c r="F687" s="428"/>
      <c r="G687" s="428"/>
      <c r="H687" s="428"/>
      <c r="I687" s="428"/>
      <c r="J687" s="428"/>
      <c r="K687" s="428"/>
      <c r="L687" s="428"/>
      <c r="M687" s="428"/>
      <c r="N687" s="428"/>
      <c r="O687" s="428"/>
      <c r="P687" s="428"/>
      <c r="Q687" s="428"/>
      <c r="R687" s="428"/>
      <c r="S687" s="428"/>
      <c r="T687" s="428"/>
      <c r="U687" s="428"/>
      <c r="V687" s="428"/>
      <c r="W687" s="428"/>
      <c r="X687" s="428"/>
      <c r="Y687" s="428"/>
      <c r="Z687" s="429"/>
      <c r="AA687" s="151"/>
      <c r="AB687" s="2"/>
    </row>
    <row r="688" spans="1:28" s="1" customFormat="1" ht="22.5" customHeight="1">
      <c r="A688" s="432" t="s">
        <v>631</v>
      </c>
      <c r="B688" s="482" t="s">
        <v>632</v>
      </c>
      <c r="C688" s="242">
        <v>55</v>
      </c>
      <c r="D688" s="89" t="s">
        <v>4</v>
      </c>
      <c r="E688" s="492" t="s">
        <v>131</v>
      </c>
      <c r="F688" s="493"/>
      <c r="G688" s="493"/>
      <c r="H688" s="493"/>
      <c r="I688" s="493"/>
      <c r="J688" s="493"/>
      <c r="K688" s="493"/>
      <c r="L688" s="493"/>
      <c r="M688" s="493"/>
      <c r="N688" s="493"/>
      <c r="O688" s="493"/>
      <c r="P688" s="493"/>
      <c r="Q688" s="493"/>
      <c r="R688" s="493"/>
      <c r="S688" s="493"/>
      <c r="T688" s="493"/>
      <c r="U688" s="493"/>
      <c r="V688" s="493"/>
      <c r="W688" s="493"/>
      <c r="X688" s="493"/>
      <c r="Y688" s="493"/>
      <c r="Z688" s="494"/>
      <c r="AA688" s="152" t="s">
        <v>132</v>
      </c>
      <c r="AB688" s="447">
        <f>VLOOKUP(D688,$AI$57:$AJ$59,2,FALSE)</f>
        <v>0</v>
      </c>
    </row>
    <row r="689" spans="1:28" s="1" customFormat="1" ht="22.5" customHeight="1">
      <c r="A689" s="432"/>
      <c r="B689" s="482"/>
      <c r="C689" s="242"/>
      <c r="D689" s="245"/>
      <c r="E689" s="397"/>
      <c r="F689" s="486"/>
      <c r="G689" s="486"/>
      <c r="H689" s="486"/>
      <c r="I689" s="486"/>
      <c r="J689" s="486"/>
      <c r="K689" s="486"/>
      <c r="L689" s="407"/>
      <c r="M689" s="407" t="s">
        <v>925</v>
      </c>
      <c r="N689" s="407"/>
      <c r="O689" s="486"/>
      <c r="P689" s="486"/>
      <c r="Q689" s="486"/>
      <c r="R689" s="486"/>
      <c r="S689" s="486"/>
      <c r="T689" s="486"/>
      <c r="U689" s="407"/>
      <c r="V689" s="407"/>
      <c r="W689" s="407"/>
      <c r="X689" s="407"/>
      <c r="Y689" s="398"/>
      <c r="Z689" s="399"/>
      <c r="AA689" s="410"/>
      <c r="AB689" s="2"/>
    </row>
    <row r="690" spans="1:28" s="1" customFormat="1" ht="22.5" customHeight="1">
      <c r="A690" s="432"/>
      <c r="B690" s="482"/>
      <c r="C690" s="242"/>
      <c r="D690" s="245"/>
      <c r="E690" s="427"/>
      <c r="F690" s="428"/>
      <c r="G690" s="428"/>
      <c r="H690" s="428"/>
      <c r="I690" s="428"/>
      <c r="J690" s="428"/>
      <c r="K690" s="428"/>
      <c r="L690" s="428"/>
      <c r="M690" s="428"/>
      <c r="N690" s="428"/>
      <c r="O690" s="428"/>
      <c r="P690" s="428"/>
      <c r="Q690" s="428"/>
      <c r="R690" s="428"/>
      <c r="S690" s="428"/>
      <c r="T690" s="428"/>
      <c r="U690" s="428"/>
      <c r="V690" s="428"/>
      <c r="W690" s="428"/>
      <c r="X690" s="428"/>
      <c r="Y690" s="428"/>
      <c r="Z690" s="429"/>
      <c r="AA690" s="410"/>
      <c r="AB690" s="2"/>
    </row>
    <row r="691" spans="1:28" s="1" customFormat="1" ht="22.5" customHeight="1">
      <c r="A691" s="432"/>
      <c r="B691" s="482"/>
      <c r="C691" s="242"/>
      <c r="D691" s="272"/>
      <c r="E691" s="427"/>
      <c r="F691" s="428"/>
      <c r="G691" s="428"/>
      <c r="H691" s="428"/>
      <c r="I691" s="428"/>
      <c r="J691" s="428"/>
      <c r="K691" s="428"/>
      <c r="L691" s="428"/>
      <c r="M691" s="428"/>
      <c r="N691" s="428"/>
      <c r="O691" s="428"/>
      <c r="P691" s="428"/>
      <c r="Q691" s="428"/>
      <c r="R691" s="428"/>
      <c r="S691" s="428"/>
      <c r="T691" s="428"/>
      <c r="U691" s="428"/>
      <c r="V691" s="428"/>
      <c r="W691" s="428"/>
      <c r="X691" s="428"/>
      <c r="Y691" s="428"/>
      <c r="Z691" s="429"/>
      <c r="AA691" s="402"/>
      <c r="AB691" s="2"/>
    </row>
    <row r="692" spans="1:28" s="1" customFormat="1" ht="22.5" customHeight="1">
      <c r="A692" s="432" t="s">
        <v>590</v>
      </c>
      <c r="B692" s="482" t="s">
        <v>633</v>
      </c>
      <c r="C692" s="242">
        <v>56</v>
      </c>
      <c r="D692" s="89" t="s">
        <v>4</v>
      </c>
      <c r="E692" s="492" t="s">
        <v>131</v>
      </c>
      <c r="F692" s="493"/>
      <c r="G692" s="493"/>
      <c r="H692" s="493"/>
      <c r="I692" s="493"/>
      <c r="J692" s="493"/>
      <c r="K692" s="493"/>
      <c r="L692" s="493"/>
      <c r="M692" s="493"/>
      <c r="N692" s="493"/>
      <c r="O692" s="493"/>
      <c r="P692" s="493"/>
      <c r="Q692" s="493"/>
      <c r="R692" s="493"/>
      <c r="S692" s="493"/>
      <c r="T692" s="493"/>
      <c r="U692" s="493"/>
      <c r="V692" s="493"/>
      <c r="W692" s="493"/>
      <c r="X692" s="493"/>
      <c r="Y692" s="493"/>
      <c r="Z692" s="494"/>
      <c r="AA692" s="410"/>
      <c r="AB692" s="447">
        <f>VLOOKUP(D692,$AI$57:$AJ$59,2,FALSE)</f>
        <v>0</v>
      </c>
    </row>
    <row r="693" spans="1:28" s="1" customFormat="1" ht="22.5" customHeight="1">
      <c r="A693" s="432"/>
      <c r="B693" s="482"/>
      <c r="C693" s="242"/>
      <c r="D693" s="245"/>
      <c r="E693" s="397" t="s">
        <v>926</v>
      </c>
      <c r="F693" s="486"/>
      <c r="G693" s="486"/>
      <c r="H693" s="486"/>
      <c r="I693" s="486"/>
      <c r="J693" s="486"/>
      <c r="K693" s="486"/>
      <c r="L693" s="407"/>
      <c r="M693" s="407" t="s">
        <v>925</v>
      </c>
      <c r="N693" s="407"/>
      <c r="O693" s="486"/>
      <c r="P693" s="486"/>
      <c r="Q693" s="486"/>
      <c r="R693" s="486"/>
      <c r="S693" s="486"/>
      <c r="T693" s="486"/>
      <c r="U693" s="407"/>
      <c r="V693" s="407"/>
      <c r="W693" s="407"/>
      <c r="X693" s="407"/>
      <c r="Y693" s="398"/>
      <c r="Z693" s="399"/>
      <c r="AA693" s="410"/>
      <c r="AB693" s="2"/>
    </row>
    <row r="694" spans="1:28" s="1" customFormat="1" ht="22.5" customHeight="1">
      <c r="A694" s="432"/>
      <c r="B694" s="482"/>
      <c r="C694" s="242"/>
      <c r="D694" s="245"/>
      <c r="E694" s="397" t="s">
        <v>927</v>
      </c>
      <c r="F694" s="486"/>
      <c r="G694" s="486"/>
      <c r="H694" s="486"/>
      <c r="I694" s="486"/>
      <c r="J694" s="486"/>
      <c r="K694" s="486"/>
      <c r="L694" s="407"/>
      <c r="M694" s="407" t="s">
        <v>925</v>
      </c>
      <c r="N694" s="407"/>
      <c r="O694" s="486"/>
      <c r="P694" s="486"/>
      <c r="Q694" s="486"/>
      <c r="R694" s="486"/>
      <c r="S694" s="486"/>
      <c r="T694" s="486"/>
      <c r="U694" s="407"/>
      <c r="V694" s="407"/>
      <c r="W694" s="407"/>
      <c r="X694" s="407"/>
      <c r="Y694" s="398"/>
      <c r="Z694" s="399"/>
      <c r="AA694" s="410"/>
      <c r="AB694" s="2"/>
    </row>
    <row r="695" spans="1:28" s="1" customFormat="1" ht="22.5" customHeight="1">
      <c r="A695" s="432"/>
      <c r="B695" s="482"/>
      <c r="C695" s="242"/>
      <c r="D695" s="272"/>
      <c r="E695" s="427"/>
      <c r="F695" s="428"/>
      <c r="G695" s="428"/>
      <c r="H695" s="428"/>
      <c r="I695" s="428"/>
      <c r="J695" s="428"/>
      <c r="K695" s="428"/>
      <c r="L695" s="428"/>
      <c r="M695" s="428"/>
      <c r="N695" s="428"/>
      <c r="O695" s="428"/>
      <c r="P695" s="428"/>
      <c r="Q695" s="428"/>
      <c r="R695" s="428"/>
      <c r="S695" s="428"/>
      <c r="T695" s="428"/>
      <c r="U695" s="428"/>
      <c r="V695" s="428"/>
      <c r="W695" s="428"/>
      <c r="X695" s="428"/>
      <c r="Y695" s="428"/>
      <c r="Z695" s="429"/>
      <c r="AA695" s="402"/>
      <c r="AB695" s="2"/>
    </row>
    <row r="696" spans="1:28" s="1" customFormat="1" ht="22.5" customHeight="1">
      <c r="A696" s="432" t="s">
        <v>634</v>
      </c>
      <c r="B696" s="482" t="s">
        <v>635</v>
      </c>
      <c r="C696" s="242">
        <v>57</v>
      </c>
      <c r="D696" s="89" t="s">
        <v>4</v>
      </c>
      <c r="E696" s="379" t="s">
        <v>448</v>
      </c>
      <c r="F696" s="496" t="s">
        <v>452</v>
      </c>
      <c r="G696" s="496"/>
      <c r="H696" s="496"/>
      <c r="I696" s="496"/>
      <c r="J696" s="496"/>
      <c r="K696" s="486"/>
      <c r="L696" s="486"/>
      <c r="M696" s="486"/>
      <c r="N696" s="486"/>
      <c r="O696" s="486"/>
      <c r="P696" s="486"/>
      <c r="T696" s="407"/>
      <c r="U696" s="407"/>
      <c r="V696" s="407"/>
      <c r="W696" s="407"/>
      <c r="X696" s="407"/>
      <c r="Y696" s="400"/>
      <c r="Z696" s="66"/>
      <c r="AA696" s="480" t="s">
        <v>133</v>
      </c>
      <c r="AB696" s="447">
        <f>VLOOKUP(D696,$AI$57:$AJ$59,2,FALSE)</f>
        <v>0</v>
      </c>
    </row>
    <row r="697" spans="1:28" s="1" customFormat="1" ht="22.5" customHeight="1">
      <c r="A697" s="432"/>
      <c r="B697" s="482"/>
      <c r="C697" s="242"/>
      <c r="D697" s="245"/>
      <c r="E697" s="427"/>
      <c r="F697" s="428"/>
      <c r="G697" s="428"/>
      <c r="H697" s="428"/>
      <c r="I697" s="428"/>
      <c r="J697" s="428"/>
      <c r="K697" s="428"/>
      <c r="L697" s="428"/>
      <c r="M697" s="428"/>
      <c r="N697" s="428"/>
      <c r="O697" s="428"/>
      <c r="P697" s="428"/>
      <c r="Q697" s="428"/>
      <c r="R697" s="428"/>
      <c r="S697" s="428"/>
      <c r="T697" s="428"/>
      <c r="U697" s="428"/>
      <c r="V697" s="428"/>
      <c r="W697" s="428"/>
      <c r="X697" s="428"/>
      <c r="Y697" s="428"/>
      <c r="Z697" s="429"/>
      <c r="AA697" s="480"/>
      <c r="AB697" s="2"/>
    </row>
    <row r="698" spans="1:28" s="1" customFormat="1" ht="22.5" customHeight="1">
      <c r="A698" s="432"/>
      <c r="B698" s="482"/>
      <c r="C698" s="242"/>
      <c r="D698" s="245"/>
      <c r="E698" s="427"/>
      <c r="F698" s="428"/>
      <c r="G698" s="428"/>
      <c r="H698" s="428"/>
      <c r="I698" s="428"/>
      <c r="J698" s="428"/>
      <c r="K698" s="428"/>
      <c r="L698" s="428"/>
      <c r="M698" s="428"/>
      <c r="N698" s="428"/>
      <c r="O698" s="428"/>
      <c r="P698" s="428"/>
      <c r="Q698" s="428"/>
      <c r="R698" s="428"/>
      <c r="S698" s="428"/>
      <c r="T698" s="428"/>
      <c r="U698" s="428"/>
      <c r="V698" s="428"/>
      <c r="W698" s="428"/>
      <c r="X698" s="428"/>
      <c r="Y698" s="428"/>
      <c r="Z698" s="429"/>
      <c r="AA698" s="402"/>
      <c r="AB698" s="2"/>
    </row>
    <row r="699" spans="1:28" s="1" customFormat="1" ht="22.5" customHeight="1">
      <c r="A699" s="432"/>
      <c r="B699" s="482"/>
      <c r="C699" s="242"/>
      <c r="D699" s="245"/>
      <c r="E699" s="427"/>
      <c r="F699" s="428"/>
      <c r="G699" s="428"/>
      <c r="H699" s="428"/>
      <c r="I699" s="428"/>
      <c r="J699" s="428"/>
      <c r="K699" s="428"/>
      <c r="L699" s="428"/>
      <c r="M699" s="428"/>
      <c r="N699" s="428"/>
      <c r="O699" s="428"/>
      <c r="P699" s="428"/>
      <c r="Q699" s="428"/>
      <c r="R699" s="428"/>
      <c r="S699" s="428"/>
      <c r="T699" s="428"/>
      <c r="U699" s="428"/>
      <c r="V699" s="428"/>
      <c r="W699" s="428"/>
      <c r="X699" s="428"/>
      <c r="Y699" s="428"/>
      <c r="Z699" s="429"/>
      <c r="AA699" s="410"/>
      <c r="AB699" s="2"/>
    </row>
    <row r="700" spans="1:28" s="1" customFormat="1" ht="22.5" customHeight="1">
      <c r="A700" s="432" t="s">
        <v>636</v>
      </c>
      <c r="B700" s="497" t="s">
        <v>819</v>
      </c>
      <c r="C700" s="242">
        <v>58</v>
      </c>
      <c r="D700" s="89" t="s">
        <v>4</v>
      </c>
      <c r="E700" s="495" t="s">
        <v>169</v>
      </c>
      <c r="F700" s="496"/>
      <c r="G700" s="496"/>
      <c r="H700" s="496"/>
      <c r="I700" s="496"/>
      <c r="J700" s="496"/>
      <c r="K700" s="496"/>
      <c r="L700" s="496"/>
      <c r="M700" s="496"/>
      <c r="N700" s="496"/>
      <c r="O700" s="496"/>
      <c r="P700" s="496"/>
      <c r="Q700" s="496"/>
      <c r="R700" s="496"/>
      <c r="S700" s="496"/>
      <c r="T700" s="496"/>
      <c r="U700" s="496"/>
      <c r="V700" s="496"/>
      <c r="W700" s="496"/>
      <c r="X700" s="496"/>
      <c r="Y700" s="496"/>
      <c r="Z700" s="497"/>
      <c r="AA700" s="480" t="s">
        <v>134</v>
      </c>
      <c r="AB700" s="447">
        <f>VLOOKUP(D700,$AI$57:$AJ$59,2,FALSE)</f>
        <v>0</v>
      </c>
    </row>
    <row r="701" spans="1:28" s="1" customFormat="1" ht="22.5" customHeight="1">
      <c r="A701" s="432"/>
      <c r="B701" s="497"/>
      <c r="C701" s="242"/>
      <c r="D701" s="245"/>
      <c r="E701" s="495"/>
      <c r="F701" s="496"/>
      <c r="G701" s="496"/>
      <c r="H701" s="496"/>
      <c r="I701" s="496"/>
      <c r="J701" s="496"/>
      <c r="K701" s="496"/>
      <c r="L701" s="496"/>
      <c r="M701" s="496"/>
      <c r="N701" s="496"/>
      <c r="O701" s="496"/>
      <c r="P701" s="496"/>
      <c r="Q701" s="496"/>
      <c r="R701" s="496"/>
      <c r="S701" s="496"/>
      <c r="T701" s="496"/>
      <c r="U701" s="496"/>
      <c r="V701" s="496"/>
      <c r="W701" s="496"/>
      <c r="X701" s="496"/>
      <c r="Y701" s="496"/>
      <c r="Z701" s="497"/>
      <c r="AA701" s="480"/>
      <c r="AB701" s="2"/>
    </row>
    <row r="702" spans="1:28" s="1" customFormat="1" ht="22.5" customHeight="1">
      <c r="A702" s="432"/>
      <c r="B702" s="497"/>
      <c r="C702" s="242"/>
      <c r="D702" s="245"/>
      <c r="E702" s="495"/>
      <c r="F702" s="496"/>
      <c r="G702" s="496"/>
      <c r="H702" s="496"/>
      <c r="I702" s="496"/>
      <c r="J702" s="496"/>
      <c r="K702" s="496"/>
      <c r="L702" s="496"/>
      <c r="M702" s="496"/>
      <c r="N702" s="496"/>
      <c r="O702" s="496"/>
      <c r="P702" s="496"/>
      <c r="Q702" s="496"/>
      <c r="R702" s="496"/>
      <c r="S702" s="496"/>
      <c r="T702" s="496"/>
      <c r="U702" s="496"/>
      <c r="V702" s="496"/>
      <c r="W702" s="496"/>
      <c r="X702" s="496"/>
      <c r="Y702" s="496"/>
      <c r="Z702" s="497"/>
      <c r="AA702" s="480"/>
      <c r="AB702" s="2"/>
    </row>
    <row r="703" spans="1:28" s="1" customFormat="1" ht="22.5" customHeight="1">
      <c r="A703" s="432"/>
      <c r="B703" s="497"/>
      <c r="C703" s="242"/>
      <c r="D703" s="245"/>
      <c r="E703" s="495"/>
      <c r="F703" s="496"/>
      <c r="G703" s="496"/>
      <c r="H703" s="496"/>
      <c r="I703" s="496"/>
      <c r="J703" s="496"/>
      <c r="K703" s="496"/>
      <c r="L703" s="496"/>
      <c r="M703" s="496"/>
      <c r="N703" s="496"/>
      <c r="O703" s="496"/>
      <c r="P703" s="496"/>
      <c r="Q703" s="496"/>
      <c r="R703" s="496"/>
      <c r="S703" s="496"/>
      <c r="T703" s="496"/>
      <c r="U703" s="496"/>
      <c r="V703" s="496"/>
      <c r="W703" s="496"/>
      <c r="X703" s="496"/>
      <c r="Y703" s="496"/>
      <c r="Z703" s="497"/>
      <c r="AA703" s="480"/>
      <c r="AB703" s="2"/>
    </row>
    <row r="704" spans="1:28" s="1" customFormat="1" ht="22.5" customHeight="1">
      <c r="A704" s="432"/>
      <c r="B704" s="497"/>
      <c r="C704" s="242"/>
      <c r="D704" s="245"/>
      <c r="E704" s="495"/>
      <c r="F704" s="496"/>
      <c r="G704" s="496"/>
      <c r="H704" s="496"/>
      <c r="I704" s="496"/>
      <c r="J704" s="496"/>
      <c r="K704" s="496"/>
      <c r="L704" s="496"/>
      <c r="M704" s="496"/>
      <c r="N704" s="496"/>
      <c r="O704" s="496"/>
      <c r="P704" s="496"/>
      <c r="Q704" s="496"/>
      <c r="R704" s="496"/>
      <c r="S704" s="496"/>
      <c r="T704" s="496"/>
      <c r="U704" s="496"/>
      <c r="V704" s="496"/>
      <c r="W704" s="496"/>
      <c r="X704" s="496"/>
      <c r="Y704" s="496"/>
      <c r="Z704" s="497"/>
      <c r="AA704" s="480"/>
      <c r="AB704" s="2"/>
    </row>
    <row r="705" spans="1:28" s="1" customFormat="1" ht="22.5" customHeight="1">
      <c r="A705" s="432"/>
      <c r="B705" s="381"/>
      <c r="C705" s="242"/>
      <c r="D705" s="245"/>
      <c r="E705" s="379"/>
      <c r="F705" s="380"/>
      <c r="G705" s="380"/>
      <c r="H705" s="380"/>
      <c r="I705" s="380"/>
      <c r="J705" s="380"/>
      <c r="K705" s="380"/>
      <c r="L705" s="380"/>
      <c r="M705" s="380"/>
      <c r="N705" s="380"/>
      <c r="O705" s="380"/>
      <c r="P705" s="380"/>
      <c r="Q705" s="380"/>
      <c r="R705" s="380"/>
      <c r="S705" s="380"/>
      <c r="T705" s="380"/>
      <c r="U705" s="380"/>
      <c r="V705" s="380"/>
      <c r="W705" s="380"/>
      <c r="X705" s="380"/>
      <c r="Y705" s="380"/>
      <c r="Z705" s="381"/>
      <c r="AA705" s="480"/>
      <c r="AB705" s="2"/>
    </row>
    <row r="706" spans="1:28" s="1" customFormat="1" ht="22.5" customHeight="1">
      <c r="A706" s="432"/>
      <c r="B706" s="381"/>
      <c r="C706" s="242"/>
      <c r="D706" s="245"/>
      <c r="E706" s="115"/>
      <c r="F706" s="116"/>
      <c r="G706" s="116"/>
      <c r="H706" s="116"/>
      <c r="I706" s="116"/>
      <c r="J706" s="116"/>
      <c r="K706" s="116"/>
      <c r="L706" s="116"/>
      <c r="M706" s="116"/>
      <c r="N706" s="116"/>
      <c r="O706" s="116"/>
      <c r="P706" s="116"/>
      <c r="Q706" s="116"/>
      <c r="R706" s="116"/>
      <c r="S706" s="116"/>
      <c r="T706" s="116"/>
      <c r="U706" s="116"/>
      <c r="V706" s="116"/>
      <c r="W706" s="116"/>
      <c r="X706" s="116"/>
      <c r="Y706" s="116"/>
      <c r="Z706" s="117"/>
      <c r="AA706" s="599"/>
      <c r="AB706" s="2"/>
    </row>
    <row r="707" spans="1:28" s="1" customFormat="1" ht="22.5" customHeight="1">
      <c r="A707" s="51"/>
      <c r="B707" s="118"/>
      <c r="C707" s="247"/>
      <c r="D707" s="269"/>
      <c r="E707" s="427"/>
      <c r="F707" s="428"/>
      <c r="G707" s="428"/>
      <c r="H707" s="428"/>
      <c r="I707" s="428"/>
      <c r="J707" s="428"/>
      <c r="K707" s="428"/>
      <c r="L707" s="428"/>
      <c r="M707" s="428"/>
      <c r="N707" s="428"/>
      <c r="O707" s="428"/>
      <c r="P707" s="428"/>
      <c r="Q707" s="428"/>
      <c r="R707" s="428"/>
      <c r="S707" s="428"/>
      <c r="T707" s="428"/>
      <c r="U707" s="428"/>
      <c r="V707" s="428"/>
      <c r="W707" s="428"/>
      <c r="X707" s="428"/>
      <c r="Y707" s="428"/>
      <c r="Z707" s="429"/>
      <c r="AA707" s="24"/>
      <c r="AB707" s="2"/>
    </row>
    <row r="708" spans="1:28" s="1" customFormat="1" ht="22.5" customHeight="1">
      <c r="A708" s="114" t="s">
        <v>621</v>
      </c>
      <c r="B708" s="497" t="s">
        <v>637</v>
      </c>
      <c r="C708" s="242"/>
      <c r="D708" s="245"/>
      <c r="E708" s="427"/>
      <c r="F708" s="428"/>
      <c r="G708" s="428"/>
      <c r="H708" s="428"/>
      <c r="I708" s="428"/>
      <c r="J708" s="428"/>
      <c r="K708" s="428"/>
      <c r="L708" s="428"/>
      <c r="M708" s="428"/>
      <c r="N708" s="428"/>
      <c r="O708" s="428"/>
      <c r="P708" s="428"/>
      <c r="Q708" s="428"/>
      <c r="R708" s="428"/>
      <c r="S708" s="428"/>
      <c r="T708" s="428"/>
      <c r="U708" s="428"/>
      <c r="V708" s="428"/>
      <c r="W708" s="428"/>
      <c r="X708" s="428"/>
      <c r="Y708" s="428"/>
      <c r="Z708" s="429"/>
      <c r="AA708" s="410"/>
      <c r="AB708" s="2"/>
    </row>
    <row r="709" spans="1:28" s="1" customFormat="1" ht="22.5" customHeight="1">
      <c r="A709" s="432"/>
      <c r="B709" s="497"/>
      <c r="C709" s="242"/>
      <c r="D709" s="272"/>
      <c r="E709" s="427"/>
      <c r="F709" s="428"/>
      <c r="G709" s="428"/>
      <c r="H709" s="428"/>
      <c r="I709" s="428"/>
      <c r="J709" s="428"/>
      <c r="K709" s="428"/>
      <c r="L709" s="428"/>
      <c r="M709" s="428"/>
      <c r="N709" s="428"/>
      <c r="O709" s="428"/>
      <c r="P709" s="428"/>
      <c r="Q709" s="428"/>
      <c r="R709" s="428"/>
      <c r="S709" s="428"/>
      <c r="T709" s="428"/>
      <c r="U709" s="428"/>
      <c r="V709" s="428"/>
      <c r="W709" s="428"/>
      <c r="X709" s="428"/>
      <c r="Y709" s="428"/>
      <c r="Z709" s="429"/>
      <c r="AA709" s="410"/>
      <c r="AB709" s="2"/>
    </row>
    <row r="710" spans="1:28" s="1" customFormat="1" ht="22.5" customHeight="1">
      <c r="A710" s="432" t="s">
        <v>549</v>
      </c>
      <c r="B710" s="497" t="s">
        <v>638</v>
      </c>
      <c r="C710" s="242">
        <v>59</v>
      </c>
      <c r="D710" s="89" t="s">
        <v>4</v>
      </c>
      <c r="E710" s="390" t="s">
        <v>392</v>
      </c>
      <c r="F710" s="489" t="s">
        <v>460</v>
      </c>
      <c r="G710" s="489"/>
      <c r="H710" s="489"/>
      <c r="I710" s="489"/>
      <c r="J710" s="489"/>
      <c r="K710" s="520" t="s">
        <v>315</v>
      </c>
      <c r="L710" s="520"/>
      <c r="M710" s="520"/>
      <c r="N710" s="425"/>
      <c r="O710" s="496"/>
      <c r="P710" s="496"/>
      <c r="Q710" s="496"/>
      <c r="R710" s="496"/>
      <c r="S710" s="496"/>
      <c r="T710" s="496"/>
      <c r="U710" s="496"/>
      <c r="V710" s="496"/>
      <c r="W710" s="496"/>
      <c r="X710" s="496"/>
      <c r="Y710" s="496"/>
      <c r="Z710" s="63"/>
      <c r="AA710" s="556" t="s">
        <v>135</v>
      </c>
      <c r="AB710" s="447">
        <f>VLOOKUP(D710,$AI$57:$AJ$59,2,FALSE)</f>
        <v>0</v>
      </c>
    </row>
    <row r="711" spans="1:28" s="1" customFormat="1" ht="22.5" customHeight="1">
      <c r="A711" s="432"/>
      <c r="B711" s="497"/>
      <c r="C711" s="242"/>
      <c r="D711" s="245"/>
      <c r="E711" s="390"/>
      <c r="F711" s="425"/>
      <c r="G711" s="425"/>
      <c r="H711" s="425"/>
      <c r="I711" s="425"/>
      <c r="J711" s="425"/>
      <c r="K711" s="520" t="s">
        <v>316</v>
      </c>
      <c r="L711" s="520"/>
      <c r="M711" s="520"/>
      <c r="N711" s="425"/>
      <c r="O711" s="496"/>
      <c r="P711" s="496"/>
      <c r="Q711" s="496"/>
      <c r="R711" s="496"/>
      <c r="S711" s="496"/>
      <c r="T711" s="496"/>
      <c r="U711" s="496"/>
      <c r="V711" s="496"/>
      <c r="W711" s="496"/>
      <c r="X711" s="496"/>
      <c r="Y711" s="496"/>
      <c r="Z711" s="63"/>
      <c r="AA711" s="556"/>
      <c r="AB711" s="2"/>
    </row>
    <row r="712" spans="1:28" s="1" customFormat="1" ht="22.5" customHeight="1">
      <c r="A712" s="432"/>
      <c r="B712" s="394"/>
      <c r="C712" s="242"/>
      <c r="D712" s="272"/>
      <c r="E712" s="427"/>
      <c r="F712" s="428"/>
      <c r="G712" s="428"/>
      <c r="H712" s="428"/>
      <c r="I712" s="428"/>
      <c r="J712" s="428"/>
      <c r="K712" s="428"/>
      <c r="L712" s="428"/>
      <c r="M712" s="428"/>
      <c r="N712" s="428"/>
      <c r="O712" s="428"/>
      <c r="P712" s="428"/>
      <c r="Q712" s="428"/>
      <c r="R712" s="428"/>
      <c r="S712" s="428"/>
      <c r="T712" s="428"/>
      <c r="U712" s="428"/>
      <c r="V712" s="428"/>
      <c r="W712" s="428"/>
      <c r="X712" s="428"/>
      <c r="Y712" s="428"/>
      <c r="Z712" s="429"/>
      <c r="AA712" s="151"/>
      <c r="AB712" s="2"/>
    </row>
    <row r="713" spans="1:28" s="1" customFormat="1" ht="22.5" customHeight="1">
      <c r="A713" s="432" t="s">
        <v>551</v>
      </c>
      <c r="B713" s="497" t="s">
        <v>639</v>
      </c>
      <c r="C713" s="242">
        <v>60</v>
      </c>
      <c r="D713" s="89" t="s">
        <v>4</v>
      </c>
      <c r="E713" s="393" t="s">
        <v>392</v>
      </c>
      <c r="F713" s="483" t="s">
        <v>453</v>
      </c>
      <c r="G713" s="483"/>
      <c r="H713" s="483"/>
      <c r="I713" s="483"/>
      <c r="J713" s="483" t="s">
        <v>454</v>
      </c>
      <c r="K713" s="483"/>
      <c r="L713" s="483"/>
      <c r="M713" s="490"/>
      <c r="N713" s="490"/>
      <c r="O713" s="385" t="s">
        <v>455</v>
      </c>
      <c r="P713" s="390"/>
      <c r="Q713" s="385"/>
      <c r="R713" s="385"/>
      <c r="S713" s="385"/>
      <c r="T713" s="385"/>
      <c r="U713" s="385"/>
      <c r="V713" s="385"/>
      <c r="W713" s="385"/>
      <c r="X713" s="385"/>
      <c r="Y713" s="385"/>
      <c r="Z713" s="394"/>
      <c r="AA713" s="480" t="s">
        <v>130</v>
      </c>
      <c r="AB713" s="447">
        <f>VLOOKUP(D713,$AI$57:$AJ$59,2,FALSE)</f>
        <v>0</v>
      </c>
    </row>
    <row r="714" spans="1:28" s="1" customFormat="1" ht="22.5" customHeight="1">
      <c r="A714" s="432"/>
      <c r="B714" s="497"/>
      <c r="C714" s="242"/>
      <c r="D714" s="245"/>
      <c r="E714" s="416" t="s">
        <v>253</v>
      </c>
      <c r="F714" s="491" t="s">
        <v>456</v>
      </c>
      <c r="G714" s="491"/>
      <c r="H714" s="491"/>
      <c r="I714" s="491"/>
      <c r="J714" s="491"/>
      <c r="K714" s="491"/>
      <c r="L714" s="491"/>
      <c r="M714" s="491"/>
      <c r="N714" s="491"/>
      <c r="O714" s="491"/>
      <c r="P714" s="491"/>
      <c r="Q714" s="491"/>
      <c r="R714" s="491"/>
      <c r="S714" s="491"/>
      <c r="T714" s="491"/>
      <c r="U714" s="491"/>
      <c r="V714" s="491"/>
      <c r="W714" s="490"/>
      <c r="X714" s="490"/>
      <c r="Y714" s="385" t="s">
        <v>455</v>
      </c>
      <c r="Z714" s="417"/>
      <c r="AA714" s="480"/>
      <c r="AB714" s="2"/>
    </row>
    <row r="715" spans="1:28" s="1" customFormat="1" ht="22.5" customHeight="1">
      <c r="A715" s="432"/>
      <c r="B715" s="497"/>
      <c r="C715" s="242"/>
      <c r="D715" s="245"/>
      <c r="E715" s="416" t="s">
        <v>457</v>
      </c>
      <c r="F715" s="491" t="s">
        <v>458</v>
      </c>
      <c r="G715" s="491"/>
      <c r="H715" s="491"/>
      <c r="I715" s="491"/>
      <c r="J715" s="491"/>
      <c r="K715" s="491"/>
      <c r="L715" s="491"/>
      <c r="M715" s="491"/>
      <c r="N715" s="491"/>
      <c r="O715" s="491"/>
      <c r="P715" s="491"/>
      <c r="Q715" s="491"/>
      <c r="R715" s="491"/>
      <c r="S715" s="491"/>
      <c r="T715" s="491"/>
      <c r="U715" s="491"/>
      <c r="V715" s="491"/>
      <c r="W715" s="491"/>
      <c r="X715" s="491"/>
      <c r="Y715" s="491"/>
      <c r="Z715" s="417"/>
      <c r="AA715" s="410"/>
      <c r="AB715" s="2"/>
    </row>
    <row r="716" spans="1:28" s="1" customFormat="1" ht="22.5" customHeight="1">
      <c r="A716" s="432"/>
      <c r="B716" s="378"/>
      <c r="C716" s="242"/>
      <c r="D716" s="245"/>
      <c r="E716" s="416" t="s">
        <v>457</v>
      </c>
      <c r="F716" s="491" t="s">
        <v>459</v>
      </c>
      <c r="G716" s="491"/>
      <c r="H716" s="491"/>
      <c r="I716" s="491"/>
      <c r="J716" s="491"/>
      <c r="K716" s="491"/>
      <c r="L716" s="491"/>
      <c r="M716" s="491"/>
      <c r="N716" s="491"/>
      <c r="O716" s="491"/>
      <c r="P716" s="491"/>
      <c r="Q716" s="491"/>
      <c r="R716" s="491"/>
      <c r="S716" s="491"/>
      <c r="T716" s="491"/>
      <c r="U716" s="491"/>
      <c r="V716" s="491"/>
      <c r="W716" s="490"/>
      <c r="X716" s="490"/>
      <c r="Y716" s="385" t="s">
        <v>455</v>
      </c>
      <c r="Z716" s="417"/>
      <c r="AA716" s="410"/>
      <c r="AB716" s="2"/>
    </row>
    <row r="717" spans="1:28" s="1" customFormat="1" ht="22.5" customHeight="1">
      <c r="A717" s="432"/>
      <c r="B717" s="378"/>
      <c r="C717" s="242"/>
      <c r="D717" s="245"/>
      <c r="E717" s="427"/>
      <c r="F717" s="428"/>
      <c r="G717" s="428"/>
      <c r="H717" s="428"/>
      <c r="I717" s="428"/>
      <c r="J717" s="428"/>
      <c r="K717" s="428"/>
      <c r="L717" s="428"/>
      <c r="M717" s="428"/>
      <c r="N717" s="428"/>
      <c r="O717" s="428"/>
      <c r="P717" s="428"/>
      <c r="Q717" s="428"/>
      <c r="R717" s="428"/>
      <c r="S717" s="428"/>
      <c r="T717" s="428"/>
      <c r="U717" s="428"/>
      <c r="V717" s="428"/>
      <c r="W717" s="428"/>
      <c r="X717" s="428"/>
      <c r="Y717" s="428"/>
      <c r="Z717" s="429"/>
      <c r="AA717" s="410"/>
      <c r="AB717" s="2"/>
    </row>
    <row r="718" spans="1:28" s="1" customFormat="1" ht="22.5" customHeight="1">
      <c r="A718" s="432"/>
      <c r="B718" s="378"/>
      <c r="C718" s="242"/>
      <c r="D718" s="245"/>
      <c r="E718" s="495" t="s">
        <v>136</v>
      </c>
      <c r="F718" s="496"/>
      <c r="G718" s="496"/>
      <c r="H718" s="496"/>
      <c r="I718" s="496"/>
      <c r="J718" s="496"/>
      <c r="K718" s="496"/>
      <c r="L718" s="496"/>
      <c r="M718" s="496"/>
      <c r="N718" s="496"/>
      <c r="O718" s="496"/>
      <c r="P718" s="496"/>
      <c r="Q718" s="496"/>
      <c r="R718" s="496"/>
      <c r="S718" s="496"/>
      <c r="T718" s="496"/>
      <c r="U718" s="496"/>
      <c r="V718" s="496"/>
      <c r="W718" s="496"/>
      <c r="X718" s="496"/>
      <c r="Y718" s="496"/>
      <c r="Z718" s="497"/>
      <c r="AA718" s="410"/>
      <c r="AB718" s="2"/>
    </row>
    <row r="719" spans="1:28" s="1" customFormat="1" ht="22.5" customHeight="1">
      <c r="A719" s="432"/>
      <c r="B719" s="378"/>
      <c r="C719" s="242"/>
      <c r="D719" s="245"/>
      <c r="E719" s="495"/>
      <c r="F719" s="496"/>
      <c r="G719" s="496"/>
      <c r="H719" s="496"/>
      <c r="I719" s="496"/>
      <c r="J719" s="496"/>
      <c r="K719" s="496"/>
      <c r="L719" s="496"/>
      <c r="M719" s="496"/>
      <c r="N719" s="496"/>
      <c r="O719" s="496"/>
      <c r="P719" s="496"/>
      <c r="Q719" s="496"/>
      <c r="R719" s="496"/>
      <c r="S719" s="496"/>
      <c r="T719" s="496"/>
      <c r="U719" s="496"/>
      <c r="V719" s="496"/>
      <c r="W719" s="496"/>
      <c r="X719" s="496"/>
      <c r="Y719" s="496"/>
      <c r="Z719" s="497"/>
      <c r="AA719" s="410"/>
      <c r="AB719" s="2"/>
    </row>
    <row r="720" spans="1:28" s="1" customFormat="1" ht="22.5" customHeight="1">
      <c r="A720" s="432"/>
      <c r="B720" s="378"/>
      <c r="C720" s="242"/>
      <c r="D720" s="272"/>
      <c r="E720" s="427"/>
      <c r="F720" s="428"/>
      <c r="G720" s="428"/>
      <c r="H720" s="428"/>
      <c r="I720" s="428"/>
      <c r="J720" s="428"/>
      <c r="K720" s="428"/>
      <c r="L720" s="428"/>
      <c r="M720" s="428"/>
      <c r="N720" s="428"/>
      <c r="O720" s="428"/>
      <c r="P720" s="428"/>
      <c r="Q720" s="428"/>
      <c r="R720" s="428"/>
      <c r="S720" s="428"/>
      <c r="T720" s="428"/>
      <c r="U720" s="428"/>
      <c r="V720" s="428"/>
      <c r="W720" s="428"/>
      <c r="X720" s="428"/>
      <c r="Y720" s="428"/>
      <c r="Z720" s="429"/>
      <c r="AA720" s="151"/>
      <c r="AB720" s="2"/>
    </row>
    <row r="721" spans="1:28" s="1" customFormat="1" ht="22.5" customHeight="1">
      <c r="A721" s="432" t="s">
        <v>553</v>
      </c>
      <c r="B721" s="497" t="s">
        <v>632</v>
      </c>
      <c r="C721" s="242">
        <v>61</v>
      </c>
      <c r="D721" s="89" t="s">
        <v>4</v>
      </c>
      <c r="E721" s="492" t="s">
        <v>131</v>
      </c>
      <c r="F721" s="493"/>
      <c r="G721" s="493"/>
      <c r="H721" s="493"/>
      <c r="I721" s="493"/>
      <c r="J721" s="493"/>
      <c r="K721" s="493"/>
      <c r="L721" s="493"/>
      <c r="M721" s="493"/>
      <c r="N721" s="493"/>
      <c r="O721" s="493"/>
      <c r="P721" s="493"/>
      <c r="Q721" s="493"/>
      <c r="R721" s="493"/>
      <c r="S721" s="493"/>
      <c r="T721" s="493"/>
      <c r="U721" s="493"/>
      <c r="V721" s="493"/>
      <c r="W721" s="493"/>
      <c r="X721" s="493"/>
      <c r="Y721" s="493"/>
      <c r="Z721" s="494"/>
      <c r="AA721" s="152" t="s">
        <v>132</v>
      </c>
      <c r="AB721" s="447">
        <f>VLOOKUP(D721,$AI$57:$AJ$59,2,FALSE)</f>
        <v>0</v>
      </c>
    </row>
    <row r="722" spans="1:28" s="1" customFormat="1" ht="22.5" customHeight="1">
      <c r="A722" s="432"/>
      <c r="B722" s="497"/>
      <c r="C722" s="242"/>
      <c r="D722" s="245"/>
      <c r="E722" s="397"/>
      <c r="F722" s="486"/>
      <c r="G722" s="486"/>
      <c r="H722" s="486"/>
      <c r="I722" s="486"/>
      <c r="J722" s="486"/>
      <c r="K722" s="486"/>
      <c r="O722" s="407"/>
      <c r="P722" s="407"/>
      <c r="Q722" s="407"/>
      <c r="R722" s="407"/>
      <c r="S722" s="407"/>
      <c r="T722" s="400"/>
      <c r="U722" s="398"/>
      <c r="V722" s="398"/>
      <c r="W722" s="398"/>
      <c r="X722" s="398"/>
      <c r="Y722" s="398"/>
      <c r="Z722" s="399"/>
      <c r="AA722" s="410"/>
      <c r="AB722" s="2"/>
    </row>
    <row r="723" spans="1:28" s="1" customFormat="1" ht="22.5" customHeight="1">
      <c r="A723" s="432"/>
      <c r="B723" s="497"/>
      <c r="C723" s="242"/>
      <c r="D723" s="245"/>
      <c r="E723" s="427"/>
      <c r="F723" s="428"/>
      <c r="G723" s="428"/>
      <c r="H723" s="428"/>
      <c r="I723" s="428"/>
      <c r="J723" s="428"/>
      <c r="K723" s="428"/>
      <c r="L723" s="428"/>
      <c r="M723" s="428"/>
      <c r="N723" s="428"/>
      <c r="O723" s="428"/>
      <c r="P723" s="428"/>
      <c r="Q723" s="428"/>
      <c r="R723" s="428"/>
      <c r="S723" s="428"/>
      <c r="T723" s="428"/>
      <c r="U723" s="428"/>
      <c r="V723" s="428"/>
      <c r="W723" s="428"/>
      <c r="X723" s="428"/>
      <c r="Y723" s="428"/>
      <c r="Z723" s="429"/>
      <c r="AA723" s="410"/>
      <c r="AB723" s="2"/>
    </row>
    <row r="724" spans="1:28" s="1" customFormat="1" ht="22.5" customHeight="1">
      <c r="A724" s="432"/>
      <c r="B724" s="497"/>
      <c r="C724" s="242"/>
      <c r="D724" s="272"/>
      <c r="E724" s="427"/>
      <c r="F724" s="428"/>
      <c r="G724" s="428"/>
      <c r="H724" s="428"/>
      <c r="I724" s="428"/>
      <c r="J724" s="428"/>
      <c r="K724" s="428"/>
      <c r="L724" s="428"/>
      <c r="M724" s="428"/>
      <c r="N724" s="428"/>
      <c r="O724" s="428"/>
      <c r="P724" s="428"/>
      <c r="Q724" s="428"/>
      <c r="R724" s="428"/>
      <c r="S724" s="428"/>
      <c r="T724" s="428"/>
      <c r="U724" s="428"/>
      <c r="V724" s="428"/>
      <c r="W724" s="428"/>
      <c r="X724" s="428"/>
      <c r="Y724" s="428"/>
      <c r="Z724" s="429"/>
      <c r="AA724" s="410"/>
      <c r="AB724" s="2"/>
    </row>
    <row r="725" spans="1:28" s="1" customFormat="1" ht="22.5" customHeight="1">
      <c r="A725" s="432" t="s">
        <v>556</v>
      </c>
      <c r="B725" s="497" t="s">
        <v>633</v>
      </c>
      <c r="C725" s="242">
        <v>62</v>
      </c>
      <c r="D725" s="89" t="s">
        <v>4</v>
      </c>
      <c r="E725" s="492" t="s">
        <v>131</v>
      </c>
      <c r="F725" s="493"/>
      <c r="G725" s="493"/>
      <c r="H725" s="493"/>
      <c r="I725" s="493"/>
      <c r="J725" s="493"/>
      <c r="K725" s="493"/>
      <c r="L725" s="493"/>
      <c r="M725" s="493"/>
      <c r="N725" s="493"/>
      <c r="O725" s="493"/>
      <c r="P725" s="493"/>
      <c r="Q725" s="493"/>
      <c r="R725" s="493"/>
      <c r="S725" s="493"/>
      <c r="T725" s="493"/>
      <c r="U725" s="493"/>
      <c r="V725" s="493"/>
      <c r="W725" s="493"/>
      <c r="X725" s="493"/>
      <c r="Y725" s="493"/>
      <c r="Z725" s="494"/>
      <c r="AA725" s="410"/>
      <c r="AB725" s="447">
        <f>VLOOKUP(D725,$AI$57:$AJ$59,2,FALSE)</f>
        <v>0</v>
      </c>
    </row>
    <row r="726" spans="1:28" s="1" customFormat="1" ht="22.5" customHeight="1">
      <c r="A726" s="432"/>
      <c r="B726" s="497"/>
      <c r="C726" s="242"/>
      <c r="D726" s="245"/>
      <c r="E726" s="397"/>
      <c r="F726" s="486"/>
      <c r="G726" s="486"/>
      <c r="H726" s="486"/>
      <c r="I726" s="486"/>
      <c r="J726" s="486"/>
      <c r="K726" s="486"/>
      <c r="O726" s="407"/>
      <c r="P726" s="407"/>
      <c r="Q726" s="407"/>
      <c r="R726" s="407"/>
      <c r="S726" s="407"/>
      <c r="T726" s="400"/>
      <c r="U726" s="398"/>
      <c r="V726" s="398"/>
      <c r="W726" s="398"/>
      <c r="X726" s="398"/>
      <c r="Y726" s="398"/>
      <c r="Z726" s="399"/>
      <c r="AA726" s="410"/>
      <c r="AB726" s="2"/>
    </row>
    <row r="727" spans="1:28" s="1" customFormat="1" ht="22.5" customHeight="1">
      <c r="A727" s="432"/>
      <c r="B727" s="497"/>
      <c r="C727" s="242"/>
      <c r="D727" s="245"/>
      <c r="E727" s="397"/>
      <c r="F727" s="486"/>
      <c r="G727" s="486"/>
      <c r="H727" s="486"/>
      <c r="I727" s="486"/>
      <c r="J727" s="486"/>
      <c r="K727" s="486"/>
      <c r="O727" s="407"/>
      <c r="P727" s="407"/>
      <c r="Q727" s="407"/>
      <c r="R727" s="407"/>
      <c r="S727" s="407"/>
      <c r="T727" s="400"/>
      <c r="U727" s="398"/>
      <c r="V727" s="398"/>
      <c r="W727" s="398"/>
      <c r="X727" s="398"/>
      <c r="Y727" s="398"/>
      <c r="Z727" s="399"/>
      <c r="AA727" s="410"/>
      <c r="AB727" s="2"/>
    </row>
    <row r="728" spans="1:28" s="1" customFormat="1" ht="22.5" customHeight="1">
      <c r="A728" s="432"/>
      <c r="B728" s="497"/>
      <c r="C728" s="242"/>
      <c r="D728" s="245"/>
      <c r="E728" s="427"/>
      <c r="F728" s="428"/>
      <c r="G728" s="428"/>
      <c r="H728" s="428"/>
      <c r="I728" s="428"/>
      <c r="J728" s="428"/>
      <c r="K728" s="428"/>
      <c r="L728" s="428"/>
      <c r="M728" s="428"/>
      <c r="N728" s="428"/>
      <c r="O728" s="428"/>
      <c r="P728" s="428"/>
      <c r="Q728" s="428"/>
      <c r="R728" s="428"/>
      <c r="S728" s="428"/>
      <c r="T728" s="428"/>
      <c r="U728" s="428"/>
      <c r="V728" s="428"/>
      <c r="W728" s="428"/>
      <c r="X728" s="428"/>
      <c r="Y728" s="428"/>
      <c r="Z728" s="429"/>
      <c r="AA728" s="410"/>
      <c r="AB728" s="2"/>
    </row>
    <row r="729" spans="1:28" s="1" customFormat="1" ht="22.5" customHeight="1">
      <c r="A729" s="432"/>
      <c r="B729" s="381"/>
      <c r="C729" s="242"/>
      <c r="D729" s="272"/>
      <c r="E729" s="427"/>
      <c r="F729" s="428"/>
      <c r="G729" s="428"/>
      <c r="H729" s="428"/>
      <c r="I729" s="428"/>
      <c r="J729" s="428"/>
      <c r="K729" s="428"/>
      <c r="L729" s="428"/>
      <c r="M729" s="428"/>
      <c r="N729" s="428"/>
      <c r="O729" s="428"/>
      <c r="P729" s="428"/>
      <c r="Q729" s="428"/>
      <c r="R729" s="428"/>
      <c r="S729" s="428"/>
      <c r="T729" s="428"/>
      <c r="U729" s="428"/>
      <c r="V729" s="428"/>
      <c r="W729" s="428"/>
      <c r="X729" s="428"/>
      <c r="Y729" s="428"/>
      <c r="Z729" s="429"/>
      <c r="AA729" s="410"/>
      <c r="AB729" s="2"/>
    </row>
    <row r="730" spans="1:28" s="1" customFormat="1" ht="22.5" customHeight="1">
      <c r="A730" s="432" t="s">
        <v>558</v>
      </c>
      <c r="B730" s="497" t="s">
        <v>640</v>
      </c>
      <c r="C730" s="242">
        <v>63</v>
      </c>
      <c r="D730" s="89" t="s">
        <v>4</v>
      </c>
      <c r="E730" s="495" t="s">
        <v>169</v>
      </c>
      <c r="F730" s="496"/>
      <c r="G730" s="496"/>
      <c r="H730" s="496"/>
      <c r="I730" s="496"/>
      <c r="J730" s="496"/>
      <c r="K730" s="496"/>
      <c r="L730" s="496"/>
      <c r="M730" s="496"/>
      <c r="N730" s="496"/>
      <c r="O730" s="496"/>
      <c r="P730" s="496"/>
      <c r="Q730" s="496"/>
      <c r="R730" s="496"/>
      <c r="S730" s="496"/>
      <c r="T730" s="496"/>
      <c r="U730" s="496"/>
      <c r="V730" s="496"/>
      <c r="W730" s="496"/>
      <c r="X730" s="496"/>
      <c r="Y730" s="496"/>
      <c r="Z730" s="497"/>
      <c r="AA730" s="556" t="s">
        <v>134</v>
      </c>
      <c r="AB730" s="447">
        <f>VLOOKUP(D730,$AI$57:$AJ$59,2,FALSE)</f>
        <v>0</v>
      </c>
    </row>
    <row r="731" spans="1:28" s="1" customFormat="1" ht="22.5" customHeight="1">
      <c r="A731" s="432"/>
      <c r="B731" s="497"/>
      <c r="C731" s="242"/>
      <c r="D731" s="245"/>
      <c r="E731" s="495"/>
      <c r="F731" s="496"/>
      <c r="G731" s="496"/>
      <c r="H731" s="496"/>
      <c r="I731" s="496"/>
      <c r="J731" s="496"/>
      <c r="K731" s="496"/>
      <c r="L731" s="496"/>
      <c r="M731" s="496"/>
      <c r="N731" s="496"/>
      <c r="O731" s="496"/>
      <c r="P731" s="496"/>
      <c r="Q731" s="496"/>
      <c r="R731" s="496"/>
      <c r="S731" s="496"/>
      <c r="T731" s="496"/>
      <c r="U731" s="496"/>
      <c r="V731" s="496"/>
      <c r="W731" s="496"/>
      <c r="X731" s="496"/>
      <c r="Y731" s="496"/>
      <c r="Z731" s="497"/>
      <c r="AA731" s="556"/>
      <c r="AB731" s="2"/>
    </row>
    <row r="732" spans="1:28" s="1" customFormat="1" ht="22.5" customHeight="1">
      <c r="A732" s="432"/>
      <c r="B732" s="497"/>
      <c r="C732" s="242"/>
      <c r="D732" s="245"/>
      <c r="E732" s="495"/>
      <c r="F732" s="496"/>
      <c r="G732" s="496"/>
      <c r="H732" s="496"/>
      <c r="I732" s="496"/>
      <c r="J732" s="496"/>
      <c r="K732" s="496"/>
      <c r="L732" s="496"/>
      <c r="M732" s="496"/>
      <c r="N732" s="496"/>
      <c r="O732" s="496"/>
      <c r="P732" s="496"/>
      <c r="Q732" s="496"/>
      <c r="R732" s="496"/>
      <c r="S732" s="496"/>
      <c r="T732" s="496"/>
      <c r="U732" s="496"/>
      <c r="V732" s="496"/>
      <c r="W732" s="496"/>
      <c r="X732" s="496"/>
      <c r="Y732" s="496"/>
      <c r="Z732" s="497"/>
      <c r="AA732" s="556"/>
      <c r="AB732" s="2"/>
    </row>
    <row r="733" spans="1:28" s="1" customFormat="1" ht="22.5" customHeight="1">
      <c r="A733" s="432"/>
      <c r="B733" s="497"/>
      <c r="C733" s="242"/>
      <c r="D733" s="245"/>
      <c r="E733" s="495"/>
      <c r="F733" s="496"/>
      <c r="G733" s="496"/>
      <c r="H733" s="496"/>
      <c r="I733" s="496"/>
      <c r="J733" s="496"/>
      <c r="K733" s="496"/>
      <c r="L733" s="496"/>
      <c r="M733" s="496"/>
      <c r="N733" s="496"/>
      <c r="O733" s="496"/>
      <c r="P733" s="496"/>
      <c r="Q733" s="496"/>
      <c r="R733" s="496"/>
      <c r="S733" s="496"/>
      <c r="T733" s="496"/>
      <c r="U733" s="496"/>
      <c r="V733" s="496"/>
      <c r="W733" s="496"/>
      <c r="X733" s="496"/>
      <c r="Y733" s="496"/>
      <c r="Z733" s="497"/>
      <c r="AA733" s="556"/>
      <c r="AB733" s="2"/>
    </row>
    <row r="734" spans="1:28" s="1" customFormat="1" ht="22.5" customHeight="1">
      <c r="A734" s="432"/>
      <c r="B734" s="497"/>
      <c r="C734" s="242"/>
      <c r="D734" s="245"/>
      <c r="E734" s="495"/>
      <c r="F734" s="496"/>
      <c r="G734" s="496"/>
      <c r="H734" s="496"/>
      <c r="I734" s="496"/>
      <c r="J734" s="496"/>
      <c r="K734" s="496"/>
      <c r="L734" s="496"/>
      <c r="M734" s="496"/>
      <c r="N734" s="496"/>
      <c r="O734" s="496"/>
      <c r="P734" s="496"/>
      <c r="Q734" s="496"/>
      <c r="R734" s="496"/>
      <c r="S734" s="496"/>
      <c r="T734" s="496"/>
      <c r="U734" s="496"/>
      <c r="V734" s="496"/>
      <c r="W734" s="496"/>
      <c r="X734" s="496"/>
      <c r="Y734" s="496"/>
      <c r="Z734" s="497"/>
      <c r="AA734" s="556"/>
      <c r="AB734" s="2"/>
    </row>
    <row r="735" spans="1:28" s="1" customFormat="1" ht="22.5" customHeight="1">
      <c r="A735" s="432"/>
      <c r="B735" s="497"/>
      <c r="C735" s="242"/>
      <c r="D735" s="245"/>
      <c r="E735" s="495"/>
      <c r="F735" s="496"/>
      <c r="G735" s="496"/>
      <c r="H735" s="496"/>
      <c r="I735" s="496"/>
      <c r="J735" s="496"/>
      <c r="K735" s="496"/>
      <c r="L735" s="496"/>
      <c r="M735" s="496"/>
      <c r="N735" s="496"/>
      <c r="O735" s="496"/>
      <c r="P735" s="496"/>
      <c r="Q735" s="496"/>
      <c r="R735" s="496"/>
      <c r="S735" s="496"/>
      <c r="T735" s="496"/>
      <c r="U735" s="496"/>
      <c r="V735" s="496"/>
      <c r="W735" s="496"/>
      <c r="X735" s="496"/>
      <c r="Y735" s="496"/>
      <c r="Z735" s="497"/>
      <c r="AA735" s="556"/>
      <c r="AB735" s="2"/>
    </row>
    <row r="736" spans="1:28" s="1" customFormat="1" ht="22.5" customHeight="1">
      <c r="A736" s="432"/>
      <c r="B736" s="566"/>
      <c r="C736" s="249"/>
      <c r="D736" s="271"/>
      <c r="E736" s="567"/>
      <c r="F736" s="534"/>
      <c r="G736" s="534"/>
      <c r="H736" s="534"/>
      <c r="I736" s="534"/>
      <c r="J736" s="534"/>
      <c r="K736" s="534"/>
      <c r="L736" s="534"/>
      <c r="M736" s="534"/>
      <c r="N736" s="534"/>
      <c r="O736" s="534"/>
      <c r="P736" s="534"/>
      <c r="Q736" s="534"/>
      <c r="R736" s="534"/>
      <c r="S736" s="534"/>
      <c r="T736" s="534"/>
      <c r="U736" s="534"/>
      <c r="V736" s="534"/>
      <c r="W736" s="534"/>
      <c r="X736" s="534"/>
      <c r="Y736" s="534"/>
      <c r="Z736" s="566"/>
      <c r="AA736" s="590"/>
      <c r="AB736" s="2"/>
    </row>
    <row r="737" spans="1:28" s="1" customFormat="1" ht="22.5" customHeight="1">
      <c r="A737" s="119" t="s">
        <v>688</v>
      </c>
      <c r="B737" s="120" t="s">
        <v>687</v>
      </c>
      <c r="C737" s="241"/>
      <c r="D737" s="257"/>
      <c r="E737" s="121"/>
      <c r="F737" s="122"/>
      <c r="G737" s="122"/>
      <c r="H737" s="122"/>
      <c r="I737" s="122"/>
      <c r="J737" s="122"/>
      <c r="K737" s="122"/>
      <c r="L737" s="122"/>
      <c r="M737" s="122"/>
      <c r="N737" s="122"/>
      <c r="O737" s="122"/>
      <c r="P737" s="122"/>
      <c r="Q737" s="122"/>
      <c r="R737" s="122"/>
      <c r="S737" s="122"/>
      <c r="T737" s="122"/>
      <c r="U737" s="122"/>
      <c r="V737" s="122"/>
      <c r="W737" s="122"/>
      <c r="X737" s="122"/>
      <c r="Y737" s="122"/>
      <c r="Z737" s="123"/>
      <c r="AA737" s="415"/>
      <c r="AB737" s="2"/>
    </row>
    <row r="738" spans="1:28" s="1" customFormat="1" ht="22.5" customHeight="1">
      <c r="A738" s="432"/>
      <c r="B738" s="394"/>
      <c r="C738" s="242"/>
      <c r="D738" s="244"/>
      <c r="E738" s="427"/>
      <c r="F738" s="428"/>
      <c r="G738" s="428"/>
      <c r="H738" s="428"/>
      <c r="I738" s="428"/>
      <c r="J738" s="428"/>
      <c r="K738" s="428"/>
      <c r="L738" s="428"/>
      <c r="M738" s="428"/>
      <c r="N738" s="428"/>
      <c r="O738" s="428"/>
      <c r="P738" s="428"/>
      <c r="Q738" s="428"/>
      <c r="R738" s="428"/>
      <c r="S738" s="428"/>
      <c r="T738" s="428"/>
      <c r="U738" s="428"/>
      <c r="V738" s="428"/>
      <c r="W738" s="428"/>
      <c r="X738" s="428"/>
      <c r="Y738" s="428"/>
      <c r="Z738" s="429"/>
      <c r="AA738" s="402"/>
      <c r="AB738" s="2"/>
    </row>
    <row r="739" spans="1:28" s="1" customFormat="1" ht="22.5" customHeight="1">
      <c r="A739" s="432" t="s">
        <v>546</v>
      </c>
      <c r="B739" s="394" t="s">
        <v>641</v>
      </c>
      <c r="C739" s="242"/>
      <c r="D739" s="272"/>
      <c r="E739" s="427"/>
      <c r="F739" s="428"/>
      <c r="G739" s="428"/>
      <c r="H739" s="428"/>
      <c r="I739" s="428"/>
      <c r="J739" s="428"/>
      <c r="K739" s="428"/>
      <c r="L739" s="428"/>
      <c r="M739" s="428"/>
      <c r="N739" s="428"/>
      <c r="O739" s="428"/>
      <c r="P739" s="428"/>
      <c r="Q739" s="428"/>
      <c r="R739" s="428"/>
      <c r="S739" s="428"/>
      <c r="T739" s="428"/>
      <c r="U739" s="428"/>
      <c r="V739" s="428"/>
      <c r="W739" s="428"/>
      <c r="X739" s="428"/>
      <c r="Y739" s="428"/>
      <c r="Z739" s="429"/>
      <c r="AA739" s="412"/>
      <c r="AB739" s="2"/>
    </row>
    <row r="740" spans="1:28" s="1" customFormat="1" ht="22.5" customHeight="1">
      <c r="A740" s="432" t="s">
        <v>549</v>
      </c>
      <c r="B740" s="497" t="s">
        <v>642</v>
      </c>
      <c r="C740" s="242">
        <v>64</v>
      </c>
      <c r="D740" s="89" t="s">
        <v>4</v>
      </c>
      <c r="E740" s="521" t="s">
        <v>58</v>
      </c>
      <c r="F740" s="483"/>
      <c r="G740" s="483"/>
      <c r="H740" s="483"/>
      <c r="I740" s="483"/>
      <c r="J740" s="483"/>
      <c r="K740" s="483"/>
      <c r="L740" s="483"/>
      <c r="M740" s="483"/>
      <c r="N740" s="483"/>
      <c r="O740" s="483"/>
      <c r="P740" s="483"/>
      <c r="Q740" s="483"/>
      <c r="R740" s="483"/>
      <c r="S740" s="483"/>
      <c r="T740" s="483"/>
      <c r="U740" s="483"/>
      <c r="V740" s="483"/>
      <c r="W740" s="483"/>
      <c r="X740" s="483"/>
      <c r="Y740" s="483"/>
      <c r="Z740" s="482"/>
      <c r="AA740" s="402"/>
      <c r="AB740" s="447" t="e">
        <f>VLOOKUP(D740,$AI$65:$AJ$68,2,FALSE)</f>
        <v>#N/A</v>
      </c>
    </row>
    <row r="741" spans="1:28" s="1" customFormat="1" ht="22.5" customHeight="1">
      <c r="A741" s="432"/>
      <c r="B741" s="497"/>
      <c r="C741" s="242"/>
      <c r="D741" s="245"/>
      <c r="E741" s="521"/>
      <c r="F741" s="483"/>
      <c r="G741" s="483"/>
      <c r="H741" s="483"/>
      <c r="I741" s="483"/>
      <c r="J741" s="483"/>
      <c r="K741" s="483"/>
      <c r="L741" s="483"/>
      <c r="M741" s="483"/>
      <c r="N741" s="483"/>
      <c r="O741" s="483"/>
      <c r="P741" s="483"/>
      <c r="Q741" s="483"/>
      <c r="R741" s="483"/>
      <c r="S741" s="483"/>
      <c r="T741" s="483"/>
      <c r="U741" s="483"/>
      <c r="V741" s="483"/>
      <c r="W741" s="483"/>
      <c r="X741" s="483"/>
      <c r="Y741" s="483"/>
      <c r="Z741" s="482"/>
      <c r="AA741" s="402"/>
      <c r="AB741" s="2"/>
    </row>
    <row r="742" spans="1:28" s="1" customFormat="1" ht="22.5" customHeight="1">
      <c r="A742" s="432"/>
      <c r="B742" s="497"/>
      <c r="C742" s="242"/>
      <c r="D742" s="244"/>
      <c r="E742" s="55"/>
      <c r="F742" s="568" t="s">
        <v>461</v>
      </c>
      <c r="G742" s="568"/>
      <c r="H742" s="568"/>
      <c r="I742" s="568"/>
      <c r="J742" s="568"/>
      <c r="K742" s="486"/>
      <c r="L742" s="486"/>
      <c r="M742" s="486"/>
      <c r="N742" s="486"/>
      <c r="O742" s="486"/>
      <c r="P742" s="486"/>
      <c r="T742" s="407"/>
      <c r="U742" s="407"/>
      <c r="V742" s="407"/>
      <c r="W742" s="407"/>
      <c r="X742" s="407"/>
      <c r="Y742" s="400"/>
      <c r="Z742" s="57"/>
      <c r="AA742" s="402"/>
      <c r="AB742" s="2"/>
    </row>
    <row r="743" spans="1:28" s="1" customFormat="1" ht="22.5" customHeight="1">
      <c r="A743" s="432"/>
      <c r="B743" s="497"/>
      <c r="C743" s="242"/>
      <c r="D743" s="244"/>
      <c r="E743" s="390"/>
      <c r="F743" s="520" t="s">
        <v>462</v>
      </c>
      <c r="G743" s="520"/>
      <c r="H743" s="520"/>
      <c r="I743" s="520"/>
      <c r="J743" s="520"/>
      <c r="K743" s="483"/>
      <c r="L743" s="483"/>
      <c r="M743" s="483"/>
      <c r="N743" s="483"/>
      <c r="O743" s="483"/>
      <c r="P743" s="483"/>
      <c r="Q743" s="483"/>
      <c r="R743" s="483"/>
      <c r="S743" s="483"/>
      <c r="T743" s="483"/>
      <c r="U743" s="483"/>
      <c r="V743" s="483"/>
      <c r="W743" s="483"/>
      <c r="X743" s="483"/>
      <c r="Y743" s="483"/>
      <c r="Z743" s="57"/>
      <c r="AA743" s="402"/>
      <c r="AB743" s="2"/>
    </row>
    <row r="744" spans="1:28" s="1" customFormat="1" ht="22.5" customHeight="1">
      <c r="A744" s="432"/>
      <c r="B744" s="497"/>
      <c r="C744" s="242"/>
      <c r="D744" s="272"/>
      <c r="E744" s="379"/>
      <c r="F744" s="380"/>
      <c r="G744" s="380"/>
      <c r="H744" s="380"/>
      <c r="I744" s="380"/>
      <c r="J744" s="380"/>
      <c r="K744" s="380"/>
      <c r="L744" s="380"/>
      <c r="M744" s="380"/>
      <c r="N744" s="380"/>
      <c r="O744" s="380"/>
      <c r="P744" s="380"/>
      <c r="Q744" s="380"/>
      <c r="R744" s="380"/>
      <c r="S744" s="380"/>
      <c r="T744" s="380"/>
      <c r="U744" s="380"/>
      <c r="V744" s="380"/>
      <c r="W744" s="380"/>
      <c r="X744" s="380"/>
      <c r="Y744" s="380"/>
      <c r="Z744" s="381"/>
      <c r="AA744" s="402"/>
      <c r="AB744" s="2"/>
    </row>
    <row r="745" spans="1:28" s="1" customFormat="1" ht="22.5" customHeight="1">
      <c r="A745" s="432" t="s">
        <v>551</v>
      </c>
      <c r="B745" s="497" t="s">
        <v>643</v>
      </c>
      <c r="C745" s="242">
        <v>65</v>
      </c>
      <c r="D745" s="89" t="s">
        <v>785</v>
      </c>
      <c r="E745" s="525" t="s">
        <v>42</v>
      </c>
      <c r="F745" s="484"/>
      <c r="G745" s="484"/>
      <c r="H745" s="484"/>
      <c r="I745" s="484"/>
      <c r="J745" s="484"/>
      <c r="K745" s="484"/>
      <c r="L745" s="484"/>
      <c r="M745" s="484"/>
      <c r="N745" s="484"/>
      <c r="O745" s="484"/>
      <c r="P745" s="484"/>
      <c r="Q745" s="484"/>
      <c r="R745" s="484"/>
      <c r="S745" s="484"/>
      <c r="T745" s="484"/>
      <c r="U745" s="484"/>
      <c r="V745" s="484"/>
      <c r="W745" s="484"/>
      <c r="X745" s="484"/>
      <c r="Y745" s="484"/>
      <c r="Z745" s="526"/>
      <c r="AA745" s="402"/>
      <c r="AB745" s="447">
        <f>VLOOKUP(D745,$AI$65:$AJ$68,2,FALSE)</f>
        <v>0</v>
      </c>
    </row>
    <row r="746" spans="1:28" s="1" customFormat="1" ht="22.5" customHeight="1">
      <c r="A746" s="432"/>
      <c r="B746" s="497"/>
      <c r="C746" s="242"/>
      <c r="D746" s="245"/>
      <c r="E746" s="525"/>
      <c r="F746" s="484"/>
      <c r="G746" s="484"/>
      <c r="H746" s="484"/>
      <c r="I746" s="484"/>
      <c r="J746" s="484"/>
      <c r="K746" s="484"/>
      <c r="L746" s="484"/>
      <c r="M746" s="484"/>
      <c r="N746" s="484"/>
      <c r="O746" s="484"/>
      <c r="P746" s="484"/>
      <c r="Q746" s="484"/>
      <c r="R746" s="484"/>
      <c r="S746" s="484"/>
      <c r="T746" s="484"/>
      <c r="U746" s="484"/>
      <c r="V746" s="484"/>
      <c r="W746" s="484"/>
      <c r="X746" s="484"/>
      <c r="Y746" s="484"/>
      <c r="Z746" s="526"/>
      <c r="AA746" s="402"/>
      <c r="AB746" s="2"/>
    </row>
    <row r="747" spans="1:28" s="1" customFormat="1" ht="22.5" customHeight="1">
      <c r="A747" s="432"/>
      <c r="B747" s="497"/>
      <c r="C747" s="242"/>
      <c r="D747" s="244"/>
      <c r="E747" s="55"/>
      <c r="F747" s="568" t="s">
        <v>463</v>
      </c>
      <c r="G747" s="568"/>
      <c r="H747" s="568"/>
      <c r="I747" s="568"/>
      <c r="J747" s="568"/>
      <c r="K747" s="486"/>
      <c r="L747" s="486"/>
      <c r="M747" s="486"/>
      <c r="N747" s="486"/>
      <c r="O747" s="486"/>
      <c r="P747" s="486"/>
      <c r="T747" s="407"/>
      <c r="U747" s="407"/>
      <c r="V747" s="407"/>
      <c r="W747" s="407"/>
      <c r="X747" s="407"/>
      <c r="Y747" s="400"/>
      <c r="Z747" s="57"/>
      <c r="AA747" s="402"/>
      <c r="AB747" s="2"/>
    </row>
    <row r="748" spans="1:28" s="1" customFormat="1" ht="22.5" customHeight="1">
      <c r="A748" s="432"/>
      <c r="B748" s="497"/>
      <c r="C748" s="242"/>
      <c r="D748" s="244"/>
      <c r="E748" s="379"/>
      <c r="F748" s="380"/>
      <c r="G748" s="380"/>
      <c r="H748" s="380"/>
      <c r="I748" s="380"/>
      <c r="J748" s="380"/>
      <c r="K748" s="380"/>
      <c r="L748" s="380"/>
      <c r="M748" s="380"/>
      <c r="N748" s="380"/>
      <c r="O748" s="380"/>
      <c r="P748" s="380"/>
      <c r="Q748" s="380"/>
      <c r="R748" s="380"/>
      <c r="S748" s="380"/>
      <c r="T748" s="380"/>
      <c r="U748" s="380"/>
      <c r="V748" s="380"/>
      <c r="W748" s="380"/>
      <c r="X748" s="380"/>
      <c r="Y748" s="380"/>
      <c r="Z748" s="381"/>
      <c r="AA748" s="402"/>
      <c r="AB748" s="2"/>
    </row>
    <row r="749" spans="1:28" s="1" customFormat="1" ht="22.5" customHeight="1">
      <c r="A749" s="432"/>
      <c r="B749" s="394"/>
      <c r="C749" s="242"/>
      <c r="D749" s="244"/>
      <c r="E749" s="521" t="s">
        <v>59</v>
      </c>
      <c r="F749" s="483"/>
      <c r="G749" s="483"/>
      <c r="H749" s="483"/>
      <c r="I749" s="483"/>
      <c r="J749" s="483"/>
      <c r="K749" s="483"/>
      <c r="L749" s="483"/>
      <c r="M749" s="483"/>
      <c r="N749" s="483"/>
      <c r="O749" s="483"/>
      <c r="P749" s="483"/>
      <c r="Q749" s="483"/>
      <c r="R749" s="483"/>
      <c r="S749" s="483"/>
      <c r="T749" s="483"/>
      <c r="U749" s="483"/>
      <c r="V749" s="483"/>
      <c r="W749" s="483"/>
      <c r="X749" s="483"/>
      <c r="Y749" s="483"/>
      <c r="Z749" s="482"/>
      <c r="AA749" s="402"/>
      <c r="AB749" s="2"/>
    </row>
    <row r="750" spans="1:28" s="1" customFormat="1" ht="22.5" customHeight="1">
      <c r="A750" s="432"/>
      <c r="B750" s="394"/>
      <c r="C750" s="242"/>
      <c r="D750" s="244"/>
      <c r="E750" s="521"/>
      <c r="F750" s="483"/>
      <c r="G750" s="483"/>
      <c r="H750" s="483"/>
      <c r="I750" s="483"/>
      <c r="J750" s="483"/>
      <c r="K750" s="483"/>
      <c r="L750" s="483"/>
      <c r="M750" s="483"/>
      <c r="N750" s="483"/>
      <c r="O750" s="483"/>
      <c r="P750" s="483"/>
      <c r="Q750" s="483"/>
      <c r="R750" s="483"/>
      <c r="S750" s="483"/>
      <c r="T750" s="483"/>
      <c r="U750" s="483"/>
      <c r="V750" s="483"/>
      <c r="W750" s="483"/>
      <c r="X750" s="483"/>
      <c r="Y750" s="483"/>
      <c r="Z750" s="482"/>
      <c r="AA750" s="402"/>
      <c r="AB750" s="2"/>
    </row>
    <row r="751" spans="1:28" s="1" customFormat="1" ht="22.5" customHeight="1">
      <c r="A751" s="432"/>
      <c r="B751" s="394"/>
      <c r="C751" s="242"/>
      <c r="D751" s="244"/>
      <c r="E751" s="379"/>
      <c r="F751" s="380"/>
      <c r="G751" s="380"/>
      <c r="H751" s="380"/>
      <c r="I751" s="380"/>
      <c r="J751" s="380"/>
      <c r="K751" s="380"/>
      <c r="L751" s="380"/>
      <c r="M751" s="380"/>
      <c r="N751" s="380"/>
      <c r="O751" s="380"/>
      <c r="P751" s="380"/>
      <c r="Q751" s="380"/>
      <c r="R751" s="380"/>
      <c r="S751" s="380"/>
      <c r="T751" s="380"/>
      <c r="U751" s="380"/>
      <c r="V751" s="380"/>
      <c r="W751" s="380"/>
      <c r="X751" s="380"/>
      <c r="Y751" s="380"/>
      <c r="Z751" s="381"/>
      <c r="AA751" s="402"/>
      <c r="AB751" s="2"/>
    </row>
    <row r="752" spans="1:28" s="1" customFormat="1" ht="22.5" customHeight="1">
      <c r="A752" s="432"/>
      <c r="B752" s="394"/>
      <c r="C752" s="242"/>
      <c r="D752" s="244"/>
      <c r="E752" s="521" t="s">
        <v>41</v>
      </c>
      <c r="F752" s="483"/>
      <c r="G752" s="483"/>
      <c r="H752" s="483"/>
      <c r="I752" s="483"/>
      <c r="J752" s="483"/>
      <c r="K752" s="483"/>
      <c r="L752" s="483"/>
      <c r="M752" s="483"/>
      <c r="N752" s="483"/>
      <c r="O752" s="483"/>
      <c r="P752" s="483"/>
      <c r="Q752" s="483"/>
      <c r="R752" s="483"/>
      <c r="S752" s="483"/>
      <c r="T752" s="483"/>
      <c r="U752" s="483"/>
      <c r="V752" s="483"/>
      <c r="W752" s="483"/>
      <c r="X752" s="483"/>
      <c r="Y752" s="483"/>
      <c r="Z752" s="482"/>
      <c r="AA752" s="402"/>
      <c r="AB752" s="2"/>
    </row>
    <row r="753" spans="1:28" s="1" customFormat="1" ht="22.5" customHeight="1">
      <c r="A753" s="432"/>
      <c r="B753" s="378"/>
      <c r="C753" s="242"/>
      <c r="D753" s="244"/>
      <c r="E753" s="521"/>
      <c r="F753" s="483"/>
      <c r="G753" s="483"/>
      <c r="H753" s="483"/>
      <c r="I753" s="483"/>
      <c r="J753" s="483"/>
      <c r="K753" s="483"/>
      <c r="L753" s="483"/>
      <c r="M753" s="483"/>
      <c r="N753" s="483"/>
      <c r="O753" s="483"/>
      <c r="P753" s="483"/>
      <c r="Q753" s="483"/>
      <c r="R753" s="483"/>
      <c r="S753" s="483"/>
      <c r="T753" s="483"/>
      <c r="U753" s="483"/>
      <c r="V753" s="483"/>
      <c r="W753" s="483"/>
      <c r="X753" s="483"/>
      <c r="Y753" s="483"/>
      <c r="Z753" s="482"/>
      <c r="AA753" s="402"/>
      <c r="AB753" s="2"/>
    </row>
    <row r="754" spans="1:28" s="1" customFormat="1" ht="22.5" customHeight="1">
      <c r="A754" s="432"/>
      <c r="B754" s="378"/>
      <c r="C754" s="242"/>
      <c r="D754" s="244"/>
      <c r="E754" s="521"/>
      <c r="F754" s="483"/>
      <c r="G754" s="483"/>
      <c r="H754" s="483"/>
      <c r="I754" s="483"/>
      <c r="J754" s="483"/>
      <c r="K754" s="483"/>
      <c r="L754" s="483"/>
      <c r="M754" s="483"/>
      <c r="N754" s="483"/>
      <c r="O754" s="483"/>
      <c r="P754" s="483"/>
      <c r="Q754" s="483"/>
      <c r="R754" s="483"/>
      <c r="S754" s="483"/>
      <c r="T754" s="483"/>
      <c r="U754" s="483"/>
      <c r="V754" s="483"/>
      <c r="W754" s="483"/>
      <c r="X754" s="483"/>
      <c r="Y754" s="483"/>
      <c r="Z754" s="482"/>
      <c r="AA754" s="402"/>
      <c r="AB754" s="2"/>
    </row>
    <row r="755" spans="1:28" s="1" customFormat="1" ht="22.5" customHeight="1">
      <c r="A755" s="50"/>
      <c r="B755" s="107"/>
      <c r="C755" s="242"/>
      <c r="D755" s="244"/>
      <c r="E755" s="554"/>
      <c r="F755" s="555"/>
      <c r="G755" s="555"/>
      <c r="H755" s="555"/>
      <c r="I755" s="555"/>
      <c r="J755" s="555"/>
      <c r="K755" s="555"/>
      <c r="L755" s="555"/>
      <c r="M755" s="555"/>
      <c r="N755" s="555"/>
      <c r="O755" s="555"/>
      <c r="P755" s="555"/>
      <c r="Q755" s="555"/>
      <c r="R755" s="555"/>
      <c r="S755" s="555"/>
      <c r="T755" s="555"/>
      <c r="U755" s="555"/>
      <c r="V755" s="555"/>
      <c r="W755" s="555"/>
      <c r="X755" s="555"/>
      <c r="Y755" s="555"/>
      <c r="Z755" s="547"/>
      <c r="AA755" s="402"/>
      <c r="AB755" s="2"/>
    </row>
    <row r="756" spans="1:28" s="1" customFormat="1" ht="22.5" customHeight="1">
      <c r="A756" s="51"/>
      <c r="B756" s="59"/>
      <c r="C756" s="247"/>
      <c r="D756" s="248"/>
      <c r="E756" s="124"/>
      <c r="F756" s="125"/>
      <c r="G756" s="125"/>
      <c r="H756" s="125"/>
      <c r="I756" s="125"/>
      <c r="J756" s="125"/>
      <c r="K756" s="125"/>
      <c r="L756" s="125"/>
      <c r="M756" s="125"/>
      <c r="N756" s="125"/>
      <c r="O756" s="125"/>
      <c r="P756" s="125"/>
      <c r="Q756" s="125"/>
      <c r="R756" s="125"/>
      <c r="S756" s="125"/>
      <c r="T756" s="125"/>
      <c r="U756" s="125"/>
      <c r="V756" s="125"/>
      <c r="W756" s="125"/>
      <c r="X756" s="125"/>
      <c r="Y756" s="125"/>
      <c r="Z756" s="118"/>
      <c r="AA756" s="22"/>
      <c r="AB756" s="2"/>
    </row>
    <row r="757" spans="1:28" s="1" customFormat="1" ht="22.5" customHeight="1">
      <c r="A757" s="432" t="s">
        <v>562</v>
      </c>
      <c r="B757" s="482" t="s">
        <v>644</v>
      </c>
      <c r="C757" s="242"/>
      <c r="D757" s="244"/>
      <c r="E757" s="126"/>
      <c r="F757" s="127"/>
      <c r="G757" s="127"/>
      <c r="H757" s="127"/>
      <c r="I757" s="127"/>
      <c r="J757" s="127"/>
      <c r="K757" s="127"/>
      <c r="L757" s="127"/>
      <c r="M757" s="127"/>
      <c r="N757" s="127"/>
      <c r="O757" s="127"/>
      <c r="P757" s="127"/>
      <c r="Q757" s="127"/>
      <c r="R757" s="127"/>
      <c r="S757" s="127"/>
      <c r="T757" s="127"/>
      <c r="U757" s="127"/>
      <c r="V757" s="127"/>
      <c r="W757" s="127"/>
      <c r="X757" s="127"/>
      <c r="Y757" s="127"/>
      <c r="Z757" s="128"/>
      <c r="AA757" s="152"/>
      <c r="AB757" s="2"/>
    </row>
    <row r="758" spans="1:28" s="1" customFormat="1" ht="22.5" customHeight="1">
      <c r="A758" s="432"/>
      <c r="B758" s="482"/>
      <c r="C758" s="242"/>
      <c r="D758" s="272"/>
      <c r="E758" s="379"/>
      <c r="F758" s="380"/>
      <c r="G758" s="380"/>
      <c r="H758" s="380"/>
      <c r="I758" s="380"/>
      <c r="J758" s="380"/>
      <c r="K758" s="380"/>
      <c r="L758" s="380"/>
      <c r="M758" s="380"/>
      <c r="N758" s="380"/>
      <c r="O758" s="380"/>
      <c r="P758" s="380"/>
      <c r="Q758" s="380"/>
      <c r="R758" s="380"/>
      <c r="S758" s="380"/>
      <c r="T758" s="380"/>
      <c r="U758" s="380"/>
      <c r="V758" s="380"/>
      <c r="W758" s="380"/>
      <c r="X758" s="380"/>
      <c r="Y758" s="380"/>
      <c r="Z758" s="381"/>
      <c r="AA758" s="152"/>
      <c r="AB758" s="2"/>
    </row>
    <row r="759" spans="1:28" s="1" customFormat="1" ht="22.5" customHeight="1">
      <c r="A759" s="432" t="s">
        <v>549</v>
      </c>
      <c r="B759" s="497" t="s">
        <v>645</v>
      </c>
      <c r="C759" s="242">
        <v>66</v>
      </c>
      <c r="D759" s="89" t="s">
        <v>4</v>
      </c>
      <c r="E759" s="521" t="s">
        <v>464</v>
      </c>
      <c r="F759" s="483"/>
      <c r="G759" s="483"/>
      <c r="H759" s="483"/>
      <c r="I759" s="483"/>
      <c r="J759" s="483"/>
      <c r="K759" s="483"/>
      <c r="L759" s="483"/>
      <c r="M759" s="483"/>
      <c r="N759" s="483"/>
      <c r="O759" s="483"/>
      <c r="P759" s="483"/>
      <c r="Q759" s="483"/>
      <c r="R759" s="483"/>
      <c r="S759" s="483"/>
      <c r="T759" s="483"/>
      <c r="U759" s="483"/>
      <c r="V759" s="483"/>
      <c r="W759" s="483"/>
      <c r="X759" s="483"/>
      <c r="Y759" s="483"/>
      <c r="Z759" s="482"/>
      <c r="AA759" s="480" t="s">
        <v>779</v>
      </c>
      <c r="AB759" s="447">
        <f>VLOOKUP(D759,$AI$57:$AJ$59,2,FALSE)</f>
        <v>0</v>
      </c>
    </row>
    <row r="760" spans="1:28" s="1" customFormat="1" ht="22.5" customHeight="1">
      <c r="A760" s="432"/>
      <c r="B760" s="497"/>
      <c r="C760" s="242"/>
      <c r="D760" s="245"/>
      <c r="E760" s="521"/>
      <c r="F760" s="483"/>
      <c r="G760" s="483"/>
      <c r="H760" s="483"/>
      <c r="I760" s="483"/>
      <c r="J760" s="483"/>
      <c r="K760" s="483"/>
      <c r="L760" s="483"/>
      <c r="M760" s="483"/>
      <c r="N760" s="483"/>
      <c r="O760" s="483"/>
      <c r="P760" s="483"/>
      <c r="Q760" s="483"/>
      <c r="R760" s="483"/>
      <c r="S760" s="483"/>
      <c r="T760" s="483"/>
      <c r="U760" s="483"/>
      <c r="V760" s="483"/>
      <c r="W760" s="483"/>
      <c r="X760" s="483"/>
      <c r="Y760" s="483"/>
      <c r="Z760" s="482"/>
      <c r="AA760" s="480"/>
      <c r="AB760" s="2"/>
    </row>
    <row r="761" spans="1:28" s="1" customFormat="1" ht="22.5" customHeight="1">
      <c r="A761" s="432"/>
      <c r="B761" s="497"/>
      <c r="C761" s="242"/>
      <c r="D761" s="244"/>
      <c r="E761" s="390"/>
      <c r="F761" s="520" t="s">
        <v>468</v>
      </c>
      <c r="G761" s="520"/>
      <c r="H761" s="520"/>
      <c r="I761" s="520"/>
      <c r="J761" s="520"/>
      <c r="K761" s="486"/>
      <c r="L761" s="486"/>
      <c r="M761" s="486"/>
      <c r="N761" s="486"/>
      <c r="O761" s="486"/>
      <c r="P761" s="486"/>
      <c r="T761" s="407"/>
      <c r="U761" s="407"/>
      <c r="V761" s="407"/>
      <c r="W761" s="407"/>
      <c r="X761" s="407"/>
      <c r="Y761" s="400"/>
      <c r="Z761" s="378"/>
      <c r="AA761" s="480"/>
      <c r="AB761" s="2"/>
    </row>
    <row r="762" spans="1:28" s="1" customFormat="1" ht="22.5" customHeight="1">
      <c r="A762" s="432"/>
      <c r="B762" s="497"/>
      <c r="C762" s="242"/>
      <c r="D762" s="244"/>
      <c r="E762" s="55"/>
      <c r="F762" s="520" t="s">
        <v>467</v>
      </c>
      <c r="G762" s="520"/>
      <c r="H762" s="520"/>
      <c r="I762" s="520"/>
      <c r="J762" s="520"/>
      <c r="K762" s="486"/>
      <c r="L762" s="486"/>
      <c r="M762" s="486"/>
      <c r="N762" s="486"/>
      <c r="O762" s="486"/>
      <c r="P762" s="486"/>
      <c r="T762" s="407"/>
      <c r="U762" s="407"/>
      <c r="V762" s="407"/>
      <c r="W762" s="407"/>
      <c r="X762" s="407"/>
      <c r="Y762" s="400"/>
      <c r="Z762" s="378"/>
      <c r="AA762" s="480"/>
      <c r="AB762" s="2"/>
    </row>
    <row r="763" spans="1:28" s="1" customFormat="1" ht="22.5" customHeight="1">
      <c r="A763" s="432"/>
      <c r="B763" s="497"/>
      <c r="C763" s="242"/>
      <c r="D763" s="244"/>
      <c r="E763" s="55"/>
      <c r="F763" s="520" t="s">
        <v>466</v>
      </c>
      <c r="G763" s="520"/>
      <c r="H763" s="520"/>
      <c r="I763" s="520"/>
      <c r="J763" s="520"/>
      <c r="K763" s="486"/>
      <c r="L763" s="486"/>
      <c r="M763" s="486"/>
      <c r="N763" s="486"/>
      <c r="O763" s="486"/>
      <c r="P763" s="486"/>
      <c r="T763" s="407"/>
      <c r="U763" s="407"/>
      <c r="V763" s="407"/>
      <c r="W763" s="407"/>
      <c r="X763" s="407"/>
      <c r="Y763" s="400"/>
      <c r="Z763" s="378"/>
      <c r="AA763" s="402"/>
      <c r="AB763" s="2"/>
    </row>
    <row r="764" spans="1:28" s="1" customFormat="1" ht="22.5" customHeight="1">
      <c r="A764" s="432"/>
      <c r="B764" s="394"/>
      <c r="C764" s="242"/>
      <c r="D764" s="244"/>
      <c r="E764" s="55"/>
      <c r="F764" s="520" t="s">
        <v>465</v>
      </c>
      <c r="G764" s="520"/>
      <c r="H764" s="520"/>
      <c r="I764" s="520"/>
      <c r="J764" s="520"/>
      <c r="K764" s="486"/>
      <c r="L764" s="486"/>
      <c r="M764" s="486"/>
      <c r="N764" s="486"/>
      <c r="O764" s="486"/>
      <c r="P764" s="486"/>
      <c r="T764" s="407"/>
      <c r="U764" s="407"/>
      <c r="V764" s="407"/>
      <c r="W764" s="407"/>
      <c r="X764" s="407"/>
      <c r="Y764" s="400"/>
      <c r="Z764" s="378"/>
      <c r="AA764" s="152"/>
      <c r="AB764" s="2"/>
    </row>
    <row r="765" spans="1:28" s="1" customFormat="1" ht="22.5" customHeight="1">
      <c r="A765" s="432"/>
      <c r="B765" s="394"/>
      <c r="C765" s="242"/>
      <c r="D765" s="272"/>
      <c r="E765" s="379"/>
      <c r="F765" s="380"/>
      <c r="G765" s="380"/>
      <c r="H765" s="380"/>
      <c r="I765" s="380"/>
      <c r="J765" s="380"/>
      <c r="K765" s="380"/>
      <c r="L765" s="380"/>
      <c r="M765" s="380"/>
      <c r="N765" s="380"/>
      <c r="O765" s="380"/>
      <c r="P765" s="380"/>
      <c r="Q765" s="380"/>
      <c r="R765" s="380"/>
      <c r="S765" s="380"/>
      <c r="T765" s="380"/>
      <c r="U765" s="380"/>
      <c r="V765" s="380"/>
      <c r="W765" s="380"/>
      <c r="X765" s="380"/>
      <c r="Y765" s="380"/>
      <c r="Z765" s="381"/>
      <c r="AA765" s="152"/>
      <c r="AB765" s="2"/>
    </row>
    <row r="766" spans="1:28" s="1" customFormat="1" ht="22.5" customHeight="1">
      <c r="A766" s="432" t="s">
        <v>551</v>
      </c>
      <c r="B766" s="497" t="s">
        <v>646</v>
      </c>
      <c r="C766" s="242">
        <v>67</v>
      </c>
      <c r="D766" s="89" t="s">
        <v>4</v>
      </c>
      <c r="E766" s="562" t="s">
        <v>196</v>
      </c>
      <c r="F766" s="536"/>
      <c r="G766" s="536"/>
      <c r="H766" s="536"/>
      <c r="I766" s="536"/>
      <c r="J766" s="536"/>
      <c r="K766" s="536"/>
      <c r="L766" s="536"/>
      <c r="M766" s="536"/>
      <c r="N766" s="536"/>
      <c r="O766" s="536"/>
      <c r="P766" s="536"/>
      <c r="Q766" s="536"/>
      <c r="R766" s="536"/>
      <c r="S766" s="536"/>
      <c r="T766" s="536"/>
      <c r="U766" s="536"/>
      <c r="V766" s="536"/>
      <c r="W766" s="536"/>
      <c r="X766" s="536"/>
      <c r="Y766" s="536"/>
      <c r="Z766" s="563"/>
      <c r="AA766" s="556" t="s">
        <v>780</v>
      </c>
      <c r="AB766" s="447">
        <f>VLOOKUP(D766,$AI$57:$AJ$59,2,FALSE)</f>
        <v>0</v>
      </c>
    </row>
    <row r="767" spans="1:28" s="1" customFormat="1" ht="22.5" customHeight="1">
      <c r="A767" s="432"/>
      <c r="B767" s="497"/>
      <c r="C767" s="242"/>
      <c r="D767" s="245"/>
      <c r="E767" s="562"/>
      <c r="F767" s="536"/>
      <c r="G767" s="536"/>
      <c r="H767" s="536"/>
      <c r="I767" s="536"/>
      <c r="J767" s="536"/>
      <c r="K767" s="536"/>
      <c r="L767" s="536"/>
      <c r="M767" s="536"/>
      <c r="N767" s="536"/>
      <c r="O767" s="536"/>
      <c r="P767" s="536"/>
      <c r="Q767" s="536"/>
      <c r="R767" s="536"/>
      <c r="S767" s="536"/>
      <c r="T767" s="536"/>
      <c r="U767" s="536"/>
      <c r="V767" s="536"/>
      <c r="W767" s="536"/>
      <c r="X767" s="536"/>
      <c r="Y767" s="536"/>
      <c r="Z767" s="563"/>
      <c r="AA767" s="556"/>
      <c r="AB767" s="2"/>
    </row>
    <row r="768" spans="1:28" s="1" customFormat="1" ht="22.5" customHeight="1">
      <c r="A768" s="432"/>
      <c r="B768" s="497"/>
      <c r="C768" s="242"/>
      <c r="D768" s="245"/>
      <c r="E768" s="562"/>
      <c r="F768" s="536"/>
      <c r="G768" s="536"/>
      <c r="H768" s="536"/>
      <c r="I768" s="536"/>
      <c r="J768" s="536"/>
      <c r="K768" s="536"/>
      <c r="L768" s="536"/>
      <c r="M768" s="536"/>
      <c r="N768" s="536"/>
      <c r="O768" s="536"/>
      <c r="P768" s="536"/>
      <c r="Q768" s="536"/>
      <c r="R768" s="536"/>
      <c r="S768" s="536"/>
      <c r="T768" s="536"/>
      <c r="U768" s="536"/>
      <c r="V768" s="536"/>
      <c r="W768" s="536"/>
      <c r="X768" s="536"/>
      <c r="Y768" s="536"/>
      <c r="Z768" s="563"/>
      <c r="AA768" s="556"/>
      <c r="AB768" s="2"/>
    </row>
    <row r="769" spans="1:28" s="1" customFormat="1" ht="22.5" customHeight="1">
      <c r="A769" s="432"/>
      <c r="B769" s="497"/>
      <c r="C769" s="242"/>
      <c r="D769" s="245"/>
      <c r="E769" s="379"/>
      <c r="F769" s="380"/>
      <c r="G769" s="380"/>
      <c r="H769" s="380"/>
      <c r="I769" s="380"/>
      <c r="J769" s="380"/>
      <c r="K769" s="380"/>
      <c r="L769" s="380"/>
      <c r="M769" s="380"/>
      <c r="N769" s="380"/>
      <c r="O769" s="380"/>
      <c r="P769" s="380"/>
      <c r="Q769" s="380"/>
      <c r="R769" s="380"/>
      <c r="S769" s="380"/>
      <c r="T769" s="380"/>
      <c r="U769" s="380"/>
      <c r="V769" s="380"/>
      <c r="W769" s="380"/>
      <c r="X769" s="380"/>
      <c r="Y769" s="380"/>
      <c r="Z769" s="381"/>
      <c r="AA769" s="556"/>
      <c r="AB769" s="2"/>
    </row>
    <row r="770" spans="1:28" s="1" customFormat="1" ht="22.5" customHeight="1">
      <c r="A770" s="432"/>
      <c r="B770" s="394"/>
      <c r="C770" s="242"/>
      <c r="D770" s="245"/>
      <c r="E770" s="562" t="s">
        <v>197</v>
      </c>
      <c r="F770" s="536"/>
      <c r="G770" s="536"/>
      <c r="H770" s="536"/>
      <c r="I770" s="536"/>
      <c r="J770" s="536"/>
      <c r="K770" s="536"/>
      <c r="L770" s="536"/>
      <c r="M770" s="536"/>
      <c r="N770" s="536"/>
      <c r="O770" s="536"/>
      <c r="P770" s="536"/>
      <c r="Q770" s="536"/>
      <c r="R770" s="536"/>
      <c r="S770" s="536"/>
      <c r="T770" s="536"/>
      <c r="U770" s="536"/>
      <c r="V770" s="536"/>
      <c r="W770" s="536"/>
      <c r="X770" s="536"/>
      <c r="Y770" s="536"/>
      <c r="Z770" s="563"/>
      <c r="AA770" s="556"/>
      <c r="AB770" s="2"/>
    </row>
    <row r="771" spans="1:28" s="1" customFormat="1" ht="22.5" customHeight="1">
      <c r="A771" s="432"/>
      <c r="B771" s="394"/>
      <c r="C771" s="242"/>
      <c r="D771" s="245"/>
      <c r="E771" s="562"/>
      <c r="F771" s="536"/>
      <c r="G771" s="536"/>
      <c r="H771" s="536"/>
      <c r="I771" s="536"/>
      <c r="J771" s="536"/>
      <c r="K771" s="536"/>
      <c r="L771" s="536"/>
      <c r="M771" s="536"/>
      <c r="N771" s="536"/>
      <c r="O771" s="536"/>
      <c r="P771" s="536"/>
      <c r="Q771" s="536"/>
      <c r="R771" s="536"/>
      <c r="S771" s="536"/>
      <c r="T771" s="536"/>
      <c r="U771" s="536"/>
      <c r="V771" s="536"/>
      <c r="W771" s="536"/>
      <c r="X771" s="536"/>
      <c r="Y771" s="536"/>
      <c r="Z771" s="563"/>
      <c r="AA771" s="480" t="s">
        <v>947</v>
      </c>
      <c r="AB771" s="2"/>
    </row>
    <row r="772" spans="1:28" s="1" customFormat="1" ht="22.5" customHeight="1">
      <c r="A772" s="432"/>
      <c r="B772" s="129"/>
      <c r="C772" s="258"/>
      <c r="D772" s="245"/>
      <c r="E772" s="379"/>
      <c r="F772" s="380"/>
      <c r="G772" s="380"/>
      <c r="H772" s="380"/>
      <c r="I772" s="380"/>
      <c r="J772" s="380"/>
      <c r="K772" s="380"/>
      <c r="L772" s="380"/>
      <c r="M772" s="380"/>
      <c r="N772" s="380"/>
      <c r="O772" s="380"/>
      <c r="P772" s="380"/>
      <c r="Q772" s="380"/>
      <c r="R772" s="380"/>
      <c r="S772" s="380"/>
      <c r="T772" s="380"/>
      <c r="U772" s="380"/>
      <c r="V772" s="380"/>
      <c r="W772" s="380"/>
      <c r="X772" s="380"/>
      <c r="Y772" s="380"/>
      <c r="Z772" s="381"/>
      <c r="AA772" s="480"/>
      <c r="AB772" s="2"/>
    </row>
    <row r="773" spans="1:28" s="1" customFormat="1" ht="22.5" customHeight="1">
      <c r="A773" s="432"/>
      <c r="B773" s="129"/>
      <c r="C773" s="258"/>
      <c r="D773" s="245"/>
      <c r="E773" s="521" t="s">
        <v>179</v>
      </c>
      <c r="F773" s="483"/>
      <c r="G773" s="483"/>
      <c r="H773" s="483"/>
      <c r="I773" s="483"/>
      <c r="J773" s="483"/>
      <c r="K773" s="483"/>
      <c r="L773" s="483"/>
      <c r="M773" s="483"/>
      <c r="N773" s="483"/>
      <c r="O773" s="483"/>
      <c r="P773" s="483"/>
      <c r="Q773" s="483"/>
      <c r="R773" s="483"/>
      <c r="S773" s="483"/>
      <c r="T773" s="483"/>
      <c r="U773" s="483"/>
      <c r="V773" s="483"/>
      <c r="W773" s="483"/>
      <c r="X773" s="483"/>
      <c r="Y773" s="483"/>
      <c r="Z773" s="482"/>
      <c r="AA773" s="480"/>
      <c r="AB773" s="2"/>
    </row>
    <row r="774" spans="1:28" s="1" customFormat="1" ht="22.5" customHeight="1">
      <c r="A774" s="432"/>
      <c r="B774" s="129"/>
      <c r="C774" s="258"/>
      <c r="D774" s="245"/>
      <c r="E774" s="521"/>
      <c r="F774" s="483"/>
      <c r="G774" s="483"/>
      <c r="H774" s="483"/>
      <c r="I774" s="483"/>
      <c r="J774" s="483"/>
      <c r="K774" s="483"/>
      <c r="L774" s="483"/>
      <c r="M774" s="483"/>
      <c r="N774" s="483"/>
      <c r="O774" s="483"/>
      <c r="P774" s="483"/>
      <c r="Q774" s="483"/>
      <c r="R774" s="483"/>
      <c r="S774" s="483"/>
      <c r="T774" s="483"/>
      <c r="U774" s="483"/>
      <c r="V774" s="483"/>
      <c r="W774" s="483"/>
      <c r="X774" s="483"/>
      <c r="Y774" s="483"/>
      <c r="Z774" s="482"/>
      <c r="AA774" s="480"/>
      <c r="AB774" s="2"/>
    </row>
    <row r="775" spans="1:28" s="1" customFormat="1" ht="22.5" customHeight="1">
      <c r="A775" s="432"/>
      <c r="B775" s="129"/>
      <c r="C775" s="258"/>
      <c r="D775" s="245"/>
      <c r="E775" s="521"/>
      <c r="F775" s="483"/>
      <c r="G775" s="483"/>
      <c r="H775" s="483"/>
      <c r="I775" s="483"/>
      <c r="J775" s="483"/>
      <c r="K775" s="483"/>
      <c r="L775" s="483"/>
      <c r="M775" s="483"/>
      <c r="N775" s="483"/>
      <c r="O775" s="483"/>
      <c r="P775" s="483"/>
      <c r="Q775" s="483"/>
      <c r="R775" s="483"/>
      <c r="S775" s="483"/>
      <c r="T775" s="483"/>
      <c r="U775" s="483"/>
      <c r="V775" s="483"/>
      <c r="W775" s="483"/>
      <c r="X775" s="483"/>
      <c r="Y775" s="483"/>
      <c r="Z775" s="482"/>
      <c r="AA775" s="480"/>
      <c r="AB775" s="2"/>
    </row>
    <row r="776" spans="1:28" s="1" customFormat="1" ht="22.5" customHeight="1">
      <c r="A776" s="432"/>
      <c r="B776" s="129"/>
      <c r="C776" s="258"/>
      <c r="D776" s="245"/>
      <c r="E776" s="521"/>
      <c r="F776" s="483"/>
      <c r="G776" s="483"/>
      <c r="H776" s="483"/>
      <c r="I776" s="483"/>
      <c r="J776" s="483"/>
      <c r="K776" s="483"/>
      <c r="L776" s="483"/>
      <c r="M776" s="483"/>
      <c r="N776" s="483"/>
      <c r="O776" s="483"/>
      <c r="P776" s="483"/>
      <c r="Q776" s="483"/>
      <c r="R776" s="483"/>
      <c r="S776" s="483"/>
      <c r="T776" s="483"/>
      <c r="U776" s="483"/>
      <c r="V776" s="483"/>
      <c r="W776" s="483"/>
      <c r="X776" s="483"/>
      <c r="Y776" s="483"/>
      <c r="Z776" s="482"/>
      <c r="AA776" s="480"/>
      <c r="AB776" s="2"/>
    </row>
    <row r="777" spans="1:28" s="1" customFormat="1" ht="22.5" customHeight="1">
      <c r="A777" s="432"/>
      <c r="B777" s="129"/>
      <c r="C777" s="258"/>
      <c r="D777" s="245"/>
      <c r="E777" s="21" t="s">
        <v>52</v>
      </c>
      <c r="F777" s="21"/>
      <c r="G777" s="21"/>
      <c r="H777" s="93"/>
      <c r="I777" s="385"/>
      <c r="J777" s="385"/>
      <c r="K777" s="385"/>
      <c r="L777" s="385"/>
      <c r="M777" s="385"/>
      <c r="N777" s="385"/>
      <c r="O777" s="385"/>
      <c r="P777" s="385"/>
      <c r="Q777" s="385"/>
      <c r="R777" s="385"/>
      <c r="S777" s="385"/>
      <c r="T777" s="385"/>
      <c r="U777" s="385"/>
      <c r="V777" s="385"/>
      <c r="W777" s="385"/>
      <c r="X777" s="385"/>
      <c r="Y777" s="385"/>
      <c r="Z777" s="394"/>
      <c r="AA777" s="480" t="s">
        <v>180</v>
      </c>
      <c r="AB777" s="2"/>
    </row>
    <row r="778" spans="1:28" s="1" customFormat="1" ht="22.5" customHeight="1">
      <c r="A778" s="432"/>
      <c r="B778" s="378"/>
      <c r="C778" s="242"/>
      <c r="D778" s="245"/>
      <c r="E778" s="495" t="s">
        <v>238</v>
      </c>
      <c r="F778" s="496"/>
      <c r="G778" s="496"/>
      <c r="H778" s="496"/>
      <c r="I778" s="496"/>
      <c r="J778" s="496"/>
      <c r="K778" s="496"/>
      <c r="L778" s="496"/>
      <c r="M778" s="496"/>
      <c r="N778" s="496"/>
      <c r="O778" s="496"/>
      <c r="P778" s="496"/>
      <c r="Q778" s="496"/>
      <c r="R778" s="496"/>
      <c r="S778" s="496"/>
      <c r="T778" s="496"/>
      <c r="U778" s="496"/>
      <c r="V778" s="496"/>
      <c r="W778" s="496"/>
      <c r="X778" s="496"/>
      <c r="Y778" s="496"/>
      <c r="Z778" s="497"/>
      <c r="AA778" s="480"/>
      <c r="AB778" s="2"/>
    </row>
    <row r="779" spans="1:28" s="1" customFormat="1" ht="22.5" customHeight="1">
      <c r="A779" s="432"/>
      <c r="B779" s="378"/>
      <c r="C779" s="242"/>
      <c r="D779" s="245"/>
      <c r="E779" s="495"/>
      <c r="F779" s="496"/>
      <c r="G779" s="496"/>
      <c r="H779" s="496"/>
      <c r="I779" s="496"/>
      <c r="J779" s="496"/>
      <c r="K779" s="496"/>
      <c r="L779" s="496"/>
      <c r="M779" s="496"/>
      <c r="N779" s="496"/>
      <c r="O779" s="496"/>
      <c r="P779" s="496"/>
      <c r="Q779" s="496"/>
      <c r="R779" s="496"/>
      <c r="S779" s="496"/>
      <c r="T779" s="496"/>
      <c r="U779" s="496"/>
      <c r="V779" s="496"/>
      <c r="W779" s="496"/>
      <c r="X779" s="496"/>
      <c r="Y779" s="496"/>
      <c r="Z779" s="497"/>
      <c r="AA779" s="589"/>
      <c r="AB779" s="2"/>
    </row>
    <row r="780" spans="1:28" s="1" customFormat="1" ht="22.5" customHeight="1">
      <c r="A780" s="432"/>
      <c r="B780" s="378"/>
      <c r="C780" s="242"/>
      <c r="D780" s="245"/>
      <c r="E780" s="393"/>
      <c r="F780" s="385"/>
      <c r="G780" s="385"/>
      <c r="H780" s="385"/>
      <c r="I780" s="385"/>
      <c r="J780" s="385"/>
      <c r="K780" s="385"/>
      <c r="L780" s="385"/>
      <c r="M780" s="385"/>
      <c r="N780" s="385"/>
      <c r="O780" s="385"/>
      <c r="P780" s="385"/>
      <c r="Q780" s="385"/>
      <c r="R780" s="385"/>
      <c r="S780" s="385"/>
      <c r="T780" s="385"/>
      <c r="U780" s="385"/>
      <c r="V780" s="385"/>
      <c r="W780" s="385"/>
      <c r="X780" s="385"/>
      <c r="Y780" s="385"/>
      <c r="Z780" s="394"/>
      <c r="AA780" s="480"/>
      <c r="AB780" s="2"/>
    </row>
    <row r="781" spans="1:28" s="1" customFormat="1" ht="22.5" customHeight="1">
      <c r="A781" s="432"/>
      <c r="B781" s="378"/>
      <c r="C781" s="242"/>
      <c r="D781" s="245"/>
      <c r="E781" s="562" t="s">
        <v>201</v>
      </c>
      <c r="F781" s="536"/>
      <c r="G781" s="536"/>
      <c r="H781" s="536"/>
      <c r="I781" s="536"/>
      <c r="J781" s="536"/>
      <c r="K781" s="536"/>
      <c r="L781" s="536"/>
      <c r="M781" s="536"/>
      <c r="N781" s="536"/>
      <c r="O781" s="536"/>
      <c r="P781" s="536"/>
      <c r="Q781" s="536"/>
      <c r="R781" s="536"/>
      <c r="S781" s="536"/>
      <c r="T781" s="536"/>
      <c r="U781" s="536"/>
      <c r="V781" s="536"/>
      <c r="W781" s="536"/>
      <c r="X781" s="536"/>
      <c r="Y781" s="536"/>
      <c r="Z781" s="563"/>
      <c r="AA781" s="480"/>
      <c r="AB781" s="2"/>
    </row>
    <row r="782" spans="1:28" s="1" customFormat="1" ht="22.5" customHeight="1">
      <c r="A782" s="432"/>
      <c r="B782" s="378"/>
      <c r="C782" s="242"/>
      <c r="D782" s="245"/>
      <c r="E782" s="393"/>
      <c r="F782" s="42" t="s">
        <v>256</v>
      </c>
      <c r="G782" s="544" t="s">
        <v>789</v>
      </c>
      <c r="H782" s="483"/>
      <c r="I782" s="483"/>
      <c r="J782" s="483"/>
      <c r="K782" s="483"/>
      <c r="L782" s="380" t="s">
        <v>787</v>
      </c>
      <c r="N782" s="496" t="s">
        <v>793</v>
      </c>
      <c r="O782" s="496"/>
      <c r="P782" s="496"/>
      <c r="Q782" s="496"/>
      <c r="R782" s="496"/>
      <c r="S782" s="496"/>
      <c r="T782" s="496"/>
      <c r="U782" s="496"/>
      <c r="V782" s="496"/>
      <c r="W782" s="496"/>
      <c r="Y782" s="380" t="s">
        <v>788</v>
      </c>
      <c r="Z782" s="394"/>
      <c r="AA782" s="402"/>
      <c r="AB782" s="2"/>
    </row>
    <row r="783" spans="1:28" s="1" customFormat="1" ht="22.5" customHeight="1">
      <c r="A783" s="432"/>
      <c r="B783" s="378"/>
      <c r="C783" s="242"/>
      <c r="D783" s="245"/>
      <c r="E783" s="393"/>
      <c r="F783" s="42" t="s">
        <v>256</v>
      </c>
      <c r="G783" s="544" t="s">
        <v>790</v>
      </c>
      <c r="H783" s="483"/>
      <c r="I783" s="483"/>
      <c r="J783" s="483"/>
      <c r="K783" s="483"/>
      <c r="L783" s="385" t="s">
        <v>787</v>
      </c>
      <c r="N783" s="496" t="s">
        <v>794</v>
      </c>
      <c r="O783" s="496"/>
      <c r="P783" s="496"/>
      <c r="Q783" s="496"/>
      <c r="R783" s="496"/>
      <c r="S783" s="496"/>
      <c r="T783" s="496"/>
      <c r="U783" s="385"/>
      <c r="V783" s="385"/>
      <c r="W783" s="385"/>
      <c r="Y783" s="385" t="s">
        <v>788</v>
      </c>
      <c r="Z783" s="394"/>
      <c r="AA783" s="402"/>
      <c r="AB783" s="2"/>
    </row>
    <row r="784" spans="1:28" s="1" customFormat="1" ht="22.5" customHeight="1">
      <c r="A784" s="432"/>
      <c r="B784" s="378"/>
      <c r="C784" s="242"/>
      <c r="D784" s="245"/>
      <c r="E784" s="393"/>
      <c r="F784" s="42" t="s">
        <v>256</v>
      </c>
      <c r="G784" s="543" t="s">
        <v>791</v>
      </c>
      <c r="H784" s="496"/>
      <c r="I784" s="496"/>
      <c r="J784" s="496"/>
      <c r="K784" s="496"/>
      <c r="L784" s="380" t="s">
        <v>787</v>
      </c>
      <c r="N784" s="496"/>
      <c r="O784" s="496"/>
      <c r="P784" s="496"/>
      <c r="Q784" s="496"/>
      <c r="R784" s="496"/>
      <c r="S784" s="496"/>
      <c r="T784" s="496"/>
      <c r="U784" s="496"/>
      <c r="V784" s="496"/>
      <c r="W784" s="496"/>
      <c r="Y784" s="380" t="s">
        <v>788</v>
      </c>
      <c r="Z784" s="394"/>
      <c r="AA784" s="402"/>
      <c r="AB784" s="2"/>
    </row>
    <row r="785" spans="1:28" s="1" customFormat="1" ht="22.5" customHeight="1">
      <c r="A785" s="432"/>
      <c r="B785" s="378"/>
      <c r="C785" s="242"/>
      <c r="D785" s="245"/>
      <c r="E785" s="393"/>
      <c r="F785" s="42" t="s">
        <v>256</v>
      </c>
      <c r="G785" s="544" t="s">
        <v>792</v>
      </c>
      <c r="H785" s="483"/>
      <c r="I785" s="483"/>
      <c r="J785" s="483"/>
      <c r="K785" s="483"/>
      <c r="L785" s="496"/>
      <c r="M785" s="496"/>
      <c r="N785" s="496"/>
      <c r="O785" s="496"/>
      <c r="P785" s="496"/>
      <c r="Q785" s="496"/>
      <c r="R785" s="496"/>
      <c r="S785" s="496"/>
      <c r="T785" s="496"/>
      <c r="U785" s="496"/>
      <c r="V785" s="496"/>
      <c r="W785" s="496"/>
      <c r="X785" s="496"/>
      <c r="Y785" s="496"/>
      <c r="Z785" s="394"/>
      <c r="AA785" s="402"/>
      <c r="AB785" s="2"/>
    </row>
    <row r="786" spans="1:28" s="1" customFormat="1" ht="22.5" customHeight="1">
      <c r="A786" s="432"/>
      <c r="B786" s="378"/>
      <c r="C786" s="242"/>
      <c r="D786" s="245"/>
      <c r="E786" s="407"/>
      <c r="F786" s="407"/>
      <c r="G786" s="407"/>
      <c r="H786" s="407"/>
      <c r="I786" s="407"/>
      <c r="J786" s="407"/>
      <c r="K786" s="407"/>
      <c r="L786" s="496"/>
      <c r="M786" s="496"/>
      <c r="N786" s="496"/>
      <c r="O786" s="496"/>
      <c r="P786" s="496"/>
      <c r="Q786" s="496"/>
      <c r="R786" s="496"/>
      <c r="S786" s="496"/>
      <c r="T786" s="496"/>
      <c r="U786" s="496"/>
      <c r="V786" s="496"/>
      <c r="W786" s="496"/>
      <c r="X786" s="496"/>
      <c r="Y786" s="496"/>
      <c r="Z786" s="407"/>
      <c r="AA786" s="402"/>
      <c r="AB786" s="2"/>
    </row>
    <row r="787" spans="1:28" s="1" customFormat="1" ht="22.5" customHeight="1">
      <c r="A787" s="432"/>
      <c r="B787" s="378"/>
      <c r="C787" s="242"/>
      <c r="D787" s="245"/>
      <c r="E787" s="421"/>
      <c r="F787" s="130"/>
      <c r="G787" s="130"/>
      <c r="H787" s="130"/>
      <c r="I787" s="130"/>
      <c r="J787" s="130"/>
      <c r="K787" s="130"/>
      <c r="L787" s="130"/>
      <c r="M787" s="130"/>
      <c r="N787" s="130"/>
      <c r="O787" s="130"/>
      <c r="P787" s="130"/>
      <c r="Q787" s="130"/>
      <c r="R787" s="130"/>
      <c r="S787" s="130"/>
      <c r="T787" s="130"/>
      <c r="U787" s="130"/>
      <c r="V787" s="130"/>
      <c r="W787" s="130"/>
      <c r="X787" s="130"/>
      <c r="Y787" s="130"/>
      <c r="Z787" s="89"/>
      <c r="AA787" s="402"/>
      <c r="AB787" s="2"/>
    </row>
    <row r="788" spans="1:28" s="1" customFormat="1" ht="22.5" customHeight="1">
      <c r="A788" s="432"/>
      <c r="B788" s="378"/>
      <c r="C788" s="242"/>
      <c r="D788" s="272"/>
      <c r="E788" s="421"/>
      <c r="F788" s="130"/>
      <c r="G788" s="130"/>
      <c r="H788" s="130"/>
      <c r="I788" s="130"/>
      <c r="J788" s="130"/>
      <c r="K788" s="130"/>
      <c r="L788" s="130"/>
      <c r="M788" s="130"/>
      <c r="N788" s="130"/>
      <c r="O788" s="130"/>
      <c r="P788" s="130"/>
      <c r="Q788" s="130"/>
      <c r="R788" s="130"/>
      <c r="S788" s="130"/>
      <c r="T788" s="130"/>
      <c r="U788" s="130"/>
      <c r="V788" s="130"/>
      <c r="W788" s="130"/>
      <c r="X788" s="130"/>
      <c r="Y788" s="130"/>
      <c r="Z788" s="89"/>
      <c r="AA788" s="402"/>
      <c r="AB788" s="2"/>
    </row>
    <row r="789" spans="1:28" s="1" customFormat="1" ht="22.5" customHeight="1">
      <c r="A789" s="432" t="s">
        <v>553</v>
      </c>
      <c r="B789" s="482" t="s">
        <v>647</v>
      </c>
      <c r="C789" s="242">
        <v>68</v>
      </c>
      <c r="D789" s="89" t="s">
        <v>4</v>
      </c>
      <c r="E789" s="525" t="s">
        <v>177</v>
      </c>
      <c r="F789" s="484"/>
      <c r="G789" s="484"/>
      <c r="H789" s="484"/>
      <c r="I789" s="484"/>
      <c r="J789" s="484"/>
      <c r="K789" s="484"/>
      <c r="L789" s="484"/>
      <c r="M789" s="484"/>
      <c r="N789" s="484"/>
      <c r="O789" s="484"/>
      <c r="P789" s="484"/>
      <c r="Q789" s="484"/>
      <c r="R789" s="484"/>
      <c r="S789" s="484"/>
      <c r="T789" s="484"/>
      <c r="U789" s="484"/>
      <c r="V789" s="484"/>
      <c r="W789" s="484"/>
      <c r="X789" s="484"/>
      <c r="Y789" s="484"/>
      <c r="Z789" s="526"/>
      <c r="AA789" s="402"/>
      <c r="AB789" s="447">
        <f>VLOOKUP(D789,$AI$57:$AJ$59,2,FALSE)</f>
        <v>0</v>
      </c>
    </row>
    <row r="790" spans="1:28" s="1" customFormat="1" ht="22.5" customHeight="1">
      <c r="A790" s="432"/>
      <c r="B790" s="482"/>
      <c r="C790" s="242"/>
      <c r="D790" s="245"/>
      <c r="E790" s="390"/>
      <c r="F790" s="42" t="s">
        <v>256</v>
      </c>
      <c r="G790" s="496" t="s">
        <v>469</v>
      </c>
      <c r="H790" s="496"/>
      <c r="I790" s="496"/>
      <c r="J790" s="496"/>
      <c r="K790" s="496"/>
      <c r="L790" s="496"/>
      <c r="M790" s="496"/>
      <c r="N790" s="496"/>
      <c r="O790" s="496"/>
      <c r="P790" s="496"/>
      <c r="Q790" s="496"/>
      <c r="R790" s="496"/>
      <c r="S790" s="496"/>
      <c r="T790" s="496"/>
      <c r="U790" s="496"/>
      <c r="V790" s="496"/>
      <c r="W790" s="496"/>
      <c r="X790" s="496"/>
      <c r="Y790" s="496"/>
      <c r="Z790" s="384"/>
      <c r="AA790" s="402"/>
      <c r="AB790" s="2"/>
    </row>
    <row r="791" spans="1:28" s="1" customFormat="1" ht="22.5" customHeight="1">
      <c r="A791" s="432"/>
      <c r="B791" s="482"/>
      <c r="C791" s="242"/>
      <c r="D791" s="245"/>
      <c r="E791" s="390"/>
      <c r="F791" s="42" t="s">
        <v>256</v>
      </c>
      <c r="G791" s="496" t="s">
        <v>470</v>
      </c>
      <c r="H791" s="496"/>
      <c r="I791" s="496"/>
      <c r="J791" s="496"/>
      <c r="K791" s="496"/>
      <c r="L791" s="496"/>
      <c r="M791" s="496"/>
      <c r="N791" s="496"/>
      <c r="O791" s="496"/>
      <c r="P791" s="496"/>
      <c r="Q791" s="496"/>
      <c r="R791" s="496"/>
      <c r="S791" s="496"/>
      <c r="T791" s="496"/>
      <c r="U791" s="496"/>
      <c r="V791" s="496"/>
      <c r="W791" s="496"/>
      <c r="X791" s="496"/>
      <c r="Y791" s="496"/>
      <c r="Z791" s="384"/>
      <c r="AA791" s="402"/>
      <c r="AB791" s="2"/>
    </row>
    <row r="792" spans="1:28" s="1" customFormat="1" ht="22.5" customHeight="1">
      <c r="A792" s="432"/>
      <c r="B792" s="482"/>
      <c r="C792" s="242"/>
      <c r="D792" s="245"/>
      <c r="E792" s="390"/>
      <c r="F792" s="383"/>
      <c r="G792" s="496"/>
      <c r="H792" s="496"/>
      <c r="I792" s="496"/>
      <c r="J792" s="496"/>
      <c r="K792" s="496"/>
      <c r="L792" s="496"/>
      <c r="M792" s="496"/>
      <c r="N792" s="496"/>
      <c r="O792" s="496"/>
      <c r="P792" s="496"/>
      <c r="Q792" s="496"/>
      <c r="R792" s="496"/>
      <c r="S792" s="496"/>
      <c r="T792" s="496"/>
      <c r="U792" s="496"/>
      <c r="V792" s="496"/>
      <c r="W792" s="496"/>
      <c r="X792" s="496"/>
      <c r="Y792" s="496"/>
      <c r="Z792" s="384"/>
      <c r="AA792" s="402"/>
      <c r="AB792" s="2"/>
    </row>
    <row r="793" spans="1:28" s="1" customFormat="1" ht="22.5" customHeight="1">
      <c r="A793" s="432"/>
      <c r="B793" s="394"/>
      <c r="C793" s="242"/>
      <c r="D793" s="245"/>
      <c r="E793" s="390"/>
      <c r="F793" s="42" t="s">
        <v>256</v>
      </c>
      <c r="G793" s="496" t="s">
        <v>471</v>
      </c>
      <c r="H793" s="496"/>
      <c r="I793" s="496"/>
      <c r="J793" s="496"/>
      <c r="K793" s="496"/>
      <c r="L793" s="496"/>
      <c r="M793" s="496"/>
      <c r="N793" s="496"/>
      <c r="O793" s="496"/>
      <c r="P793" s="496"/>
      <c r="Q793" s="496"/>
      <c r="R793" s="496"/>
      <c r="S793" s="496"/>
      <c r="T793" s="496"/>
      <c r="U793" s="496"/>
      <c r="V793" s="496"/>
      <c r="W793" s="496"/>
      <c r="X793" s="496"/>
      <c r="Y793" s="496"/>
      <c r="Z793" s="384"/>
      <c r="AA793" s="402"/>
      <c r="AB793" s="2"/>
    </row>
    <row r="794" spans="1:28" s="1" customFormat="1" ht="22.5" customHeight="1">
      <c r="A794" s="432"/>
      <c r="B794" s="394"/>
      <c r="C794" s="242"/>
      <c r="D794" s="245"/>
      <c r="E794" s="390"/>
      <c r="F794" s="383"/>
      <c r="G794" s="496"/>
      <c r="H794" s="496"/>
      <c r="I794" s="496"/>
      <c r="J794" s="496"/>
      <c r="K794" s="496"/>
      <c r="L794" s="496"/>
      <c r="M794" s="496"/>
      <c r="N794" s="496"/>
      <c r="O794" s="496"/>
      <c r="P794" s="496"/>
      <c r="Q794" s="496"/>
      <c r="R794" s="496"/>
      <c r="S794" s="496"/>
      <c r="T794" s="496"/>
      <c r="U794" s="496"/>
      <c r="V794" s="496"/>
      <c r="W794" s="496"/>
      <c r="X794" s="496"/>
      <c r="Y794" s="496"/>
      <c r="Z794" s="384"/>
      <c r="AA794" s="402"/>
      <c r="AB794" s="2"/>
    </row>
    <row r="795" spans="1:28" s="1" customFormat="1" ht="22.5" customHeight="1">
      <c r="A795" s="432"/>
      <c r="B795" s="394"/>
      <c r="C795" s="242"/>
      <c r="D795" s="245"/>
      <c r="E795" s="390"/>
      <c r="F795" s="42" t="s">
        <v>256</v>
      </c>
      <c r="G795" s="496" t="s">
        <v>472</v>
      </c>
      <c r="H795" s="496"/>
      <c r="I795" s="496"/>
      <c r="J795" s="496"/>
      <c r="K795" s="496"/>
      <c r="L795" s="496"/>
      <c r="M795" s="496"/>
      <c r="N795" s="496"/>
      <c r="O795" s="496"/>
      <c r="P795" s="496"/>
      <c r="Q795" s="496"/>
      <c r="R795" s="496"/>
      <c r="S795" s="496"/>
      <c r="T795" s="496"/>
      <c r="U795" s="496"/>
      <c r="V795" s="496"/>
      <c r="W795" s="496"/>
      <c r="X795" s="496"/>
      <c r="Y795" s="496"/>
      <c r="Z795" s="384"/>
      <c r="AA795" s="402"/>
      <c r="AB795" s="2"/>
    </row>
    <row r="796" spans="1:28" s="1" customFormat="1" ht="22.5" customHeight="1">
      <c r="A796" s="432"/>
      <c r="B796" s="394"/>
      <c r="C796" s="242"/>
      <c r="D796" s="245"/>
      <c r="E796" s="390"/>
      <c r="F796" s="383"/>
      <c r="G796" s="496"/>
      <c r="H796" s="496"/>
      <c r="I796" s="496"/>
      <c r="J796" s="496"/>
      <c r="K796" s="496"/>
      <c r="L796" s="496"/>
      <c r="M796" s="496"/>
      <c r="N796" s="496"/>
      <c r="O796" s="496"/>
      <c r="P796" s="496"/>
      <c r="Q796" s="496"/>
      <c r="R796" s="496"/>
      <c r="S796" s="496"/>
      <c r="T796" s="496"/>
      <c r="U796" s="496"/>
      <c r="V796" s="496"/>
      <c r="W796" s="496"/>
      <c r="X796" s="496"/>
      <c r="Y796" s="496"/>
      <c r="Z796" s="384"/>
      <c r="AA796" s="402"/>
      <c r="AB796" s="2"/>
    </row>
    <row r="797" spans="1:28" s="1" customFormat="1" ht="22.5" customHeight="1">
      <c r="A797" s="432"/>
      <c r="B797" s="394"/>
      <c r="C797" s="242"/>
      <c r="D797" s="245"/>
      <c r="E797" s="390"/>
      <c r="F797" s="42" t="s">
        <v>256</v>
      </c>
      <c r="G797" s="496" t="s">
        <v>473</v>
      </c>
      <c r="H797" s="496"/>
      <c r="I797" s="496"/>
      <c r="J797" s="496"/>
      <c r="K797" s="496"/>
      <c r="L797" s="496"/>
      <c r="M797" s="496"/>
      <c r="N797" s="496"/>
      <c r="O797" s="496"/>
      <c r="P797" s="496"/>
      <c r="Q797" s="496"/>
      <c r="R797" s="496"/>
      <c r="S797" s="496"/>
      <c r="T797" s="496"/>
      <c r="U797" s="496"/>
      <c r="V797" s="496"/>
      <c r="W797" s="496"/>
      <c r="X797" s="496"/>
      <c r="Y797" s="496"/>
      <c r="Z797" s="384"/>
      <c r="AA797" s="402"/>
      <c r="AB797" s="2"/>
    </row>
    <row r="798" spans="1:28" s="1" customFormat="1" ht="22.5" customHeight="1">
      <c r="A798" s="432"/>
      <c r="B798" s="394"/>
      <c r="C798" s="242"/>
      <c r="D798" s="245"/>
      <c r="E798" s="390"/>
      <c r="F798" s="383"/>
      <c r="G798" s="496"/>
      <c r="H798" s="496"/>
      <c r="I798" s="496"/>
      <c r="J798" s="496"/>
      <c r="K798" s="496"/>
      <c r="L798" s="496"/>
      <c r="M798" s="496"/>
      <c r="N798" s="496"/>
      <c r="O798" s="496"/>
      <c r="P798" s="496"/>
      <c r="Q798" s="496"/>
      <c r="R798" s="496"/>
      <c r="S798" s="496"/>
      <c r="T798" s="496"/>
      <c r="U798" s="496"/>
      <c r="V798" s="496"/>
      <c r="W798" s="496"/>
      <c r="X798" s="496"/>
      <c r="Y798" s="496"/>
      <c r="Z798" s="384"/>
      <c r="AA798" s="402"/>
      <c r="AB798" s="2"/>
    </row>
    <row r="799" spans="1:28" s="1" customFormat="1" ht="22.5" customHeight="1">
      <c r="A799" s="432"/>
      <c r="B799" s="394"/>
      <c r="C799" s="242"/>
      <c r="D799" s="245"/>
      <c r="E799" s="390"/>
      <c r="F799" s="383"/>
      <c r="G799" s="496"/>
      <c r="H799" s="496"/>
      <c r="I799" s="496"/>
      <c r="J799" s="496"/>
      <c r="K799" s="496"/>
      <c r="L799" s="496"/>
      <c r="M799" s="496"/>
      <c r="N799" s="496"/>
      <c r="O799" s="496"/>
      <c r="P799" s="496"/>
      <c r="Q799" s="496"/>
      <c r="R799" s="496"/>
      <c r="S799" s="496"/>
      <c r="T799" s="496"/>
      <c r="U799" s="496"/>
      <c r="V799" s="496"/>
      <c r="W799" s="496"/>
      <c r="X799" s="496"/>
      <c r="Y799" s="496"/>
      <c r="Z799" s="384"/>
      <c r="AA799" s="402"/>
      <c r="AB799" s="2"/>
    </row>
    <row r="800" spans="1:28" s="1" customFormat="1" ht="22.5" customHeight="1">
      <c r="A800" s="432"/>
      <c r="B800" s="394"/>
      <c r="C800" s="242"/>
      <c r="D800" s="245"/>
      <c r="E800" s="390"/>
      <c r="F800" s="42" t="s">
        <v>256</v>
      </c>
      <c r="G800" s="496" t="s">
        <v>474</v>
      </c>
      <c r="H800" s="496"/>
      <c r="I800" s="496"/>
      <c r="J800" s="496"/>
      <c r="K800" s="496"/>
      <c r="L800" s="496"/>
      <c r="M800" s="496"/>
      <c r="N800" s="496"/>
      <c r="O800" s="496"/>
      <c r="P800" s="496"/>
      <c r="Q800" s="496"/>
      <c r="R800" s="496"/>
      <c r="S800" s="496"/>
      <c r="T800" s="496"/>
      <c r="U800" s="496"/>
      <c r="V800" s="496"/>
      <c r="W800" s="496"/>
      <c r="X800" s="496"/>
      <c r="Y800" s="496"/>
      <c r="Z800" s="384"/>
      <c r="AA800" s="402"/>
      <c r="AB800" s="2"/>
    </row>
    <row r="801" spans="1:32" s="1" customFormat="1" ht="22.5" customHeight="1">
      <c r="A801" s="432"/>
      <c r="B801" s="394"/>
      <c r="C801" s="242"/>
      <c r="D801" s="245"/>
      <c r="E801" s="390"/>
      <c r="F801" s="383"/>
      <c r="G801" s="496"/>
      <c r="H801" s="496"/>
      <c r="I801" s="496"/>
      <c r="J801" s="496"/>
      <c r="K801" s="496"/>
      <c r="L801" s="496"/>
      <c r="M801" s="496"/>
      <c r="N801" s="496"/>
      <c r="O801" s="496"/>
      <c r="P801" s="496"/>
      <c r="Q801" s="496"/>
      <c r="R801" s="496"/>
      <c r="S801" s="496"/>
      <c r="T801" s="496"/>
      <c r="U801" s="496"/>
      <c r="V801" s="496"/>
      <c r="W801" s="496"/>
      <c r="X801" s="496"/>
      <c r="Y801" s="496"/>
      <c r="Z801" s="384"/>
      <c r="AA801" s="402"/>
      <c r="AB801" s="2"/>
    </row>
    <row r="802" spans="1:32" s="1" customFormat="1" ht="22.5" customHeight="1">
      <c r="A802" s="432"/>
      <c r="B802" s="394"/>
      <c r="C802" s="242"/>
      <c r="D802" s="245"/>
      <c r="E802" s="390"/>
      <c r="F802" s="42" t="s">
        <v>256</v>
      </c>
      <c r="G802" s="496" t="s">
        <v>475</v>
      </c>
      <c r="H802" s="496"/>
      <c r="I802" s="496"/>
      <c r="J802" s="496"/>
      <c r="K802" s="496"/>
      <c r="L802" s="496"/>
      <c r="M802" s="496"/>
      <c r="N802" s="496"/>
      <c r="O802" s="496"/>
      <c r="P802" s="496"/>
      <c r="Q802" s="496"/>
      <c r="R802" s="496"/>
      <c r="S802" s="496"/>
      <c r="T802" s="496"/>
      <c r="U802" s="496"/>
      <c r="V802" s="496"/>
      <c r="W802" s="496"/>
      <c r="X802" s="496"/>
      <c r="Y802" s="496"/>
      <c r="Z802" s="384"/>
      <c r="AA802" s="402"/>
      <c r="AB802" s="236"/>
      <c r="AC802" s="12"/>
      <c r="AD802" s="12"/>
      <c r="AE802" s="12"/>
      <c r="AF802" s="12"/>
    </row>
    <row r="803" spans="1:32" s="1" customFormat="1" ht="22.5" customHeight="1">
      <c r="A803" s="432"/>
      <c r="B803" s="394"/>
      <c r="C803" s="242"/>
      <c r="D803" s="245"/>
      <c r="E803" s="390"/>
      <c r="F803" s="383"/>
      <c r="G803" s="496"/>
      <c r="H803" s="496"/>
      <c r="I803" s="496"/>
      <c r="J803" s="496"/>
      <c r="K803" s="496"/>
      <c r="L803" s="496"/>
      <c r="M803" s="496"/>
      <c r="N803" s="496"/>
      <c r="O803" s="496"/>
      <c r="P803" s="496"/>
      <c r="Q803" s="496"/>
      <c r="R803" s="496"/>
      <c r="S803" s="496"/>
      <c r="T803" s="496"/>
      <c r="U803" s="496"/>
      <c r="V803" s="496"/>
      <c r="W803" s="496"/>
      <c r="X803" s="496"/>
      <c r="Y803" s="496"/>
      <c r="Z803" s="384"/>
      <c r="AA803" s="402"/>
      <c r="AB803" s="236"/>
      <c r="AC803" s="12"/>
      <c r="AD803" s="12"/>
      <c r="AE803" s="12"/>
      <c r="AF803" s="12"/>
    </row>
    <row r="804" spans="1:32" s="1" customFormat="1" ht="22.5" customHeight="1">
      <c r="A804" s="432"/>
      <c r="B804" s="378"/>
      <c r="C804" s="242"/>
      <c r="D804" s="245"/>
      <c r="E804" s="390"/>
      <c r="F804" s="42" t="s">
        <v>256</v>
      </c>
      <c r="G804" s="496" t="s">
        <v>476</v>
      </c>
      <c r="H804" s="496"/>
      <c r="I804" s="496"/>
      <c r="J804" s="496"/>
      <c r="K804" s="496"/>
      <c r="L804" s="496"/>
      <c r="M804" s="496"/>
      <c r="N804" s="496"/>
      <c r="O804" s="496"/>
      <c r="P804" s="496"/>
      <c r="Q804" s="496"/>
      <c r="R804" s="496"/>
      <c r="S804" s="496"/>
      <c r="T804" s="496"/>
      <c r="U804" s="496"/>
      <c r="V804" s="496"/>
      <c r="W804" s="496"/>
      <c r="X804" s="496"/>
      <c r="Y804" s="496"/>
      <c r="Z804" s="384"/>
      <c r="AA804" s="402"/>
      <c r="AB804" s="2"/>
    </row>
    <row r="805" spans="1:32" s="1" customFormat="1" ht="22.5" customHeight="1">
      <c r="A805" s="432"/>
      <c r="B805" s="378"/>
      <c r="C805" s="242"/>
      <c r="D805" s="245"/>
      <c r="E805" s="390"/>
      <c r="F805" s="383"/>
      <c r="G805" s="496"/>
      <c r="H805" s="496"/>
      <c r="I805" s="496"/>
      <c r="J805" s="496"/>
      <c r="K805" s="496"/>
      <c r="L805" s="496"/>
      <c r="M805" s="496"/>
      <c r="N805" s="496"/>
      <c r="O805" s="496"/>
      <c r="P805" s="496"/>
      <c r="Q805" s="496"/>
      <c r="R805" s="496"/>
      <c r="S805" s="496"/>
      <c r="T805" s="496"/>
      <c r="U805" s="496"/>
      <c r="V805" s="496"/>
      <c r="W805" s="496"/>
      <c r="X805" s="496"/>
      <c r="Y805" s="496"/>
      <c r="Z805" s="384"/>
      <c r="AA805" s="402"/>
      <c r="AB805" s="2"/>
    </row>
    <row r="806" spans="1:32" s="1" customFormat="1" ht="22.5" customHeight="1">
      <c r="A806" s="432"/>
      <c r="B806" s="378"/>
      <c r="C806" s="242"/>
      <c r="D806" s="245"/>
      <c r="E806" s="390"/>
      <c r="F806" s="42" t="s">
        <v>256</v>
      </c>
      <c r="G806" s="496" t="s">
        <v>477</v>
      </c>
      <c r="H806" s="496"/>
      <c r="I806" s="496"/>
      <c r="J806" s="496"/>
      <c r="K806" s="496"/>
      <c r="L806" s="496"/>
      <c r="M806" s="496"/>
      <c r="N806" s="496"/>
      <c r="O806" s="496"/>
      <c r="P806" s="496"/>
      <c r="Q806" s="496"/>
      <c r="R806" s="496"/>
      <c r="S806" s="496"/>
      <c r="T806" s="496"/>
      <c r="U806" s="496"/>
      <c r="V806" s="496"/>
      <c r="W806" s="496"/>
      <c r="X806" s="496"/>
      <c r="Y806" s="496"/>
      <c r="Z806" s="384"/>
      <c r="AA806" s="402"/>
      <c r="AB806" s="2"/>
    </row>
    <row r="807" spans="1:32" s="1" customFormat="1" ht="22.5" customHeight="1">
      <c r="A807" s="432"/>
      <c r="B807" s="378"/>
      <c r="C807" s="242"/>
      <c r="D807" s="245"/>
      <c r="E807" s="390"/>
      <c r="F807" s="42" t="s">
        <v>256</v>
      </c>
      <c r="G807" s="496" t="s">
        <v>478</v>
      </c>
      <c r="H807" s="496"/>
      <c r="I807" s="496"/>
      <c r="J807" s="496"/>
      <c r="K807" s="496"/>
      <c r="L807" s="496"/>
      <c r="M807" s="496"/>
      <c r="N807" s="496"/>
      <c r="O807" s="496"/>
      <c r="P807" s="496"/>
      <c r="Q807" s="496"/>
      <c r="R807" s="496"/>
      <c r="S807" s="496"/>
      <c r="T807" s="496"/>
      <c r="U807" s="496"/>
      <c r="V807" s="496"/>
      <c r="W807" s="496"/>
      <c r="X807" s="496"/>
      <c r="Y807" s="496"/>
      <c r="Z807" s="384"/>
      <c r="AA807" s="402"/>
      <c r="AB807" s="2"/>
    </row>
    <row r="808" spans="1:32" s="1" customFormat="1" ht="22.5" customHeight="1">
      <c r="A808" s="432"/>
      <c r="B808" s="378"/>
      <c r="C808" s="242"/>
      <c r="D808" s="245"/>
      <c r="E808" s="390"/>
      <c r="F808" s="407"/>
      <c r="G808" s="496" t="s">
        <v>721</v>
      </c>
      <c r="H808" s="496"/>
      <c r="I808" s="496"/>
      <c r="J808" s="496"/>
      <c r="K808" s="496"/>
      <c r="L808" s="496"/>
      <c r="M808" s="496"/>
      <c r="N808" s="496"/>
      <c r="O808" s="496"/>
      <c r="P808" s="496"/>
      <c r="Q808" s="496"/>
      <c r="R808" s="496"/>
      <c r="S808" s="496"/>
      <c r="T808" s="496"/>
      <c r="U808" s="496"/>
      <c r="V808" s="496"/>
      <c r="W808" s="496"/>
      <c r="X808" s="496"/>
      <c r="Y808" s="496"/>
      <c r="Z808" s="384"/>
      <c r="AA808" s="402"/>
      <c r="AB808" s="2"/>
    </row>
    <row r="809" spans="1:32" s="1" customFormat="1" ht="22.5" customHeight="1">
      <c r="A809" s="432"/>
      <c r="B809" s="66"/>
      <c r="C809" s="250"/>
      <c r="D809" s="272"/>
      <c r="E809" s="421"/>
      <c r="F809" s="130"/>
      <c r="G809" s="130"/>
      <c r="H809" s="130"/>
      <c r="I809" s="130"/>
      <c r="J809" s="130"/>
      <c r="K809" s="130"/>
      <c r="L809" s="130"/>
      <c r="M809" s="130"/>
      <c r="N809" s="130"/>
      <c r="O809" s="130"/>
      <c r="P809" s="130"/>
      <c r="Q809" s="130"/>
      <c r="R809" s="130"/>
      <c r="S809" s="130"/>
      <c r="T809" s="130"/>
      <c r="U809" s="130"/>
      <c r="V809" s="130"/>
      <c r="W809" s="130"/>
      <c r="X809" s="130"/>
      <c r="Y809" s="130"/>
      <c r="Z809" s="89"/>
      <c r="AA809" s="402"/>
      <c r="AB809" s="2"/>
    </row>
    <row r="810" spans="1:32" s="1" customFormat="1" ht="22.5" customHeight="1">
      <c r="A810" s="432" t="s">
        <v>556</v>
      </c>
      <c r="B810" s="482" t="s">
        <v>648</v>
      </c>
      <c r="C810" s="242">
        <v>69</v>
      </c>
      <c r="D810" s="89" t="s">
        <v>4</v>
      </c>
      <c r="E810" s="570" t="s">
        <v>479</v>
      </c>
      <c r="F810" s="519"/>
      <c r="G810" s="519"/>
      <c r="H810" s="519"/>
      <c r="I810" s="519"/>
      <c r="J810" s="519"/>
      <c r="K810" s="519"/>
      <c r="L810" s="519"/>
      <c r="M810" s="519"/>
      <c r="N810" s="519"/>
      <c r="O810" s="519"/>
      <c r="P810" s="519"/>
      <c r="Q810" s="519"/>
      <c r="R810" s="519"/>
      <c r="S810" s="519"/>
      <c r="T810" s="519"/>
      <c r="U810" s="519"/>
      <c r="V810" s="519"/>
      <c r="W810" s="519"/>
      <c r="X810" s="519"/>
      <c r="Y810" s="519"/>
      <c r="Z810" s="571"/>
      <c r="AA810" s="402"/>
      <c r="AB810" s="447">
        <f>VLOOKUP(D810,$AI$57:$AJ$59,2,FALSE)</f>
        <v>0</v>
      </c>
    </row>
    <row r="811" spans="1:32" s="1" customFormat="1" ht="22.5" customHeight="1">
      <c r="A811" s="432"/>
      <c r="B811" s="482"/>
      <c r="C811" s="242"/>
      <c r="D811" s="245"/>
      <c r="E811" s="390"/>
      <c r="F811" s="42" t="s">
        <v>256</v>
      </c>
      <c r="G811" s="493" t="s">
        <v>482</v>
      </c>
      <c r="H811" s="493"/>
      <c r="I811" s="493"/>
      <c r="J811" s="493"/>
      <c r="K811" s="493"/>
      <c r="L811" s="493"/>
      <c r="M811" s="493"/>
      <c r="N811" s="493"/>
      <c r="O811" s="493"/>
      <c r="P811" s="490"/>
      <c r="Q811" s="490"/>
      <c r="R811" s="493" t="s">
        <v>481</v>
      </c>
      <c r="S811" s="493"/>
      <c r="T811" s="443"/>
      <c r="U811" s="443"/>
      <c r="V811" s="443"/>
      <c r="W811" s="443"/>
      <c r="X811" s="443"/>
      <c r="Y811" s="443"/>
      <c r="Z811" s="25"/>
      <c r="AA811" s="402"/>
      <c r="AB811" s="2"/>
    </row>
    <row r="812" spans="1:32" s="1" customFormat="1" ht="22.5" customHeight="1">
      <c r="A812" s="432"/>
      <c r="B812" s="482"/>
      <c r="C812" s="242"/>
      <c r="D812" s="245"/>
      <c r="E812" s="390"/>
      <c r="F812" s="42" t="s">
        <v>256</v>
      </c>
      <c r="G812" s="493" t="s">
        <v>483</v>
      </c>
      <c r="H812" s="493"/>
      <c r="I812" s="493"/>
      <c r="J812" s="493"/>
      <c r="K812" s="493"/>
      <c r="L812" s="493"/>
      <c r="M812" s="493"/>
      <c r="N812" s="493"/>
      <c r="O812" s="493"/>
      <c r="P812" s="490"/>
      <c r="Q812" s="490"/>
      <c r="R812" s="493" t="s">
        <v>481</v>
      </c>
      <c r="S812" s="493"/>
      <c r="T812" s="443"/>
      <c r="U812" s="443"/>
      <c r="V812" s="443"/>
      <c r="W812" s="443"/>
      <c r="X812" s="443"/>
      <c r="Y812" s="443"/>
      <c r="Z812" s="25"/>
      <c r="AA812" s="402"/>
      <c r="AB812" s="2"/>
    </row>
    <row r="813" spans="1:32" s="1" customFormat="1" ht="22.5" customHeight="1">
      <c r="A813" s="432"/>
      <c r="B813" s="394"/>
      <c r="C813" s="242"/>
      <c r="D813" s="244"/>
      <c r="E813" s="390"/>
      <c r="F813" s="42" t="s">
        <v>256</v>
      </c>
      <c r="G813" s="493" t="s">
        <v>484</v>
      </c>
      <c r="H813" s="493"/>
      <c r="I813" s="493"/>
      <c r="J813" s="493"/>
      <c r="K813" s="493"/>
      <c r="L813" s="493"/>
      <c r="M813" s="493"/>
      <c r="N813" s="493"/>
      <c r="O813" s="493"/>
      <c r="P813" s="490"/>
      <c r="Q813" s="490"/>
      <c r="R813" s="493" t="s">
        <v>481</v>
      </c>
      <c r="S813" s="493"/>
      <c r="T813" s="443"/>
      <c r="U813" s="443"/>
      <c r="V813" s="443"/>
      <c r="W813" s="443"/>
      <c r="X813" s="443"/>
      <c r="Y813" s="443"/>
      <c r="Z813" s="25"/>
      <c r="AA813" s="412"/>
      <c r="AB813" s="2"/>
    </row>
    <row r="814" spans="1:32" s="1" customFormat="1" ht="22.5" customHeight="1">
      <c r="A814" s="432"/>
      <c r="B814" s="394"/>
      <c r="C814" s="242"/>
      <c r="D814" s="244"/>
      <c r="E814" s="390"/>
      <c r="F814" s="42" t="s">
        <v>256</v>
      </c>
      <c r="G814" s="493" t="s">
        <v>480</v>
      </c>
      <c r="H814" s="493"/>
      <c r="I814" s="493"/>
      <c r="J814" s="493"/>
      <c r="K814" s="493"/>
      <c r="L814" s="493"/>
      <c r="M814" s="493"/>
      <c r="N814" s="493"/>
      <c r="O814" s="493"/>
      <c r="P814" s="490"/>
      <c r="Q814" s="490"/>
      <c r="R814" s="493" t="s">
        <v>481</v>
      </c>
      <c r="S814" s="493"/>
      <c r="T814" s="443"/>
      <c r="U814" s="443"/>
      <c r="V814" s="443"/>
      <c r="W814" s="443"/>
      <c r="X814" s="443"/>
      <c r="Y814" s="443"/>
      <c r="Z814" s="25"/>
      <c r="AA814" s="412"/>
      <c r="AB814" s="2"/>
    </row>
    <row r="815" spans="1:32" s="1" customFormat="1" ht="22.5" customHeight="1">
      <c r="A815" s="432"/>
      <c r="B815" s="394"/>
      <c r="C815" s="242"/>
      <c r="D815" s="244"/>
      <c r="E815" s="390"/>
      <c r="F815" s="42" t="s">
        <v>256</v>
      </c>
      <c r="G815" s="493" t="s">
        <v>485</v>
      </c>
      <c r="H815" s="493"/>
      <c r="I815" s="493"/>
      <c r="J815" s="493"/>
      <c r="K815" s="493"/>
      <c r="L815" s="493"/>
      <c r="M815" s="493"/>
      <c r="N815" s="493"/>
      <c r="O815" s="493"/>
      <c r="P815" s="493"/>
      <c r="Q815" s="493"/>
      <c r="R815" s="493"/>
      <c r="S815" s="493"/>
      <c r="T815" s="493"/>
      <c r="U815" s="493"/>
      <c r="V815" s="493"/>
      <c r="W815" s="493"/>
      <c r="X815" s="493"/>
      <c r="Y815" s="493"/>
      <c r="Z815" s="25"/>
      <c r="AA815" s="412"/>
      <c r="AB815" s="2"/>
    </row>
    <row r="816" spans="1:32" s="1" customFormat="1" ht="22.5" customHeight="1">
      <c r="A816" s="432"/>
      <c r="B816" s="66"/>
      <c r="C816" s="250"/>
      <c r="D816" s="244"/>
      <c r="E816" s="390"/>
      <c r="F816" s="42" t="s">
        <v>256</v>
      </c>
      <c r="G816" s="493" t="s">
        <v>486</v>
      </c>
      <c r="H816" s="493"/>
      <c r="I816" s="493"/>
      <c r="J816" s="493"/>
      <c r="K816" s="493"/>
      <c r="L816" s="493"/>
      <c r="M816" s="493"/>
      <c r="N816" s="493"/>
      <c r="O816" s="493"/>
      <c r="P816" s="493"/>
      <c r="Q816" s="493"/>
      <c r="R816" s="493"/>
      <c r="S816" s="493"/>
      <c r="T816" s="493"/>
      <c r="U816" s="493"/>
      <c r="V816" s="493"/>
      <c r="W816" s="493"/>
      <c r="X816" s="493"/>
      <c r="Y816" s="493"/>
      <c r="Z816" s="25"/>
      <c r="AA816" s="412"/>
      <c r="AB816" s="2"/>
    </row>
    <row r="817" spans="1:28" s="1" customFormat="1" ht="22.5" customHeight="1">
      <c r="A817" s="432"/>
      <c r="B817" s="66"/>
      <c r="C817" s="250"/>
      <c r="D817" s="244"/>
      <c r="E817" s="390"/>
      <c r="F817" s="42" t="s">
        <v>256</v>
      </c>
      <c r="G817" s="493" t="s">
        <v>487</v>
      </c>
      <c r="H817" s="493"/>
      <c r="I817" s="493"/>
      <c r="J817" s="493"/>
      <c r="K817" s="493"/>
      <c r="L817" s="493"/>
      <c r="M817" s="493"/>
      <c r="N817" s="493"/>
      <c r="O817" s="493"/>
      <c r="P817" s="493"/>
      <c r="Q817" s="493"/>
      <c r="R817" s="493"/>
      <c r="S817" s="493"/>
      <c r="T817" s="493"/>
      <c r="U817" s="493"/>
      <c r="V817" s="493"/>
      <c r="W817" s="493"/>
      <c r="X817" s="493"/>
      <c r="Y817" s="493"/>
      <c r="Z817" s="25"/>
      <c r="AA817" s="412"/>
      <c r="AB817" s="2"/>
    </row>
    <row r="818" spans="1:28" s="1" customFormat="1" ht="22.5" customHeight="1">
      <c r="A818" s="432"/>
      <c r="B818" s="66"/>
      <c r="C818" s="250"/>
      <c r="D818" s="244"/>
      <c r="E818" s="390"/>
      <c r="F818" s="407"/>
      <c r="G818" s="392"/>
      <c r="H818" s="392"/>
      <c r="I818" s="392"/>
      <c r="J818" s="392"/>
      <c r="K818" s="392"/>
      <c r="L818" s="392"/>
      <c r="M818" s="392"/>
      <c r="N818" s="392"/>
      <c r="O818" s="392"/>
      <c r="P818" s="392"/>
      <c r="Q818" s="392"/>
      <c r="R818" s="392"/>
      <c r="S818" s="392"/>
      <c r="T818" s="392"/>
      <c r="U818" s="392"/>
      <c r="V818" s="392"/>
      <c r="W818" s="392"/>
      <c r="X818" s="392"/>
      <c r="Y818" s="392"/>
      <c r="Z818" s="25"/>
      <c r="AA818" s="412"/>
      <c r="AB818" s="2"/>
    </row>
    <row r="819" spans="1:28" s="1" customFormat="1" ht="22.5" customHeight="1">
      <c r="A819" s="432"/>
      <c r="B819" s="66"/>
      <c r="C819" s="250"/>
      <c r="D819" s="244"/>
      <c r="E819" s="390" t="s">
        <v>392</v>
      </c>
      <c r="F819" s="489" t="s">
        <v>488</v>
      </c>
      <c r="G819" s="489"/>
      <c r="H819" s="489"/>
      <c r="I819" s="489"/>
      <c r="J819" s="489"/>
      <c r="K819" s="520" t="s">
        <v>315</v>
      </c>
      <c r="L819" s="520"/>
      <c r="M819" s="520"/>
      <c r="N819" s="425"/>
      <c r="O819" s="496"/>
      <c r="P819" s="496"/>
      <c r="Q819" s="496"/>
      <c r="R819" s="496"/>
      <c r="S819" s="496"/>
      <c r="T819" s="496"/>
      <c r="U819" s="496"/>
      <c r="V819" s="496"/>
      <c r="W819" s="496"/>
      <c r="X819" s="496"/>
      <c r="Y819" s="496"/>
      <c r="Z819" s="63"/>
      <c r="AA819" s="412"/>
      <c r="AB819" s="2"/>
    </row>
    <row r="820" spans="1:28" s="1" customFormat="1" ht="22.5" customHeight="1">
      <c r="A820" s="432"/>
      <c r="B820" s="66"/>
      <c r="C820" s="250"/>
      <c r="D820" s="244"/>
      <c r="E820" s="390"/>
      <c r="F820" s="425"/>
      <c r="G820" s="425"/>
      <c r="H820" s="425"/>
      <c r="I820" s="425"/>
      <c r="J820" s="425"/>
      <c r="K820" s="520" t="s">
        <v>316</v>
      </c>
      <c r="L820" s="520"/>
      <c r="M820" s="520"/>
      <c r="N820" s="425"/>
      <c r="O820" s="496"/>
      <c r="P820" s="496"/>
      <c r="Q820" s="496"/>
      <c r="R820" s="496"/>
      <c r="S820" s="496"/>
      <c r="T820" s="496"/>
      <c r="U820" s="496"/>
      <c r="V820" s="496"/>
      <c r="W820" s="496"/>
      <c r="X820" s="496"/>
      <c r="Y820" s="496"/>
      <c r="Z820" s="63"/>
      <c r="AA820" s="23"/>
      <c r="AB820" s="2"/>
    </row>
    <row r="821" spans="1:28" s="1" customFormat="1" ht="22.5" customHeight="1">
      <c r="A821" s="432"/>
      <c r="B821" s="66"/>
      <c r="C821" s="250"/>
      <c r="D821" s="244"/>
      <c r="E821" s="390"/>
      <c r="F821" s="425"/>
      <c r="G821" s="425"/>
      <c r="H821" s="425"/>
      <c r="I821" s="425"/>
      <c r="J821" s="425"/>
      <c r="K821" s="425"/>
      <c r="L821" s="425"/>
      <c r="M821" s="425"/>
      <c r="N821" s="425"/>
      <c r="O821" s="425"/>
      <c r="P821" s="380"/>
      <c r="Q821" s="380"/>
      <c r="R821" s="380"/>
      <c r="S821" s="380"/>
      <c r="T821" s="380"/>
      <c r="U821" s="380"/>
      <c r="V821" s="380"/>
      <c r="W821" s="380"/>
      <c r="X821" s="380"/>
      <c r="Y821" s="380"/>
      <c r="Z821" s="63"/>
      <c r="AA821" s="23"/>
      <c r="AB821" s="2"/>
    </row>
    <row r="822" spans="1:28" s="1" customFormat="1" ht="22.5" customHeight="1">
      <c r="A822" s="432"/>
      <c r="B822" s="66"/>
      <c r="C822" s="250"/>
      <c r="D822" s="244"/>
      <c r="E822" s="521" t="s">
        <v>489</v>
      </c>
      <c r="F822" s="483"/>
      <c r="G822" s="483"/>
      <c r="H822" s="483"/>
      <c r="I822" s="483"/>
      <c r="J822" s="483"/>
      <c r="K822" s="483"/>
      <c r="L822" s="483"/>
      <c r="M822" s="483"/>
      <c r="N822" s="483"/>
      <c r="O822" s="483"/>
      <c r="P822" s="483"/>
      <c r="Q822" s="483"/>
      <c r="R822" s="483"/>
      <c r="S822" s="483"/>
      <c r="T822" s="483"/>
      <c r="U822" s="483"/>
      <c r="V822" s="483"/>
      <c r="W822" s="483"/>
      <c r="X822" s="483"/>
      <c r="Y822" s="483"/>
      <c r="Z822" s="482"/>
      <c r="AA822" s="23"/>
      <c r="AB822" s="2"/>
    </row>
    <row r="823" spans="1:28" s="1" customFormat="1" ht="22.5" customHeight="1">
      <c r="A823" s="432"/>
      <c r="B823" s="66"/>
      <c r="C823" s="250"/>
      <c r="D823" s="244"/>
      <c r="E823" s="521"/>
      <c r="F823" s="483"/>
      <c r="G823" s="483"/>
      <c r="H823" s="483"/>
      <c r="I823" s="483"/>
      <c r="J823" s="483"/>
      <c r="K823" s="483"/>
      <c r="L823" s="483"/>
      <c r="M823" s="483"/>
      <c r="N823" s="483"/>
      <c r="O823" s="483"/>
      <c r="P823" s="483"/>
      <c r="Q823" s="483"/>
      <c r="R823" s="483"/>
      <c r="S823" s="483"/>
      <c r="T823" s="483"/>
      <c r="U823" s="483"/>
      <c r="V823" s="483"/>
      <c r="W823" s="483"/>
      <c r="X823" s="483"/>
      <c r="Y823" s="483"/>
      <c r="Z823" s="482"/>
      <c r="AA823" s="23"/>
      <c r="AB823" s="2"/>
    </row>
    <row r="824" spans="1:28" s="1" customFormat="1" ht="22.5" customHeight="1">
      <c r="A824" s="432"/>
      <c r="B824" s="66"/>
      <c r="C824" s="250"/>
      <c r="D824" s="244"/>
      <c r="E824" s="393"/>
      <c r="F824" s="385"/>
      <c r="G824" s="385"/>
      <c r="H824" s="385"/>
      <c r="I824" s="385"/>
      <c r="J824" s="385"/>
      <c r="K824" s="385"/>
      <c r="L824" s="385"/>
      <c r="M824" s="385"/>
      <c r="N824" s="385"/>
      <c r="O824" s="385"/>
      <c r="P824" s="385"/>
      <c r="Q824" s="385"/>
      <c r="R824" s="385"/>
      <c r="S824" s="385"/>
      <c r="T824" s="385"/>
      <c r="U824" s="385"/>
      <c r="V824" s="385"/>
      <c r="W824" s="385"/>
      <c r="X824" s="385"/>
      <c r="Y824" s="385"/>
      <c r="Z824" s="394"/>
      <c r="AA824" s="23"/>
      <c r="AB824" s="2"/>
    </row>
    <row r="825" spans="1:28" s="1" customFormat="1" ht="22.5" customHeight="1">
      <c r="A825" s="432"/>
      <c r="B825" s="66"/>
      <c r="C825" s="250"/>
      <c r="D825" s="244"/>
      <c r="E825" s="562" t="s">
        <v>490</v>
      </c>
      <c r="F825" s="536"/>
      <c r="G825" s="536"/>
      <c r="H825" s="536"/>
      <c r="I825" s="536"/>
      <c r="J825" s="536"/>
      <c r="K825" s="536"/>
      <c r="L825" s="536"/>
      <c r="M825" s="536"/>
      <c r="N825" s="536"/>
      <c r="O825" s="536"/>
      <c r="P825" s="536"/>
      <c r="Q825" s="536"/>
      <c r="R825" s="536"/>
      <c r="S825" s="536"/>
      <c r="T825" s="536"/>
      <c r="U825" s="536"/>
      <c r="V825" s="536"/>
      <c r="W825" s="536"/>
      <c r="X825" s="536"/>
      <c r="Y825" s="536"/>
      <c r="Z825" s="563"/>
      <c r="AA825" s="23"/>
      <c r="AB825" s="2"/>
    </row>
    <row r="826" spans="1:28" s="1" customFormat="1" ht="22.5" customHeight="1">
      <c r="A826" s="432"/>
      <c r="B826" s="66"/>
      <c r="C826" s="250"/>
      <c r="D826" s="244"/>
      <c r="E826" s="562"/>
      <c r="F826" s="536"/>
      <c r="G826" s="536"/>
      <c r="H826" s="536"/>
      <c r="I826" s="536"/>
      <c r="J826" s="536"/>
      <c r="K826" s="536"/>
      <c r="L826" s="536"/>
      <c r="M826" s="536"/>
      <c r="N826" s="536"/>
      <c r="O826" s="536"/>
      <c r="P826" s="536"/>
      <c r="Q826" s="536"/>
      <c r="R826" s="536"/>
      <c r="S826" s="536"/>
      <c r="T826" s="536"/>
      <c r="U826" s="536"/>
      <c r="V826" s="536"/>
      <c r="W826" s="536"/>
      <c r="X826" s="536"/>
      <c r="Y826" s="536"/>
      <c r="Z826" s="563"/>
      <c r="AA826" s="23"/>
      <c r="AB826" s="2"/>
    </row>
    <row r="827" spans="1:28" s="1" customFormat="1" ht="22.5" customHeight="1">
      <c r="A827" s="432"/>
      <c r="B827" s="394"/>
      <c r="C827" s="242"/>
      <c r="D827" s="245"/>
      <c r="E827" s="562"/>
      <c r="F827" s="536"/>
      <c r="G827" s="536"/>
      <c r="H827" s="536"/>
      <c r="I827" s="536"/>
      <c r="J827" s="536"/>
      <c r="K827" s="536"/>
      <c r="L827" s="536"/>
      <c r="M827" s="536"/>
      <c r="N827" s="536"/>
      <c r="O827" s="536"/>
      <c r="P827" s="536"/>
      <c r="Q827" s="536"/>
      <c r="R827" s="536"/>
      <c r="S827" s="536"/>
      <c r="T827" s="536"/>
      <c r="U827" s="536"/>
      <c r="V827" s="536"/>
      <c r="W827" s="536"/>
      <c r="X827" s="536"/>
      <c r="Y827" s="536"/>
      <c r="Z827" s="563"/>
      <c r="AA827" s="402"/>
      <c r="AB827" s="2"/>
    </row>
    <row r="828" spans="1:28" s="1" customFormat="1" ht="22.5" customHeight="1">
      <c r="A828" s="432"/>
      <c r="B828" s="394"/>
      <c r="C828" s="242"/>
      <c r="D828" s="272"/>
      <c r="E828" s="393"/>
      <c r="F828" s="385"/>
      <c r="G828" s="385"/>
      <c r="H828" s="385"/>
      <c r="I828" s="385"/>
      <c r="J828" s="385"/>
      <c r="K828" s="385"/>
      <c r="L828" s="385"/>
      <c r="M828" s="385"/>
      <c r="N828" s="385"/>
      <c r="O828" s="385"/>
      <c r="P828" s="385"/>
      <c r="Q828" s="385"/>
      <c r="R828" s="385"/>
      <c r="S828" s="385"/>
      <c r="T828" s="385"/>
      <c r="U828" s="385"/>
      <c r="V828" s="385"/>
      <c r="W828" s="385"/>
      <c r="X828" s="385"/>
      <c r="Y828" s="385"/>
      <c r="Z828" s="394"/>
      <c r="AA828" s="402"/>
      <c r="AB828" s="2"/>
    </row>
    <row r="829" spans="1:28" s="1" customFormat="1" ht="22.5" customHeight="1">
      <c r="A829" s="432" t="s">
        <v>558</v>
      </c>
      <c r="B829" s="482" t="s">
        <v>649</v>
      </c>
      <c r="C829" s="242">
        <v>70</v>
      </c>
      <c r="D829" s="89" t="s">
        <v>4</v>
      </c>
      <c r="E829" s="495" t="s">
        <v>204</v>
      </c>
      <c r="F829" s="496"/>
      <c r="G829" s="496"/>
      <c r="H829" s="496"/>
      <c r="I829" s="496"/>
      <c r="J829" s="496"/>
      <c r="K829" s="496"/>
      <c r="L829" s="496"/>
      <c r="M829" s="496"/>
      <c r="N829" s="496"/>
      <c r="O829" s="496"/>
      <c r="P829" s="496"/>
      <c r="Q829" s="496"/>
      <c r="R829" s="496"/>
      <c r="S829" s="496"/>
      <c r="T829" s="496"/>
      <c r="U829" s="496"/>
      <c r="V829" s="496"/>
      <c r="W829" s="496"/>
      <c r="X829" s="496"/>
      <c r="Y829" s="496"/>
      <c r="Z829" s="497"/>
      <c r="AA829" s="402" t="s">
        <v>43</v>
      </c>
      <c r="AB829" s="447">
        <f>VLOOKUP(D829,$AI$57:$AJ$59,2,FALSE)</f>
        <v>0</v>
      </c>
    </row>
    <row r="830" spans="1:28" s="1" customFormat="1" ht="22.5" customHeight="1">
      <c r="A830" s="432"/>
      <c r="B830" s="482"/>
      <c r="C830" s="242"/>
      <c r="D830" s="245"/>
      <c r="E830" s="393"/>
      <c r="F830" s="483" t="s">
        <v>314</v>
      </c>
      <c r="G830" s="483"/>
      <c r="H830" s="483"/>
      <c r="I830" s="483"/>
      <c r="J830" s="483"/>
      <c r="K830" s="483"/>
      <c r="L830" s="483"/>
      <c r="M830" s="483"/>
      <c r="N830" s="483"/>
      <c r="O830" s="483"/>
      <c r="P830" s="483"/>
      <c r="Q830" s="483"/>
      <c r="R830" s="483"/>
      <c r="S830" s="483"/>
      <c r="T830" s="483"/>
      <c r="U830" s="483"/>
      <c r="V830" s="483"/>
      <c r="W830" s="483"/>
      <c r="X830" s="483"/>
      <c r="Y830" s="483"/>
      <c r="Z830" s="394"/>
      <c r="AA830" s="402"/>
      <c r="AB830" s="2"/>
    </row>
    <row r="831" spans="1:28" s="1" customFormat="1" ht="22.5" customHeight="1">
      <c r="A831" s="432"/>
      <c r="B831" s="482"/>
      <c r="C831" s="242"/>
      <c r="D831" s="245"/>
      <c r="E831" s="393"/>
      <c r="F831" s="385"/>
      <c r="G831" s="385"/>
      <c r="H831" s="385"/>
      <c r="I831" s="385"/>
      <c r="J831" s="385"/>
      <c r="K831" s="385"/>
      <c r="L831" s="385"/>
      <c r="M831" s="385"/>
      <c r="N831" s="385"/>
      <c r="O831" s="385"/>
      <c r="P831" s="385"/>
      <c r="Q831" s="385"/>
      <c r="R831" s="385"/>
      <c r="S831" s="385"/>
      <c r="T831" s="385"/>
      <c r="U831" s="385"/>
      <c r="V831" s="385"/>
      <c r="W831" s="385"/>
      <c r="X831" s="385"/>
      <c r="Y831" s="385"/>
      <c r="Z831" s="394"/>
      <c r="AA831" s="480" t="s">
        <v>44</v>
      </c>
      <c r="AB831" s="2"/>
    </row>
    <row r="832" spans="1:28" s="1" customFormat="1" ht="22.5" customHeight="1">
      <c r="A832" s="432"/>
      <c r="B832" s="394"/>
      <c r="C832" s="242"/>
      <c r="D832" s="245"/>
      <c r="E832" s="495" t="s">
        <v>205</v>
      </c>
      <c r="F832" s="496"/>
      <c r="G832" s="496"/>
      <c r="H832" s="496"/>
      <c r="I832" s="496"/>
      <c r="J832" s="496"/>
      <c r="K832" s="496"/>
      <c r="L832" s="496"/>
      <c r="M832" s="496"/>
      <c r="N832" s="496"/>
      <c r="O832" s="496"/>
      <c r="P832" s="496"/>
      <c r="Q832" s="496"/>
      <c r="R832" s="496"/>
      <c r="S832" s="496"/>
      <c r="T832" s="496"/>
      <c r="U832" s="496"/>
      <c r="V832" s="496"/>
      <c r="W832" s="496"/>
      <c r="X832" s="496"/>
      <c r="Y832" s="496"/>
      <c r="Z832" s="497"/>
      <c r="AA832" s="480"/>
      <c r="AB832" s="2"/>
    </row>
    <row r="833" spans="1:28" s="1" customFormat="1" ht="22.5" customHeight="1">
      <c r="A833" s="432"/>
      <c r="B833" s="394"/>
      <c r="C833" s="242"/>
      <c r="D833" s="245"/>
      <c r="E833" s="495"/>
      <c r="F833" s="496"/>
      <c r="G833" s="496"/>
      <c r="H833" s="496"/>
      <c r="I833" s="496"/>
      <c r="J833" s="496"/>
      <c r="K833" s="496"/>
      <c r="L833" s="496"/>
      <c r="M833" s="496"/>
      <c r="N833" s="496"/>
      <c r="O833" s="496"/>
      <c r="P833" s="496"/>
      <c r="Q833" s="496"/>
      <c r="R833" s="496"/>
      <c r="S833" s="496"/>
      <c r="T833" s="496"/>
      <c r="U833" s="496"/>
      <c r="V833" s="496"/>
      <c r="W833" s="496"/>
      <c r="X833" s="496"/>
      <c r="Y833" s="496"/>
      <c r="Z833" s="497"/>
      <c r="AA833" s="480"/>
      <c r="AB833" s="2"/>
    </row>
    <row r="834" spans="1:28" s="1" customFormat="1" ht="22.5" customHeight="1">
      <c r="A834" s="432"/>
      <c r="B834" s="394"/>
      <c r="C834" s="242"/>
      <c r="D834" s="245"/>
      <c r="E834" s="495"/>
      <c r="F834" s="496"/>
      <c r="G834" s="496"/>
      <c r="H834" s="496"/>
      <c r="I834" s="496"/>
      <c r="J834" s="496"/>
      <c r="K834" s="496"/>
      <c r="L834" s="496"/>
      <c r="M834" s="496"/>
      <c r="N834" s="496"/>
      <c r="O834" s="496"/>
      <c r="P834" s="496"/>
      <c r="Q834" s="496"/>
      <c r="R834" s="496"/>
      <c r="S834" s="496"/>
      <c r="T834" s="496"/>
      <c r="U834" s="496"/>
      <c r="V834" s="496"/>
      <c r="W834" s="496"/>
      <c r="X834" s="496"/>
      <c r="Y834" s="496"/>
      <c r="Z834" s="497"/>
      <c r="AA834" s="480"/>
      <c r="AB834" s="2"/>
    </row>
    <row r="835" spans="1:28" s="1" customFormat="1" ht="22.5" customHeight="1">
      <c r="A835" s="432"/>
      <c r="B835" s="394"/>
      <c r="C835" s="242"/>
      <c r="D835" s="245"/>
      <c r="E835" s="495"/>
      <c r="F835" s="496"/>
      <c r="G835" s="496"/>
      <c r="H835" s="496"/>
      <c r="I835" s="496"/>
      <c r="J835" s="496"/>
      <c r="K835" s="496"/>
      <c r="L835" s="496"/>
      <c r="M835" s="496"/>
      <c r="N835" s="496"/>
      <c r="O835" s="496"/>
      <c r="P835" s="496"/>
      <c r="Q835" s="496"/>
      <c r="R835" s="496"/>
      <c r="S835" s="496"/>
      <c r="T835" s="496"/>
      <c r="U835" s="496"/>
      <c r="V835" s="496"/>
      <c r="W835" s="496"/>
      <c r="X835" s="496"/>
      <c r="Y835" s="496"/>
      <c r="Z835" s="497"/>
      <c r="AA835" s="480"/>
      <c r="AB835" s="2"/>
    </row>
    <row r="836" spans="1:28" s="1" customFormat="1" ht="22.5" customHeight="1">
      <c r="A836" s="432"/>
      <c r="B836" s="394"/>
      <c r="C836" s="242"/>
      <c r="D836" s="272"/>
      <c r="E836" s="393"/>
      <c r="F836" s="385"/>
      <c r="G836" s="385"/>
      <c r="H836" s="385"/>
      <c r="I836" s="385"/>
      <c r="J836" s="385"/>
      <c r="K836" s="385"/>
      <c r="L836" s="385"/>
      <c r="M836" s="385"/>
      <c r="N836" s="385"/>
      <c r="O836" s="385"/>
      <c r="P836" s="385"/>
      <c r="Q836" s="385"/>
      <c r="R836" s="385"/>
      <c r="S836" s="385"/>
      <c r="T836" s="385"/>
      <c r="U836" s="385"/>
      <c r="V836" s="385"/>
      <c r="W836" s="385"/>
      <c r="X836" s="385"/>
      <c r="Y836" s="385"/>
      <c r="Z836" s="394"/>
      <c r="AA836" s="480"/>
      <c r="AB836" s="2"/>
    </row>
    <row r="837" spans="1:28" s="1" customFormat="1" ht="22.5" customHeight="1">
      <c r="A837" s="432" t="s">
        <v>560</v>
      </c>
      <c r="B837" s="482" t="s">
        <v>650</v>
      </c>
      <c r="C837" s="242">
        <v>71</v>
      </c>
      <c r="D837" s="89" t="s">
        <v>807</v>
      </c>
      <c r="E837" s="495" t="s">
        <v>252</v>
      </c>
      <c r="F837" s="496"/>
      <c r="G837" s="496"/>
      <c r="H837" s="496"/>
      <c r="I837" s="496"/>
      <c r="J837" s="496"/>
      <c r="K837" s="496"/>
      <c r="L837" s="496"/>
      <c r="M837" s="496"/>
      <c r="N837" s="496"/>
      <c r="O837" s="496"/>
      <c r="P837" s="496"/>
      <c r="Q837" s="496"/>
      <c r="R837" s="496"/>
      <c r="S837" s="496"/>
      <c r="T837" s="496"/>
      <c r="U837" s="496"/>
      <c r="V837" s="496"/>
      <c r="W837" s="496"/>
      <c r="X837" s="496"/>
      <c r="Y837" s="496"/>
      <c r="Z837" s="497"/>
      <c r="AA837" s="480"/>
      <c r="AB837" s="447">
        <f>VLOOKUP(D837,$AI$57:$AJ$59,2,FALSE)</f>
        <v>0</v>
      </c>
    </row>
    <row r="838" spans="1:28" s="1" customFormat="1" ht="22.5" customHeight="1">
      <c r="A838" s="432"/>
      <c r="B838" s="482"/>
      <c r="C838" s="242"/>
      <c r="D838" s="245"/>
      <c r="E838" s="495"/>
      <c r="F838" s="496"/>
      <c r="G838" s="496"/>
      <c r="H838" s="496"/>
      <c r="I838" s="496"/>
      <c r="J838" s="496"/>
      <c r="K838" s="496"/>
      <c r="L838" s="496"/>
      <c r="M838" s="496"/>
      <c r="N838" s="496"/>
      <c r="O838" s="496"/>
      <c r="P838" s="496"/>
      <c r="Q838" s="496"/>
      <c r="R838" s="496"/>
      <c r="S838" s="496"/>
      <c r="T838" s="496"/>
      <c r="U838" s="496"/>
      <c r="V838" s="496"/>
      <c r="W838" s="496"/>
      <c r="X838" s="496"/>
      <c r="Y838" s="496"/>
      <c r="Z838" s="497"/>
      <c r="AA838" s="480"/>
      <c r="AB838" s="2"/>
    </row>
    <row r="839" spans="1:28" s="1" customFormat="1" ht="22.5" customHeight="1">
      <c r="A839" s="432"/>
      <c r="B839" s="482"/>
      <c r="C839" s="242"/>
      <c r="D839" s="245"/>
      <c r="E839" s="495"/>
      <c r="F839" s="496"/>
      <c r="G839" s="496"/>
      <c r="H839" s="496"/>
      <c r="I839" s="496"/>
      <c r="J839" s="496"/>
      <c r="K839" s="496"/>
      <c r="L839" s="496"/>
      <c r="M839" s="496"/>
      <c r="N839" s="496"/>
      <c r="O839" s="496"/>
      <c r="P839" s="496"/>
      <c r="Q839" s="496"/>
      <c r="R839" s="496"/>
      <c r="S839" s="496"/>
      <c r="T839" s="496"/>
      <c r="U839" s="496"/>
      <c r="V839" s="496"/>
      <c r="W839" s="496"/>
      <c r="X839" s="496"/>
      <c r="Y839" s="496"/>
      <c r="Z839" s="497"/>
      <c r="AA839" s="480"/>
      <c r="AB839" s="2"/>
    </row>
    <row r="840" spans="1:28" s="1" customFormat="1" ht="22.5" customHeight="1">
      <c r="A840" s="432"/>
      <c r="B840" s="482"/>
      <c r="C840" s="242"/>
      <c r="D840" s="245"/>
      <c r="E840" s="495"/>
      <c r="F840" s="496"/>
      <c r="G840" s="496"/>
      <c r="H840" s="496"/>
      <c r="I840" s="496"/>
      <c r="J840" s="496"/>
      <c r="K840" s="496"/>
      <c r="L840" s="496"/>
      <c r="M840" s="496"/>
      <c r="N840" s="496"/>
      <c r="O840" s="496"/>
      <c r="P840" s="496"/>
      <c r="Q840" s="496"/>
      <c r="R840" s="496"/>
      <c r="S840" s="496"/>
      <c r="T840" s="496"/>
      <c r="U840" s="496"/>
      <c r="V840" s="496"/>
      <c r="W840" s="496"/>
      <c r="X840" s="496"/>
      <c r="Y840" s="496"/>
      <c r="Z840" s="497"/>
      <c r="AA840" s="480"/>
      <c r="AB840" s="2"/>
    </row>
    <row r="841" spans="1:28" s="1" customFormat="1" ht="22.5" customHeight="1">
      <c r="A841" s="432"/>
      <c r="B841" s="394"/>
      <c r="C841" s="242"/>
      <c r="D841" s="245"/>
      <c r="E841" s="495" t="s">
        <v>225</v>
      </c>
      <c r="F841" s="496"/>
      <c r="G841" s="496"/>
      <c r="H841" s="496"/>
      <c r="I841" s="496"/>
      <c r="J841" s="496"/>
      <c r="K841" s="496"/>
      <c r="L841" s="496"/>
      <c r="M841" s="496"/>
      <c r="N841" s="496"/>
      <c r="O841" s="496"/>
      <c r="P841" s="496"/>
      <c r="Q841" s="496"/>
      <c r="R841" s="496"/>
      <c r="S841" s="496"/>
      <c r="T841" s="496"/>
      <c r="U841" s="496"/>
      <c r="V841" s="496"/>
      <c r="W841" s="496"/>
      <c r="X841" s="496"/>
      <c r="Y841" s="496"/>
      <c r="Z841" s="497"/>
      <c r="AA841" s="402"/>
      <c r="AB841" s="2"/>
    </row>
    <row r="842" spans="1:28" s="1" customFormat="1" ht="22.5" customHeight="1">
      <c r="A842" s="432"/>
      <c r="B842" s="394"/>
      <c r="C842" s="242"/>
      <c r="D842" s="245"/>
      <c r="E842" s="495"/>
      <c r="F842" s="496"/>
      <c r="G842" s="496"/>
      <c r="H842" s="496"/>
      <c r="I842" s="496"/>
      <c r="J842" s="496"/>
      <c r="K842" s="496"/>
      <c r="L842" s="496"/>
      <c r="M842" s="496"/>
      <c r="N842" s="496"/>
      <c r="O842" s="496"/>
      <c r="P842" s="496"/>
      <c r="Q842" s="496"/>
      <c r="R842" s="496"/>
      <c r="S842" s="496"/>
      <c r="T842" s="496"/>
      <c r="U842" s="496"/>
      <c r="V842" s="496"/>
      <c r="W842" s="496"/>
      <c r="X842" s="496"/>
      <c r="Y842" s="496"/>
      <c r="Z842" s="497"/>
      <c r="AA842" s="402"/>
      <c r="AB842" s="2"/>
    </row>
    <row r="843" spans="1:28" s="1" customFormat="1" ht="22.5" customHeight="1">
      <c r="A843" s="432"/>
      <c r="B843" s="394"/>
      <c r="C843" s="242"/>
      <c r="D843" s="272"/>
      <c r="E843" s="393"/>
      <c r="F843" s="385"/>
      <c r="G843" s="385"/>
      <c r="H843" s="385"/>
      <c r="I843" s="385"/>
      <c r="J843" s="385"/>
      <c r="K843" s="385"/>
      <c r="L843" s="385"/>
      <c r="M843" s="385"/>
      <c r="N843" s="385"/>
      <c r="O843" s="385"/>
      <c r="P843" s="385"/>
      <c r="Q843" s="385"/>
      <c r="R843" s="385"/>
      <c r="S843" s="385"/>
      <c r="T843" s="385"/>
      <c r="U843" s="385"/>
      <c r="V843" s="385"/>
      <c r="W843" s="385"/>
      <c r="X843" s="385"/>
      <c r="Y843" s="385"/>
      <c r="Z843" s="394"/>
      <c r="AA843" s="402"/>
      <c r="AB843" s="2"/>
    </row>
    <row r="844" spans="1:28" s="1" customFormat="1" ht="22.5" customHeight="1">
      <c r="A844" s="432" t="s">
        <v>586</v>
      </c>
      <c r="B844" s="482" t="s">
        <v>651</v>
      </c>
      <c r="C844" s="242">
        <v>72</v>
      </c>
      <c r="D844" s="89" t="s">
        <v>4</v>
      </c>
      <c r="E844" s="495" t="s">
        <v>47</v>
      </c>
      <c r="F844" s="496"/>
      <c r="G844" s="496"/>
      <c r="H844" s="496"/>
      <c r="I844" s="496"/>
      <c r="J844" s="496"/>
      <c r="K844" s="496"/>
      <c r="L844" s="496"/>
      <c r="M844" s="496"/>
      <c r="N844" s="496"/>
      <c r="O844" s="496"/>
      <c r="P844" s="496"/>
      <c r="Q844" s="496"/>
      <c r="R844" s="496"/>
      <c r="S844" s="496"/>
      <c r="T844" s="496"/>
      <c r="U844" s="496"/>
      <c r="V844" s="496"/>
      <c r="W844" s="496"/>
      <c r="X844" s="496"/>
      <c r="Y844" s="496"/>
      <c r="Z844" s="497"/>
      <c r="AA844" s="480" t="s">
        <v>716</v>
      </c>
      <c r="AB844" s="447">
        <f>VLOOKUP(D844,$AI$57:$AJ$59,2,FALSE)</f>
        <v>0</v>
      </c>
    </row>
    <row r="845" spans="1:28" s="1" customFormat="1" ht="22.5" customHeight="1">
      <c r="A845" s="432"/>
      <c r="B845" s="482"/>
      <c r="C845" s="242"/>
      <c r="D845" s="245"/>
      <c r="E845" s="379"/>
      <c r="F845" s="42" t="s">
        <v>256</v>
      </c>
      <c r="G845" s="560" t="s">
        <v>492</v>
      </c>
      <c r="H845" s="561"/>
      <c r="I845" s="561"/>
      <c r="J845" s="561"/>
      <c r="K845" s="561"/>
      <c r="L845" s="561"/>
      <c r="M845" s="561"/>
      <c r="N845" s="561"/>
      <c r="O845" s="561"/>
      <c r="P845" s="561"/>
      <c r="Q845" s="561"/>
      <c r="R845" s="561"/>
      <c r="S845" s="561"/>
      <c r="T845" s="561"/>
      <c r="U845" s="561"/>
      <c r="V845" s="561"/>
      <c r="W845" s="561"/>
      <c r="X845" s="561"/>
      <c r="Y845" s="561"/>
      <c r="Z845" s="381"/>
      <c r="AA845" s="480"/>
      <c r="AB845" s="2"/>
    </row>
    <row r="846" spans="1:28" s="1" customFormat="1" ht="22.5" customHeight="1">
      <c r="A846" s="432"/>
      <c r="B846" s="482"/>
      <c r="C846" s="242"/>
      <c r="D846" s="245"/>
      <c r="E846" s="390"/>
      <c r="F846" s="42" t="s">
        <v>256</v>
      </c>
      <c r="G846" s="558" t="s">
        <v>491</v>
      </c>
      <c r="H846" s="559"/>
      <c r="I846" s="559"/>
      <c r="J846" s="559"/>
      <c r="K846" s="559"/>
      <c r="L846" s="559"/>
      <c r="M846" s="559"/>
      <c r="N846" s="559"/>
      <c r="O846" s="559"/>
      <c r="P846" s="559"/>
      <c r="Q846" s="559"/>
      <c r="R846" s="559"/>
      <c r="S846" s="559"/>
      <c r="T846" s="559"/>
      <c r="U846" s="559"/>
      <c r="V846" s="559"/>
      <c r="W846" s="559"/>
      <c r="X846" s="559"/>
      <c r="Y846" s="559"/>
      <c r="Z846" s="25"/>
      <c r="AA846" s="480"/>
      <c r="AB846" s="2"/>
    </row>
    <row r="847" spans="1:28" s="1" customFormat="1" ht="22.5" customHeight="1">
      <c r="A847" s="432"/>
      <c r="B847" s="482"/>
      <c r="C847" s="242"/>
      <c r="D847" s="245"/>
      <c r="E847" s="390"/>
      <c r="F847" s="442"/>
      <c r="G847" s="442"/>
      <c r="H847" s="442"/>
      <c r="I847" s="442"/>
      <c r="J847" s="442"/>
      <c r="K847" s="442"/>
      <c r="L847" s="442"/>
      <c r="M847" s="442"/>
      <c r="N847" s="442"/>
      <c r="O847" s="442"/>
      <c r="P847" s="442"/>
      <c r="Q847" s="442"/>
      <c r="R847" s="442"/>
      <c r="S847" s="442"/>
      <c r="T847" s="442"/>
      <c r="U847" s="442"/>
      <c r="V847" s="442"/>
      <c r="W847" s="442"/>
      <c r="X847" s="442"/>
      <c r="Y847" s="442"/>
      <c r="Z847" s="26"/>
      <c r="AA847" s="480"/>
      <c r="AB847" s="2"/>
    </row>
    <row r="848" spans="1:28" s="1" customFormat="1" ht="22.5" customHeight="1">
      <c r="A848" s="432"/>
      <c r="B848" s="482"/>
      <c r="C848" s="242"/>
      <c r="D848" s="245"/>
      <c r="E848" s="495" t="s">
        <v>48</v>
      </c>
      <c r="F848" s="496"/>
      <c r="G848" s="496"/>
      <c r="H848" s="496"/>
      <c r="I848" s="496"/>
      <c r="J848" s="496"/>
      <c r="K848" s="496"/>
      <c r="L848" s="496"/>
      <c r="M848" s="496"/>
      <c r="N848" s="496"/>
      <c r="O848" s="496"/>
      <c r="P848" s="496"/>
      <c r="Q848" s="496"/>
      <c r="R848" s="496"/>
      <c r="S848" s="496"/>
      <c r="T848" s="496"/>
      <c r="U848" s="496"/>
      <c r="V848" s="496"/>
      <c r="W848" s="496"/>
      <c r="X848" s="496"/>
      <c r="Y848" s="496"/>
      <c r="Z848" s="497"/>
      <c r="AA848" s="480"/>
      <c r="AB848" s="2"/>
    </row>
    <row r="849" spans="1:28" s="1" customFormat="1" ht="22.5" customHeight="1">
      <c r="A849" s="432"/>
      <c r="B849" s="394"/>
      <c r="C849" s="242"/>
      <c r="D849" s="245"/>
      <c r="E849" s="495"/>
      <c r="F849" s="496"/>
      <c r="G849" s="496"/>
      <c r="H849" s="496"/>
      <c r="I849" s="496"/>
      <c r="J849" s="496"/>
      <c r="K849" s="496"/>
      <c r="L849" s="496"/>
      <c r="M849" s="496"/>
      <c r="N849" s="496"/>
      <c r="O849" s="496"/>
      <c r="P849" s="496"/>
      <c r="Q849" s="496"/>
      <c r="R849" s="496"/>
      <c r="S849" s="496"/>
      <c r="T849" s="496"/>
      <c r="U849" s="496"/>
      <c r="V849" s="496"/>
      <c r="W849" s="496"/>
      <c r="X849" s="496"/>
      <c r="Y849" s="496"/>
      <c r="Z849" s="497"/>
      <c r="AA849" s="480"/>
      <c r="AB849" s="2"/>
    </row>
    <row r="850" spans="1:28" s="1" customFormat="1" ht="22.5" customHeight="1">
      <c r="A850" s="432"/>
      <c r="B850" s="394"/>
      <c r="C850" s="242"/>
      <c r="D850" s="245"/>
      <c r="E850" s="495"/>
      <c r="F850" s="496"/>
      <c r="G850" s="496"/>
      <c r="H850" s="496"/>
      <c r="I850" s="496"/>
      <c r="J850" s="496"/>
      <c r="K850" s="496"/>
      <c r="L850" s="496"/>
      <c r="M850" s="496"/>
      <c r="N850" s="496"/>
      <c r="O850" s="496"/>
      <c r="P850" s="496"/>
      <c r="Q850" s="496"/>
      <c r="R850" s="496"/>
      <c r="S850" s="496"/>
      <c r="T850" s="496"/>
      <c r="U850" s="496"/>
      <c r="V850" s="496"/>
      <c r="W850" s="496"/>
      <c r="X850" s="496"/>
      <c r="Y850" s="496"/>
      <c r="Z850" s="497"/>
      <c r="AA850" s="402"/>
      <c r="AB850" s="2"/>
    </row>
    <row r="851" spans="1:28" s="1" customFormat="1" ht="22.5" customHeight="1">
      <c r="A851" s="432"/>
      <c r="B851" s="394"/>
      <c r="C851" s="242"/>
      <c r="D851" s="272"/>
      <c r="E851" s="495"/>
      <c r="F851" s="496"/>
      <c r="G851" s="496"/>
      <c r="H851" s="496"/>
      <c r="I851" s="496"/>
      <c r="J851" s="496"/>
      <c r="K851" s="496"/>
      <c r="L851" s="496"/>
      <c r="M851" s="496"/>
      <c r="N851" s="496"/>
      <c r="O851" s="496"/>
      <c r="P851" s="496"/>
      <c r="Q851" s="496"/>
      <c r="R851" s="496"/>
      <c r="S851" s="496"/>
      <c r="T851" s="496"/>
      <c r="U851" s="496"/>
      <c r="V851" s="496"/>
      <c r="W851" s="496"/>
      <c r="X851" s="496"/>
      <c r="Y851" s="496"/>
      <c r="Z851" s="497"/>
      <c r="AA851" s="402"/>
      <c r="AB851" s="2"/>
    </row>
    <row r="852" spans="1:28" s="1" customFormat="1" ht="22.5" customHeight="1">
      <c r="A852" s="432"/>
      <c r="B852" s="394"/>
      <c r="C852" s="242"/>
      <c r="D852" s="272"/>
      <c r="E852" s="390"/>
      <c r="F852" s="442"/>
      <c r="G852" s="442"/>
      <c r="H852" s="442"/>
      <c r="I852" s="442"/>
      <c r="J852" s="442"/>
      <c r="K852" s="442"/>
      <c r="L852" s="442"/>
      <c r="M852" s="442"/>
      <c r="N852" s="442"/>
      <c r="O852" s="442"/>
      <c r="P852" s="442"/>
      <c r="Q852" s="442"/>
      <c r="R852" s="442"/>
      <c r="S852" s="442"/>
      <c r="T852" s="442"/>
      <c r="U852" s="442"/>
      <c r="V852" s="442"/>
      <c r="W852" s="442"/>
      <c r="X852" s="442"/>
      <c r="Y852" s="442"/>
      <c r="Z852" s="26"/>
      <c r="AA852" s="402"/>
      <c r="AB852" s="2"/>
    </row>
    <row r="853" spans="1:28" s="1" customFormat="1" ht="22.5" customHeight="1">
      <c r="A853" s="432" t="s">
        <v>629</v>
      </c>
      <c r="B853" s="482" t="s">
        <v>652</v>
      </c>
      <c r="C853" s="242">
        <v>73</v>
      </c>
      <c r="D853" s="89" t="s">
        <v>4</v>
      </c>
      <c r="E853" s="525" t="s">
        <v>218</v>
      </c>
      <c r="F853" s="484"/>
      <c r="G853" s="484"/>
      <c r="H853" s="484"/>
      <c r="I853" s="484"/>
      <c r="J853" s="484"/>
      <c r="K853" s="484"/>
      <c r="L853" s="484"/>
      <c r="M853" s="484"/>
      <c r="N853" s="484"/>
      <c r="O853" s="484"/>
      <c r="P853" s="484"/>
      <c r="Q853" s="484"/>
      <c r="R853" s="484"/>
      <c r="S853" s="484"/>
      <c r="T853" s="484"/>
      <c r="U853" s="484"/>
      <c r="V853" s="484"/>
      <c r="W853" s="484"/>
      <c r="X853" s="484"/>
      <c r="Y853" s="484"/>
      <c r="Z853" s="526"/>
      <c r="AA853" s="557" t="s">
        <v>781</v>
      </c>
      <c r="AB853" s="447">
        <f>VLOOKUP(D853,$AI$57:$AJ$59,2,FALSE)</f>
        <v>0</v>
      </c>
    </row>
    <row r="854" spans="1:28" s="1" customFormat="1" ht="22.5" customHeight="1">
      <c r="A854" s="432"/>
      <c r="B854" s="482"/>
      <c r="C854" s="242"/>
      <c r="D854" s="245"/>
      <c r="E854" s="397"/>
      <c r="F854" s="486"/>
      <c r="G854" s="486"/>
      <c r="H854" s="486"/>
      <c r="I854" s="486"/>
      <c r="J854" s="486"/>
      <c r="K854" s="486"/>
      <c r="O854" s="407"/>
      <c r="P854" s="407"/>
      <c r="Q854" s="407"/>
      <c r="R854" s="407"/>
      <c r="S854" s="407"/>
      <c r="T854" s="400"/>
      <c r="U854" s="398"/>
      <c r="V854" s="398"/>
      <c r="W854" s="398"/>
      <c r="X854" s="398"/>
      <c r="Y854" s="398"/>
      <c r="Z854" s="399"/>
      <c r="AA854" s="557"/>
      <c r="AB854" s="2"/>
    </row>
    <row r="855" spans="1:28" s="1" customFormat="1" ht="22.5" customHeight="1">
      <c r="A855" s="432"/>
      <c r="B855" s="482"/>
      <c r="C855" s="242"/>
      <c r="D855" s="245"/>
      <c r="E855" s="390"/>
      <c r="F855" s="442"/>
      <c r="G855" s="442"/>
      <c r="H855" s="442"/>
      <c r="I855" s="442"/>
      <c r="J855" s="442"/>
      <c r="K855" s="442"/>
      <c r="L855" s="442"/>
      <c r="M855" s="442"/>
      <c r="N855" s="442"/>
      <c r="O855" s="442"/>
      <c r="P855" s="442"/>
      <c r="Q855" s="442"/>
      <c r="R855" s="442"/>
      <c r="S855" s="442"/>
      <c r="T855" s="442"/>
      <c r="U855" s="442"/>
      <c r="V855" s="442"/>
      <c r="W855" s="442"/>
      <c r="X855" s="442"/>
      <c r="Y855" s="442"/>
      <c r="Z855" s="26"/>
      <c r="AA855" s="557"/>
      <c r="AB855" s="2"/>
    </row>
    <row r="856" spans="1:28" s="1" customFormat="1" ht="22.5" customHeight="1">
      <c r="A856" s="432"/>
      <c r="B856" s="482"/>
      <c r="C856" s="242"/>
      <c r="D856" s="245"/>
      <c r="E856" s="390"/>
      <c r="F856" s="442"/>
      <c r="G856" s="442"/>
      <c r="H856" s="442"/>
      <c r="I856" s="442"/>
      <c r="J856" s="442"/>
      <c r="K856" s="442"/>
      <c r="L856" s="442"/>
      <c r="M856" s="442"/>
      <c r="N856" s="442"/>
      <c r="O856" s="442"/>
      <c r="P856" s="442"/>
      <c r="Q856" s="442"/>
      <c r="R856" s="442"/>
      <c r="S856" s="442"/>
      <c r="T856" s="442"/>
      <c r="U856" s="442"/>
      <c r="V856" s="442"/>
      <c r="W856" s="442"/>
      <c r="X856" s="442"/>
      <c r="Y856" s="442"/>
      <c r="Z856" s="26"/>
      <c r="AA856" s="410"/>
      <c r="AB856" s="2"/>
    </row>
    <row r="857" spans="1:28" s="1" customFormat="1" ht="22.5" customHeight="1">
      <c r="A857" s="432"/>
      <c r="B857" s="482"/>
      <c r="C857" s="242"/>
      <c r="D857" s="272"/>
      <c r="E857" s="390"/>
      <c r="F857" s="442"/>
      <c r="G857" s="442"/>
      <c r="H857" s="442"/>
      <c r="I857" s="442"/>
      <c r="J857" s="442"/>
      <c r="K857" s="442"/>
      <c r="L857" s="442"/>
      <c r="M857" s="442"/>
      <c r="N857" s="442"/>
      <c r="O857" s="442"/>
      <c r="P857" s="442"/>
      <c r="Q857" s="442"/>
      <c r="R857" s="442"/>
      <c r="S857" s="442"/>
      <c r="T857" s="442"/>
      <c r="U857" s="442"/>
      <c r="V857" s="442"/>
      <c r="W857" s="442"/>
      <c r="X857" s="442"/>
      <c r="Y857" s="442"/>
      <c r="Z857" s="26"/>
      <c r="AA857" s="410"/>
      <c r="AB857" s="2"/>
    </row>
    <row r="858" spans="1:28" s="1" customFormat="1" ht="22.5" customHeight="1">
      <c r="A858" s="432" t="s">
        <v>631</v>
      </c>
      <c r="B858" s="482" t="s">
        <v>653</v>
      </c>
      <c r="C858" s="242">
        <v>74</v>
      </c>
      <c r="D858" s="89" t="s">
        <v>4</v>
      </c>
      <c r="E858" s="525" t="s">
        <v>150</v>
      </c>
      <c r="F858" s="484"/>
      <c r="G858" s="484"/>
      <c r="H858" s="484"/>
      <c r="I858" s="484"/>
      <c r="J858" s="484"/>
      <c r="K858" s="484"/>
      <c r="L858" s="484"/>
      <c r="M858" s="484"/>
      <c r="N858" s="484"/>
      <c r="O858" s="484"/>
      <c r="P858" s="484"/>
      <c r="Q858" s="484"/>
      <c r="R858" s="484"/>
      <c r="S858" s="484"/>
      <c r="T858" s="484"/>
      <c r="U858" s="484"/>
      <c r="V858" s="484"/>
      <c r="W858" s="484"/>
      <c r="X858" s="484"/>
      <c r="Y858" s="484"/>
      <c r="Z858" s="526"/>
      <c r="AA858" s="556" t="s">
        <v>782</v>
      </c>
      <c r="AB858" s="447">
        <f>VLOOKUP(D858,$AI$57:$AJ$59,2,FALSE)</f>
        <v>0</v>
      </c>
    </row>
    <row r="859" spans="1:28" s="1" customFormat="1" ht="22.5" customHeight="1">
      <c r="A859" s="432"/>
      <c r="B859" s="482"/>
      <c r="C859" s="242"/>
      <c r="D859" s="245"/>
      <c r="E859" s="379"/>
      <c r="F859" s="489" t="s">
        <v>493</v>
      </c>
      <c r="G859" s="489"/>
      <c r="H859" s="489"/>
      <c r="I859" s="489"/>
      <c r="J859" s="489"/>
      <c r="K859" s="520" t="s">
        <v>315</v>
      </c>
      <c r="L859" s="520"/>
      <c r="M859" s="520"/>
      <c r="N859" s="425"/>
      <c r="O859" s="496"/>
      <c r="P859" s="496"/>
      <c r="Q859" s="496"/>
      <c r="R859" s="496"/>
      <c r="S859" s="496"/>
      <c r="T859" s="496"/>
      <c r="U859" s="496"/>
      <c r="V859" s="496"/>
      <c r="W859" s="496"/>
      <c r="X859" s="496"/>
      <c r="Y859" s="496"/>
      <c r="Z859" s="63"/>
      <c r="AA859" s="556"/>
      <c r="AB859" s="2"/>
    </row>
    <row r="860" spans="1:28" s="1" customFormat="1" ht="22.5" customHeight="1">
      <c r="A860" s="432"/>
      <c r="B860" s="482"/>
      <c r="C860" s="242"/>
      <c r="D860" s="245"/>
      <c r="E860" s="379"/>
      <c r="F860" s="425"/>
      <c r="G860" s="425"/>
      <c r="H860" s="425"/>
      <c r="I860" s="425"/>
      <c r="J860" s="425"/>
      <c r="K860" s="520" t="s">
        <v>316</v>
      </c>
      <c r="L860" s="520"/>
      <c r="M860" s="520"/>
      <c r="N860" s="425"/>
      <c r="O860" s="496"/>
      <c r="P860" s="496"/>
      <c r="Q860" s="496"/>
      <c r="R860" s="496"/>
      <c r="S860" s="496"/>
      <c r="T860" s="496"/>
      <c r="U860" s="496"/>
      <c r="V860" s="496"/>
      <c r="W860" s="496"/>
      <c r="X860" s="496"/>
      <c r="Y860" s="496"/>
      <c r="Z860" s="63"/>
      <c r="AA860" s="556"/>
      <c r="AB860" s="2"/>
    </row>
    <row r="861" spans="1:28" s="1" customFormat="1" ht="22.5" customHeight="1">
      <c r="A861" s="432"/>
      <c r="B861" s="482"/>
      <c r="C861" s="242"/>
      <c r="D861" s="245"/>
      <c r="E861" s="390"/>
      <c r="F861" s="519" t="s">
        <v>310</v>
      </c>
      <c r="G861" s="519"/>
      <c r="H861" s="519"/>
      <c r="I861" s="519"/>
      <c r="J861" s="519"/>
      <c r="K861" s="486"/>
      <c r="L861" s="486"/>
      <c r="M861" s="486"/>
      <c r="N861" s="486"/>
      <c r="O861" s="486"/>
      <c r="P861" s="486"/>
      <c r="T861" s="407"/>
      <c r="U861" s="407"/>
      <c r="V861" s="407"/>
      <c r="W861" s="407"/>
      <c r="X861" s="407"/>
      <c r="Y861" s="400"/>
      <c r="Z861" s="378"/>
      <c r="AA861" s="402"/>
      <c r="AB861" s="2"/>
    </row>
    <row r="862" spans="1:28" s="1" customFormat="1" ht="22.5" customHeight="1">
      <c r="A862" s="432"/>
      <c r="B862" s="394"/>
      <c r="C862" s="242"/>
      <c r="D862" s="245"/>
      <c r="E862" s="390"/>
      <c r="F862" s="442"/>
      <c r="G862" s="442"/>
      <c r="H862" s="442"/>
      <c r="I862" s="442"/>
      <c r="J862" s="442"/>
      <c r="K862" s="442"/>
      <c r="L862" s="442"/>
      <c r="M862" s="442"/>
      <c r="N862" s="442"/>
      <c r="O862" s="442"/>
      <c r="P862" s="442"/>
      <c r="Q862" s="442"/>
      <c r="R862" s="442"/>
      <c r="S862" s="442"/>
      <c r="T862" s="442"/>
      <c r="U862" s="442"/>
      <c r="V862" s="442"/>
      <c r="W862" s="442"/>
      <c r="X862" s="442"/>
      <c r="Y862" s="442"/>
      <c r="Z862" s="26"/>
      <c r="AA862" s="410"/>
      <c r="AB862" s="2"/>
    </row>
    <row r="863" spans="1:28" s="1" customFormat="1" ht="22.5" customHeight="1">
      <c r="A863" s="432"/>
      <c r="B863" s="394"/>
      <c r="C863" s="242"/>
      <c r="D863" s="245"/>
      <c r="E863" s="495" t="s">
        <v>175</v>
      </c>
      <c r="F863" s="496"/>
      <c r="G863" s="496"/>
      <c r="H863" s="496"/>
      <c r="I863" s="496"/>
      <c r="J863" s="496"/>
      <c r="K863" s="496"/>
      <c r="L863" s="496"/>
      <c r="M863" s="496"/>
      <c r="N863" s="496"/>
      <c r="O863" s="496"/>
      <c r="P863" s="496"/>
      <c r="Q863" s="496"/>
      <c r="R863" s="496"/>
      <c r="S863" s="496"/>
      <c r="T863" s="496"/>
      <c r="U863" s="496"/>
      <c r="V863" s="496"/>
      <c r="W863" s="496"/>
      <c r="X863" s="496"/>
      <c r="Y863" s="496"/>
      <c r="Z863" s="497"/>
      <c r="AA863" s="402"/>
      <c r="AB863" s="2"/>
    </row>
    <row r="864" spans="1:28" s="1" customFormat="1" ht="22.5" customHeight="1">
      <c r="A864" s="432"/>
      <c r="B864" s="394"/>
      <c r="C864" s="242"/>
      <c r="D864" s="245"/>
      <c r="E864" s="495"/>
      <c r="F864" s="496"/>
      <c r="G864" s="496"/>
      <c r="H864" s="496"/>
      <c r="I864" s="496"/>
      <c r="J864" s="496"/>
      <c r="K864" s="496"/>
      <c r="L864" s="496"/>
      <c r="M864" s="496"/>
      <c r="N864" s="496"/>
      <c r="O864" s="496"/>
      <c r="P864" s="496"/>
      <c r="Q864" s="496"/>
      <c r="R864" s="496"/>
      <c r="S864" s="496"/>
      <c r="T864" s="496"/>
      <c r="U864" s="496"/>
      <c r="V864" s="496"/>
      <c r="W864" s="496"/>
      <c r="X864" s="496"/>
      <c r="Y864" s="496"/>
      <c r="Z864" s="497"/>
      <c r="AA864" s="402"/>
      <c r="AB864" s="2"/>
    </row>
    <row r="865" spans="1:28" s="1" customFormat="1" ht="22.5" customHeight="1">
      <c r="A865" s="432"/>
      <c r="B865" s="394"/>
      <c r="C865" s="242"/>
      <c r="D865" s="245"/>
      <c r="E865" s="379"/>
      <c r="F865" s="380"/>
      <c r="G865" s="380"/>
      <c r="H865" s="380"/>
      <c r="I865" s="380"/>
      <c r="J865" s="380"/>
      <c r="K865" s="380"/>
      <c r="L865" s="380"/>
      <c r="M865" s="380"/>
      <c r="N865" s="380"/>
      <c r="O865" s="380"/>
      <c r="P865" s="380"/>
      <c r="Q865" s="380"/>
      <c r="R865" s="380"/>
      <c r="S865" s="380"/>
      <c r="T865" s="380"/>
      <c r="U865" s="380"/>
      <c r="V865" s="380"/>
      <c r="W865" s="380"/>
      <c r="X865" s="380"/>
      <c r="Y865" s="380"/>
      <c r="Z865" s="381"/>
      <c r="AA865" s="402"/>
      <c r="AB865" s="2"/>
    </row>
    <row r="866" spans="1:28" s="1" customFormat="1" ht="22.5" customHeight="1">
      <c r="A866" s="432"/>
      <c r="B866" s="394"/>
      <c r="C866" s="242"/>
      <c r="D866" s="244"/>
      <c r="E866" s="521" t="s">
        <v>176</v>
      </c>
      <c r="F866" s="483"/>
      <c r="G866" s="483"/>
      <c r="H866" s="483"/>
      <c r="I866" s="483"/>
      <c r="J866" s="483"/>
      <c r="K866" s="483"/>
      <c r="L866" s="483"/>
      <c r="M866" s="483"/>
      <c r="N866" s="483"/>
      <c r="O866" s="483"/>
      <c r="P866" s="483"/>
      <c r="Q866" s="483"/>
      <c r="R866" s="483"/>
      <c r="S866" s="483"/>
      <c r="T866" s="483"/>
      <c r="U866" s="483"/>
      <c r="V866" s="483"/>
      <c r="W866" s="483"/>
      <c r="X866" s="483"/>
      <c r="Y866" s="483"/>
      <c r="Z866" s="482"/>
      <c r="AA866" s="151"/>
      <c r="AB866" s="2"/>
    </row>
    <row r="867" spans="1:28" s="1" customFormat="1" ht="22.5" customHeight="1">
      <c r="A867" s="432"/>
      <c r="B867" s="394"/>
      <c r="C867" s="242"/>
      <c r="D867" s="244"/>
      <c r="E867" s="521"/>
      <c r="F867" s="483"/>
      <c r="G867" s="483"/>
      <c r="H867" s="483"/>
      <c r="I867" s="483"/>
      <c r="J867" s="483"/>
      <c r="K867" s="483"/>
      <c r="L867" s="483"/>
      <c r="M867" s="483"/>
      <c r="N867" s="483"/>
      <c r="O867" s="483"/>
      <c r="P867" s="483"/>
      <c r="Q867" s="483"/>
      <c r="R867" s="483"/>
      <c r="S867" s="483"/>
      <c r="T867" s="483"/>
      <c r="U867" s="483"/>
      <c r="V867" s="483"/>
      <c r="W867" s="483"/>
      <c r="X867" s="483"/>
      <c r="Y867" s="483"/>
      <c r="Z867" s="482"/>
      <c r="AA867" s="151"/>
      <c r="AB867" s="2"/>
    </row>
    <row r="868" spans="1:28" s="1" customFormat="1" ht="22.5" customHeight="1">
      <c r="A868" s="432"/>
      <c r="B868" s="394"/>
      <c r="C868" s="242"/>
      <c r="D868" s="272"/>
      <c r="E868" s="379"/>
      <c r="F868" s="380"/>
      <c r="G868" s="380"/>
      <c r="H868" s="380"/>
      <c r="I868" s="380"/>
      <c r="J868" s="380"/>
      <c r="K868" s="380"/>
      <c r="L868" s="380"/>
      <c r="M868" s="380"/>
      <c r="N868" s="380"/>
      <c r="O868" s="380"/>
      <c r="P868" s="380"/>
      <c r="Q868" s="380"/>
      <c r="R868" s="380"/>
      <c r="S868" s="380"/>
      <c r="T868" s="380"/>
      <c r="U868" s="380"/>
      <c r="V868" s="380"/>
      <c r="W868" s="380"/>
      <c r="X868" s="380"/>
      <c r="Y868" s="380"/>
      <c r="Z868" s="381"/>
      <c r="AA868" s="402"/>
      <c r="AB868" s="2"/>
    </row>
    <row r="869" spans="1:28" s="1" customFormat="1" ht="22.5" customHeight="1">
      <c r="A869" s="432" t="s">
        <v>590</v>
      </c>
      <c r="B869" s="482" t="s">
        <v>654</v>
      </c>
      <c r="C869" s="242">
        <v>75</v>
      </c>
      <c r="D869" s="89" t="s">
        <v>4</v>
      </c>
      <c r="E869" s="495" t="s">
        <v>54</v>
      </c>
      <c r="F869" s="496"/>
      <c r="G869" s="496"/>
      <c r="H869" s="496"/>
      <c r="I869" s="496"/>
      <c r="J869" s="496"/>
      <c r="K869" s="496"/>
      <c r="L869" s="496"/>
      <c r="M869" s="496"/>
      <c r="N869" s="496"/>
      <c r="O869" s="496"/>
      <c r="P869" s="496"/>
      <c r="Q869" s="496"/>
      <c r="R869" s="496"/>
      <c r="S869" s="496"/>
      <c r="T869" s="496"/>
      <c r="U869" s="496"/>
      <c r="V869" s="496"/>
      <c r="W869" s="496"/>
      <c r="X869" s="496"/>
      <c r="Y869" s="496"/>
      <c r="Z869" s="497"/>
      <c r="AA869" s="152" t="s">
        <v>45</v>
      </c>
      <c r="AB869" s="447">
        <f>VLOOKUP(D869,$AI$57:$AJ$59,2,FALSE)</f>
        <v>0</v>
      </c>
    </row>
    <row r="870" spans="1:28" s="1" customFormat="1" ht="22.5" customHeight="1">
      <c r="A870" s="432"/>
      <c r="B870" s="482"/>
      <c r="C870" s="242"/>
      <c r="D870" s="245"/>
      <c r="E870" s="495"/>
      <c r="F870" s="496"/>
      <c r="G870" s="496"/>
      <c r="H870" s="496"/>
      <c r="I870" s="496"/>
      <c r="J870" s="496"/>
      <c r="K870" s="496"/>
      <c r="L870" s="496"/>
      <c r="M870" s="496"/>
      <c r="N870" s="496"/>
      <c r="O870" s="496"/>
      <c r="P870" s="496"/>
      <c r="Q870" s="496"/>
      <c r="R870" s="496"/>
      <c r="S870" s="496"/>
      <c r="T870" s="496"/>
      <c r="U870" s="496"/>
      <c r="V870" s="496"/>
      <c r="W870" s="496"/>
      <c r="X870" s="496"/>
      <c r="Y870" s="496"/>
      <c r="Z870" s="497"/>
      <c r="AA870" s="151" t="s">
        <v>46</v>
      </c>
      <c r="AB870" s="2"/>
    </row>
    <row r="871" spans="1:28" s="1" customFormat="1" ht="22.5" customHeight="1">
      <c r="A871" s="432"/>
      <c r="B871" s="482"/>
      <c r="C871" s="242"/>
      <c r="D871" s="245"/>
      <c r="E871" s="495"/>
      <c r="F871" s="496"/>
      <c r="G871" s="496"/>
      <c r="H871" s="496"/>
      <c r="I871" s="496"/>
      <c r="J871" s="496"/>
      <c r="K871" s="496"/>
      <c r="L871" s="496"/>
      <c r="M871" s="496"/>
      <c r="N871" s="496"/>
      <c r="O871" s="496"/>
      <c r="P871" s="496"/>
      <c r="Q871" s="496"/>
      <c r="R871" s="496"/>
      <c r="S871" s="496"/>
      <c r="T871" s="496"/>
      <c r="U871" s="496"/>
      <c r="V871" s="496"/>
      <c r="W871" s="496"/>
      <c r="X871" s="496"/>
      <c r="Y871" s="496"/>
      <c r="Z871" s="497"/>
      <c r="AA871" s="480" t="s">
        <v>183</v>
      </c>
      <c r="AB871" s="2"/>
    </row>
    <row r="872" spans="1:28" s="1" customFormat="1" ht="22.5" customHeight="1">
      <c r="A872" s="432"/>
      <c r="B872" s="482"/>
      <c r="C872" s="242"/>
      <c r="D872" s="245"/>
      <c r="E872" s="495"/>
      <c r="F872" s="496"/>
      <c r="G872" s="496"/>
      <c r="H872" s="496"/>
      <c r="I872" s="496"/>
      <c r="J872" s="496"/>
      <c r="K872" s="496"/>
      <c r="L872" s="496"/>
      <c r="M872" s="496"/>
      <c r="N872" s="496"/>
      <c r="O872" s="496"/>
      <c r="P872" s="496"/>
      <c r="Q872" s="496"/>
      <c r="R872" s="496"/>
      <c r="S872" s="496"/>
      <c r="T872" s="496"/>
      <c r="U872" s="496"/>
      <c r="V872" s="496"/>
      <c r="W872" s="496"/>
      <c r="X872" s="496"/>
      <c r="Y872" s="496"/>
      <c r="Z872" s="497"/>
      <c r="AA872" s="481"/>
      <c r="AB872" s="2"/>
    </row>
    <row r="873" spans="1:28" s="1" customFormat="1" ht="22.5" customHeight="1">
      <c r="A873" s="432"/>
      <c r="B873" s="482"/>
      <c r="C873" s="242"/>
      <c r="D873" s="245"/>
      <c r="E873" s="495"/>
      <c r="F873" s="496"/>
      <c r="G873" s="496"/>
      <c r="H873" s="496"/>
      <c r="I873" s="496"/>
      <c r="J873" s="496"/>
      <c r="K873" s="496"/>
      <c r="L873" s="496"/>
      <c r="M873" s="496"/>
      <c r="N873" s="496"/>
      <c r="O873" s="496"/>
      <c r="P873" s="496"/>
      <c r="Q873" s="496"/>
      <c r="R873" s="496"/>
      <c r="S873" s="496"/>
      <c r="T873" s="496"/>
      <c r="U873" s="496"/>
      <c r="V873" s="496"/>
      <c r="W873" s="496"/>
      <c r="X873" s="496"/>
      <c r="Y873" s="496"/>
      <c r="Z873" s="497"/>
      <c r="AA873" s="481"/>
      <c r="AB873" s="2"/>
    </row>
    <row r="874" spans="1:28" s="1" customFormat="1" ht="22.5" customHeight="1">
      <c r="A874" s="432"/>
      <c r="B874" s="394"/>
      <c r="C874" s="242"/>
      <c r="D874" s="272"/>
      <c r="E874" s="379"/>
      <c r="F874" s="380"/>
      <c r="G874" s="380"/>
      <c r="H874" s="380"/>
      <c r="I874" s="380"/>
      <c r="J874" s="380"/>
      <c r="K874" s="380"/>
      <c r="L874" s="380"/>
      <c r="M874" s="380"/>
      <c r="N874" s="380"/>
      <c r="O874" s="380"/>
      <c r="P874" s="380"/>
      <c r="Q874" s="380"/>
      <c r="R874" s="380"/>
      <c r="S874" s="380"/>
      <c r="T874" s="380"/>
      <c r="U874" s="380"/>
      <c r="V874" s="380"/>
      <c r="W874" s="380"/>
      <c r="X874" s="380"/>
      <c r="Y874" s="380"/>
      <c r="Z874" s="381"/>
      <c r="AA874" s="481"/>
      <c r="AB874" s="2"/>
    </row>
    <row r="875" spans="1:28" s="1" customFormat="1" ht="22.5" customHeight="1">
      <c r="A875" s="432" t="s">
        <v>634</v>
      </c>
      <c r="B875" s="482" t="s">
        <v>655</v>
      </c>
      <c r="C875" s="242">
        <v>76</v>
      </c>
      <c r="D875" s="89" t="s">
        <v>785</v>
      </c>
      <c r="E875" s="522" t="s">
        <v>55</v>
      </c>
      <c r="F875" s="523"/>
      <c r="G875" s="523"/>
      <c r="H875" s="523"/>
      <c r="I875" s="523"/>
      <c r="J875" s="523"/>
      <c r="K875" s="523"/>
      <c r="L875" s="523"/>
      <c r="M875" s="523"/>
      <c r="N875" s="523"/>
      <c r="O875" s="523"/>
      <c r="P875" s="523"/>
      <c r="Q875" s="523"/>
      <c r="R875" s="523"/>
      <c r="S875" s="523"/>
      <c r="T875" s="523"/>
      <c r="U875" s="523"/>
      <c r="V875" s="523"/>
      <c r="W875" s="523"/>
      <c r="X875" s="523"/>
      <c r="Y875" s="523"/>
      <c r="Z875" s="524"/>
      <c r="AA875" s="480" t="s">
        <v>49</v>
      </c>
      <c r="AB875" s="447">
        <f>VLOOKUP(D875,$AI$65:$AJ$68,2,FALSE)</f>
        <v>0</v>
      </c>
    </row>
    <row r="876" spans="1:28" s="1" customFormat="1" ht="22.5" customHeight="1">
      <c r="A876" s="432"/>
      <c r="B876" s="482"/>
      <c r="C876" s="242"/>
      <c r="D876" s="245"/>
      <c r="E876" s="522"/>
      <c r="F876" s="523"/>
      <c r="G876" s="523"/>
      <c r="H876" s="523"/>
      <c r="I876" s="523"/>
      <c r="J876" s="523"/>
      <c r="K876" s="523"/>
      <c r="L876" s="523"/>
      <c r="M876" s="523"/>
      <c r="N876" s="523"/>
      <c r="O876" s="523"/>
      <c r="P876" s="523"/>
      <c r="Q876" s="523"/>
      <c r="R876" s="523"/>
      <c r="S876" s="523"/>
      <c r="T876" s="523"/>
      <c r="U876" s="523"/>
      <c r="V876" s="523"/>
      <c r="W876" s="523"/>
      <c r="X876" s="523"/>
      <c r="Y876" s="523"/>
      <c r="Z876" s="524"/>
      <c r="AA876" s="481"/>
      <c r="AB876" s="2"/>
    </row>
    <row r="877" spans="1:28" s="1" customFormat="1" ht="22.5" customHeight="1">
      <c r="A877" s="432"/>
      <c r="B877" s="482"/>
      <c r="C877" s="242"/>
      <c r="D877" s="245"/>
      <c r="E877" s="379"/>
      <c r="F877" s="380"/>
      <c r="G877" s="380"/>
      <c r="H877" s="380"/>
      <c r="I877" s="380"/>
      <c r="J877" s="380"/>
      <c r="K877" s="380"/>
      <c r="L877" s="380"/>
      <c r="M877" s="380"/>
      <c r="N877" s="380"/>
      <c r="O877" s="380"/>
      <c r="P877" s="380"/>
      <c r="Q877" s="380"/>
      <c r="R877" s="380"/>
      <c r="S877" s="380"/>
      <c r="T877" s="380"/>
      <c r="U877" s="380"/>
      <c r="V877" s="380"/>
      <c r="W877" s="380"/>
      <c r="X877" s="380"/>
      <c r="Y877" s="380"/>
      <c r="Z877" s="381"/>
      <c r="AA877" s="151"/>
      <c r="AB877" s="2"/>
    </row>
    <row r="878" spans="1:28" s="1" customFormat="1" ht="22.5" customHeight="1">
      <c r="A878" s="432"/>
      <c r="B878" s="482"/>
      <c r="C878" s="242"/>
      <c r="D878" s="245"/>
      <c r="E878" s="495" t="s">
        <v>56</v>
      </c>
      <c r="F878" s="496"/>
      <c r="G878" s="496"/>
      <c r="H878" s="496"/>
      <c r="I878" s="496"/>
      <c r="J878" s="496"/>
      <c r="K878" s="496"/>
      <c r="L878" s="496"/>
      <c r="M878" s="496"/>
      <c r="N878" s="496"/>
      <c r="O878" s="496"/>
      <c r="P878" s="496"/>
      <c r="Q878" s="496"/>
      <c r="R878" s="496"/>
      <c r="S878" s="496"/>
      <c r="T878" s="496"/>
      <c r="U878" s="496"/>
      <c r="V878" s="496"/>
      <c r="W878" s="496"/>
      <c r="X878" s="496"/>
      <c r="Y878" s="496"/>
      <c r="Z878" s="497"/>
      <c r="AA878" s="402"/>
      <c r="AB878" s="2"/>
    </row>
    <row r="879" spans="1:28" s="1" customFormat="1" ht="22.5" customHeight="1">
      <c r="A879" s="432"/>
      <c r="B879" s="394"/>
      <c r="C879" s="242"/>
      <c r="D879" s="245"/>
      <c r="E879" s="495"/>
      <c r="F879" s="496"/>
      <c r="G879" s="496"/>
      <c r="H879" s="496"/>
      <c r="I879" s="496"/>
      <c r="J879" s="496"/>
      <c r="K879" s="496"/>
      <c r="L879" s="496"/>
      <c r="M879" s="496"/>
      <c r="N879" s="496"/>
      <c r="O879" s="496"/>
      <c r="P879" s="496"/>
      <c r="Q879" s="496"/>
      <c r="R879" s="496"/>
      <c r="S879" s="496"/>
      <c r="T879" s="496"/>
      <c r="U879" s="496"/>
      <c r="V879" s="496"/>
      <c r="W879" s="496"/>
      <c r="X879" s="496"/>
      <c r="Y879" s="496"/>
      <c r="Z879" s="497"/>
      <c r="AA879" s="365"/>
      <c r="AB879" s="2"/>
    </row>
    <row r="880" spans="1:28" s="1" customFormat="1" ht="22.5" customHeight="1">
      <c r="A880" s="432"/>
      <c r="B880" s="394"/>
      <c r="C880" s="242"/>
      <c r="D880" s="245"/>
      <c r="E880" s="495"/>
      <c r="F880" s="496"/>
      <c r="G880" s="496"/>
      <c r="H880" s="496"/>
      <c r="I880" s="496"/>
      <c r="J880" s="496"/>
      <c r="K880" s="496"/>
      <c r="L880" s="496"/>
      <c r="M880" s="496"/>
      <c r="N880" s="496"/>
      <c r="O880" s="496"/>
      <c r="P880" s="496"/>
      <c r="Q880" s="496"/>
      <c r="R880" s="496"/>
      <c r="S880" s="496"/>
      <c r="T880" s="496"/>
      <c r="U880" s="496"/>
      <c r="V880" s="496"/>
      <c r="W880" s="496"/>
      <c r="X880" s="496"/>
      <c r="Y880" s="496"/>
      <c r="Z880" s="497"/>
      <c r="AA880" s="365"/>
      <c r="AB880" s="2"/>
    </row>
    <row r="881" spans="1:28" s="1" customFormat="1" ht="22.5" customHeight="1">
      <c r="A881" s="50"/>
      <c r="B881" s="437"/>
      <c r="C881" s="242"/>
      <c r="D881" s="245"/>
      <c r="E881" s="548"/>
      <c r="F881" s="549"/>
      <c r="G881" s="549"/>
      <c r="H881" s="549"/>
      <c r="I881" s="549"/>
      <c r="J881" s="549"/>
      <c r="K881" s="549"/>
      <c r="L881" s="549"/>
      <c r="M881" s="549"/>
      <c r="N881" s="549"/>
      <c r="O881" s="549"/>
      <c r="P881" s="549"/>
      <c r="Q881" s="549"/>
      <c r="R881" s="549"/>
      <c r="S881" s="549"/>
      <c r="T881" s="549"/>
      <c r="U881" s="549"/>
      <c r="V881" s="549"/>
      <c r="W881" s="549"/>
      <c r="X881" s="549"/>
      <c r="Y881" s="549"/>
      <c r="Z881" s="550"/>
      <c r="AA881" s="422"/>
      <c r="AB881" s="2"/>
    </row>
    <row r="882" spans="1:28" s="1" customFormat="1" ht="22.5" customHeight="1">
      <c r="A882" s="51"/>
      <c r="B882" s="118"/>
      <c r="C882" s="247"/>
      <c r="D882" s="269"/>
      <c r="E882" s="379"/>
      <c r="F882" s="380"/>
      <c r="G882" s="380"/>
      <c r="H882" s="380"/>
      <c r="I882" s="380"/>
      <c r="J882" s="380"/>
      <c r="K882" s="380"/>
      <c r="L882" s="380"/>
      <c r="M882" s="380"/>
      <c r="N882" s="380"/>
      <c r="O882" s="380"/>
      <c r="P882" s="380"/>
      <c r="Q882" s="380"/>
      <c r="R882" s="380"/>
      <c r="S882" s="380"/>
      <c r="T882" s="380"/>
      <c r="U882" s="380"/>
      <c r="V882" s="380"/>
      <c r="W882" s="380"/>
      <c r="X882" s="380"/>
      <c r="Y882" s="380"/>
      <c r="Z882" s="381"/>
      <c r="AA882" s="402"/>
      <c r="AB882" s="2"/>
    </row>
    <row r="883" spans="1:28" s="1" customFormat="1" ht="22.5" customHeight="1">
      <c r="A883" s="432" t="s">
        <v>592</v>
      </c>
      <c r="B883" s="394" t="s">
        <v>656</v>
      </c>
      <c r="C883" s="242"/>
      <c r="D883" s="272"/>
      <c r="E883" s="393"/>
      <c r="F883" s="385"/>
      <c r="G883" s="385"/>
      <c r="H883" s="385"/>
      <c r="I883" s="385"/>
      <c r="J883" s="385"/>
      <c r="K883" s="385"/>
      <c r="L883" s="385"/>
      <c r="M883" s="385"/>
      <c r="N883" s="385"/>
      <c r="O883" s="385"/>
      <c r="P883" s="385"/>
      <c r="Q883" s="385"/>
      <c r="R883" s="385"/>
      <c r="S883" s="385"/>
      <c r="T883" s="385"/>
      <c r="U883" s="385"/>
      <c r="V883" s="385"/>
      <c r="W883" s="385"/>
      <c r="X883" s="385"/>
      <c r="Y883" s="385"/>
      <c r="Z883" s="394"/>
      <c r="AA883" s="23"/>
      <c r="AB883" s="2"/>
    </row>
    <row r="884" spans="1:28" s="1" customFormat="1" ht="22.5" customHeight="1">
      <c r="A884" s="432" t="s">
        <v>549</v>
      </c>
      <c r="B884" s="497" t="s">
        <v>657</v>
      </c>
      <c r="C884" s="242">
        <v>77</v>
      </c>
      <c r="D884" s="89" t="s">
        <v>4</v>
      </c>
      <c r="E884" s="495" t="s">
        <v>801</v>
      </c>
      <c r="F884" s="496"/>
      <c r="G884" s="496"/>
      <c r="H884" s="496"/>
      <c r="I884" s="496"/>
      <c r="J884" s="496"/>
      <c r="K884" s="496"/>
      <c r="L884" s="496"/>
      <c r="M884" s="496"/>
      <c r="N884" s="496"/>
      <c r="O884" s="496"/>
      <c r="P884" s="496"/>
      <c r="Q884" s="496"/>
      <c r="R884" s="496"/>
      <c r="S884" s="496"/>
      <c r="T884" s="496"/>
      <c r="U884" s="496"/>
      <c r="V884" s="496"/>
      <c r="W884" s="496"/>
      <c r="X884" s="496"/>
      <c r="Y884" s="496"/>
      <c r="Z884" s="497"/>
      <c r="AA884" s="480" t="s">
        <v>228</v>
      </c>
      <c r="AB884" s="447">
        <f>VLOOKUP(D884,$AI$57:$AJ$59,2,FALSE)</f>
        <v>0</v>
      </c>
    </row>
    <row r="885" spans="1:28" s="1" customFormat="1" ht="22.5" customHeight="1">
      <c r="A885" s="432"/>
      <c r="B885" s="497"/>
      <c r="C885" s="242"/>
      <c r="D885" s="245"/>
      <c r="E885" s="390"/>
      <c r="F885" s="483" t="s">
        <v>534</v>
      </c>
      <c r="G885" s="483"/>
      <c r="H885" s="483"/>
      <c r="I885" s="483"/>
      <c r="J885" s="483"/>
      <c r="K885" s="483"/>
      <c r="L885" s="483"/>
      <c r="M885" s="490"/>
      <c r="N885" s="490"/>
      <c r="O885" s="490"/>
      <c r="P885" s="380"/>
      <c r="Q885" s="380" t="s">
        <v>280</v>
      </c>
      <c r="R885" s="380"/>
      <c r="S885" s="380"/>
      <c r="T885" s="380"/>
      <c r="U885" s="380"/>
      <c r="V885" s="380"/>
      <c r="W885" s="380"/>
      <c r="X885" s="380"/>
      <c r="Y885" s="380"/>
      <c r="Z885" s="381"/>
      <c r="AA885" s="480"/>
      <c r="AB885" s="2"/>
    </row>
    <row r="886" spans="1:28" s="1" customFormat="1" ht="22.5" customHeight="1">
      <c r="A886" s="432"/>
      <c r="B886" s="497"/>
      <c r="C886" s="242"/>
      <c r="D886" s="245"/>
      <c r="E886" s="397"/>
      <c r="F886" s="385" t="s">
        <v>805</v>
      </c>
      <c r="G886" s="486"/>
      <c r="H886" s="486"/>
      <c r="I886" s="486"/>
      <c r="J886" s="486"/>
      <c r="K886" s="486"/>
      <c r="L886" s="486"/>
      <c r="M886" s="385"/>
      <c r="N886" s="398" t="s">
        <v>787</v>
      </c>
      <c r="O886" s="490" t="s">
        <v>256</v>
      </c>
      <c r="P886" s="490"/>
      <c r="Q886" s="490"/>
      <c r="R886" s="490"/>
      <c r="S886" s="398" t="s">
        <v>788</v>
      </c>
      <c r="T886" s="380"/>
      <c r="U886" s="380"/>
      <c r="V886" s="380"/>
      <c r="W886" s="380"/>
      <c r="X886" s="380"/>
      <c r="Y886" s="380"/>
      <c r="AA886" s="402"/>
      <c r="AB886" s="2"/>
    </row>
    <row r="887" spans="1:28" s="1" customFormat="1" ht="22.5" customHeight="1">
      <c r="A887" s="432"/>
      <c r="B887" s="497"/>
      <c r="C887" s="242"/>
      <c r="D887" s="245"/>
      <c r="E887" s="397"/>
      <c r="F887" s="385" t="s">
        <v>806</v>
      </c>
      <c r="G887" s="486"/>
      <c r="H887" s="486"/>
      <c r="I887" s="486"/>
      <c r="J887" s="486"/>
      <c r="K887" s="486"/>
      <c r="L887" s="486"/>
      <c r="M887" s="385"/>
      <c r="N887" s="398" t="s">
        <v>787</v>
      </c>
      <c r="O887" s="490" t="s">
        <v>256</v>
      </c>
      <c r="P887" s="490"/>
      <c r="Q887" s="490"/>
      <c r="R887" s="490"/>
      <c r="S887" s="398" t="s">
        <v>788</v>
      </c>
      <c r="T887" s="380"/>
      <c r="U887" s="380"/>
      <c r="V887" s="380"/>
      <c r="W887" s="380"/>
      <c r="X887" s="380"/>
      <c r="Y887" s="380"/>
      <c r="AA887" s="402"/>
      <c r="AB887" s="2"/>
    </row>
    <row r="888" spans="1:28" s="1" customFormat="1" ht="22.5" customHeight="1">
      <c r="A888" s="432"/>
      <c r="B888" s="381"/>
      <c r="C888" s="242"/>
      <c r="D888" s="272"/>
      <c r="AA888" s="402"/>
      <c r="AB888" s="2"/>
    </row>
    <row r="889" spans="1:28" s="1" customFormat="1" ht="22.5" customHeight="1">
      <c r="A889" s="432" t="s">
        <v>551</v>
      </c>
      <c r="B889" s="497" t="s">
        <v>722</v>
      </c>
      <c r="C889" s="242">
        <v>78</v>
      </c>
      <c r="D889" s="89" t="s">
        <v>4</v>
      </c>
      <c r="E889" s="495" t="s">
        <v>232</v>
      </c>
      <c r="F889" s="496"/>
      <c r="G889" s="496"/>
      <c r="H889" s="496"/>
      <c r="I889" s="496"/>
      <c r="J889" s="496"/>
      <c r="K889" s="496"/>
      <c r="L889" s="496"/>
      <c r="M889" s="496"/>
      <c r="N889" s="496"/>
      <c r="O889" s="496"/>
      <c r="P889" s="496"/>
      <c r="Q889" s="496"/>
      <c r="R889" s="496"/>
      <c r="S889" s="496"/>
      <c r="T889" s="496"/>
      <c r="U889" s="496"/>
      <c r="V889" s="496"/>
      <c r="W889" s="496"/>
      <c r="X889" s="496"/>
      <c r="Y889" s="496"/>
      <c r="Z889" s="497"/>
      <c r="AA889" s="402"/>
      <c r="AB889" s="447">
        <f>VLOOKUP(D889,$AI$57:$AJ$59,2,FALSE)</f>
        <v>0</v>
      </c>
    </row>
    <row r="890" spans="1:28" s="1" customFormat="1" ht="22.5" customHeight="1">
      <c r="A890" s="432"/>
      <c r="B890" s="497"/>
      <c r="C890" s="242"/>
      <c r="D890" s="244"/>
      <c r="E890" s="495"/>
      <c r="F890" s="496"/>
      <c r="G890" s="496"/>
      <c r="H890" s="496"/>
      <c r="I890" s="496"/>
      <c r="J890" s="496"/>
      <c r="K890" s="496"/>
      <c r="L890" s="496"/>
      <c r="M890" s="496"/>
      <c r="N890" s="496"/>
      <c r="O890" s="496"/>
      <c r="P890" s="496"/>
      <c r="Q890" s="496"/>
      <c r="R890" s="496"/>
      <c r="S890" s="496"/>
      <c r="T890" s="496"/>
      <c r="U890" s="496"/>
      <c r="V890" s="496"/>
      <c r="W890" s="496"/>
      <c r="X890" s="496"/>
      <c r="Y890" s="496"/>
      <c r="Z890" s="497"/>
      <c r="AA890" s="402"/>
      <c r="AB890" s="2"/>
    </row>
    <row r="891" spans="1:28" s="1" customFormat="1" ht="22.5" customHeight="1">
      <c r="A891" s="432"/>
      <c r="B891" s="497"/>
      <c r="C891" s="242"/>
      <c r="D891" s="244"/>
      <c r="AA891" s="402"/>
      <c r="AB891" s="2"/>
    </row>
    <row r="892" spans="1:28" s="1" customFormat="1" ht="22.5" customHeight="1">
      <c r="A892" s="432"/>
      <c r="B892" s="497"/>
      <c r="C892" s="242"/>
      <c r="D892" s="244"/>
      <c r="AA892" s="402"/>
      <c r="AB892" s="2"/>
    </row>
    <row r="893" spans="1:28" s="1" customFormat="1" ht="22.5" customHeight="1">
      <c r="A893" s="432"/>
      <c r="B893" s="497"/>
      <c r="C893" s="242"/>
      <c r="D893" s="272"/>
      <c r="AA893" s="402"/>
      <c r="AB893" s="2"/>
    </row>
    <row r="894" spans="1:28" s="1" customFormat="1" ht="22.5" customHeight="1">
      <c r="A894" s="432" t="s">
        <v>553</v>
      </c>
      <c r="B894" s="497" t="s">
        <v>658</v>
      </c>
      <c r="C894" s="242">
        <v>79</v>
      </c>
      <c r="D894" s="89" t="s">
        <v>4</v>
      </c>
      <c r="E894" s="594" t="s">
        <v>233</v>
      </c>
      <c r="F894" s="595"/>
      <c r="G894" s="595"/>
      <c r="H894" s="595"/>
      <c r="I894" s="595"/>
      <c r="J894" s="595"/>
      <c r="K894" s="595"/>
      <c r="L894" s="595"/>
      <c r="M894" s="595"/>
      <c r="N894" s="595"/>
      <c r="O894" s="595"/>
      <c r="P894" s="595"/>
      <c r="Q894" s="595"/>
      <c r="R894" s="595"/>
      <c r="S894" s="595"/>
      <c r="T894" s="595"/>
      <c r="U894" s="595"/>
      <c r="V894" s="595"/>
      <c r="W894" s="595"/>
      <c r="X894" s="595"/>
      <c r="Y894" s="595"/>
      <c r="Z894" s="596"/>
      <c r="AA894" s="402"/>
      <c r="AB894" s="447">
        <f>VLOOKUP(D894,$AI$57:$AJ$59,2,FALSE)</f>
        <v>0</v>
      </c>
    </row>
    <row r="895" spans="1:28" s="1" customFormat="1" ht="22.5" customHeight="1">
      <c r="A895" s="432"/>
      <c r="B895" s="497"/>
      <c r="C895" s="242"/>
      <c r="D895" s="244"/>
      <c r="E895" s="393"/>
      <c r="F895" s="385"/>
      <c r="G895" s="385"/>
      <c r="H895" s="385"/>
      <c r="I895" s="385"/>
      <c r="J895" s="385"/>
      <c r="K895" s="385"/>
      <c r="L895" s="385"/>
      <c r="M895" s="385"/>
      <c r="N895" s="385"/>
      <c r="O895" s="385"/>
      <c r="P895" s="385"/>
      <c r="Q895" s="385"/>
      <c r="R895" s="385"/>
      <c r="S895" s="385"/>
      <c r="T895" s="385"/>
      <c r="U895" s="385"/>
      <c r="V895" s="385"/>
      <c r="W895" s="385"/>
      <c r="X895" s="385"/>
      <c r="Y895" s="385"/>
      <c r="Z895" s="394"/>
      <c r="AA895" s="402"/>
      <c r="AB895" s="2"/>
    </row>
    <row r="896" spans="1:28" s="1" customFormat="1" ht="22.5" customHeight="1">
      <c r="A896" s="432"/>
      <c r="B896" s="497"/>
      <c r="C896" s="242"/>
      <c r="D896" s="244"/>
      <c r="E896" s="393"/>
      <c r="F896" s="385"/>
      <c r="G896" s="385"/>
      <c r="H896" s="385"/>
      <c r="I896" s="385"/>
      <c r="J896" s="385"/>
      <c r="K896" s="385"/>
      <c r="L896" s="385"/>
      <c r="M896" s="385"/>
      <c r="N896" s="385"/>
      <c r="O896" s="385"/>
      <c r="P896" s="385"/>
      <c r="Q896" s="385"/>
      <c r="R896" s="385"/>
      <c r="S896" s="385"/>
      <c r="T896" s="385"/>
      <c r="U896" s="385"/>
      <c r="V896" s="385"/>
      <c r="W896" s="385"/>
      <c r="X896" s="385"/>
      <c r="Y896" s="385"/>
      <c r="Z896" s="394"/>
      <c r="AA896" s="402"/>
      <c r="AB896" s="2"/>
    </row>
    <row r="897" spans="1:28" s="1" customFormat="1" ht="22.5" customHeight="1">
      <c r="A897" s="432"/>
      <c r="B897" s="497"/>
      <c r="C897" s="242"/>
      <c r="D897" s="244"/>
      <c r="E897" s="495" t="s">
        <v>50</v>
      </c>
      <c r="F897" s="496"/>
      <c r="G897" s="496"/>
      <c r="H897" s="496"/>
      <c r="I897" s="496"/>
      <c r="J897" s="496"/>
      <c r="K897" s="496"/>
      <c r="L897" s="496"/>
      <c r="M897" s="496"/>
      <c r="N897" s="496"/>
      <c r="O897" s="496"/>
      <c r="P897" s="496"/>
      <c r="Q897" s="496"/>
      <c r="R897" s="496"/>
      <c r="S897" s="496"/>
      <c r="T897" s="496"/>
      <c r="U897" s="496"/>
      <c r="V897" s="496"/>
      <c r="W897" s="496"/>
      <c r="X897" s="496"/>
      <c r="Y897" s="496"/>
      <c r="Z897" s="497"/>
      <c r="AA897" s="402"/>
      <c r="AB897" s="2"/>
    </row>
    <row r="898" spans="1:28" s="1" customFormat="1" ht="22.5" customHeight="1">
      <c r="A898" s="432"/>
      <c r="B898" s="378"/>
      <c r="C898" s="242"/>
      <c r="D898" s="244"/>
      <c r="E898" s="495"/>
      <c r="F898" s="496"/>
      <c r="G898" s="496"/>
      <c r="H898" s="496"/>
      <c r="I898" s="496"/>
      <c r="J898" s="496"/>
      <c r="K898" s="496"/>
      <c r="L898" s="496"/>
      <c r="M898" s="496"/>
      <c r="N898" s="496"/>
      <c r="O898" s="496"/>
      <c r="P898" s="496"/>
      <c r="Q898" s="496"/>
      <c r="R898" s="496"/>
      <c r="S898" s="496"/>
      <c r="T898" s="496"/>
      <c r="U898" s="496"/>
      <c r="V898" s="496"/>
      <c r="W898" s="496"/>
      <c r="X898" s="496"/>
      <c r="Y898" s="496"/>
      <c r="Z898" s="497"/>
      <c r="AA898" s="402"/>
      <c r="AB898" s="2"/>
    </row>
    <row r="899" spans="1:28" s="1" customFormat="1" ht="22.5" customHeight="1">
      <c r="A899" s="432"/>
      <c r="B899" s="378"/>
      <c r="C899" s="242"/>
      <c r="D899" s="244"/>
      <c r="E899" s="495"/>
      <c r="F899" s="496"/>
      <c r="G899" s="496"/>
      <c r="H899" s="496"/>
      <c r="I899" s="496"/>
      <c r="J899" s="496"/>
      <c r="K899" s="496"/>
      <c r="L899" s="496"/>
      <c r="M899" s="496"/>
      <c r="N899" s="496"/>
      <c r="O899" s="496"/>
      <c r="P899" s="496"/>
      <c r="Q899" s="496"/>
      <c r="R899" s="496"/>
      <c r="S899" s="496"/>
      <c r="T899" s="496"/>
      <c r="U899" s="496"/>
      <c r="V899" s="496"/>
      <c r="W899" s="496"/>
      <c r="X899" s="496"/>
      <c r="Y899" s="496"/>
      <c r="Z899" s="497"/>
      <c r="AA899" s="402"/>
      <c r="AB899" s="2"/>
    </row>
    <row r="900" spans="1:28" s="1" customFormat="1" ht="22.5" customHeight="1">
      <c r="A900" s="432"/>
      <c r="B900" s="378"/>
      <c r="C900" s="242"/>
      <c r="D900" s="272"/>
      <c r="E900" s="393"/>
      <c r="F900" s="385"/>
      <c r="G900" s="385"/>
      <c r="H900" s="385"/>
      <c r="I900" s="385"/>
      <c r="J900" s="385"/>
      <c r="K900" s="385"/>
      <c r="L900" s="385"/>
      <c r="M900" s="385"/>
      <c r="N900" s="385"/>
      <c r="O900" s="385"/>
      <c r="P900" s="385"/>
      <c r="Q900" s="385"/>
      <c r="R900" s="385"/>
      <c r="S900" s="385"/>
      <c r="T900" s="385"/>
      <c r="U900" s="385"/>
      <c r="V900" s="385"/>
      <c r="W900" s="385"/>
      <c r="X900" s="385"/>
      <c r="Y900" s="385"/>
      <c r="Z900" s="394"/>
      <c r="AA900" s="402"/>
      <c r="AB900" s="2"/>
    </row>
    <row r="901" spans="1:28" s="1" customFormat="1" ht="22.5" customHeight="1">
      <c r="A901" s="432" t="s">
        <v>556</v>
      </c>
      <c r="B901" s="497" t="s">
        <v>659</v>
      </c>
      <c r="C901" s="242">
        <v>80</v>
      </c>
      <c r="D901" s="89" t="s">
        <v>4</v>
      </c>
      <c r="E901" s="521" t="s">
        <v>190</v>
      </c>
      <c r="F901" s="483"/>
      <c r="G901" s="483"/>
      <c r="H901" s="483"/>
      <c r="I901" s="483"/>
      <c r="J901" s="483"/>
      <c r="K901" s="483"/>
      <c r="L901" s="483"/>
      <c r="M901" s="483"/>
      <c r="N901" s="483"/>
      <c r="O901" s="483"/>
      <c r="P901" s="483"/>
      <c r="Q901" s="483"/>
      <c r="R901" s="483"/>
      <c r="S901" s="483"/>
      <c r="T901" s="483"/>
      <c r="U901" s="483"/>
      <c r="V901" s="483"/>
      <c r="W901" s="483"/>
      <c r="X901" s="483"/>
      <c r="Y901" s="483"/>
      <c r="Z901" s="482"/>
      <c r="AA901" s="412"/>
      <c r="AB901" s="447">
        <f>VLOOKUP(D901,$AI$57:$AJ$59,2,FALSE)</f>
        <v>0</v>
      </c>
    </row>
    <row r="902" spans="1:28" s="1" customFormat="1" ht="22.5" customHeight="1">
      <c r="A902" s="432"/>
      <c r="B902" s="497"/>
      <c r="C902" s="242"/>
      <c r="D902" s="244"/>
      <c r="E902" s="521"/>
      <c r="F902" s="483"/>
      <c r="G902" s="483"/>
      <c r="H902" s="483"/>
      <c r="I902" s="483"/>
      <c r="J902" s="483"/>
      <c r="K902" s="483"/>
      <c r="L902" s="483"/>
      <c r="M902" s="483"/>
      <c r="N902" s="483"/>
      <c r="O902" s="483"/>
      <c r="P902" s="483"/>
      <c r="Q902" s="483"/>
      <c r="R902" s="483"/>
      <c r="S902" s="483"/>
      <c r="T902" s="483"/>
      <c r="U902" s="483"/>
      <c r="V902" s="483"/>
      <c r="W902" s="483"/>
      <c r="X902" s="483"/>
      <c r="Y902" s="483"/>
      <c r="Z902" s="482"/>
      <c r="AA902" s="412"/>
      <c r="AB902" s="2"/>
    </row>
    <row r="903" spans="1:28" s="1" customFormat="1" ht="22.5" customHeight="1">
      <c r="A903" s="432"/>
      <c r="B903" s="497"/>
      <c r="C903" s="242"/>
      <c r="D903" s="244"/>
      <c r="E903" s="521"/>
      <c r="F903" s="483"/>
      <c r="G903" s="483"/>
      <c r="H903" s="483"/>
      <c r="I903" s="483"/>
      <c r="J903" s="483"/>
      <c r="K903" s="483"/>
      <c r="L903" s="483"/>
      <c r="M903" s="483"/>
      <c r="N903" s="483"/>
      <c r="O903" s="483"/>
      <c r="P903" s="483"/>
      <c r="Q903" s="483"/>
      <c r="R903" s="483"/>
      <c r="S903" s="483"/>
      <c r="T903" s="483"/>
      <c r="U903" s="483"/>
      <c r="V903" s="483"/>
      <c r="W903" s="483"/>
      <c r="X903" s="483"/>
      <c r="Y903" s="483"/>
      <c r="Z903" s="482"/>
      <c r="AA903" s="412"/>
      <c r="AB903" s="2"/>
    </row>
    <row r="904" spans="1:28" s="1" customFormat="1" ht="22.5" customHeight="1">
      <c r="A904" s="432"/>
      <c r="B904" s="497"/>
      <c r="C904" s="242"/>
      <c r="D904" s="244"/>
      <c r="E904" s="521"/>
      <c r="F904" s="483"/>
      <c r="G904" s="483"/>
      <c r="H904" s="483"/>
      <c r="I904" s="483"/>
      <c r="J904" s="483"/>
      <c r="K904" s="483"/>
      <c r="L904" s="483"/>
      <c r="M904" s="483"/>
      <c r="N904" s="483"/>
      <c r="O904" s="483"/>
      <c r="P904" s="483"/>
      <c r="Q904" s="483"/>
      <c r="R904" s="483"/>
      <c r="S904" s="483"/>
      <c r="T904" s="483"/>
      <c r="U904" s="483"/>
      <c r="V904" s="483"/>
      <c r="W904" s="483"/>
      <c r="X904" s="483"/>
      <c r="Y904" s="483"/>
      <c r="Z904" s="482"/>
      <c r="AA904" s="412"/>
      <c r="AB904" s="2"/>
    </row>
    <row r="905" spans="1:28" s="1" customFormat="1" ht="22.5" customHeight="1">
      <c r="A905" s="50"/>
      <c r="B905" s="550"/>
      <c r="C905" s="243"/>
      <c r="D905" s="246"/>
      <c r="E905" s="554"/>
      <c r="F905" s="555"/>
      <c r="G905" s="555"/>
      <c r="H905" s="555"/>
      <c r="I905" s="555"/>
      <c r="J905" s="555"/>
      <c r="K905" s="555"/>
      <c r="L905" s="555"/>
      <c r="M905" s="555"/>
      <c r="N905" s="555"/>
      <c r="O905" s="555"/>
      <c r="P905" s="555"/>
      <c r="Q905" s="555"/>
      <c r="R905" s="555"/>
      <c r="S905" s="555"/>
      <c r="T905" s="555"/>
      <c r="U905" s="555"/>
      <c r="V905" s="555"/>
      <c r="W905" s="555"/>
      <c r="X905" s="555"/>
      <c r="Y905" s="555"/>
      <c r="Z905" s="547"/>
      <c r="AA905" s="162"/>
      <c r="AB905" s="2"/>
    </row>
    <row r="906" spans="1:28" s="1" customFormat="1" ht="22.5" customHeight="1">
      <c r="A906" s="51"/>
      <c r="B906" s="131"/>
      <c r="C906" s="255"/>
      <c r="D906" s="248"/>
      <c r="E906" s="124"/>
      <c r="F906" s="125"/>
      <c r="G906" s="125"/>
      <c r="H906" s="125"/>
      <c r="I906" s="125"/>
      <c r="J906" s="125"/>
      <c r="K906" s="125"/>
      <c r="L906" s="125"/>
      <c r="M906" s="125"/>
      <c r="N906" s="125"/>
      <c r="O906" s="125"/>
      <c r="P906" s="125"/>
      <c r="Q906" s="125"/>
      <c r="R906" s="125"/>
      <c r="S906" s="125"/>
      <c r="T906" s="125"/>
      <c r="U906" s="125"/>
      <c r="V906" s="125"/>
      <c r="W906" s="125"/>
      <c r="X906" s="125"/>
      <c r="Y906" s="125"/>
      <c r="Z906" s="118"/>
      <c r="AA906" s="163"/>
      <c r="AB906" s="2"/>
    </row>
    <row r="907" spans="1:28" s="1" customFormat="1" ht="22.5" customHeight="1">
      <c r="A907" s="432" t="s">
        <v>596</v>
      </c>
      <c r="B907" s="482" t="s">
        <v>660</v>
      </c>
      <c r="C907" s="242"/>
      <c r="D907" s="244"/>
      <c r="E907" s="393"/>
      <c r="F907" s="385"/>
      <c r="G907" s="385"/>
      <c r="H907" s="385"/>
      <c r="I907" s="385"/>
      <c r="J907" s="385"/>
      <c r="K907" s="385"/>
      <c r="L907" s="385"/>
      <c r="M907" s="385"/>
      <c r="N907" s="385"/>
      <c r="O907" s="385"/>
      <c r="P907" s="385"/>
      <c r="Q907" s="385"/>
      <c r="R907" s="385"/>
      <c r="S907" s="385"/>
      <c r="T907" s="385"/>
      <c r="U907" s="385"/>
      <c r="V907" s="385"/>
      <c r="W907" s="385"/>
      <c r="X907" s="385"/>
      <c r="Y907" s="385"/>
      <c r="Z907" s="394"/>
      <c r="AA907" s="23"/>
      <c r="AB907" s="2"/>
    </row>
    <row r="908" spans="1:28" s="1" customFormat="1" ht="22.5" customHeight="1">
      <c r="A908" s="432"/>
      <c r="B908" s="482"/>
      <c r="C908" s="242"/>
      <c r="D908" s="272"/>
      <c r="E908" s="393"/>
      <c r="F908" s="385"/>
      <c r="G908" s="385"/>
      <c r="H908" s="385"/>
      <c r="I908" s="385"/>
      <c r="J908" s="385"/>
      <c r="K908" s="385"/>
      <c r="L908" s="385"/>
      <c r="M908" s="385"/>
      <c r="N908" s="385"/>
      <c r="O908" s="385"/>
      <c r="P908" s="385"/>
      <c r="Q908" s="385"/>
      <c r="R908" s="385"/>
      <c r="S908" s="385"/>
      <c r="T908" s="385"/>
      <c r="U908" s="385"/>
      <c r="V908" s="385"/>
      <c r="W908" s="385"/>
      <c r="X908" s="385"/>
      <c r="Y908" s="385"/>
      <c r="Z908" s="394"/>
      <c r="AA908" s="23"/>
      <c r="AB908" s="2"/>
    </row>
    <row r="909" spans="1:28" s="1" customFormat="1" ht="22.5" customHeight="1">
      <c r="A909" s="432" t="s">
        <v>549</v>
      </c>
      <c r="B909" s="482" t="s">
        <v>661</v>
      </c>
      <c r="C909" s="242">
        <v>81</v>
      </c>
      <c r="D909" s="89" t="s">
        <v>4</v>
      </c>
      <c r="E909" s="583" t="s">
        <v>948</v>
      </c>
      <c r="F909" s="584"/>
      <c r="G909" s="584"/>
      <c r="H909" s="584"/>
      <c r="I909" s="584"/>
      <c r="J909" s="584"/>
      <c r="K909" s="584"/>
      <c r="L909" s="584"/>
      <c r="M909" s="584"/>
      <c r="N909" s="584"/>
      <c r="O909" s="584"/>
      <c r="P909" s="584"/>
      <c r="Q909" s="584"/>
      <c r="R909" s="584"/>
      <c r="S909" s="584"/>
      <c r="T909" s="584"/>
      <c r="U909" s="584"/>
      <c r="V909" s="584"/>
      <c r="W909" s="584"/>
      <c r="X909" s="584"/>
      <c r="Y909" s="584"/>
      <c r="Z909" s="585"/>
      <c r="AA909" s="480" t="s">
        <v>53</v>
      </c>
      <c r="AB909" s="447">
        <f>VLOOKUP(D909,$AI$57:$AJ$59,2,FALSE)</f>
        <v>0</v>
      </c>
    </row>
    <row r="910" spans="1:28" s="1" customFormat="1" ht="22.5" customHeight="1">
      <c r="A910" s="432"/>
      <c r="B910" s="482"/>
      <c r="C910" s="242"/>
      <c r="D910" s="244"/>
      <c r="E910" s="583"/>
      <c r="F910" s="584"/>
      <c r="G910" s="584"/>
      <c r="H910" s="584"/>
      <c r="I910" s="584"/>
      <c r="J910" s="584"/>
      <c r="K910" s="584"/>
      <c r="L910" s="584"/>
      <c r="M910" s="584"/>
      <c r="N910" s="584"/>
      <c r="O910" s="584"/>
      <c r="P910" s="584"/>
      <c r="Q910" s="584"/>
      <c r="R910" s="584"/>
      <c r="S910" s="584"/>
      <c r="T910" s="584"/>
      <c r="U910" s="584"/>
      <c r="V910" s="584"/>
      <c r="W910" s="584"/>
      <c r="X910" s="584"/>
      <c r="Y910" s="584"/>
      <c r="Z910" s="585"/>
      <c r="AA910" s="480"/>
      <c r="AB910" s="2"/>
    </row>
    <row r="911" spans="1:28" s="1" customFormat="1" ht="22.5" customHeight="1">
      <c r="A911" s="432"/>
      <c r="B911" s="394"/>
      <c r="D911" s="272"/>
      <c r="E911" s="393"/>
      <c r="F911" s="385"/>
      <c r="G911" s="385"/>
      <c r="H911" s="385"/>
      <c r="I911" s="385"/>
      <c r="J911" s="385"/>
      <c r="K911" s="385"/>
      <c r="L911" s="385"/>
      <c r="M911" s="385"/>
      <c r="N911" s="385"/>
      <c r="O911" s="385"/>
      <c r="P911" s="385"/>
      <c r="Q911" s="385"/>
      <c r="R911" s="385"/>
      <c r="S911" s="385"/>
      <c r="T911" s="385"/>
      <c r="U911" s="385"/>
      <c r="V911" s="385"/>
      <c r="W911" s="385"/>
      <c r="X911" s="385"/>
      <c r="Y911" s="385"/>
      <c r="Z911" s="394"/>
      <c r="AA911" s="480"/>
      <c r="AB911" s="2"/>
    </row>
    <row r="912" spans="1:28" s="1" customFormat="1" ht="22.5" customHeight="1">
      <c r="A912" s="432" t="s">
        <v>551</v>
      </c>
      <c r="B912" s="482" t="s">
        <v>662</v>
      </c>
      <c r="C912" s="242">
        <v>82</v>
      </c>
      <c r="D912" s="89" t="s">
        <v>4</v>
      </c>
      <c r="E912" s="393"/>
      <c r="F912" s="385"/>
      <c r="G912" s="385"/>
      <c r="H912" s="385"/>
      <c r="I912" s="385"/>
      <c r="J912" s="385"/>
      <c r="K912" s="385"/>
      <c r="L912" s="385"/>
      <c r="M912" s="385"/>
      <c r="N912" s="385"/>
      <c r="O912" s="385"/>
      <c r="P912" s="385"/>
      <c r="Q912" s="385"/>
      <c r="R912" s="385"/>
      <c r="S912" s="385"/>
      <c r="T912" s="385"/>
      <c r="U912" s="385"/>
      <c r="V912" s="385"/>
      <c r="W912" s="385"/>
      <c r="X912" s="385"/>
      <c r="Y912" s="385"/>
      <c r="Z912" s="394"/>
      <c r="AA912" s="480"/>
      <c r="AB912" s="447">
        <f>VLOOKUP(D912,$AI$57:$AJ$59,2,FALSE)</f>
        <v>0</v>
      </c>
    </row>
    <row r="913" spans="1:28" s="1" customFormat="1" ht="22.5" customHeight="1">
      <c r="A913" s="432"/>
      <c r="B913" s="482"/>
      <c r="C913" s="242"/>
      <c r="D913" s="244"/>
      <c r="E913" s="393"/>
      <c r="F913" s="385"/>
      <c r="G913" s="385"/>
      <c r="H913" s="385"/>
      <c r="I913" s="385"/>
      <c r="J913" s="385"/>
      <c r="K913" s="385"/>
      <c r="L913" s="385"/>
      <c r="M913" s="385"/>
      <c r="N913" s="385"/>
      <c r="O913" s="385"/>
      <c r="P913" s="385"/>
      <c r="Q913" s="385"/>
      <c r="R913" s="385"/>
      <c r="S913" s="385"/>
      <c r="T913" s="385"/>
      <c r="U913" s="385"/>
      <c r="V913" s="385"/>
      <c r="W913" s="385"/>
      <c r="X913" s="385"/>
      <c r="Y913" s="385"/>
      <c r="Z913" s="394"/>
      <c r="AA913" s="480"/>
      <c r="AB913" s="2"/>
    </row>
    <row r="914" spans="1:28" s="1" customFormat="1" ht="22.5" customHeight="1">
      <c r="A914" s="432"/>
      <c r="B914" s="482"/>
      <c r="C914" s="242"/>
      <c r="D914" s="244"/>
      <c r="E914" s="393"/>
      <c r="F914" s="385"/>
      <c r="G914" s="385"/>
      <c r="H914" s="385"/>
      <c r="I914" s="385"/>
      <c r="J914" s="385"/>
      <c r="K914" s="385"/>
      <c r="L914" s="385"/>
      <c r="M914" s="385"/>
      <c r="N914" s="385"/>
      <c r="O914" s="385"/>
      <c r="P914" s="385"/>
      <c r="Q914" s="385"/>
      <c r="R914" s="385"/>
      <c r="S914" s="385"/>
      <c r="T914" s="385"/>
      <c r="U914" s="385"/>
      <c r="V914" s="385"/>
      <c r="W914" s="385"/>
      <c r="X914" s="385"/>
      <c r="Y914" s="385"/>
      <c r="Z914" s="394"/>
      <c r="AA914" s="480" t="s">
        <v>65</v>
      </c>
      <c r="AB914" s="2"/>
    </row>
    <row r="915" spans="1:28" s="1" customFormat="1" ht="22.5" customHeight="1">
      <c r="A915" s="432"/>
      <c r="B915" s="482"/>
      <c r="C915" s="242"/>
      <c r="D915" s="244"/>
      <c r="E915" s="393"/>
      <c r="F915" s="385"/>
      <c r="G915" s="385"/>
      <c r="H915" s="385"/>
      <c r="I915" s="385"/>
      <c r="J915" s="385"/>
      <c r="K915" s="385"/>
      <c r="L915" s="385"/>
      <c r="M915" s="385"/>
      <c r="N915" s="385"/>
      <c r="O915" s="385"/>
      <c r="P915" s="385"/>
      <c r="Q915" s="385"/>
      <c r="R915" s="385"/>
      <c r="S915" s="385"/>
      <c r="T915" s="385"/>
      <c r="U915" s="385"/>
      <c r="V915" s="385"/>
      <c r="W915" s="385"/>
      <c r="X915" s="385"/>
      <c r="Y915" s="385"/>
      <c r="Z915" s="394"/>
      <c r="AA915" s="480"/>
      <c r="AB915" s="2"/>
    </row>
    <row r="916" spans="1:28" s="1" customFormat="1" ht="22.5" customHeight="1">
      <c r="A916" s="432"/>
      <c r="B916" s="482"/>
      <c r="C916" s="242"/>
      <c r="D916" s="244"/>
      <c r="E916" s="393"/>
      <c r="F916" s="385"/>
      <c r="G916" s="385"/>
      <c r="H916" s="385"/>
      <c r="I916" s="385"/>
      <c r="J916" s="385"/>
      <c r="K916" s="385"/>
      <c r="L916" s="385"/>
      <c r="M916" s="385"/>
      <c r="N916" s="385"/>
      <c r="O916" s="385"/>
      <c r="P916" s="385"/>
      <c r="Q916" s="385"/>
      <c r="R916" s="385"/>
      <c r="S916" s="385"/>
      <c r="T916" s="385"/>
      <c r="U916" s="385"/>
      <c r="V916" s="385"/>
      <c r="W916" s="385"/>
      <c r="X916" s="385"/>
      <c r="Y916" s="385"/>
      <c r="Z916" s="394"/>
      <c r="AA916" s="480"/>
      <c r="AB916" s="2"/>
    </row>
    <row r="917" spans="1:28" s="1" customFormat="1" ht="22.5" customHeight="1">
      <c r="A917" s="432"/>
      <c r="B917" s="482"/>
      <c r="C917" s="242"/>
      <c r="D917" s="244"/>
      <c r="E917" s="393"/>
      <c r="F917" s="385"/>
      <c r="G917" s="385"/>
      <c r="H917" s="385"/>
      <c r="I917" s="385"/>
      <c r="J917" s="385"/>
      <c r="K917" s="385"/>
      <c r="L917" s="385"/>
      <c r="M917" s="385"/>
      <c r="N917" s="385"/>
      <c r="O917" s="385"/>
      <c r="P917" s="385"/>
      <c r="Q917" s="385"/>
      <c r="R917" s="385"/>
      <c r="S917" s="385"/>
      <c r="T917" s="385"/>
      <c r="U917" s="385"/>
      <c r="V917" s="385"/>
      <c r="W917" s="385"/>
      <c r="X917" s="385"/>
      <c r="Y917" s="385"/>
      <c r="Z917" s="394"/>
      <c r="AA917" s="480"/>
      <c r="AB917" s="2"/>
    </row>
    <row r="918" spans="1:28" s="1" customFormat="1" ht="22.5" customHeight="1">
      <c r="A918" s="432" t="s">
        <v>553</v>
      </c>
      <c r="B918" s="482" t="s">
        <v>663</v>
      </c>
      <c r="C918" s="242">
        <v>83</v>
      </c>
      <c r="D918" s="89" t="s">
        <v>4</v>
      </c>
      <c r="E918" s="495" t="s">
        <v>494</v>
      </c>
      <c r="F918" s="496"/>
      <c r="G918" s="496"/>
      <c r="H918" s="496"/>
      <c r="I918" s="496"/>
      <c r="J918" s="496"/>
      <c r="K918" s="496"/>
      <c r="L918" s="496"/>
      <c r="M918" s="496"/>
      <c r="N918" s="496"/>
      <c r="O918" s="496"/>
      <c r="P918" s="496"/>
      <c r="Q918" s="496"/>
      <c r="R918" s="496"/>
      <c r="S918" s="496"/>
      <c r="T918" s="496"/>
      <c r="U918" s="496"/>
      <c r="V918" s="496"/>
      <c r="W918" s="496"/>
      <c r="X918" s="496"/>
      <c r="Y918" s="496"/>
      <c r="Z918" s="497"/>
      <c r="AA918" s="480"/>
      <c r="AB918" s="447">
        <f>VLOOKUP(D918,$AI$57:$AJ$59,2,FALSE)</f>
        <v>0</v>
      </c>
    </row>
    <row r="919" spans="1:28" s="1" customFormat="1" ht="22.5" customHeight="1">
      <c r="A919" s="432"/>
      <c r="B919" s="482"/>
      <c r="C919" s="242"/>
      <c r="D919" s="244"/>
      <c r="E919" s="495" t="s">
        <v>495</v>
      </c>
      <c r="F919" s="496"/>
      <c r="G919" s="496"/>
      <c r="H919" s="496"/>
      <c r="I919" s="496"/>
      <c r="J919" s="496"/>
      <c r="K919" s="496"/>
      <c r="L919" s="496"/>
      <c r="M919" s="496"/>
      <c r="N919" s="496"/>
      <c r="O919" s="496"/>
      <c r="P919" s="496"/>
      <c r="Q919" s="496"/>
      <c r="R919" s="496"/>
      <c r="S919" s="496"/>
      <c r="T919" s="496"/>
      <c r="U919" s="496"/>
      <c r="V919" s="496"/>
      <c r="W919" s="496"/>
      <c r="X919" s="496"/>
      <c r="Y919" s="496"/>
      <c r="Z919" s="497"/>
      <c r="AA919" s="164"/>
      <c r="AB919" s="2"/>
    </row>
    <row r="920" spans="1:28" s="1" customFormat="1" ht="22.5" customHeight="1">
      <c r="A920" s="432"/>
      <c r="B920" s="482"/>
      <c r="C920" s="242"/>
      <c r="D920" s="245"/>
      <c r="E920" s="527"/>
      <c r="F920" s="528"/>
      <c r="G920" s="529"/>
      <c r="H920" s="529"/>
      <c r="I920" s="529"/>
      <c r="J920" s="529"/>
      <c r="K920" s="529"/>
      <c r="L920" s="529"/>
      <c r="M920" s="529"/>
      <c r="N920" s="529"/>
      <c r="O920" s="529"/>
      <c r="P920" s="529"/>
      <c r="Q920" s="529"/>
      <c r="R920" s="529"/>
      <c r="S920" s="529"/>
      <c r="T920" s="529"/>
      <c r="U920" s="529"/>
      <c r="V920" s="529"/>
      <c r="W920" s="529"/>
      <c r="X920" s="529"/>
      <c r="Y920" s="530"/>
      <c r="Z920" s="89"/>
      <c r="AA920" s="402"/>
      <c r="AB920" s="2"/>
    </row>
    <row r="921" spans="1:28" s="1" customFormat="1" ht="22.5" customHeight="1">
      <c r="A921" s="432"/>
      <c r="B921" s="482"/>
      <c r="C921" s="242"/>
      <c r="D921" s="245"/>
      <c r="E921" s="527"/>
      <c r="F921" s="531"/>
      <c r="G921" s="496"/>
      <c r="H921" s="496"/>
      <c r="I921" s="496"/>
      <c r="J921" s="496"/>
      <c r="K921" s="496"/>
      <c r="L921" s="496"/>
      <c r="M921" s="496"/>
      <c r="N921" s="496"/>
      <c r="O921" s="496"/>
      <c r="P921" s="496"/>
      <c r="Q921" s="496"/>
      <c r="R921" s="496"/>
      <c r="S921" s="496"/>
      <c r="T921" s="496"/>
      <c r="U921" s="496"/>
      <c r="V921" s="496"/>
      <c r="W921" s="496"/>
      <c r="X921" s="496"/>
      <c r="Y921" s="532"/>
      <c r="Z921" s="89"/>
      <c r="AA921" s="365"/>
      <c r="AB921" s="2"/>
    </row>
    <row r="922" spans="1:28" s="1" customFormat="1" ht="22.5" customHeight="1">
      <c r="A922" s="432"/>
      <c r="B922" s="378"/>
      <c r="C922" s="242"/>
      <c r="D922" s="245"/>
      <c r="E922" s="527"/>
      <c r="F922" s="531"/>
      <c r="G922" s="496"/>
      <c r="H922" s="496"/>
      <c r="I922" s="496"/>
      <c r="J922" s="496"/>
      <c r="K922" s="496"/>
      <c r="L922" s="496"/>
      <c r="M922" s="496"/>
      <c r="N922" s="496"/>
      <c r="O922" s="496"/>
      <c r="P922" s="496"/>
      <c r="Q922" s="496"/>
      <c r="R922" s="496"/>
      <c r="S922" s="496"/>
      <c r="T922" s="496"/>
      <c r="U922" s="496"/>
      <c r="V922" s="496"/>
      <c r="W922" s="496"/>
      <c r="X922" s="496"/>
      <c r="Y922" s="532"/>
      <c r="Z922" s="89"/>
      <c r="AA922" s="365"/>
      <c r="AB922" s="2"/>
    </row>
    <row r="923" spans="1:28" s="1" customFormat="1" ht="22.5" customHeight="1">
      <c r="A923" s="432"/>
      <c r="B923" s="378"/>
      <c r="C923" s="242"/>
      <c r="D923" s="245"/>
      <c r="E923" s="527"/>
      <c r="F923" s="531"/>
      <c r="G923" s="496"/>
      <c r="H923" s="496"/>
      <c r="I923" s="496"/>
      <c r="J923" s="496"/>
      <c r="K923" s="496"/>
      <c r="L923" s="496"/>
      <c r="M923" s="496"/>
      <c r="N923" s="496"/>
      <c r="O923" s="496"/>
      <c r="P923" s="496"/>
      <c r="Q923" s="496"/>
      <c r="R923" s="496"/>
      <c r="S923" s="496"/>
      <c r="T923" s="496"/>
      <c r="U923" s="496"/>
      <c r="V923" s="496"/>
      <c r="W923" s="496"/>
      <c r="X923" s="496"/>
      <c r="Y923" s="532"/>
      <c r="Z923" s="89"/>
      <c r="AA923" s="365"/>
      <c r="AB923" s="2"/>
    </row>
    <row r="924" spans="1:28" s="1" customFormat="1" ht="22.5" customHeight="1">
      <c r="A924" s="432"/>
      <c r="B924" s="378"/>
      <c r="C924" s="242"/>
      <c r="D924" s="245"/>
      <c r="E924" s="527"/>
      <c r="F924" s="533"/>
      <c r="G924" s="534"/>
      <c r="H924" s="534"/>
      <c r="I924" s="534"/>
      <c r="J924" s="534"/>
      <c r="K924" s="534"/>
      <c r="L924" s="534"/>
      <c r="M924" s="534"/>
      <c r="N924" s="534"/>
      <c r="O924" s="534"/>
      <c r="P924" s="534"/>
      <c r="Q924" s="534"/>
      <c r="R924" s="534"/>
      <c r="S924" s="534"/>
      <c r="T924" s="534"/>
      <c r="U924" s="534"/>
      <c r="V924" s="534"/>
      <c r="W924" s="534"/>
      <c r="X924" s="534"/>
      <c r="Y924" s="535"/>
      <c r="Z924" s="89"/>
      <c r="AA924" s="365"/>
      <c r="AB924" s="2"/>
    </row>
    <row r="925" spans="1:28" s="1" customFormat="1" ht="22.5" customHeight="1">
      <c r="A925" s="432"/>
      <c r="B925" s="394"/>
      <c r="C925" s="242"/>
      <c r="D925" s="272"/>
      <c r="E925" s="379"/>
      <c r="F925" s="403"/>
      <c r="G925" s="403"/>
      <c r="H925" s="403"/>
      <c r="I925" s="403"/>
      <c r="J925" s="403"/>
      <c r="K925" s="403"/>
      <c r="L925" s="403"/>
      <c r="M925" s="403"/>
      <c r="N925" s="403"/>
      <c r="O925" s="403"/>
      <c r="P925" s="403"/>
      <c r="Q925" s="403"/>
      <c r="R925" s="403"/>
      <c r="S925" s="403"/>
      <c r="T925" s="403"/>
      <c r="U925" s="403"/>
      <c r="V925" s="403"/>
      <c r="W925" s="403"/>
      <c r="X925" s="403"/>
      <c r="Y925" s="403"/>
      <c r="Z925" s="381"/>
      <c r="AA925" s="365"/>
      <c r="AB925" s="2"/>
    </row>
    <row r="926" spans="1:28" s="1" customFormat="1" ht="22.5" customHeight="1">
      <c r="A926" s="432" t="s">
        <v>556</v>
      </c>
      <c r="B926" s="482" t="s">
        <v>664</v>
      </c>
      <c r="C926" s="242">
        <v>84</v>
      </c>
      <c r="D926" s="89" t="s">
        <v>785</v>
      </c>
      <c r="E926" s="495" t="s">
        <v>494</v>
      </c>
      <c r="F926" s="496"/>
      <c r="G926" s="496"/>
      <c r="H926" s="496"/>
      <c r="I926" s="496"/>
      <c r="J926" s="496"/>
      <c r="K926" s="496"/>
      <c r="L926" s="496"/>
      <c r="M926" s="496"/>
      <c r="N926" s="496"/>
      <c r="O926" s="496"/>
      <c r="P926" s="496"/>
      <c r="Q926" s="496"/>
      <c r="R926" s="496"/>
      <c r="S926" s="496"/>
      <c r="T926" s="496"/>
      <c r="U926" s="496"/>
      <c r="V926" s="496"/>
      <c r="W926" s="496"/>
      <c r="X926" s="496"/>
      <c r="Y926" s="496"/>
      <c r="Z926" s="497"/>
      <c r="AA926" s="480"/>
      <c r="AB926" s="447">
        <f>VLOOKUP(D926,$AI$65:$AJ$68,2,FALSE)</f>
        <v>0</v>
      </c>
    </row>
    <row r="927" spans="1:28" s="1" customFormat="1" ht="22.5" customHeight="1">
      <c r="A927" s="432"/>
      <c r="B927" s="482"/>
      <c r="C927" s="242"/>
      <c r="D927" s="245"/>
      <c r="E927" s="495" t="s">
        <v>496</v>
      </c>
      <c r="F927" s="496"/>
      <c r="G927" s="496"/>
      <c r="H927" s="496"/>
      <c r="I927" s="496"/>
      <c r="J927" s="496"/>
      <c r="K927" s="496"/>
      <c r="L927" s="496"/>
      <c r="M927" s="496"/>
      <c r="N927" s="496"/>
      <c r="O927" s="496"/>
      <c r="P927" s="496"/>
      <c r="Q927" s="496"/>
      <c r="R927" s="496"/>
      <c r="S927" s="496"/>
      <c r="T927" s="496"/>
      <c r="U927" s="496"/>
      <c r="V927" s="496"/>
      <c r="W927" s="496"/>
      <c r="X927" s="496"/>
      <c r="Y927" s="496"/>
      <c r="Z927" s="497"/>
      <c r="AA927" s="480"/>
      <c r="AB927" s="2"/>
    </row>
    <row r="928" spans="1:28" s="1" customFormat="1" ht="22.5" customHeight="1">
      <c r="A928" s="432"/>
      <c r="B928" s="482"/>
      <c r="C928" s="242"/>
      <c r="D928" s="245"/>
      <c r="E928" s="495" t="s">
        <v>497</v>
      </c>
      <c r="F928" s="496"/>
      <c r="G928" s="496"/>
      <c r="H928" s="496"/>
      <c r="I928" s="496"/>
      <c r="J928" s="496"/>
      <c r="K928" s="496"/>
      <c r="L928" s="496"/>
      <c r="M928" s="496"/>
      <c r="N928" s="496"/>
      <c r="O928" s="496"/>
      <c r="P928" s="496"/>
      <c r="Q928" s="496"/>
      <c r="R928" s="496"/>
      <c r="S928" s="496"/>
      <c r="T928" s="496"/>
      <c r="U928" s="496"/>
      <c r="V928" s="496"/>
      <c r="W928" s="496"/>
      <c r="X928" s="496"/>
      <c r="Y928" s="496"/>
      <c r="Z928" s="497"/>
      <c r="AA928" s="480"/>
      <c r="AB928" s="2"/>
    </row>
    <row r="929" spans="1:28" s="1" customFormat="1" ht="22.5" customHeight="1">
      <c r="A929" s="432"/>
      <c r="B929" s="482"/>
      <c r="C929" s="242"/>
      <c r="D929" s="245"/>
      <c r="E929" s="527"/>
      <c r="F929" s="528"/>
      <c r="G929" s="529"/>
      <c r="H929" s="529"/>
      <c r="I929" s="529"/>
      <c r="J929" s="529"/>
      <c r="K929" s="529"/>
      <c r="L929" s="529"/>
      <c r="M929" s="529"/>
      <c r="N929" s="529"/>
      <c r="O929" s="529"/>
      <c r="P929" s="529"/>
      <c r="Q929" s="529"/>
      <c r="R929" s="529"/>
      <c r="S929" s="529"/>
      <c r="T929" s="529"/>
      <c r="U929" s="529"/>
      <c r="V929" s="529"/>
      <c r="W929" s="529"/>
      <c r="X929" s="529"/>
      <c r="Y929" s="530"/>
      <c r="Z929" s="89"/>
      <c r="AA929" s="480"/>
      <c r="AB929" s="2"/>
    </row>
    <row r="930" spans="1:28" s="1" customFormat="1" ht="22.5" customHeight="1">
      <c r="A930" s="432"/>
      <c r="B930" s="378"/>
      <c r="C930" s="242"/>
      <c r="D930" s="245"/>
      <c r="E930" s="527"/>
      <c r="F930" s="531"/>
      <c r="G930" s="496"/>
      <c r="H930" s="496"/>
      <c r="I930" s="496"/>
      <c r="J930" s="496"/>
      <c r="K930" s="496"/>
      <c r="L930" s="496"/>
      <c r="M930" s="496"/>
      <c r="N930" s="496"/>
      <c r="O930" s="496"/>
      <c r="P930" s="496"/>
      <c r="Q930" s="496"/>
      <c r="R930" s="496"/>
      <c r="S930" s="496"/>
      <c r="T930" s="496"/>
      <c r="U930" s="496"/>
      <c r="V930" s="496"/>
      <c r="W930" s="496"/>
      <c r="X930" s="496"/>
      <c r="Y930" s="532"/>
      <c r="Z930" s="89"/>
      <c r="AA930" s="480"/>
      <c r="AB930" s="2"/>
    </row>
    <row r="931" spans="1:28" s="1" customFormat="1" ht="22.5" customHeight="1">
      <c r="A931" s="432"/>
      <c r="B931" s="378"/>
      <c r="C931" s="242"/>
      <c r="D931" s="245"/>
      <c r="E931" s="527"/>
      <c r="F931" s="531"/>
      <c r="G931" s="496"/>
      <c r="H931" s="496"/>
      <c r="I931" s="496"/>
      <c r="J931" s="496"/>
      <c r="K931" s="496"/>
      <c r="L931" s="496"/>
      <c r="M931" s="496"/>
      <c r="N931" s="496"/>
      <c r="O931" s="496"/>
      <c r="P931" s="496"/>
      <c r="Q931" s="496"/>
      <c r="R931" s="496"/>
      <c r="S931" s="496"/>
      <c r="T931" s="496"/>
      <c r="U931" s="496"/>
      <c r="V931" s="496"/>
      <c r="W931" s="496"/>
      <c r="X931" s="496"/>
      <c r="Y931" s="532"/>
      <c r="Z931" s="89"/>
      <c r="AA931" s="480"/>
      <c r="AB931" s="2"/>
    </row>
    <row r="932" spans="1:28" s="1" customFormat="1" ht="22.5" customHeight="1">
      <c r="A932" s="432"/>
      <c r="B932" s="378"/>
      <c r="C932" s="242"/>
      <c r="D932" s="245"/>
      <c r="E932" s="527"/>
      <c r="F932" s="531"/>
      <c r="G932" s="496"/>
      <c r="H932" s="496"/>
      <c r="I932" s="496"/>
      <c r="J932" s="496"/>
      <c r="K932" s="496"/>
      <c r="L932" s="496"/>
      <c r="M932" s="496"/>
      <c r="N932" s="496"/>
      <c r="O932" s="496"/>
      <c r="P932" s="496"/>
      <c r="Q932" s="496"/>
      <c r="R932" s="496"/>
      <c r="S932" s="496"/>
      <c r="T932" s="496"/>
      <c r="U932" s="496"/>
      <c r="V932" s="496"/>
      <c r="W932" s="496"/>
      <c r="X932" s="496"/>
      <c r="Y932" s="532"/>
      <c r="Z932" s="89"/>
      <c r="AA932" s="480"/>
      <c r="AB932" s="2"/>
    </row>
    <row r="933" spans="1:28" s="1" customFormat="1" ht="22.5" customHeight="1">
      <c r="A933" s="432"/>
      <c r="B933" s="378"/>
      <c r="C933" s="242"/>
      <c r="D933" s="245"/>
      <c r="E933" s="527"/>
      <c r="F933" s="533"/>
      <c r="G933" s="534"/>
      <c r="H933" s="534"/>
      <c r="I933" s="534"/>
      <c r="J933" s="534"/>
      <c r="K933" s="534"/>
      <c r="L933" s="534"/>
      <c r="M933" s="534"/>
      <c r="N933" s="534"/>
      <c r="O933" s="534"/>
      <c r="P933" s="534"/>
      <c r="Q933" s="534"/>
      <c r="R933" s="534"/>
      <c r="S933" s="534"/>
      <c r="T933" s="534"/>
      <c r="U933" s="534"/>
      <c r="V933" s="534"/>
      <c r="W933" s="534"/>
      <c r="X933" s="534"/>
      <c r="Y933" s="535"/>
      <c r="Z933" s="89"/>
      <c r="AA933" s="480"/>
      <c r="AB933" s="2"/>
    </row>
    <row r="934" spans="1:28" s="1" customFormat="1" ht="22.5" customHeight="1">
      <c r="A934" s="432"/>
      <c r="B934" s="394"/>
      <c r="C934" s="242"/>
      <c r="D934" s="272"/>
      <c r="E934" s="379"/>
      <c r="F934" s="403"/>
      <c r="G934" s="403"/>
      <c r="H934" s="403"/>
      <c r="I934" s="403"/>
      <c r="J934" s="403"/>
      <c r="K934" s="403"/>
      <c r="L934" s="403"/>
      <c r="M934" s="403"/>
      <c r="N934" s="403"/>
      <c r="O934" s="403"/>
      <c r="P934" s="403"/>
      <c r="Q934" s="403"/>
      <c r="R934" s="403"/>
      <c r="S934" s="403"/>
      <c r="T934" s="403"/>
      <c r="U934" s="403"/>
      <c r="V934" s="403"/>
      <c r="W934" s="403"/>
      <c r="X934" s="403"/>
      <c r="Y934" s="403"/>
      <c r="Z934" s="381"/>
      <c r="AA934" s="402"/>
      <c r="AB934" s="2"/>
    </row>
    <row r="935" spans="1:28" s="1" customFormat="1" ht="22.5" customHeight="1">
      <c r="A935" s="432" t="s">
        <v>558</v>
      </c>
      <c r="B935" s="564" t="s">
        <v>665</v>
      </c>
      <c r="C935" s="242">
        <v>85</v>
      </c>
      <c r="D935" s="89" t="s">
        <v>785</v>
      </c>
      <c r="E935" s="393"/>
      <c r="F935" s="385"/>
      <c r="G935" s="385"/>
      <c r="H935" s="385"/>
      <c r="I935" s="385"/>
      <c r="J935" s="385"/>
      <c r="K935" s="385"/>
      <c r="L935" s="385"/>
      <c r="M935" s="385"/>
      <c r="N935" s="385"/>
      <c r="O935" s="385"/>
      <c r="P935" s="385"/>
      <c r="Q935" s="385"/>
      <c r="R935" s="385"/>
      <c r="S935" s="385"/>
      <c r="T935" s="385"/>
      <c r="U935" s="385"/>
      <c r="V935" s="385"/>
      <c r="W935" s="385"/>
      <c r="X935" s="385"/>
      <c r="Y935" s="385"/>
      <c r="Z935" s="394"/>
      <c r="AA935" s="402"/>
      <c r="AB935" s="447">
        <f>VLOOKUP(D935,$AI$65:$AJ$68,2,FALSE)</f>
        <v>0</v>
      </c>
    </row>
    <row r="936" spans="1:28" s="1" customFormat="1" ht="22.5" customHeight="1">
      <c r="A936" s="432"/>
      <c r="B936" s="564"/>
      <c r="C936" s="242"/>
      <c r="D936" s="245"/>
      <c r="E936" s="393"/>
      <c r="F936" s="385"/>
      <c r="G936" s="385"/>
      <c r="H936" s="385"/>
      <c r="I936" s="385"/>
      <c r="J936" s="385"/>
      <c r="K936" s="385"/>
      <c r="L936" s="385"/>
      <c r="M936" s="385"/>
      <c r="N936" s="385"/>
      <c r="O936" s="385"/>
      <c r="P936" s="385"/>
      <c r="Q936" s="385"/>
      <c r="R936" s="385"/>
      <c r="S936" s="385"/>
      <c r="T936" s="385"/>
      <c r="U936" s="385"/>
      <c r="V936" s="385"/>
      <c r="W936" s="385"/>
      <c r="X936" s="385"/>
      <c r="Y936" s="385"/>
      <c r="Z936" s="394"/>
      <c r="AA936" s="402"/>
      <c r="AB936" s="2"/>
    </row>
    <row r="937" spans="1:28" s="1" customFormat="1" ht="22.5" customHeight="1">
      <c r="A937" s="432"/>
      <c r="B937" s="564"/>
      <c r="C937" s="242"/>
      <c r="D937" s="244"/>
      <c r="E937" s="393"/>
      <c r="F937" s="385"/>
      <c r="G937" s="385"/>
      <c r="H937" s="385"/>
      <c r="I937" s="385"/>
      <c r="J937" s="385"/>
      <c r="K937" s="385"/>
      <c r="L937" s="385"/>
      <c r="M937" s="385"/>
      <c r="N937" s="385"/>
      <c r="O937" s="385"/>
      <c r="P937" s="385"/>
      <c r="Q937" s="385"/>
      <c r="R937" s="385"/>
      <c r="S937" s="385"/>
      <c r="T937" s="385"/>
      <c r="U937" s="385"/>
      <c r="V937" s="385"/>
      <c r="W937" s="385"/>
      <c r="X937" s="385"/>
      <c r="Y937" s="385"/>
      <c r="Z937" s="394"/>
      <c r="AA937" s="402"/>
      <c r="AB937" s="2"/>
    </row>
    <row r="938" spans="1:28" s="1" customFormat="1" ht="22.5" customHeight="1">
      <c r="A938" s="432"/>
      <c r="B938" s="564"/>
      <c r="C938" s="242"/>
      <c r="D938" s="272"/>
      <c r="E938" s="393"/>
      <c r="F938" s="385"/>
      <c r="G938" s="385"/>
      <c r="H938" s="385"/>
      <c r="I938" s="385"/>
      <c r="J938" s="385"/>
      <c r="K938" s="385"/>
      <c r="L938" s="385"/>
      <c r="M938" s="385"/>
      <c r="N938" s="385"/>
      <c r="O938" s="385"/>
      <c r="P938" s="385"/>
      <c r="Q938" s="385"/>
      <c r="R938" s="385"/>
      <c r="S938" s="385"/>
      <c r="T938" s="385"/>
      <c r="U938" s="385"/>
      <c r="V938" s="385"/>
      <c r="W938" s="385"/>
      <c r="X938" s="385"/>
      <c r="Y938" s="385"/>
      <c r="Z938" s="394"/>
      <c r="AA938" s="402"/>
      <c r="AB938" s="2"/>
    </row>
    <row r="939" spans="1:28" s="1" customFormat="1" ht="22.5" customHeight="1">
      <c r="A939" s="432" t="s">
        <v>560</v>
      </c>
      <c r="B939" s="482" t="s">
        <v>666</v>
      </c>
      <c r="C939" s="242">
        <v>86</v>
      </c>
      <c r="D939" s="89" t="s">
        <v>4</v>
      </c>
      <c r="E939" s="495" t="s">
        <v>206</v>
      </c>
      <c r="F939" s="496"/>
      <c r="G939" s="496"/>
      <c r="H939" s="496"/>
      <c r="I939" s="496"/>
      <c r="J939" s="496"/>
      <c r="K939" s="496"/>
      <c r="L939" s="496"/>
      <c r="M939" s="496"/>
      <c r="N939" s="496"/>
      <c r="O939" s="496"/>
      <c r="P939" s="496"/>
      <c r="Q939" s="496"/>
      <c r="R939" s="496"/>
      <c r="S939" s="496"/>
      <c r="T939" s="496"/>
      <c r="U939" s="496"/>
      <c r="V939" s="496"/>
      <c r="W939" s="496"/>
      <c r="X939" s="496"/>
      <c r="Y939" s="496"/>
      <c r="Z939" s="497"/>
      <c r="AA939" s="402"/>
      <c r="AB939" s="447">
        <f>VLOOKUP(D939,$AI$57:$AJ$59,2,FALSE)</f>
        <v>0</v>
      </c>
    </row>
    <row r="940" spans="1:28" s="1" customFormat="1" ht="22.5" customHeight="1">
      <c r="A940" s="432"/>
      <c r="B940" s="482"/>
      <c r="C940" s="242"/>
      <c r="D940" s="244"/>
      <c r="E940" s="379"/>
      <c r="F940" s="380"/>
      <c r="G940" s="380"/>
      <c r="H940" s="380"/>
      <c r="I940" s="380"/>
      <c r="J940" s="380"/>
      <c r="K940" s="380"/>
      <c r="L940" s="380"/>
      <c r="M940" s="380"/>
      <c r="N940" s="380"/>
      <c r="O940" s="380"/>
      <c r="P940" s="380"/>
      <c r="Q940" s="380"/>
      <c r="R940" s="380"/>
      <c r="S940" s="380"/>
      <c r="T940" s="380"/>
      <c r="U940" s="380"/>
      <c r="V940" s="380"/>
      <c r="W940" s="380"/>
      <c r="X940" s="380"/>
      <c r="Y940" s="380"/>
      <c r="Z940" s="381"/>
      <c r="AA940" s="402"/>
      <c r="AB940" s="2"/>
    </row>
    <row r="941" spans="1:28" s="1" customFormat="1" ht="22.5" customHeight="1">
      <c r="A941" s="432"/>
      <c r="B941" s="482"/>
      <c r="C941" s="242"/>
      <c r="D941" s="244"/>
      <c r="E941" s="393"/>
      <c r="F941" s="385"/>
      <c r="G941" s="385"/>
      <c r="H941" s="385"/>
      <c r="I941" s="385"/>
      <c r="J941" s="385"/>
      <c r="K941" s="385"/>
      <c r="L941" s="385"/>
      <c r="M941" s="385"/>
      <c r="N941" s="385"/>
      <c r="O941" s="385"/>
      <c r="P941" s="385"/>
      <c r="Q941" s="385"/>
      <c r="R941" s="385"/>
      <c r="S941" s="385"/>
      <c r="T941" s="385"/>
      <c r="U941" s="385"/>
      <c r="V941" s="385"/>
      <c r="W941" s="385"/>
      <c r="X941" s="385"/>
      <c r="Y941" s="385"/>
      <c r="Z941" s="394"/>
      <c r="AA941" s="402"/>
      <c r="AB941" s="2"/>
    </row>
    <row r="942" spans="1:28" s="1" customFormat="1" ht="22.5" customHeight="1">
      <c r="A942" s="432"/>
      <c r="B942" s="482"/>
      <c r="C942" s="242"/>
      <c r="D942" s="272"/>
      <c r="E942" s="393"/>
      <c r="F942" s="385"/>
      <c r="G942" s="385"/>
      <c r="H942" s="385"/>
      <c r="I942" s="385"/>
      <c r="J942" s="385"/>
      <c r="K942" s="385"/>
      <c r="L942" s="385"/>
      <c r="M942" s="385"/>
      <c r="N942" s="385"/>
      <c r="O942" s="385"/>
      <c r="P942" s="385"/>
      <c r="Q942" s="385"/>
      <c r="R942" s="385"/>
      <c r="S942" s="385"/>
      <c r="T942" s="385"/>
      <c r="U942" s="385"/>
      <c r="V942" s="385"/>
      <c r="W942" s="385"/>
      <c r="X942" s="385"/>
      <c r="Y942" s="385"/>
      <c r="Z942" s="394"/>
      <c r="AA942" s="402"/>
      <c r="AB942" s="2"/>
    </row>
    <row r="943" spans="1:28" s="1" customFormat="1" ht="22.5" customHeight="1">
      <c r="A943" s="432" t="s">
        <v>586</v>
      </c>
      <c r="B943" s="547" t="s">
        <v>667</v>
      </c>
      <c r="C943" s="242">
        <v>87</v>
      </c>
      <c r="D943" s="89" t="s">
        <v>4</v>
      </c>
      <c r="E943" s="393"/>
      <c r="F943" s="385"/>
      <c r="G943" s="385"/>
      <c r="H943" s="385"/>
      <c r="I943" s="385"/>
      <c r="J943" s="385"/>
      <c r="K943" s="385"/>
      <c r="L943" s="385"/>
      <c r="M943" s="385"/>
      <c r="N943" s="385"/>
      <c r="O943" s="385"/>
      <c r="P943" s="385"/>
      <c r="Q943" s="385"/>
      <c r="R943" s="385"/>
      <c r="S943" s="385"/>
      <c r="T943" s="385"/>
      <c r="U943" s="385"/>
      <c r="V943" s="385"/>
      <c r="W943" s="385"/>
      <c r="X943" s="385"/>
      <c r="Y943" s="385"/>
      <c r="Z943" s="394"/>
      <c r="AA943" s="402"/>
      <c r="AB943" s="447">
        <f>VLOOKUP(D943,$AI$57:$AJ$59,2,FALSE)</f>
        <v>0</v>
      </c>
    </row>
    <row r="944" spans="1:28" s="1" customFormat="1" ht="22.5" customHeight="1">
      <c r="A944" s="432"/>
      <c r="B944" s="565"/>
      <c r="C944" s="242"/>
      <c r="D944" s="244"/>
      <c r="E944" s="393"/>
      <c r="F944" s="385"/>
      <c r="G944" s="385"/>
      <c r="H944" s="385"/>
      <c r="I944" s="385"/>
      <c r="J944" s="385"/>
      <c r="K944" s="385"/>
      <c r="L944" s="385"/>
      <c r="M944" s="385"/>
      <c r="N944" s="385"/>
      <c r="O944" s="385"/>
      <c r="P944" s="385"/>
      <c r="Q944" s="385"/>
      <c r="R944" s="385"/>
      <c r="S944" s="385"/>
      <c r="T944" s="385"/>
      <c r="U944" s="385"/>
      <c r="V944" s="385"/>
      <c r="W944" s="385"/>
      <c r="X944" s="385"/>
      <c r="Y944" s="385"/>
      <c r="Z944" s="394"/>
      <c r="AA944" s="402"/>
      <c r="AB944" s="2"/>
    </row>
    <row r="945" spans="1:33" s="1" customFormat="1" ht="22.5" customHeight="1">
      <c r="A945" s="432"/>
      <c r="B945" s="565"/>
      <c r="C945" s="242"/>
      <c r="D945" s="244"/>
      <c r="E945" s="393"/>
      <c r="F945" s="385"/>
      <c r="G945" s="385"/>
      <c r="H945" s="385"/>
      <c r="I945" s="385"/>
      <c r="J945" s="385"/>
      <c r="K945" s="385"/>
      <c r="L945" s="385"/>
      <c r="M945" s="385"/>
      <c r="N945" s="385"/>
      <c r="O945" s="385"/>
      <c r="P945" s="385"/>
      <c r="Q945" s="385"/>
      <c r="R945" s="385"/>
      <c r="S945" s="385"/>
      <c r="T945" s="385"/>
      <c r="U945" s="385"/>
      <c r="V945" s="385"/>
      <c r="W945" s="385"/>
      <c r="X945" s="385"/>
      <c r="Y945" s="385"/>
      <c r="Z945" s="394"/>
      <c r="AA945" s="402"/>
      <c r="AB945" s="2"/>
    </row>
    <row r="946" spans="1:33" s="1" customFormat="1" ht="22.5" customHeight="1">
      <c r="A946" s="432"/>
      <c r="B946" s="565"/>
      <c r="C946" s="242"/>
      <c r="D946" s="244"/>
      <c r="E946" s="393"/>
      <c r="F946" s="385"/>
      <c r="G946" s="385"/>
      <c r="H946" s="385"/>
      <c r="I946" s="385"/>
      <c r="J946" s="385"/>
      <c r="K946" s="385"/>
      <c r="L946" s="385"/>
      <c r="M946" s="385"/>
      <c r="N946" s="385"/>
      <c r="O946" s="385"/>
      <c r="P946" s="385"/>
      <c r="Q946" s="385"/>
      <c r="R946" s="385"/>
      <c r="S946" s="385"/>
      <c r="T946" s="385"/>
      <c r="U946" s="385"/>
      <c r="V946" s="385"/>
      <c r="W946" s="385"/>
      <c r="X946" s="385"/>
      <c r="Y946" s="385"/>
      <c r="Z946" s="394"/>
      <c r="AA946" s="402"/>
      <c r="AB946" s="2"/>
    </row>
    <row r="947" spans="1:33" s="1" customFormat="1" ht="22.5" customHeight="1">
      <c r="A947" s="50"/>
      <c r="B947" s="565"/>
      <c r="C947" s="243"/>
      <c r="D947" s="246"/>
      <c r="E947" s="435"/>
      <c r="F947" s="436"/>
      <c r="G947" s="436"/>
      <c r="H947" s="436"/>
      <c r="I947" s="436"/>
      <c r="J947" s="436"/>
      <c r="K947" s="436"/>
      <c r="L947" s="436"/>
      <c r="M947" s="436"/>
      <c r="N947" s="436"/>
      <c r="O947" s="436"/>
      <c r="P947" s="436"/>
      <c r="Q947" s="436"/>
      <c r="R947" s="436"/>
      <c r="S947" s="436"/>
      <c r="T947" s="436"/>
      <c r="U947" s="436"/>
      <c r="V947" s="436"/>
      <c r="W947" s="436"/>
      <c r="X947" s="436"/>
      <c r="Y947" s="436"/>
      <c r="Z947" s="437"/>
      <c r="AA947" s="422"/>
      <c r="AB947" s="2"/>
    </row>
    <row r="948" spans="1:33" s="1" customFormat="1" ht="22.5" customHeight="1">
      <c r="A948" s="51"/>
      <c r="B948" s="118"/>
      <c r="C948" s="247"/>
      <c r="D948" s="248"/>
      <c r="E948" s="124"/>
      <c r="F948" s="125"/>
      <c r="G948" s="125"/>
      <c r="H948" s="125"/>
      <c r="I948" s="125"/>
      <c r="J948" s="125"/>
      <c r="K948" s="125"/>
      <c r="L948" s="125"/>
      <c r="M948" s="125"/>
      <c r="N948" s="125"/>
      <c r="O948" s="125"/>
      <c r="P948" s="125"/>
      <c r="Q948" s="125"/>
      <c r="R948" s="125"/>
      <c r="S948" s="125"/>
      <c r="T948" s="125"/>
      <c r="U948" s="125"/>
      <c r="V948" s="125"/>
      <c r="W948" s="125"/>
      <c r="X948" s="125"/>
      <c r="Y948" s="125"/>
      <c r="Z948" s="118"/>
      <c r="AA948" s="22"/>
      <c r="AB948" s="2"/>
    </row>
    <row r="949" spans="1:33" s="1" customFormat="1" ht="22.5" customHeight="1">
      <c r="A949" s="432" t="s">
        <v>938</v>
      </c>
      <c r="B949" s="394" t="s">
        <v>668</v>
      </c>
      <c r="C949" s="242"/>
      <c r="D949" s="272"/>
      <c r="E949" s="393"/>
      <c r="F949" s="385"/>
      <c r="G949" s="385"/>
      <c r="H949" s="385"/>
      <c r="I949" s="385"/>
      <c r="J949" s="385"/>
      <c r="K949" s="385"/>
      <c r="L949" s="385"/>
      <c r="M949" s="385"/>
      <c r="N949" s="385"/>
      <c r="O949" s="385"/>
      <c r="P949" s="385"/>
      <c r="Q949" s="385"/>
      <c r="R949" s="385"/>
      <c r="S949" s="385"/>
      <c r="T949" s="385"/>
      <c r="U949" s="385"/>
      <c r="V949" s="385"/>
      <c r="W949" s="385"/>
      <c r="X949" s="385"/>
      <c r="Y949" s="385"/>
      <c r="Z949" s="394"/>
      <c r="AA949" s="402"/>
      <c r="AB949" s="237"/>
      <c r="AC949" s="4"/>
      <c r="AD949" s="4"/>
      <c r="AE949" s="4"/>
      <c r="AF949" s="4"/>
      <c r="AG949" s="4"/>
    </row>
    <row r="950" spans="1:33" s="1" customFormat="1" ht="22.5" customHeight="1">
      <c r="A950" s="432" t="s">
        <v>549</v>
      </c>
      <c r="B950" s="564" t="s">
        <v>669</v>
      </c>
      <c r="C950" s="242">
        <v>88</v>
      </c>
      <c r="D950" s="89" t="s">
        <v>4</v>
      </c>
      <c r="E950" s="495" t="s">
        <v>151</v>
      </c>
      <c r="F950" s="496"/>
      <c r="G950" s="496"/>
      <c r="H950" s="496"/>
      <c r="I950" s="496"/>
      <c r="J950" s="496"/>
      <c r="K950" s="496"/>
      <c r="L950" s="496"/>
      <c r="M950" s="496"/>
      <c r="N950" s="496"/>
      <c r="O950" s="496"/>
      <c r="P950" s="496"/>
      <c r="Q950" s="496"/>
      <c r="R950" s="496"/>
      <c r="S950" s="496"/>
      <c r="T950" s="496"/>
      <c r="U950" s="496"/>
      <c r="V950" s="496"/>
      <c r="W950" s="496"/>
      <c r="X950" s="496"/>
      <c r="Y950" s="496"/>
      <c r="Z950" s="497"/>
      <c r="AA950" s="402"/>
      <c r="AB950" s="447">
        <f>VLOOKUP(D950,$AI$57:$AJ$59,2,FALSE)</f>
        <v>0</v>
      </c>
    </row>
    <row r="951" spans="1:33" s="1" customFormat="1" ht="22.5" customHeight="1">
      <c r="A951" s="432"/>
      <c r="B951" s="564"/>
      <c r="C951" s="242"/>
      <c r="D951" s="245"/>
      <c r="E951" s="390"/>
      <c r="F951" s="519" t="s">
        <v>498</v>
      </c>
      <c r="G951" s="519"/>
      <c r="H951" s="519"/>
      <c r="I951" s="519"/>
      <c r="J951" s="519"/>
      <c r="K951" s="486"/>
      <c r="L951" s="486"/>
      <c r="M951" s="486"/>
      <c r="N951" s="486"/>
      <c r="O951" s="486"/>
      <c r="P951" s="486"/>
      <c r="Q951" s="407"/>
      <c r="R951" s="407"/>
      <c r="S951" s="407"/>
      <c r="T951" s="407"/>
      <c r="U951" s="407"/>
      <c r="V951" s="407"/>
      <c r="W951" s="407"/>
      <c r="X951" s="400"/>
      <c r="Y951" s="400"/>
      <c r="Z951" s="378"/>
      <c r="AA951" s="402"/>
      <c r="AB951" s="2"/>
    </row>
    <row r="952" spans="1:33" s="1" customFormat="1" ht="22.5" customHeight="1">
      <c r="A952" s="432"/>
      <c r="B952" s="564"/>
      <c r="C952" s="242"/>
      <c r="D952" s="245"/>
      <c r="E952" s="379"/>
      <c r="F952" s="496"/>
      <c r="G952" s="496"/>
      <c r="H952" s="496"/>
      <c r="I952" s="496"/>
      <c r="J952" s="496"/>
      <c r="K952" s="496" t="s">
        <v>499</v>
      </c>
      <c r="L952" s="496"/>
      <c r="M952" s="496"/>
      <c r="N952" s="490" t="s">
        <v>256</v>
      </c>
      <c r="O952" s="490"/>
      <c r="P952" s="490"/>
      <c r="Q952" s="380"/>
      <c r="R952" s="380"/>
      <c r="S952" s="380"/>
      <c r="T952" s="380"/>
      <c r="U952" s="380"/>
      <c r="V952" s="380"/>
      <c r="W952" s="380"/>
      <c r="X952" s="380"/>
      <c r="Y952" s="380"/>
      <c r="Z952" s="381"/>
      <c r="AA952" s="402"/>
      <c r="AB952" s="2"/>
    </row>
    <row r="953" spans="1:33" s="1" customFormat="1" ht="22.5" customHeight="1">
      <c r="A953" s="432"/>
      <c r="B953" s="564"/>
      <c r="C953" s="242"/>
      <c r="D953" s="245"/>
      <c r="E953" s="379"/>
      <c r="F953" s="519" t="s">
        <v>500</v>
      </c>
      <c r="G953" s="519"/>
      <c r="H953" s="519"/>
      <c r="I953" s="519"/>
      <c r="J953" s="519"/>
      <c r="K953" s="486"/>
      <c r="L953" s="486"/>
      <c r="M953" s="486"/>
      <c r="N953" s="486"/>
      <c r="O953" s="486"/>
      <c r="P953" s="486"/>
      <c r="Q953" s="407"/>
      <c r="R953" s="407"/>
      <c r="S953" s="407"/>
      <c r="T953" s="407"/>
      <c r="U953" s="407"/>
      <c r="V953" s="407"/>
      <c r="W953" s="407"/>
      <c r="X953" s="400"/>
      <c r="Y953" s="400"/>
      <c r="Z953" s="381"/>
      <c r="AA953" s="402"/>
      <c r="AB953" s="2"/>
    </row>
    <row r="954" spans="1:33" s="1" customFormat="1" ht="22.5" customHeight="1">
      <c r="A954" s="432"/>
      <c r="B954" s="564"/>
      <c r="C954" s="242"/>
      <c r="D954" s="245"/>
      <c r="E954" s="379"/>
      <c r="F954" s="496"/>
      <c r="G954" s="496"/>
      <c r="H954" s="496"/>
      <c r="I954" s="496"/>
      <c r="J954" s="496"/>
      <c r="K954" s="496" t="s">
        <v>499</v>
      </c>
      <c r="L954" s="496"/>
      <c r="M954" s="496"/>
      <c r="N954" s="490" t="s">
        <v>256</v>
      </c>
      <c r="O954" s="490"/>
      <c r="P954" s="490"/>
      <c r="Q954" s="380"/>
      <c r="R954" s="380"/>
      <c r="S954" s="380"/>
      <c r="T954" s="380"/>
      <c r="U954" s="380"/>
      <c r="V954" s="380"/>
      <c r="W954" s="380"/>
      <c r="X954" s="380"/>
      <c r="Y954" s="380"/>
      <c r="Z954" s="381"/>
      <c r="AA954" s="402"/>
      <c r="AB954" s="2"/>
    </row>
    <row r="955" spans="1:33" s="1" customFormat="1" ht="22.5" customHeight="1">
      <c r="A955" s="432"/>
      <c r="B955" s="394"/>
      <c r="C955" s="242"/>
      <c r="D955" s="245"/>
      <c r="E955" s="390"/>
      <c r="F955" s="519" t="s">
        <v>310</v>
      </c>
      <c r="G955" s="519"/>
      <c r="H955" s="519"/>
      <c r="I955" s="519"/>
      <c r="J955" s="519"/>
      <c r="K955" s="486"/>
      <c r="L955" s="486"/>
      <c r="M955" s="486"/>
      <c r="N955" s="486"/>
      <c r="O955" s="486"/>
      <c r="P955" s="486"/>
      <c r="Q955" s="407"/>
      <c r="R955" s="407"/>
      <c r="S955" s="407"/>
      <c r="T955" s="407"/>
      <c r="U955" s="407"/>
      <c r="V955" s="407"/>
      <c r="W955" s="407"/>
      <c r="X955" s="400"/>
      <c r="Y955" s="400"/>
      <c r="Z955" s="378"/>
      <c r="AA955" s="402"/>
      <c r="AB955" s="2"/>
    </row>
    <row r="956" spans="1:33" s="1" customFormat="1" ht="22.5" customHeight="1">
      <c r="A956" s="432"/>
      <c r="B956" s="394"/>
      <c r="C956" s="242"/>
      <c r="D956" s="245"/>
      <c r="E956" s="379"/>
      <c r="F956" s="380"/>
      <c r="G956" s="380"/>
      <c r="H956" s="380"/>
      <c r="I956" s="380"/>
      <c r="J956" s="380"/>
      <c r="K956" s="380"/>
      <c r="L956" s="380"/>
      <c r="M956" s="380"/>
      <c r="N956" s="380"/>
      <c r="O956" s="380"/>
      <c r="P956" s="380"/>
      <c r="Q956" s="380"/>
      <c r="R956" s="380"/>
      <c r="S956" s="380"/>
      <c r="T956" s="380"/>
      <c r="U956" s="380"/>
      <c r="V956" s="380"/>
      <c r="W956" s="380"/>
      <c r="X956" s="380"/>
      <c r="Y956" s="380"/>
      <c r="Z956" s="381"/>
      <c r="AA956" s="402"/>
      <c r="AB956" s="2"/>
    </row>
    <row r="957" spans="1:33" s="1" customFormat="1" ht="22.5" customHeight="1">
      <c r="A957" s="432"/>
      <c r="B957" s="394"/>
      <c r="C957" s="242"/>
      <c r="D957" s="244"/>
      <c r="E957" s="495" t="s">
        <v>152</v>
      </c>
      <c r="F957" s="496"/>
      <c r="G957" s="496"/>
      <c r="H957" s="496"/>
      <c r="I957" s="496"/>
      <c r="J957" s="496"/>
      <c r="K957" s="496"/>
      <c r="L957" s="496"/>
      <c r="M957" s="496"/>
      <c r="N957" s="496"/>
      <c r="O957" s="496"/>
      <c r="P957" s="496"/>
      <c r="Q957" s="496"/>
      <c r="R957" s="496"/>
      <c r="S957" s="496"/>
      <c r="T957" s="496"/>
      <c r="U957" s="496"/>
      <c r="V957" s="496"/>
      <c r="W957" s="496"/>
      <c r="X957" s="496"/>
      <c r="Y957" s="496"/>
      <c r="Z957" s="497"/>
      <c r="AA957" s="402"/>
      <c r="AB957" s="2"/>
    </row>
    <row r="958" spans="1:33" s="1" customFormat="1" ht="22.5" customHeight="1">
      <c r="A958" s="432"/>
      <c r="B958" s="378"/>
      <c r="C958" s="242"/>
      <c r="D958" s="244"/>
      <c r="E958" s="495"/>
      <c r="F958" s="496"/>
      <c r="G958" s="496"/>
      <c r="H958" s="496"/>
      <c r="I958" s="496"/>
      <c r="J958" s="496"/>
      <c r="K958" s="496"/>
      <c r="L958" s="496"/>
      <c r="M958" s="496"/>
      <c r="N958" s="496"/>
      <c r="O958" s="496"/>
      <c r="P958" s="496"/>
      <c r="Q958" s="496"/>
      <c r="R958" s="496"/>
      <c r="S958" s="496"/>
      <c r="T958" s="496"/>
      <c r="U958" s="496"/>
      <c r="V958" s="496"/>
      <c r="W958" s="496"/>
      <c r="X958" s="496"/>
      <c r="Y958" s="496"/>
      <c r="Z958" s="497"/>
      <c r="AA958" s="402"/>
      <c r="AB958" s="2"/>
    </row>
    <row r="959" spans="1:33" s="1" customFormat="1" ht="22.5" customHeight="1">
      <c r="A959" s="432"/>
      <c r="B959" s="378"/>
      <c r="C959" s="242"/>
      <c r="D959" s="244"/>
      <c r="E959" s="495"/>
      <c r="F959" s="496"/>
      <c r="G959" s="496"/>
      <c r="H959" s="496"/>
      <c r="I959" s="496"/>
      <c r="J959" s="496"/>
      <c r="K959" s="496"/>
      <c r="L959" s="496"/>
      <c r="M959" s="496"/>
      <c r="N959" s="496"/>
      <c r="O959" s="496"/>
      <c r="P959" s="496"/>
      <c r="Q959" s="496"/>
      <c r="R959" s="496"/>
      <c r="S959" s="496"/>
      <c r="T959" s="496"/>
      <c r="U959" s="496"/>
      <c r="V959" s="496"/>
      <c r="W959" s="496"/>
      <c r="X959" s="496"/>
      <c r="Y959" s="496"/>
      <c r="Z959" s="497"/>
      <c r="AA959" s="402"/>
      <c r="AB959" s="2"/>
    </row>
    <row r="960" spans="1:33" s="1" customFormat="1" ht="22.5" customHeight="1">
      <c r="A960" s="432"/>
      <c r="B960" s="394"/>
      <c r="C960" s="242"/>
      <c r="D960" s="244"/>
      <c r="E960" s="495"/>
      <c r="F960" s="496"/>
      <c r="G960" s="496"/>
      <c r="H960" s="496"/>
      <c r="I960" s="496"/>
      <c r="J960" s="496"/>
      <c r="K960" s="496"/>
      <c r="L960" s="496"/>
      <c r="M960" s="496"/>
      <c r="N960" s="496"/>
      <c r="O960" s="496"/>
      <c r="P960" s="496"/>
      <c r="Q960" s="496"/>
      <c r="R960" s="496"/>
      <c r="S960" s="496"/>
      <c r="T960" s="496"/>
      <c r="U960" s="496"/>
      <c r="V960" s="496"/>
      <c r="W960" s="496"/>
      <c r="X960" s="496"/>
      <c r="Y960" s="496"/>
      <c r="Z960" s="497"/>
      <c r="AA960" s="402"/>
      <c r="AB960" s="2"/>
    </row>
    <row r="961" spans="1:28" s="1" customFormat="1" ht="22.5" customHeight="1">
      <c r="A961" s="432"/>
      <c r="B961" s="394"/>
      <c r="C961" s="242"/>
      <c r="D961" s="244"/>
      <c r="E961" s="495" t="s">
        <v>153</v>
      </c>
      <c r="F961" s="496"/>
      <c r="G961" s="496"/>
      <c r="H961" s="496"/>
      <c r="I961" s="496"/>
      <c r="J961" s="496"/>
      <c r="K961" s="496"/>
      <c r="L961" s="496"/>
      <c r="M961" s="496"/>
      <c r="N961" s="496"/>
      <c r="O961" s="496"/>
      <c r="P961" s="496"/>
      <c r="Q961" s="496"/>
      <c r="R961" s="496"/>
      <c r="S961" s="496"/>
      <c r="T961" s="496"/>
      <c r="U961" s="496"/>
      <c r="V961" s="496"/>
      <c r="W961" s="496"/>
      <c r="X961" s="496"/>
      <c r="Y961" s="496"/>
      <c r="Z961" s="497"/>
      <c r="AA961" s="402"/>
      <c r="AB961" s="2"/>
    </row>
    <row r="962" spans="1:28" s="1" customFormat="1" ht="22.5" customHeight="1">
      <c r="A962" s="432"/>
      <c r="B962" s="394"/>
      <c r="C962" s="242"/>
      <c r="D962" s="244"/>
      <c r="E962" s="495"/>
      <c r="F962" s="496"/>
      <c r="G962" s="496"/>
      <c r="H962" s="496"/>
      <c r="I962" s="496"/>
      <c r="J962" s="496"/>
      <c r="K962" s="496"/>
      <c r="L962" s="496"/>
      <c r="M962" s="496"/>
      <c r="N962" s="496"/>
      <c r="O962" s="496"/>
      <c r="P962" s="496"/>
      <c r="Q962" s="496"/>
      <c r="R962" s="496"/>
      <c r="S962" s="496"/>
      <c r="T962" s="496"/>
      <c r="U962" s="496"/>
      <c r="V962" s="496"/>
      <c r="W962" s="496"/>
      <c r="X962" s="496"/>
      <c r="Y962" s="496"/>
      <c r="Z962" s="497"/>
      <c r="AA962" s="402"/>
      <c r="AB962" s="2"/>
    </row>
    <row r="963" spans="1:28" s="1" customFormat="1" ht="22.5" customHeight="1">
      <c r="A963" s="432"/>
      <c r="B963" s="394"/>
      <c r="C963" s="242"/>
      <c r="D963" s="244"/>
      <c r="E963" s="495"/>
      <c r="F963" s="496"/>
      <c r="G963" s="496"/>
      <c r="H963" s="496"/>
      <c r="I963" s="496"/>
      <c r="J963" s="496"/>
      <c r="K963" s="496"/>
      <c r="L963" s="496"/>
      <c r="M963" s="496"/>
      <c r="N963" s="496"/>
      <c r="O963" s="496"/>
      <c r="P963" s="496"/>
      <c r="Q963" s="496"/>
      <c r="R963" s="496"/>
      <c r="S963" s="496"/>
      <c r="T963" s="496"/>
      <c r="U963" s="496"/>
      <c r="V963" s="496"/>
      <c r="W963" s="496"/>
      <c r="X963" s="496"/>
      <c r="Y963" s="496"/>
      <c r="Z963" s="497"/>
      <c r="AA963" s="402"/>
      <c r="AB963" s="2"/>
    </row>
    <row r="964" spans="1:28" s="1" customFormat="1" ht="22.5" customHeight="1">
      <c r="A964" s="432"/>
      <c r="B964" s="394"/>
      <c r="C964" s="242"/>
      <c r="D964" s="244"/>
      <c r="E964" s="495"/>
      <c r="F964" s="496"/>
      <c r="G964" s="496"/>
      <c r="H964" s="496"/>
      <c r="I964" s="496"/>
      <c r="J964" s="496"/>
      <c r="K964" s="496"/>
      <c r="L964" s="496"/>
      <c r="M964" s="496"/>
      <c r="N964" s="496"/>
      <c r="O964" s="496"/>
      <c r="P964" s="496"/>
      <c r="Q964" s="496"/>
      <c r="R964" s="496"/>
      <c r="S964" s="496"/>
      <c r="T964" s="496"/>
      <c r="U964" s="496"/>
      <c r="V964" s="496"/>
      <c r="W964" s="496"/>
      <c r="X964" s="496"/>
      <c r="Y964" s="496"/>
      <c r="Z964" s="497"/>
      <c r="AA964" s="402"/>
      <c r="AB964" s="2"/>
    </row>
    <row r="965" spans="1:28" s="1" customFormat="1" ht="22.5" customHeight="1">
      <c r="A965" s="432"/>
      <c r="B965" s="394"/>
      <c r="C965" s="242"/>
      <c r="D965" s="272"/>
      <c r="E965" s="379"/>
      <c r="F965" s="380"/>
      <c r="G965" s="380"/>
      <c r="H965" s="380"/>
      <c r="I965" s="380"/>
      <c r="J965" s="380"/>
      <c r="K965" s="380"/>
      <c r="L965" s="380"/>
      <c r="M965" s="380"/>
      <c r="N965" s="380"/>
      <c r="O965" s="380"/>
      <c r="P965" s="380"/>
      <c r="Q965" s="380"/>
      <c r="R965" s="380"/>
      <c r="S965" s="380"/>
      <c r="T965" s="380"/>
      <c r="U965" s="380"/>
      <c r="V965" s="380"/>
      <c r="W965" s="380"/>
      <c r="X965" s="380"/>
      <c r="Y965" s="380"/>
      <c r="Z965" s="381"/>
      <c r="AA965" s="402"/>
      <c r="AB965" s="2"/>
    </row>
    <row r="966" spans="1:28" s="1" customFormat="1" ht="22.5" customHeight="1">
      <c r="A966" s="432" t="s">
        <v>551</v>
      </c>
      <c r="B966" s="482" t="s">
        <v>670</v>
      </c>
      <c r="C966" s="242">
        <v>89</v>
      </c>
      <c r="D966" s="89" t="s">
        <v>4</v>
      </c>
      <c r="E966" s="495" t="s">
        <v>501</v>
      </c>
      <c r="F966" s="496"/>
      <c r="G966" s="496"/>
      <c r="H966" s="496"/>
      <c r="I966" s="496"/>
      <c r="J966" s="496"/>
      <c r="K966" s="496"/>
      <c r="L966" s="496"/>
      <c r="M966" s="496"/>
      <c r="N966" s="496"/>
      <c r="O966" s="496"/>
      <c r="P966" s="496"/>
      <c r="Q966" s="496"/>
      <c r="R966" s="496"/>
      <c r="S966" s="496"/>
      <c r="T966" s="496"/>
      <c r="U966" s="496"/>
      <c r="V966" s="496"/>
      <c r="W966" s="496"/>
      <c r="X966" s="496"/>
      <c r="Y966" s="496"/>
      <c r="Z966" s="497"/>
      <c r="AA966" s="402"/>
      <c r="AB966" s="447">
        <f>VLOOKUP(D966,$AI$57:$AJ$59,2,FALSE)</f>
        <v>0</v>
      </c>
    </row>
    <row r="967" spans="1:28" s="1" customFormat="1" ht="22.5" customHeight="1">
      <c r="A967" s="432"/>
      <c r="B967" s="482"/>
      <c r="C967" s="242"/>
      <c r="D967" s="245"/>
      <c r="E967" s="527"/>
      <c r="F967" s="528"/>
      <c r="G967" s="529"/>
      <c r="H967" s="529"/>
      <c r="I967" s="529"/>
      <c r="J967" s="529"/>
      <c r="K967" s="529"/>
      <c r="L967" s="529"/>
      <c r="M967" s="529"/>
      <c r="N967" s="529"/>
      <c r="O967" s="529"/>
      <c r="P967" s="529"/>
      <c r="Q967" s="529"/>
      <c r="R967" s="529"/>
      <c r="S967" s="529"/>
      <c r="T967" s="529"/>
      <c r="U967" s="529"/>
      <c r="V967" s="529"/>
      <c r="W967" s="529"/>
      <c r="X967" s="529"/>
      <c r="Y967" s="530"/>
      <c r="Z967" s="19"/>
      <c r="AA967" s="402"/>
      <c r="AB967" s="2"/>
    </row>
    <row r="968" spans="1:28" s="1" customFormat="1" ht="22.5" customHeight="1">
      <c r="A968" s="432"/>
      <c r="B968" s="482"/>
      <c r="C968" s="242"/>
      <c r="D968" s="245"/>
      <c r="E968" s="527"/>
      <c r="F968" s="531"/>
      <c r="G968" s="496"/>
      <c r="H968" s="496"/>
      <c r="I968" s="496"/>
      <c r="J968" s="496"/>
      <c r="K968" s="496"/>
      <c r="L968" s="496"/>
      <c r="M968" s="496"/>
      <c r="N968" s="496"/>
      <c r="O968" s="496"/>
      <c r="P968" s="496"/>
      <c r="Q968" s="496"/>
      <c r="R968" s="496"/>
      <c r="S968" s="496"/>
      <c r="T968" s="496"/>
      <c r="U968" s="496"/>
      <c r="V968" s="496"/>
      <c r="W968" s="496"/>
      <c r="X968" s="496"/>
      <c r="Y968" s="532"/>
      <c r="Z968" s="19"/>
      <c r="AA968" s="402"/>
      <c r="AB968" s="2"/>
    </row>
    <row r="969" spans="1:28" ht="22.5" customHeight="1">
      <c r="A969" s="432"/>
      <c r="B969" s="482"/>
      <c r="C969" s="242"/>
      <c r="D969" s="245"/>
      <c r="E969" s="527"/>
      <c r="F969" s="531"/>
      <c r="G969" s="496"/>
      <c r="H969" s="496"/>
      <c r="I969" s="496"/>
      <c r="J969" s="496"/>
      <c r="K969" s="496"/>
      <c r="L969" s="496"/>
      <c r="M969" s="496"/>
      <c r="N969" s="496"/>
      <c r="O969" s="496"/>
      <c r="P969" s="496"/>
      <c r="Q969" s="496"/>
      <c r="R969" s="496"/>
      <c r="S969" s="496"/>
      <c r="T969" s="496"/>
      <c r="U969" s="496"/>
      <c r="V969" s="496"/>
      <c r="W969" s="496"/>
      <c r="X969" s="496"/>
      <c r="Y969" s="532"/>
      <c r="Z969" s="19"/>
      <c r="AA969" s="402"/>
    </row>
    <row r="970" spans="1:28" ht="22.5" customHeight="1">
      <c r="A970" s="432"/>
      <c r="B970" s="482"/>
      <c r="C970" s="242"/>
      <c r="D970" s="245"/>
      <c r="E970" s="527"/>
      <c r="F970" s="531"/>
      <c r="G970" s="496"/>
      <c r="H970" s="496"/>
      <c r="I970" s="496"/>
      <c r="J970" s="496"/>
      <c r="K970" s="496"/>
      <c r="L970" s="496"/>
      <c r="M970" s="496"/>
      <c r="N970" s="496"/>
      <c r="O970" s="496"/>
      <c r="P970" s="496"/>
      <c r="Q970" s="496"/>
      <c r="R970" s="496"/>
      <c r="S970" s="496"/>
      <c r="T970" s="496"/>
      <c r="U970" s="496"/>
      <c r="V970" s="496"/>
      <c r="W970" s="496"/>
      <c r="X970" s="496"/>
      <c r="Y970" s="532"/>
      <c r="Z970" s="19"/>
      <c r="AA970" s="402"/>
    </row>
    <row r="971" spans="1:28" ht="22.5" customHeight="1">
      <c r="A971" s="432"/>
      <c r="B971" s="482"/>
      <c r="C971" s="242"/>
      <c r="D971" s="245"/>
      <c r="E971" s="527"/>
      <c r="F971" s="533"/>
      <c r="G971" s="534"/>
      <c r="H971" s="534"/>
      <c r="I971" s="534"/>
      <c r="J971" s="534"/>
      <c r="K971" s="534"/>
      <c r="L971" s="534"/>
      <c r="M971" s="534"/>
      <c r="N971" s="534"/>
      <c r="O971" s="534"/>
      <c r="P971" s="534"/>
      <c r="Q971" s="534"/>
      <c r="R971" s="534"/>
      <c r="S971" s="534"/>
      <c r="T971" s="534"/>
      <c r="U971" s="534"/>
      <c r="V971" s="534"/>
      <c r="W971" s="534"/>
      <c r="X971" s="534"/>
      <c r="Y971" s="535"/>
      <c r="Z971" s="19"/>
      <c r="AA971" s="402"/>
    </row>
    <row r="972" spans="1:28" s="1" customFormat="1" ht="22.5" customHeight="1">
      <c r="A972" s="432"/>
      <c r="B972" s="132"/>
      <c r="C972" s="259"/>
      <c r="D972" s="272"/>
      <c r="E972" s="379"/>
      <c r="F972" s="380"/>
      <c r="G972" s="380"/>
      <c r="H972" s="380"/>
      <c r="I972" s="380"/>
      <c r="J972" s="380"/>
      <c r="K972" s="380"/>
      <c r="L972" s="380"/>
      <c r="M972" s="380"/>
      <c r="N972" s="380"/>
      <c r="O972" s="380"/>
      <c r="P972" s="380"/>
      <c r="Q972" s="380"/>
      <c r="R972" s="380"/>
      <c r="S972" s="380"/>
      <c r="T972" s="380"/>
      <c r="U972" s="380"/>
      <c r="V972" s="380"/>
      <c r="W972" s="380"/>
      <c r="X972" s="380"/>
      <c r="Y972" s="380"/>
      <c r="Z972" s="381"/>
      <c r="AA972" s="412"/>
      <c r="AB972" s="2"/>
    </row>
    <row r="973" spans="1:28" s="1" customFormat="1" ht="22.5" customHeight="1">
      <c r="A973" s="432" t="s">
        <v>553</v>
      </c>
      <c r="B973" s="482" t="s">
        <v>671</v>
      </c>
      <c r="C973" s="242">
        <v>90</v>
      </c>
      <c r="D973" s="89" t="s">
        <v>4</v>
      </c>
      <c r="E973" s="495" t="s">
        <v>189</v>
      </c>
      <c r="F973" s="496"/>
      <c r="G973" s="496"/>
      <c r="H973" s="496"/>
      <c r="I973" s="496"/>
      <c r="J973" s="496"/>
      <c r="K973" s="496"/>
      <c r="L973" s="496"/>
      <c r="M973" s="496"/>
      <c r="N973" s="496"/>
      <c r="O973" s="496"/>
      <c r="P973" s="496"/>
      <c r="Q973" s="496"/>
      <c r="R973" s="496"/>
      <c r="S973" s="496"/>
      <c r="T973" s="496"/>
      <c r="U973" s="496"/>
      <c r="V973" s="496"/>
      <c r="W973" s="496"/>
      <c r="X973" s="496"/>
      <c r="Y973" s="496"/>
      <c r="Z973" s="497"/>
      <c r="AA973" s="480" t="s">
        <v>188</v>
      </c>
      <c r="AB973" s="447">
        <f>VLOOKUP(D973,$AI$57:$AJ$59,2,FALSE)</f>
        <v>0</v>
      </c>
    </row>
    <row r="974" spans="1:28" s="1" customFormat="1" ht="22.5" customHeight="1">
      <c r="A974" s="432"/>
      <c r="B974" s="482"/>
      <c r="C974" s="242"/>
      <c r="D974" s="245"/>
      <c r="E974" s="495"/>
      <c r="F974" s="496"/>
      <c r="G974" s="496"/>
      <c r="H974" s="496"/>
      <c r="I974" s="496"/>
      <c r="J974" s="496"/>
      <c r="K974" s="496"/>
      <c r="L974" s="496"/>
      <c r="M974" s="496"/>
      <c r="N974" s="496"/>
      <c r="O974" s="496"/>
      <c r="P974" s="496"/>
      <c r="Q974" s="496"/>
      <c r="R974" s="496"/>
      <c r="S974" s="496"/>
      <c r="T974" s="496"/>
      <c r="U974" s="496"/>
      <c r="V974" s="496"/>
      <c r="W974" s="496"/>
      <c r="X974" s="496"/>
      <c r="Y974" s="496"/>
      <c r="Z974" s="497"/>
      <c r="AA974" s="480"/>
      <c r="AB974" s="2"/>
    </row>
    <row r="975" spans="1:28" s="1" customFormat="1" ht="22.5" customHeight="1">
      <c r="A975" s="432"/>
      <c r="B975" s="482"/>
      <c r="C975" s="242"/>
      <c r="D975" s="245"/>
      <c r="E975" s="495"/>
      <c r="F975" s="496"/>
      <c r="G975" s="496"/>
      <c r="H975" s="496"/>
      <c r="I975" s="496"/>
      <c r="J975" s="496"/>
      <c r="K975" s="496"/>
      <c r="L975" s="496"/>
      <c r="M975" s="496"/>
      <c r="N975" s="496"/>
      <c r="O975" s="496"/>
      <c r="P975" s="496"/>
      <c r="Q975" s="496"/>
      <c r="R975" s="496"/>
      <c r="S975" s="496"/>
      <c r="T975" s="496"/>
      <c r="U975" s="496"/>
      <c r="V975" s="496"/>
      <c r="W975" s="496"/>
      <c r="X975" s="496"/>
      <c r="Y975" s="496"/>
      <c r="Z975" s="497"/>
      <c r="AA975" s="402"/>
      <c r="AB975" s="2"/>
    </row>
    <row r="976" spans="1:28" s="1" customFormat="1" ht="22.5" customHeight="1">
      <c r="A976" s="432"/>
      <c r="B976" s="482"/>
      <c r="C976" s="242"/>
      <c r="D976" s="245"/>
      <c r="E976" s="495"/>
      <c r="F976" s="496"/>
      <c r="G976" s="496"/>
      <c r="H976" s="496"/>
      <c r="I976" s="496"/>
      <c r="J976" s="496"/>
      <c r="K976" s="496"/>
      <c r="L976" s="496"/>
      <c r="M976" s="496"/>
      <c r="N976" s="496"/>
      <c r="O976" s="496"/>
      <c r="P976" s="496"/>
      <c r="Q976" s="496"/>
      <c r="R976" s="496"/>
      <c r="S976" s="496"/>
      <c r="T976" s="496"/>
      <c r="U976" s="496"/>
      <c r="V976" s="496"/>
      <c r="W976" s="496"/>
      <c r="X976" s="496"/>
      <c r="Y976" s="496"/>
      <c r="Z976" s="497"/>
      <c r="AA976" s="402"/>
      <c r="AB976" s="2"/>
    </row>
    <row r="977" spans="1:28" s="1" customFormat="1" ht="22.5" customHeight="1">
      <c r="A977" s="50"/>
      <c r="B977" s="482"/>
      <c r="C977" s="242"/>
      <c r="D977" s="245"/>
      <c r="E977" s="379"/>
      <c r="F977" s="380"/>
      <c r="G977" s="380"/>
      <c r="H977" s="380"/>
      <c r="I977" s="380"/>
      <c r="J977" s="380"/>
      <c r="K977" s="380"/>
      <c r="L977" s="380"/>
      <c r="M977" s="380"/>
      <c r="N977" s="380"/>
      <c r="O977" s="380"/>
      <c r="P977" s="380"/>
      <c r="Q977" s="380"/>
      <c r="R977" s="380"/>
      <c r="S977" s="380"/>
      <c r="T977" s="380"/>
      <c r="U977" s="380"/>
      <c r="V977" s="380"/>
      <c r="W977" s="380"/>
      <c r="X977" s="380"/>
      <c r="Y977" s="380"/>
      <c r="Z977" s="381"/>
      <c r="AA977" s="402"/>
      <c r="AB977" s="2"/>
    </row>
    <row r="978" spans="1:28" s="1" customFormat="1" ht="22.5" customHeight="1">
      <c r="A978" s="51"/>
      <c r="B978" s="59"/>
      <c r="C978" s="247"/>
      <c r="D978" s="269"/>
      <c r="E978" s="90"/>
      <c r="F978" s="91"/>
      <c r="G978" s="91"/>
      <c r="H978" s="91"/>
      <c r="I978" s="91"/>
      <c r="J978" s="91"/>
      <c r="K978" s="91"/>
      <c r="L978" s="91"/>
      <c r="M978" s="91"/>
      <c r="N978" s="91"/>
      <c r="O978" s="91"/>
      <c r="P978" s="91"/>
      <c r="Q978" s="91"/>
      <c r="R978" s="91"/>
      <c r="S978" s="91"/>
      <c r="T978" s="91"/>
      <c r="U978" s="91"/>
      <c r="V978" s="91"/>
      <c r="W978" s="91"/>
      <c r="X978" s="91"/>
      <c r="Y978" s="91"/>
      <c r="Z978" s="92"/>
      <c r="AA978" s="22"/>
      <c r="AB978" s="2"/>
    </row>
    <row r="979" spans="1:28" s="1" customFormat="1" ht="22.5" customHeight="1">
      <c r="A979" s="432" t="s">
        <v>940</v>
      </c>
      <c r="B979" s="524" t="s">
        <v>672</v>
      </c>
      <c r="C979" s="260"/>
      <c r="D979" s="245" t="s">
        <v>165</v>
      </c>
      <c r="E979" s="389"/>
      <c r="F979" s="390"/>
      <c r="G979" s="390"/>
      <c r="H979" s="390"/>
      <c r="I979" s="390"/>
      <c r="J979" s="390"/>
      <c r="K979" s="390"/>
      <c r="L979" s="390"/>
      <c r="M979" s="390"/>
      <c r="N979" s="390"/>
      <c r="O979" s="390"/>
      <c r="P979" s="390"/>
      <c r="Q979" s="390"/>
      <c r="R979" s="390"/>
      <c r="S979" s="390"/>
      <c r="T979" s="390"/>
      <c r="U979" s="390"/>
      <c r="V979" s="390"/>
      <c r="W979" s="390"/>
      <c r="X979" s="390"/>
      <c r="Y979" s="390"/>
      <c r="Z979" s="391"/>
      <c r="AA979" s="402"/>
      <c r="AB979" s="2"/>
    </row>
    <row r="980" spans="1:28" s="1" customFormat="1" ht="22.5" customHeight="1">
      <c r="A980" s="432"/>
      <c r="B980" s="482"/>
      <c r="C980" s="242"/>
      <c r="D980" s="272"/>
      <c r="E980" s="389"/>
      <c r="F980" s="390"/>
      <c r="G980" s="390"/>
      <c r="H980" s="390"/>
      <c r="I980" s="390"/>
      <c r="J980" s="390"/>
      <c r="K980" s="390"/>
      <c r="L980" s="390"/>
      <c r="M980" s="390"/>
      <c r="N980" s="390"/>
      <c r="O980" s="390"/>
      <c r="P980" s="390"/>
      <c r="Q980" s="390"/>
      <c r="R980" s="390"/>
      <c r="S980" s="390"/>
      <c r="T980" s="390"/>
      <c r="U980" s="390"/>
      <c r="V980" s="390"/>
      <c r="W980" s="390"/>
      <c r="X980" s="390"/>
      <c r="Y980" s="390"/>
      <c r="Z980" s="391"/>
      <c r="AA980" s="23"/>
      <c r="AB980" s="2"/>
    </row>
    <row r="981" spans="1:28" s="1" customFormat="1" ht="22.5" customHeight="1">
      <c r="A981" s="432" t="s">
        <v>549</v>
      </c>
      <c r="B981" s="497" t="s">
        <v>673</v>
      </c>
      <c r="C981" s="242">
        <v>91</v>
      </c>
      <c r="D981" s="270" t="s">
        <v>211</v>
      </c>
      <c r="E981" s="562" t="s">
        <v>140</v>
      </c>
      <c r="F981" s="536"/>
      <c r="G981" s="536"/>
      <c r="H981" s="536"/>
      <c r="I981" s="536"/>
      <c r="J981" s="536"/>
      <c r="K981" s="536"/>
      <c r="L981" s="536"/>
      <c r="M981" s="536"/>
      <c r="N981" s="536"/>
      <c r="O981" s="536"/>
      <c r="P981" s="536"/>
      <c r="Q981" s="536"/>
      <c r="R981" s="536"/>
      <c r="S981" s="536"/>
      <c r="T981" s="536"/>
      <c r="U981" s="536"/>
      <c r="V981" s="536"/>
      <c r="W981" s="536"/>
      <c r="X981" s="536"/>
      <c r="Y981" s="536"/>
      <c r="Z981" s="563"/>
      <c r="AA981" s="480" t="s">
        <v>172</v>
      </c>
      <c r="AB981" s="447">
        <f>VLOOKUP(D981,$AI$53:$AJ$55,2,FALSE)</f>
        <v>0</v>
      </c>
    </row>
    <row r="982" spans="1:28" s="1" customFormat="1" ht="22.5" customHeight="1">
      <c r="A982" s="432"/>
      <c r="B982" s="497"/>
      <c r="C982" s="242"/>
      <c r="D982" s="245"/>
      <c r="E982" s="379"/>
      <c r="F982" s="496" t="s">
        <v>503</v>
      </c>
      <c r="G982" s="496"/>
      <c r="H982" s="496"/>
      <c r="I982" s="496"/>
      <c r="J982" s="380"/>
      <c r="K982" s="490"/>
      <c r="L982" s="490"/>
      <c r="M982" s="496" t="s">
        <v>502</v>
      </c>
      <c r="N982" s="496"/>
      <c r="O982" s="496" t="s">
        <v>504</v>
      </c>
      <c r="P982" s="496"/>
      <c r="Q982" s="496"/>
      <c r="R982" s="496"/>
      <c r="S982" s="496"/>
      <c r="T982" s="390"/>
      <c r="U982" s="496"/>
      <c r="V982" s="496"/>
      <c r="W982" s="380" t="s">
        <v>505</v>
      </c>
      <c r="X982" s="380"/>
      <c r="Y982" s="390"/>
      <c r="Z982" s="381"/>
      <c r="AA982" s="480"/>
      <c r="AB982" s="2"/>
    </row>
    <row r="983" spans="1:28" s="1" customFormat="1" ht="22.5" customHeight="1">
      <c r="A983" s="432"/>
      <c r="B983" s="381"/>
      <c r="C983" s="242"/>
      <c r="D983" s="272"/>
      <c r="E983" s="389"/>
      <c r="F983" s="390"/>
      <c r="G983" s="390"/>
      <c r="H983" s="390"/>
      <c r="I983" s="390"/>
      <c r="J983" s="390"/>
      <c r="K983" s="390"/>
      <c r="L983" s="390"/>
      <c r="M983" s="390"/>
      <c r="N983" s="390"/>
      <c r="O983" s="390"/>
      <c r="P983" s="390"/>
      <c r="Q983" s="390"/>
      <c r="R983" s="390"/>
      <c r="S983" s="390"/>
      <c r="T983" s="390"/>
      <c r="U983" s="390"/>
      <c r="V983" s="390"/>
      <c r="W983" s="390"/>
      <c r="X983" s="390"/>
      <c r="Y983" s="390"/>
      <c r="Z983" s="391"/>
      <c r="AA983" s="402"/>
      <c r="AB983" s="2"/>
    </row>
    <row r="984" spans="1:28" s="1" customFormat="1" ht="22.5" customHeight="1">
      <c r="A984" s="432"/>
      <c r="B984" s="497" t="s">
        <v>674</v>
      </c>
      <c r="C984" s="242">
        <v>92</v>
      </c>
      <c r="D984" s="89" t="s">
        <v>785</v>
      </c>
      <c r="E984" s="562" t="s">
        <v>141</v>
      </c>
      <c r="F984" s="536"/>
      <c r="G984" s="536"/>
      <c r="H984" s="536"/>
      <c r="I984" s="536"/>
      <c r="J984" s="536"/>
      <c r="K984" s="536"/>
      <c r="L984" s="536"/>
      <c r="M984" s="536"/>
      <c r="N984" s="536"/>
      <c r="O984" s="536"/>
      <c r="P984" s="536"/>
      <c r="Q984" s="536"/>
      <c r="R984" s="536"/>
      <c r="S984" s="536"/>
      <c r="T984" s="536"/>
      <c r="U984" s="536"/>
      <c r="V984" s="536"/>
      <c r="W984" s="536"/>
      <c r="X984" s="536"/>
      <c r="Y984" s="536"/>
      <c r="Z984" s="563"/>
      <c r="AA984" s="402"/>
      <c r="AB984" s="447" t="e">
        <f>VLOOKUP(D984,$AI$57:$AJ$59,2,FALSE)</f>
        <v>#N/A</v>
      </c>
    </row>
    <row r="985" spans="1:28" s="1" customFormat="1" ht="22.5" customHeight="1">
      <c r="A985" s="432"/>
      <c r="B985" s="497"/>
      <c r="C985" s="242"/>
      <c r="D985" s="245"/>
      <c r="E985" s="390"/>
      <c r="F985" s="496" t="s">
        <v>506</v>
      </c>
      <c r="G985" s="496"/>
      <c r="H985" s="496"/>
      <c r="I985" s="496"/>
      <c r="J985" s="496"/>
      <c r="K985" s="496"/>
      <c r="L985" s="496"/>
      <c r="M985" s="496"/>
      <c r="N985" s="496"/>
      <c r="O985" s="496"/>
      <c r="P985" s="496"/>
      <c r="Q985" s="496"/>
      <c r="R985" s="496"/>
      <c r="S985" s="380"/>
      <c r="T985" s="486"/>
      <c r="U985" s="486"/>
      <c r="V985" s="486"/>
      <c r="W985" s="486"/>
      <c r="X985" s="486"/>
      <c r="Y985" s="486"/>
      <c r="Z985" s="388"/>
      <c r="AA985" s="402"/>
      <c r="AB985" s="2"/>
    </row>
    <row r="986" spans="1:28" s="1" customFormat="1" ht="22.5" customHeight="1">
      <c r="A986" s="432"/>
      <c r="B986" s="497"/>
      <c r="C986" s="242"/>
      <c r="D986" s="245"/>
      <c r="E986" s="390"/>
      <c r="F986" s="484" t="s">
        <v>717</v>
      </c>
      <c r="G986" s="484"/>
      <c r="H986" s="484"/>
      <c r="I986" s="484"/>
      <c r="J986" s="484"/>
      <c r="K986" s="484"/>
      <c r="L986" s="484"/>
      <c r="M986" s="484"/>
      <c r="N986" s="484"/>
      <c r="O986" s="484"/>
      <c r="P986" s="484"/>
      <c r="Q986" s="484"/>
      <c r="R986" s="484"/>
      <c r="S986" s="387"/>
      <c r="T986" s="486"/>
      <c r="U986" s="486"/>
      <c r="V986" s="486"/>
      <c r="W986" s="486"/>
      <c r="X986" s="486"/>
      <c r="Y986" s="486"/>
      <c r="Z986" s="384"/>
      <c r="AA986" s="402"/>
      <c r="AB986" s="2"/>
    </row>
    <row r="987" spans="1:28" s="1" customFormat="1" ht="22.5" customHeight="1">
      <c r="A987" s="432"/>
      <c r="B987" s="394"/>
      <c r="C987" s="242"/>
      <c r="D987" s="245"/>
      <c r="E987" s="389"/>
      <c r="F987" s="390"/>
      <c r="G987" s="390"/>
      <c r="H987" s="390"/>
      <c r="I987" s="390"/>
      <c r="J987" s="390"/>
      <c r="K987" s="390"/>
      <c r="L987" s="390"/>
      <c r="M987" s="390"/>
      <c r="N987" s="390"/>
      <c r="O987" s="390"/>
      <c r="P987" s="390"/>
      <c r="Q987" s="390"/>
      <c r="R987" s="390"/>
      <c r="S987" s="390"/>
      <c r="T987" s="390"/>
      <c r="U987" s="390"/>
      <c r="V987" s="390"/>
      <c r="W987" s="390"/>
      <c r="X987" s="390"/>
      <c r="Y987" s="390"/>
      <c r="Z987" s="391"/>
      <c r="AA987" s="402"/>
      <c r="AB987" s="2"/>
    </row>
    <row r="988" spans="1:28" s="1" customFormat="1" ht="22.5" customHeight="1">
      <c r="A988" s="432"/>
      <c r="B988" s="394"/>
      <c r="C988" s="242"/>
      <c r="D988" s="245"/>
      <c r="E988" s="495" t="s">
        <v>173</v>
      </c>
      <c r="F988" s="496"/>
      <c r="G988" s="496"/>
      <c r="H988" s="496"/>
      <c r="I988" s="496"/>
      <c r="J988" s="496"/>
      <c r="K988" s="496"/>
      <c r="L988" s="496"/>
      <c r="M988" s="496"/>
      <c r="N988" s="496"/>
      <c r="O988" s="496"/>
      <c r="P988" s="496"/>
      <c r="Q988" s="496"/>
      <c r="R988" s="496"/>
      <c r="S988" s="496"/>
      <c r="T988" s="496"/>
      <c r="U988" s="496"/>
      <c r="V988" s="496"/>
      <c r="W988" s="496"/>
      <c r="X988" s="496"/>
      <c r="Y988" s="496"/>
      <c r="Z988" s="497"/>
      <c r="AA988" s="23"/>
      <c r="AB988" s="2"/>
    </row>
    <row r="989" spans="1:28" s="1" customFormat="1" ht="22.5" customHeight="1">
      <c r="A989" s="432"/>
      <c r="B989" s="394"/>
      <c r="C989" s="242"/>
      <c r="D989" s="245"/>
      <c r="E989" s="495"/>
      <c r="F989" s="496"/>
      <c r="G989" s="496"/>
      <c r="H989" s="496"/>
      <c r="I989" s="496"/>
      <c r="J989" s="496"/>
      <c r="K989" s="496"/>
      <c r="L989" s="496"/>
      <c r="M989" s="496"/>
      <c r="N989" s="496"/>
      <c r="O989" s="496"/>
      <c r="P989" s="496"/>
      <c r="Q989" s="496"/>
      <c r="R989" s="496"/>
      <c r="S989" s="496"/>
      <c r="T989" s="496"/>
      <c r="U989" s="496"/>
      <c r="V989" s="496"/>
      <c r="W989" s="496"/>
      <c r="X989" s="496"/>
      <c r="Y989" s="496"/>
      <c r="Z989" s="497"/>
      <c r="AA989" s="23"/>
      <c r="AB989" s="2"/>
    </row>
    <row r="990" spans="1:28" s="1" customFormat="1" ht="22.5" customHeight="1">
      <c r="A990" s="432"/>
      <c r="B990" s="378"/>
      <c r="C990" s="242"/>
      <c r="D990" s="245"/>
      <c r="E990" s="389"/>
      <c r="F990" s="390"/>
      <c r="G990" s="390"/>
      <c r="H990" s="390"/>
      <c r="I990" s="390"/>
      <c r="J990" s="390"/>
      <c r="K990" s="390"/>
      <c r="L990" s="390"/>
      <c r="M990" s="390"/>
      <c r="N990" s="390"/>
      <c r="O990" s="390"/>
      <c r="P990" s="390"/>
      <c r="Q990" s="390"/>
      <c r="R990" s="390"/>
      <c r="S990" s="390"/>
      <c r="T990" s="390"/>
      <c r="U990" s="390"/>
      <c r="V990" s="390"/>
      <c r="W990" s="390"/>
      <c r="X990" s="390"/>
      <c r="Y990" s="390"/>
      <c r="Z990" s="391"/>
      <c r="AA990" s="402"/>
      <c r="AB990" s="2"/>
    </row>
    <row r="991" spans="1:28" s="1" customFormat="1" ht="22.5" customHeight="1">
      <c r="A991" s="432"/>
      <c r="B991" s="394"/>
      <c r="C991" s="242"/>
      <c r="D991" s="245"/>
      <c r="E991" s="495" t="s">
        <v>142</v>
      </c>
      <c r="F991" s="496"/>
      <c r="G991" s="496"/>
      <c r="H991" s="496"/>
      <c r="I991" s="496"/>
      <c r="J991" s="496"/>
      <c r="K991" s="496"/>
      <c r="L991" s="496"/>
      <c r="M991" s="496"/>
      <c r="N991" s="496"/>
      <c r="O991" s="496"/>
      <c r="P991" s="496"/>
      <c r="Q991" s="496"/>
      <c r="R991" s="496"/>
      <c r="S991" s="496"/>
      <c r="T991" s="496"/>
      <c r="U991" s="496"/>
      <c r="V991" s="496"/>
      <c r="W991" s="496"/>
      <c r="X991" s="496"/>
      <c r="Y991" s="496"/>
      <c r="Z991" s="497"/>
      <c r="AA991" s="480" t="s">
        <v>174</v>
      </c>
      <c r="AB991" s="2"/>
    </row>
    <row r="992" spans="1:28" s="1" customFormat="1" ht="22.5" customHeight="1">
      <c r="A992" s="432"/>
      <c r="B992" s="394"/>
      <c r="C992" s="242"/>
      <c r="D992" s="245"/>
      <c r="E992" s="495"/>
      <c r="F992" s="496"/>
      <c r="G992" s="496"/>
      <c r="H992" s="496"/>
      <c r="I992" s="496"/>
      <c r="J992" s="496"/>
      <c r="K992" s="496"/>
      <c r="L992" s="496"/>
      <c r="M992" s="496"/>
      <c r="N992" s="496"/>
      <c r="O992" s="496"/>
      <c r="P992" s="496"/>
      <c r="Q992" s="496"/>
      <c r="R992" s="496"/>
      <c r="S992" s="496"/>
      <c r="T992" s="496"/>
      <c r="U992" s="496"/>
      <c r="V992" s="496"/>
      <c r="W992" s="496"/>
      <c r="X992" s="496"/>
      <c r="Y992" s="496"/>
      <c r="Z992" s="497"/>
      <c r="AA992" s="480"/>
      <c r="AB992" s="2"/>
    </row>
    <row r="993" spans="1:28" s="1" customFormat="1" ht="22.5" customHeight="1">
      <c r="A993" s="432"/>
      <c r="B993" s="394"/>
      <c r="C993" s="242"/>
      <c r="D993" s="245"/>
      <c r="E993" s="495"/>
      <c r="F993" s="496"/>
      <c r="G993" s="496"/>
      <c r="H993" s="496"/>
      <c r="I993" s="496"/>
      <c r="J993" s="496"/>
      <c r="K993" s="496"/>
      <c r="L993" s="496"/>
      <c r="M993" s="496"/>
      <c r="N993" s="496"/>
      <c r="O993" s="496"/>
      <c r="P993" s="496"/>
      <c r="Q993" s="496"/>
      <c r="R993" s="496"/>
      <c r="S993" s="496"/>
      <c r="T993" s="496"/>
      <c r="U993" s="496"/>
      <c r="V993" s="496"/>
      <c r="W993" s="496"/>
      <c r="X993" s="496"/>
      <c r="Y993" s="496"/>
      <c r="Z993" s="497"/>
      <c r="AA993" s="402"/>
      <c r="AB993" s="2"/>
    </row>
    <row r="994" spans="1:28" s="1" customFormat="1" ht="22.5" customHeight="1">
      <c r="A994" s="432"/>
      <c r="B994" s="394"/>
      <c r="C994" s="242"/>
      <c r="D994" s="245"/>
      <c r="E994" s="495"/>
      <c r="F994" s="496"/>
      <c r="G994" s="496"/>
      <c r="H994" s="496"/>
      <c r="I994" s="496"/>
      <c r="J994" s="496"/>
      <c r="K994" s="496"/>
      <c r="L994" s="496"/>
      <c r="M994" s="496"/>
      <c r="N994" s="496"/>
      <c r="O994" s="496"/>
      <c r="P994" s="496"/>
      <c r="Q994" s="496"/>
      <c r="R994" s="496"/>
      <c r="S994" s="496"/>
      <c r="T994" s="496"/>
      <c r="U994" s="496"/>
      <c r="V994" s="496"/>
      <c r="W994" s="496"/>
      <c r="X994" s="496"/>
      <c r="Y994" s="496"/>
      <c r="Z994" s="497"/>
      <c r="AA994" s="402"/>
      <c r="AB994" s="2"/>
    </row>
    <row r="995" spans="1:28" s="1" customFormat="1" ht="22.5" customHeight="1">
      <c r="A995" s="432"/>
      <c r="B995" s="394"/>
      <c r="C995" s="242"/>
      <c r="D995" s="245"/>
      <c r="E995" s="495" t="s">
        <v>230</v>
      </c>
      <c r="F995" s="496"/>
      <c r="G995" s="496"/>
      <c r="H995" s="496"/>
      <c r="I995" s="496"/>
      <c r="J995" s="496"/>
      <c r="K995" s="496"/>
      <c r="L995" s="496"/>
      <c r="M995" s="496"/>
      <c r="N995" s="496"/>
      <c r="O995" s="496"/>
      <c r="P995" s="496"/>
      <c r="Q995" s="496"/>
      <c r="R995" s="496"/>
      <c r="S995" s="496"/>
      <c r="T995" s="496"/>
      <c r="U995" s="496"/>
      <c r="V995" s="496"/>
      <c r="W995" s="496"/>
      <c r="X995" s="496"/>
      <c r="Y995" s="496"/>
      <c r="Z995" s="497"/>
      <c r="AA995" s="402"/>
      <c r="AB995" s="2"/>
    </row>
    <row r="996" spans="1:28" s="1" customFormat="1" ht="22.5" customHeight="1">
      <c r="A996" s="432"/>
      <c r="B996" s="394"/>
      <c r="C996" s="242"/>
      <c r="D996" s="245"/>
      <c r="E996" s="495"/>
      <c r="F996" s="496"/>
      <c r="G996" s="496"/>
      <c r="H996" s="496"/>
      <c r="I996" s="496"/>
      <c r="J996" s="496"/>
      <c r="K996" s="496"/>
      <c r="L996" s="496"/>
      <c r="M996" s="496"/>
      <c r="N996" s="496"/>
      <c r="O996" s="496"/>
      <c r="P996" s="496"/>
      <c r="Q996" s="496"/>
      <c r="R996" s="496"/>
      <c r="S996" s="496"/>
      <c r="T996" s="496"/>
      <c r="U996" s="496"/>
      <c r="V996" s="496"/>
      <c r="W996" s="496"/>
      <c r="X996" s="496"/>
      <c r="Y996" s="496"/>
      <c r="Z996" s="497"/>
      <c r="AA996" s="402"/>
      <c r="AB996" s="2"/>
    </row>
    <row r="997" spans="1:28" s="1" customFormat="1" ht="22.5" customHeight="1">
      <c r="A997" s="432"/>
      <c r="B997" s="394"/>
      <c r="C997" s="242"/>
      <c r="D997" s="245"/>
      <c r="E997" s="495"/>
      <c r="F997" s="496"/>
      <c r="G997" s="496"/>
      <c r="H997" s="496"/>
      <c r="I997" s="496"/>
      <c r="J997" s="496"/>
      <c r="K997" s="496"/>
      <c r="L997" s="496"/>
      <c r="M997" s="496"/>
      <c r="N997" s="496"/>
      <c r="O997" s="496"/>
      <c r="P997" s="496"/>
      <c r="Q997" s="496"/>
      <c r="R997" s="496"/>
      <c r="S997" s="496"/>
      <c r="T997" s="496"/>
      <c r="U997" s="496"/>
      <c r="V997" s="496"/>
      <c r="W997" s="496"/>
      <c r="X997" s="496"/>
      <c r="Y997" s="496"/>
      <c r="Z997" s="497"/>
      <c r="AA997" s="402"/>
      <c r="AB997" s="2"/>
    </row>
    <row r="998" spans="1:28" s="1" customFormat="1" ht="22.5" customHeight="1">
      <c r="A998" s="432"/>
      <c r="B998" s="394"/>
      <c r="C998" s="242"/>
      <c r="D998" s="272"/>
      <c r="E998" s="495"/>
      <c r="F998" s="496"/>
      <c r="G998" s="496"/>
      <c r="H998" s="496"/>
      <c r="I998" s="496"/>
      <c r="J998" s="496"/>
      <c r="K998" s="496"/>
      <c r="L998" s="496"/>
      <c r="M998" s="496"/>
      <c r="N998" s="496"/>
      <c r="O998" s="496"/>
      <c r="P998" s="496"/>
      <c r="Q998" s="496"/>
      <c r="R998" s="496"/>
      <c r="S998" s="496"/>
      <c r="T998" s="496"/>
      <c r="U998" s="496"/>
      <c r="V998" s="496"/>
      <c r="W998" s="496"/>
      <c r="X998" s="496"/>
      <c r="Y998" s="496"/>
      <c r="Z998" s="497"/>
      <c r="AA998" s="402"/>
      <c r="AB998" s="2"/>
    </row>
    <row r="999" spans="1:28" s="1" customFormat="1" ht="22.5" customHeight="1">
      <c r="A999" s="432" t="s">
        <v>551</v>
      </c>
      <c r="B999" s="497" t="s">
        <v>675</v>
      </c>
      <c r="C999" s="242">
        <v>93</v>
      </c>
      <c r="D999" s="89" t="s">
        <v>4</v>
      </c>
      <c r="E999" s="583" t="s">
        <v>949</v>
      </c>
      <c r="F999" s="584"/>
      <c r="G999" s="584"/>
      <c r="H999" s="584"/>
      <c r="I999" s="584"/>
      <c r="J999" s="584"/>
      <c r="K999" s="584"/>
      <c r="L999" s="584"/>
      <c r="M999" s="584"/>
      <c r="N999" s="584"/>
      <c r="O999" s="584"/>
      <c r="P999" s="584"/>
      <c r="Q999" s="584"/>
      <c r="R999" s="584"/>
      <c r="S999" s="584"/>
      <c r="T999" s="584"/>
      <c r="U999" s="584"/>
      <c r="V999" s="584"/>
      <c r="W999" s="584"/>
      <c r="X999" s="584"/>
      <c r="Y999" s="584"/>
      <c r="Z999" s="585"/>
      <c r="AA999" s="480" t="s">
        <v>74</v>
      </c>
      <c r="AB999" s="447">
        <f>VLOOKUP(D999,$AI$57:$AJ$59,2,FALSE)</f>
        <v>0</v>
      </c>
    </row>
    <row r="1000" spans="1:28" s="1" customFormat="1" ht="22.5" customHeight="1">
      <c r="A1000" s="432"/>
      <c r="B1000" s="497"/>
      <c r="C1000" s="242"/>
      <c r="D1000" s="245"/>
      <c r="E1000" s="583"/>
      <c r="F1000" s="584"/>
      <c r="G1000" s="584"/>
      <c r="H1000" s="584"/>
      <c r="I1000" s="584"/>
      <c r="J1000" s="584"/>
      <c r="K1000" s="584"/>
      <c r="L1000" s="584"/>
      <c r="M1000" s="584"/>
      <c r="N1000" s="584"/>
      <c r="O1000" s="584"/>
      <c r="P1000" s="584"/>
      <c r="Q1000" s="584"/>
      <c r="R1000" s="584"/>
      <c r="S1000" s="584"/>
      <c r="T1000" s="584"/>
      <c r="U1000" s="584"/>
      <c r="V1000" s="584"/>
      <c r="W1000" s="584"/>
      <c r="X1000" s="584"/>
      <c r="Y1000" s="584"/>
      <c r="Z1000" s="585"/>
      <c r="AA1000" s="480"/>
      <c r="AB1000" s="2"/>
    </row>
    <row r="1001" spans="1:28" s="1" customFormat="1" ht="22.5" customHeight="1">
      <c r="A1001" s="432"/>
      <c r="B1001" s="497"/>
      <c r="C1001" s="242"/>
      <c r="D1001" s="245"/>
      <c r="E1001" s="389"/>
      <c r="F1001" s="390"/>
      <c r="G1001" s="390"/>
      <c r="H1001" s="390"/>
      <c r="I1001" s="390"/>
      <c r="J1001" s="390"/>
      <c r="K1001" s="390"/>
      <c r="L1001" s="390"/>
      <c r="M1001" s="390"/>
      <c r="N1001" s="390"/>
      <c r="O1001" s="390"/>
      <c r="P1001" s="390"/>
      <c r="Q1001" s="390"/>
      <c r="R1001" s="390"/>
      <c r="S1001" s="390"/>
      <c r="T1001" s="390"/>
      <c r="U1001" s="390"/>
      <c r="V1001" s="390"/>
      <c r="W1001" s="390"/>
      <c r="X1001" s="390"/>
      <c r="Y1001" s="390"/>
      <c r="Z1001" s="391"/>
      <c r="AA1001" s="480"/>
      <c r="AB1001" s="2"/>
    </row>
    <row r="1002" spans="1:28" s="1" customFormat="1" ht="22.5" customHeight="1">
      <c r="A1002" s="432"/>
      <c r="B1002" s="497"/>
      <c r="C1002" s="242"/>
      <c r="D1002" s="245"/>
      <c r="E1002" s="389"/>
      <c r="F1002" s="390"/>
      <c r="G1002" s="390"/>
      <c r="H1002" s="390"/>
      <c r="I1002" s="390"/>
      <c r="J1002" s="390"/>
      <c r="K1002" s="390"/>
      <c r="L1002" s="390"/>
      <c r="M1002" s="390"/>
      <c r="N1002" s="390"/>
      <c r="O1002" s="390"/>
      <c r="P1002" s="390"/>
      <c r="Q1002" s="390"/>
      <c r="R1002" s="390"/>
      <c r="S1002" s="390"/>
      <c r="T1002" s="390"/>
      <c r="U1002" s="390"/>
      <c r="V1002" s="390"/>
      <c r="W1002" s="390"/>
      <c r="X1002" s="390"/>
      <c r="Y1002" s="390"/>
      <c r="Z1002" s="391"/>
      <c r="AA1002" s="480"/>
      <c r="AB1002" s="2"/>
    </row>
    <row r="1003" spans="1:28" s="1" customFormat="1" ht="22.5" customHeight="1">
      <c r="A1003" s="432"/>
      <c r="B1003" s="381"/>
      <c r="C1003" s="242"/>
      <c r="D1003" s="245"/>
      <c r="E1003" s="389"/>
      <c r="F1003" s="390"/>
      <c r="G1003" s="390"/>
      <c r="H1003" s="390"/>
      <c r="I1003" s="390"/>
      <c r="J1003" s="390"/>
      <c r="K1003" s="390"/>
      <c r="L1003" s="390"/>
      <c r="M1003" s="390"/>
      <c r="N1003" s="390"/>
      <c r="O1003" s="390"/>
      <c r="P1003" s="390"/>
      <c r="Q1003" s="390"/>
      <c r="R1003" s="390"/>
      <c r="S1003" s="390"/>
      <c r="T1003" s="390"/>
      <c r="U1003" s="390"/>
      <c r="V1003" s="390"/>
      <c r="W1003" s="390"/>
      <c r="X1003" s="390"/>
      <c r="Y1003" s="390"/>
      <c r="Z1003" s="391"/>
      <c r="AA1003" s="480"/>
      <c r="AB1003" s="2"/>
    </row>
    <row r="1004" spans="1:28" s="1" customFormat="1" ht="22.5" customHeight="1">
      <c r="A1004" s="432"/>
      <c r="B1004" s="381"/>
      <c r="C1004" s="242"/>
      <c r="D1004" s="245"/>
      <c r="E1004" s="389"/>
      <c r="F1004" s="390"/>
      <c r="G1004" s="390"/>
      <c r="H1004" s="390"/>
      <c r="I1004" s="390"/>
      <c r="J1004" s="390"/>
      <c r="K1004" s="390"/>
      <c r="L1004" s="390"/>
      <c r="M1004" s="390"/>
      <c r="N1004" s="390"/>
      <c r="O1004" s="390"/>
      <c r="P1004" s="390"/>
      <c r="Q1004" s="390"/>
      <c r="R1004" s="390"/>
      <c r="S1004" s="390"/>
      <c r="T1004" s="390"/>
      <c r="U1004" s="390"/>
      <c r="V1004" s="390"/>
      <c r="W1004" s="390"/>
      <c r="X1004" s="390"/>
      <c r="Y1004" s="390"/>
      <c r="Z1004" s="391"/>
      <c r="AA1004" s="480"/>
      <c r="AB1004" s="2"/>
    </row>
    <row r="1005" spans="1:28" s="1" customFormat="1" ht="22.5" customHeight="1">
      <c r="A1005" s="432"/>
      <c r="B1005" s="381"/>
      <c r="C1005" s="242"/>
      <c r="D1005" s="245"/>
      <c r="E1005" s="389"/>
      <c r="F1005" s="390"/>
      <c r="G1005" s="390"/>
      <c r="H1005" s="390"/>
      <c r="I1005" s="390"/>
      <c r="J1005" s="390"/>
      <c r="K1005" s="390"/>
      <c r="L1005" s="390"/>
      <c r="M1005" s="390"/>
      <c r="N1005" s="390"/>
      <c r="O1005" s="390"/>
      <c r="P1005" s="390"/>
      <c r="Q1005" s="390"/>
      <c r="R1005" s="390"/>
      <c r="S1005" s="390"/>
      <c r="T1005" s="390"/>
      <c r="U1005" s="390"/>
      <c r="V1005" s="390"/>
      <c r="W1005" s="390"/>
      <c r="X1005" s="390"/>
      <c r="Y1005" s="390"/>
      <c r="Z1005" s="391"/>
      <c r="AA1005" s="480"/>
      <c r="AB1005" s="2"/>
    </row>
    <row r="1006" spans="1:28" s="1" customFormat="1" ht="22.5" customHeight="1">
      <c r="A1006" s="432"/>
      <c r="B1006" s="381"/>
      <c r="C1006" s="242"/>
      <c r="D1006" s="245"/>
      <c r="E1006" s="389"/>
      <c r="F1006" s="390"/>
      <c r="G1006" s="390"/>
      <c r="H1006" s="390"/>
      <c r="I1006" s="390"/>
      <c r="J1006" s="390"/>
      <c r="K1006" s="390"/>
      <c r="L1006" s="390"/>
      <c r="M1006" s="390"/>
      <c r="N1006" s="390"/>
      <c r="O1006" s="390"/>
      <c r="P1006" s="390"/>
      <c r="Q1006" s="390"/>
      <c r="R1006" s="390"/>
      <c r="S1006" s="390"/>
      <c r="T1006" s="390"/>
      <c r="U1006" s="390"/>
      <c r="V1006" s="390"/>
      <c r="W1006" s="390"/>
      <c r="X1006" s="390"/>
      <c r="Y1006" s="390"/>
      <c r="Z1006" s="391"/>
      <c r="AA1006" s="480"/>
      <c r="AB1006" s="2"/>
    </row>
    <row r="1007" spans="1:28" s="1" customFormat="1" ht="22.5" customHeight="1">
      <c r="A1007" s="432"/>
      <c r="B1007" s="413"/>
      <c r="C1007" s="256"/>
      <c r="D1007" s="274"/>
      <c r="E1007" s="389"/>
      <c r="F1007" s="390"/>
      <c r="G1007" s="390"/>
      <c r="H1007" s="390"/>
      <c r="I1007" s="390"/>
      <c r="J1007" s="390"/>
      <c r="K1007" s="390"/>
      <c r="L1007" s="390"/>
      <c r="M1007" s="390"/>
      <c r="N1007" s="390"/>
      <c r="O1007" s="390"/>
      <c r="P1007" s="390"/>
      <c r="Q1007" s="390"/>
      <c r="R1007" s="390"/>
      <c r="S1007" s="390"/>
      <c r="T1007" s="390"/>
      <c r="U1007" s="390"/>
      <c r="V1007" s="390"/>
      <c r="W1007" s="390"/>
      <c r="X1007" s="390"/>
      <c r="Y1007" s="390"/>
      <c r="Z1007" s="391"/>
      <c r="AA1007" s="480"/>
      <c r="AB1007" s="2"/>
    </row>
    <row r="1008" spans="1:28" s="1" customFormat="1" ht="22.5" customHeight="1">
      <c r="A1008" s="432"/>
      <c r="B1008" s="413"/>
      <c r="C1008" s="256"/>
      <c r="D1008" s="274"/>
      <c r="E1008" s="389"/>
      <c r="F1008" s="390"/>
      <c r="G1008" s="390"/>
      <c r="H1008" s="390"/>
      <c r="I1008" s="390"/>
      <c r="J1008" s="390"/>
      <c r="K1008" s="390"/>
      <c r="L1008" s="390"/>
      <c r="M1008" s="390"/>
      <c r="N1008" s="390"/>
      <c r="O1008" s="390"/>
      <c r="P1008" s="390"/>
      <c r="Q1008" s="390"/>
      <c r="R1008" s="390"/>
      <c r="S1008" s="390"/>
      <c r="T1008" s="390"/>
      <c r="U1008" s="390"/>
      <c r="V1008" s="390"/>
      <c r="W1008" s="390"/>
      <c r="X1008" s="390"/>
      <c r="Y1008" s="390"/>
      <c r="Z1008" s="391"/>
      <c r="AA1008" s="480"/>
      <c r="AB1008" s="2"/>
    </row>
    <row r="1009" spans="1:33" s="1" customFormat="1" ht="22.5" customHeight="1">
      <c r="A1009" s="432"/>
      <c r="B1009" s="413"/>
      <c r="C1009" s="256"/>
      <c r="D1009" s="274"/>
      <c r="E1009" s="389"/>
      <c r="F1009" s="390"/>
      <c r="G1009" s="390"/>
      <c r="H1009" s="390"/>
      <c r="I1009" s="390"/>
      <c r="J1009" s="390"/>
      <c r="K1009" s="390"/>
      <c r="L1009" s="390"/>
      <c r="M1009" s="390"/>
      <c r="N1009" s="390"/>
      <c r="O1009" s="390"/>
      <c r="P1009" s="390"/>
      <c r="Q1009" s="390"/>
      <c r="R1009" s="390"/>
      <c r="S1009" s="390"/>
      <c r="T1009" s="390"/>
      <c r="U1009" s="390"/>
      <c r="V1009" s="390"/>
      <c r="W1009" s="390"/>
      <c r="X1009" s="390"/>
      <c r="Y1009" s="390"/>
      <c r="Z1009" s="391"/>
      <c r="AA1009" s="480"/>
      <c r="AB1009" s="2"/>
    </row>
    <row r="1010" spans="1:33" s="1" customFormat="1" ht="22.5" customHeight="1">
      <c r="A1010" s="432"/>
      <c r="B1010" s="413"/>
      <c r="C1010" s="256"/>
      <c r="D1010" s="274"/>
      <c r="E1010" s="389"/>
      <c r="F1010" s="390"/>
      <c r="G1010" s="390"/>
      <c r="H1010" s="390"/>
      <c r="I1010" s="390"/>
      <c r="J1010" s="390"/>
      <c r="K1010" s="390"/>
      <c r="L1010" s="390"/>
      <c r="M1010" s="390"/>
      <c r="N1010" s="390"/>
      <c r="O1010" s="390"/>
      <c r="P1010" s="390"/>
      <c r="Q1010" s="390"/>
      <c r="R1010" s="390"/>
      <c r="S1010" s="390"/>
      <c r="T1010" s="390"/>
      <c r="U1010" s="390"/>
      <c r="V1010" s="390"/>
      <c r="W1010" s="390"/>
      <c r="X1010" s="390"/>
      <c r="Y1010" s="390"/>
      <c r="Z1010" s="391"/>
      <c r="AA1010" s="480"/>
      <c r="AB1010" s="2"/>
    </row>
    <row r="1011" spans="1:33" s="1" customFormat="1" ht="22.5" customHeight="1">
      <c r="A1011" s="432"/>
      <c r="B1011" s="413"/>
      <c r="C1011" s="256"/>
      <c r="D1011" s="274"/>
      <c r="E1011" s="389"/>
      <c r="F1011" s="390"/>
      <c r="G1011" s="390"/>
      <c r="H1011" s="390"/>
      <c r="I1011" s="390"/>
      <c r="J1011" s="390"/>
      <c r="K1011" s="390"/>
      <c r="L1011" s="390"/>
      <c r="M1011" s="390"/>
      <c r="N1011" s="390"/>
      <c r="O1011" s="390"/>
      <c r="P1011" s="390"/>
      <c r="Q1011" s="390"/>
      <c r="R1011" s="390"/>
      <c r="S1011" s="390"/>
      <c r="T1011" s="390"/>
      <c r="U1011" s="390"/>
      <c r="V1011" s="390"/>
      <c r="W1011" s="390"/>
      <c r="X1011" s="390"/>
      <c r="Y1011" s="390"/>
      <c r="Z1011" s="391"/>
      <c r="AA1011" s="480"/>
      <c r="AB1011" s="2"/>
    </row>
    <row r="1012" spans="1:33" s="1" customFormat="1" ht="22.5" customHeight="1">
      <c r="A1012" s="432"/>
      <c r="B1012" s="133"/>
      <c r="C1012" s="256"/>
      <c r="D1012" s="274"/>
      <c r="E1012" s="389"/>
      <c r="F1012" s="390"/>
      <c r="G1012" s="390"/>
      <c r="H1012" s="390"/>
      <c r="I1012" s="390"/>
      <c r="J1012" s="390"/>
      <c r="K1012" s="390"/>
      <c r="L1012" s="390"/>
      <c r="M1012" s="390"/>
      <c r="N1012" s="390"/>
      <c r="O1012" s="390"/>
      <c r="P1012" s="390"/>
      <c r="Q1012" s="390"/>
      <c r="R1012" s="390"/>
      <c r="S1012" s="390"/>
      <c r="T1012" s="390"/>
      <c r="U1012" s="390"/>
      <c r="V1012" s="390"/>
      <c r="W1012" s="390"/>
      <c r="X1012" s="390"/>
      <c r="Y1012" s="390"/>
      <c r="Z1012" s="391"/>
      <c r="AA1012" s="480" t="s">
        <v>246</v>
      </c>
      <c r="AB1012" s="2"/>
    </row>
    <row r="1013" spans="1:33" s="1" customFormat="1" ht="22.5" customHeight="1">
      <c r="A1013" s="432"/>
      <c r="B1013" s="133"/>
      <c r="C1013" s="256"/>
      <c r="D1013" s="274"/>
      <c r="E1013" s="389"/>
      <c r="F1013" s="390"/>
      <c r="G1013" s="390"/>
      <c r="H1013" s="390"/>
      <c r="I1013" s="390"/>
      <c r="J1013" s="390"/>
      <c r="K1013" s="390"/>
      <c r="L1013" s="390"/>
      <c r="M1013" s="390"/>
      <c r="N1013" s="390"/>
      <c r="O1013" s="390"/>
      <c r="P1013" s="390"/>
      <c r="Q1013" s="390"/>
      <c r="R1013" s="390"/>
      <c r="S1013" s="390"/>
      <c r="T1013" s="390"/>
      <c r="U1013" s="390"/>
      <c r="V1013" s="390"/>
      <c r="W1013" s="390"/>
      <c r="X1013" s="390"/>
      <c r="Y1013" s="390"/>
      <c r="Z1013" s="391"/>
      <c r="AA1013" s="480"/>
      <c r="AB1013" s="2"/>
    </row>
    <row r="1014" spans="1:33" s="1" customFormat="1" ht="22.5" customHeight="1">
      <c r="A1014" s="432"/>
      <c r="B1014" s="133"/>
      <c r="C1014" s="256"/>
      <c r="D1014" s="274"/>
      <c r="E1014" s="389"/>
      <c r="F1014" s="390"/>
      <c r="G1014" s="390"/>
      <c r="H1014" s="390"/>
      <c r="I1014" s="390"/>
      <c r="J1014" s="390"/>
      <c r="K1014" s="390"/>
      <c r="L1014" s="390"/>
      <c r="M1014" s="390"/>
      <c r="N1014" s="390"/>
      <c r="O1014" s="390"/>
      <c r="P1014" s="390"/>
      <c r="Q1014" s="390"/>
      <c r="R1014" s="390"/>
      <c r="S1014" s="390"/>
      <c r="T1014" s="390"/>
      <c r="U1014" s="390"/>
      <c r="V1014" s="390"/>
      <c r="W1014" s="390"/>
      <c r="X1014" s="390"/>
      <c r="Y1014" s="390"/>
      <c r="Z1014" s="391"/>
      <c r="AA1014" s="480"/>
      <c r="AB1014" s="2"/>
    </row>
    <row r="1015" spans="1:33" s="1" customFormat="1" ht="22.5" customHeight="1">
      <c r="A1015" s="432"/>
      <c r="B1015" s="394"/>
      <c r="C1015" s="242"/>
      <c r="D1015" s="272"/>
      <c r="E1015" s="389"/>
      <c r="F1015" s="390"/>
      <c r="G1015" s="390"/>
      <c r="H1015" s="390"/>
      <c r="I1015" s="390"/>
      <c r="J1015" s="390"/>
      <c r="K1015" s="390"/>
      <c r="L1015" s="390"/>
      <c r="M1015" s="390"/>
      <c r="N1015" s="390"/>
      <c r="O1015" s="390"/>
      <c r="P1015" s="390"/>
      <c r="Q1015" s="390"/>
      <c r="R1015" s="390"/>
      <c r="S1015" s="390"/>
      <c r="T1015" s="390"/>
      <c r="U1015" s="390"/>
      <c r="V1015" s="390"/>
      <c r="W1015" s="390"/>
      <c r="X1015" s="390"/>
      <c r="Y1015" s="390"/>
      <c r="Z1015" s="391"/>
      <c r="AA1015" s="402"/>
      <c r="AB1015" s="2"/>
    </row>
    <row r="1016" spans="1:33" s="1" customFormat="1" ht="22.5" customHeight="1">
      <c r="A1016" s="432" t="s">
        <v>553</v>
      </c>
      <c r="B1016" s="497" t="s">
        <v>676</v>
      </c>
      <c r="C1016" s="242">
        <v>94</v>
      </c>
      <c r="D1016" s="89" t="s">
        <v>785</v>
      </c>
      <c r="E1016" s="562" t="s">
        <v>143</v>
      </c>
      <c r="F1016" s="536"/>
      <c r="G1016" s="536"/>
      <c r="H1016" s="536"/>
      <c r="I1016" s="536"/>
      <c r="J1016" s="536"/>
      <c r="K1016" s="536"/>
      <c r="L1016" s="536"/>
      <c r="M1016" s="536"/>
      <c r="N1016" s="536"/>
      <c r="O1016" s="536"/>
      <c r="P1016" s="536"/>
      <c r="Q1016" s="536"/>
      <c r="R1016" s="536"/>
      <c r="S1016" s="536"/>
      <c r="T1016" s="536"/>
      <c r="U1016" s="536"/>
      <c r="V1016" s="536"/>
      <c r="W1016" s="536"/>
      <c r="X1016" s="536"/>
      <c r="Y1016" s="536"/>
      <c r="Z1016" s="563"/>
      <c r="AA1016" s="480" t="s">
        <v>144</v>
      </c>
      <c r="AB1016" s="447">
        <f>VLOOKUP(D1016,$AI$65:$AJ$68,2,FALSE)</f>
        <v>0</v>
      </c>
    </row>
    <row r="1017" spans="1:33" s="1" customFormat="1" ht="22.5" customHeight="1">
      <c r="A1017" s="432"/>
      <c r="B1017" s="497"/>
      <c r="C1017" s="242"/>
      <c r="D1017" s="245"/>
      <c r="E1017" s="397"/>
      <c r="F1017" s="486"/>
      <c r="G1017" s="486"/>
      <c r="H1017" s="486"/>
      <c r="I1017" s="486"/>
      <c r="J1017" s="486"/>
      <c r="K1017" s="486"/>
      <c r="L1017" s="407"/>
      <c r="M1017" s="407"/>
      <c r="N1017" s="407"/>
      <c r="O1017" s="407"/>
      <c r="P1017" s="407"/>
      <c r="Q1017" s="407"/>
      <c r="R1017" s="407"/>
      <c r="S1017" s="407"/>
      <c r="T1017" s="407"/>
      <c r="U1017" s="407"/>
      <c r="V1017" s="398"/>
      <c r="W1017" s="398"/>
      <c r="X1017" s="398"/>
      <c r="Y1017" s="398"/>
      <c r="Z1017" s="399"/>
      <c r="AA1017" s="480"/>
      <c r="AB1017" s="2"/>
    </row>
    <row r="1018" spans="1:33" s="1" customFormat="1" ht="22.5" customHeight="1">
      <c r="A1018" s="432"/>
      <c r="B1018" s="497"/>
      <c r="C1018" s="242"/>
      <c r="D1018" s="245"/>
      <c r="E1018" s="389"/>
      <c r="F1018" s="390"/>
      <c r="G1018" s="390"/>
      <c r="H1018" s="390"/>
      <c r="I1018" s="390"/>
      <c r="J1018" s="390"/>
      <c r="K1018" s="390"/>
      <c r="L1018" s="390"/>
      <c r="M1018" s="390"/>
      <c r="N1018" s="390"/>
      <c r="O1018" s="390"/>
      <c r="P1018" s="390"/>
      <c r="Q1018" s="390"/>
      <c r="R1018" s="390"/>
      <c r="S1018" s="390"/>
      <c r="T1018" s="390"/>
      <c r="U1018" s="390"/>
      <c r="V1018" s="390"/>
      <c r="W1018" s="390"/>
      <c r="X1018" s="390"/>
      <c r="Y1018" s="390"/>
      <c r="Z1018" s="391"/>
      <c r="AA1018" s="402"/>
      <c r="AB1018" s="2"/>
    </row>
    <row r="1019" spans="1:33" s="1" customFormat="1" ht="22.5" customHeight="1">
      <c r="A1019" s="432"/>
      <c r="B1019" s="497"/>
      <c r="C1019" s="242"/>
      <c r="D1019" s="244"/>
      <c r="E1019" s="495" t="s">
        <v>145</v>
      </c>
      <c r="F1019" s="496"/>
      <c r="G1019" s="496"/>
      <c r="H1019" s="496"/>
      <c r="I1019" s="496"/>
      <c r="J1019" s="496"/>
      <c r="K1019" s="496"/>
      <c r="L1019" s="496"/>
      <c r="M1019" s="496"/>
      <c r="N1019" s="496"/>
      <c r="O1019" s="496"/>
      <c r="P1019" s="496"/>
      <c r="Q1019" s="496"/>
      <c r="R1019" s="496"/>
      <c r="S1019" s="496"/>
      <c r="T1019" s="496"/>
      <c r="U1019" s="496"/>
      <c r="V1019" s="496"/>
      <c r="W1019" s="496"/>
      <c r="X1019" s="496"/>
      <c r="Y1019" s="496"/>
      <c r="Z1019" s="497"/>
      <c r="AA1019" s="402"/>
      <c r="AB1019" s="2"/>
    </row>
    <row r="1020" spans="1:33" s="1" customFormat="1" ht="22.5" customHeight="1">
      <c r="A1020" s="432"/>
      <c r="B1020" s="497"/>
      <c r="C1020" s="242"/>
      <c r="D1020" s="244"/>
      <c r="E1020" s="495"/>
      <c r="F1020" s="496"/>
      <c r="G1020" s="496"/>
      <c r="H1020" s="496"/>
      <c r="I1020" s="496"/>
      <c r="J1020" s="496"/>
      <c r="K1020" s="496"/>
      <c r="L1020" s="496"/>
      <c r="M1020" s="496"/>
      <c r="N1020" s="496"/>
      <c r="O1020" s="496"/>
      <c r="P1020" s="496"/>
      <c r="Q1020" s="496"/>
      <c r="R1020" s="496"/>
      <c r="S1020" s="496"/>
      <c r="T1020" s="496"/>
      <c r="U1020" s="496"/>
      <c r="V1020" s="496"/>
      <c r="W1020" s="496"/>
      <c r="X1020" s="496"/>
      <c r="Y1020" s="496"/>
      <c r="Z1020" s="497"/>
      <c r="AA1020" s="402"/>
      <c r="AB1020" s="2"/>
    </row>
    <row r="1021" spans="1:33" s="1" customFormat="1" ht="22.5" customHeight="1">
      <c r="A1021" s="50"/>
      <c r="B1021" s="437"/>
      <c r="C1021" s="243"/>
      <c r="D1021" s="246"/>
      <c r="E1021" s="278"/>
      <c r="F1021" s="172"/>
      <c r="G1021" s="172"/>
      <c r="H1021" s="172"/>
      <c r="I1021" s="172"/>
      <c r="J1021" s="172"/>
      <c r="K1021" s="172"/>
      <c r="L1021" s="172"/>
      <c r="M1021" s="172"/>
      <c r="N1021" s="172"/>
      <c r="O1021" s="172"/>
      <c r="P1021" s="172"/>
      <c r="Q1021" s="172"/>
      <c r="R1021" s="172"/>
      <c r="S1021" s="172"/>
      <c r="T1021" s="172"/>
      <c r="U1021" s="172"/>
      <c r="V1021" s="172"/>
      <c r="W1021" s="172"/>
      <c r="X1021" s="172"/>
      <c r="Y1021" s="172"/>
      <c r="Z1021" s="279"/>
      <c r="AA1021" s="422"/>
      <c r="AB1021" s="2"/>
    </row>
    <row r="1022" spans="1:33" s="1" customFormat="1" ht="22.5" customHeight="1">
      <c r="A1022" s="51"/>
      <c r="B1022" s="118"/>
      <c r="C1022" s="247"/>
      <c r="D1022" s="248"/>
      <c r="E1022" s="102"/>
      <c r="F1022" s="97"/>
      <c r="G1022" s="97"/>
      <c r="H1022" s="97"/>
      <c r="I1022" s="97"/>
      <c r="J1022" s="97"/>
      <c r="K1022" s="97"/>
      <c r="L1022" s="97"/>
      <c r="M1022" s="97"/>
      <c r="N1022" s="97"/>
      <c r="O1022" s="97"/>
      <c r="P1022" s="97"/>
      <c r="Q1022" s="97"/>
      <c r="R1022" s="97"/>
      <c r="S1022" s="97"/>
      <c r="T1022" s="97"/>
      <c r="U1022" s="97"/>
      <c r="V1022" s="97"/>
      <c r="W1022" s="97"/>
      <c r="X1022" s="97"/>
      <c r="Y1022" s="97"/>
      <c r="Z1022" s="103"/>
      <c r="AA1022" s="22"/>
      <c r="AB1022" s="2"/>
    </row>
    <row r="1023" spans="1:33" s="1" customFormat="1" ht="22.5" customHeight="1">
      <c r="A1023" s="432" t="s">
        <v>941</v>
      </c>
      <c r="B1023" s="394" t="s">
        <v>677</v>
      </c>
      <c r="C1023" s="242"/>
      <c r="D1023" s="272"/>
      <c r="E1023" s="389"/>
      <c r="F1023" s="390"/>
      <c r="G1023" s="390"/>
      <c r="H1023" s="390"/>
      <c r="I1023" s="390"/>
      <c r="J1023" s="390"/>
      <c r="K1023" s="390"/>
      <c r="L1023" s="390"/>
      <c r="M1023" s="390"/>
      <c r="N1023" s="390"/>
      <c r="O1023" s="390"/>
      <c r="P1023" s="390"/>
      <c r="Q1023" s="390"/>
      <c r="R1023" s="390"/>
      <c r="S1023" s="390"/>
      <c r="T1023" s="390"/>
      <c r="U1023" s="390"/>
      <c r="V1023" s="390"/>
      <c r="W1023" s="390"/>
      <c r="X1023" s="390"/>
      <c r="Y1023" s="390"/>
      <c r="Z1023" s="391"/>
      <c r="AA1023" s="412"/>
      <c r="AB1023" s="2"/>
    </row>
    <row r="1024" spans="1:33" s="1" customFormat="1" ht="22.5" customHeight="1">
      <c r="A1024" s="432" t="s">
        <v>549</v>
      </c>
      <c r="B1024" s="497" t="s">
        <v>678</v>
      </c>
      <c r="C1024" s="242">
        <v>95</v>
      </c>
      <c r="D1024" s="89" t="s">
        <v>812</v>
      </c>
      <c r="E1024" s="586" t="s">
        <v>146</v>
      </c>
      <c r="F1024" s="568"/>
      <c r="G1024" s="568"/>
      <c r="H1024" s="568"/>
      <c r="I1024" s="568"/>
      <c r="J1024" s="568"/>
      <c r="K1024" s="568"/>
      <c r="L1024" s="568"/>
      <c r="M1024" s="568"/>
      <c r="N1024" s="568"/>
      <c r="O1024" s="568"/>
      <c r="P1024" s="568"/>
      <c r="Q1024" s="568"/>
      <c r="R1024" s="568"/>
      <c r="S1024" s="568"/>
      <c r="T1024" s="568"/>
      <c r="U1024" s="568"/>
      <c r="V1024" s="568"/>
      <c r="W1024" s="568"/>
      <c r="X1024" s="568"/>
      <c r="Y1024" s="568"/>
      <c r="Z1024" s="587"/>
      <c r="AA1024" s="412"/>
      <c r="AB1024" s="2"/>
      <c r="AG1024" s="5" t="s">
        <v>812</v>
      </c>
    </row>
    <row r="1025" spans="1:33" s="1" customFormat="1" ht="22.5" customHeight="1">
      <c r="A1025" s="432"/>
      <c r="B1025" s="497"/>
      <c r="C1025" s="242"/>
      <c r="D1025" s="244"/>
      <c r="E1025" s="393"/>
      <c r="F1025" s="483" t="s">
        <v>507</v>
      </c>
      <c r="G1025" s="483"/>
      <c r="H1025" s="483"/>
      <c r="I1025" s="483"/>
      <c r="J1025" s="483"/>
      <c r="K1025" s="483"/>
      <c r="L1025" s="483"/>
      <c r="M1025" s="483"/>
      <c r="N1025" s="483"/>
      <c r="O1025" s="483"/>
      <c r="P1025" s="483"/>
      <c r="Q1025" s="483"/>
      <c r="R1025" s="483"/>
      <c r="S1025" s="483"/>
      <c r="T1025" s="483"/>
      <c r="U1025" s="483"/>
      <c r="V1025" s="483"/>
      <c r="W1025" s="483"/>
      <c r="X1025" s="483"/>
      <c r="Y1025" s="483"/>
      <c r="Z1025" s="394"/>
      <c r="AA1025" s="412"/>
      <c r="AB1025" s="2"/>
      <c r="AG1025" s="1" t="s">
        <v>214</v>
      </c>
    </row>
    <row r="1026" spans="1:33" s="1" customFormat="1" ht="22.5" customHeight="1">
      <c r="A1026" s="432"/>
      <c r="B1026" s="394"/>
      <c r="C1026" s="242"/>
      <c r="D1026" s="244"/>
      <c r="E1026" s="393"/>
      <c r="F1026" s="483" t="s">
        <v>508</v>
      </c>
      <c r="G1026" s="483"/>
      <c r="H1026" s="483"/>
      <c r="I1026" s="483"/>
      <c r="J1026" s="483"/>
      <c r="K1026" s="483"/>
      <c r="L1026" s="483"/>
      <c r="M1026" s="483"/>
      <c r="N1026" s="483"/>
      <c r="O1026" s="483"/>
      <c r="P1026" s="483"/>
      <c r="Q1026" s="483"/>
      <c r="R1026" s="483"/>
      <c r="S1026" s="483"/>
      <c r="T1026" s="483"/>
      <c r="U1026" s="483"/>
      <c r="V1026" s="483"/>
      <c r="W1026" s="483"/>
      <c r="X1026" s="483"/>
      <c r="Y1026" s="483"/>
      <c r="Z1026" s="394"/>
      <c r="AA1026" s="412"/>
      <c r="AB1026" s="2"/>
      <c r="AG1026" s="1" t="s">
        <v>215</v>
      </c>
    </row>
    <row r="1027" spans="1:33" s="1" customFormat="1" ht="22.5" customHeight="1">
      <c r="A1027" s="432"/>
      <c r="B1027" s="394"/>
      <c r="C1027" s="242"/>
      <c r="D1027" s="244"/>
      <c r="E1027" s="389"/>
      <c r="F1027" s="390"/>
      <c r="G1027" s="390"/>
      <c r="H1027" s="390"/>
      <c r="I1027" s="390"/>
      <c r="J1027" s="390"/>
      <c r="K1027" s="390"/>
      <c r="L1027" s="390"/>
      <c r="M1027" s="390"/>
      <c r="N1027" s="390"/>
      <c r="O1027" s="390"/>
      <c r="P1027" s="390"/>
      <c r="Q1027" s="390"/>
      <c r="R1027" s="390"/>
      <c r="S1027" s="390"/>
      <c r="T1027" s="390"/>
      <c r="U1027" s="390"/>
      <c r="V1027" s="390"/>
      <c r="W1027" s="390"/>
      <c r="X1027" s="390"/>
      <c r="Y1027" s="390"/>
      <c r="Z1027" s="391"/>
      <c r="AA1027" s="412"/>
      <c r="AB1027" s="2"/>
    </row>
    <row r="1028" spans="1:33" s="1" customFormat="1" ht="22.5" customHeight="1">
      <c r="A1028" s="432"/>
      <c r="B1028" s="394"/>
      <c r="C1028" s="242"/>
      <c r="D1028" s="244"/>
      <c r="E1028" s="495" t="s">
        <v>185</v>
      </c>
      <c r="F1028" s="496"/>
      <c r="G1028" s="496"/>
      <c r="H1028" s="496"/>
      <c r="I1028" s="496"/>
      <c r="J1028" s="496"/>
      <c r="K1028" s="496"/>
      <c r="L1028" s="496"/>
      <c r="M1028" s="496"/>
      <c r="N1028" s="496"/>
      <c r="O1028" s="496"/>
      <c r="P1028" s="496"/>
      <c r="Q1028" s="496"/>
      <c r="R1028" s="496"/>
      <c r="S1028" s="496"/>
      <c r="T1028" s="496"/>
      <c r="U1028" s="496"/>
      <c r="V1028" s="496"/>
      <c r="W1028" s="496"/>
      <c r="X1028" s="496"/>
      <c r="Y1028" s="496"/>
      <c r="Z1028" s="497"/>
      <c r="AA1028" s="480" t="s">
        <v>187</v>
      </c>
      <c r="AB1028" s="2"/>
    </row>
    <row r="1029" spans="1:33" s="1" customFormat="1" ht="22.5" customHeight="1">
      <c r="A1029" s="432"/>
      <c r="B1029" s="394"/>
      <c r="C1029" s="242"/>
      <c r="D1029" s="244"/>
      <c r="E1029" s="495"/>
      <c r="F1029" s="496"/>
      <c r="G1029" s="496"/>
      <c r="H1029" s="496"/>
      <c r="I1029" s="496"/>
      <c r="J1029" s="496"/>
      <c r="K1029" s="496"/>
      <c r="L1029" s="496"/>
      <c r="M1029" s="496"/>
      <c r="N1029" s="496"/>
      <c r="O1029" s="496"/>
      <c r="P1029" s="496"/>
      <c r="Q1029" s="496"/>
      <c r="R1029" s="496"/>
      <c r="S1029" s="496"/>
      <c r="T1029" s="496"/>
      <c r="U1029" s="496"/>
      <c r="V1029" s="496"/>
      <c r="W1029" s="496"/>
      <c r="X1029" s="496"/>
      <c r="Y1029" s="496"/>
      <c r="Z1029" s="497"/>
      <c r="AA1029" s="480"/>
      <c r="AB1029" s="2"/>
    </row>
    <row r="1030" spans="1:33" s="1" customFormat="1" ht="22.5" customHeight="1">
      <c r="A1030" s="432"/>
      <c r="B1030" s="394"/>
      <c r="C1030" s="242"/>
      <c r="D1030" s="244"/>
      <c r="E1030" s="495"/>
      <c r="F1030" s="496"/>
      <c r="G1030" s="496"/>
      <c r="H1030" s="496"/>
      <c r="I1030" s="496"/>
      <c r="J1030" s="496"/>
      <c r="K1030" s="496"/>
      <c r="L1030" s="496"/>
      <c r="M1030" s="496"/>
      <c r="N1030" s="496"/>
      <c r="O1030" s="496"/>
      <c r="P1030" s="496"/>
      <c r="Q1030" s="496"/>
      <c r="R1030" s="496"/>
      <c r="S1030" s="496"/>
      <c r="T1030" s="496"/>
      <c r="U1030" s="496"/>
      <c r="V1030" s="496"/>
      <c r="W1030" s="496"/>
      <c r="X1030" s="496"/>
      <c r="Y1030" s="496"/>
      <c r="Z1030" s="497"/>
      <c r="AA1030" s="480"/>
      <c r="AB1030" s="2"/>
    </row>
    <row r="1031" spans="1:33" s="1" customFormat="1" ht="22.5" customHeight="1">
      <c r="A1031" s="432"/>
      <c r="B1031" s="394"/>
      <c r="C1031" s="242"/>
      <c r="D1031" s="244"/>
      <c r="E1031" s="389"/>
      <c r="F1031" s="390"/>
      <c r="G1031" s="390"/>
      <c r="H1031" s="390"/>
      <c r="I1031" s="390"/>
      <c r="J1031" s="390"/>
      <c r="K1031" s="390"/>
      <c r="L1031" s="390"/>
      <c r="M1031" s="390"/>
      <c r="N1031" s="390"/>
      <c r="O1031" s="390"/>
      <c r="P1031" s="390"/>
      <c r="Q1031" s="390"/>
      <c r="R1031" s="390"/>
      <c r="S1031" s="390"/>
      <c r="T1031" s="390"/>
      <c r="U1031" s="390"/>
      <c r="V1031" s="390"/>
      <c r="W1031" s="390"/>
      <c r="X1031" s="390"/>
      <c r="Y1031" s="390"/>
      <c r="Z1031" s="391"/>
      <c r="AA1031" s="412"/>
      <c r="AB1031" s="2"/>
    </row>
    <row r="1032" spans="1:33" s="1" customFormat="1" ht="22.5" customHeight="1">
      <c r="A1032" s="432"/>
      <c r="B1032" s="394"/>
      <c r="C1032" s="242"/>
      <c r="D1032" s="244"/>
      <c r="E1032" s="521" t="s">
        <v>147</v>
      </c>
      <c r="F1032" s="483"/>
      <c r="G1032" s="483"/>
      <c r="H1032" s="483"/>
      <c r="I1032" s="483"/>
      <c r="J1032" s="483"/>
      <c r="K1032" s="483"/>
      <c r="L1032" s="483"/>
      <c r="M1032" s="483"/>
      <c r="N1032" s="483"/>
      <c r="O1032" s="483"/>
      <c r="P1032" s="483"/>
      <c r="Q1032" s="483"/>
      <c r="R1032" s="483"/>
      <c r="S1032" s="483"/>
      <c r="T1032" s="483"/>
      <c r="U1032" s="483"/>
      <c r="V1032" s="483"/>
      <c r="W1032" s="483"/>
      <c r="X1032" s="483"/>
      <c r="Y1032" s="483"/>
      <c r="Z1032" s="482"/>
      <c r="AA1032" s="412"/>
      <c r="AB1032" s="2"/>
    </row>
    <row r="1033" spans="1:33" s="1" customFormat="1" ht="22.5" customHeight="1">
      <c r="A1033" s="432"/>
      <c r="B1033" s="394"/>
      <c r="C1033" s="242"/>
      <c r="D1033" s="244"/>
      <c r="E1033" s="521"/>
      <c r="F1033" s="483"/>
      <c r="G1033" s="483"/>
      <c r="H1033" s="483"/>
      <c r="I1033" s="483"/>
      <c r="J1033" s="483"/>
      <c r="K1033" s="483"/>
      <c r="L1033" s="483"/>
      <c r="M1033" s="483"/>
      <c r="N1033" s="483"/>
      <c r="O1033" s="483"/>
      <c r="P1033" s="483"/>
      <c r="Q1033" s="483"/>
      <c r="R1033" s="483"/>
      <c r="S1033" s="483"/>
      <c r="T1033" s="483"/>
      <c r="U1033" s="483"/>
      <c r="V1033" s="483"/>
      <c r="W1033" s="483"/>
      <c r="X1033" s="483"/>
      <c r="Y1033" s="483"/>
      <c r="Z1033" s="482"/>
      <c r="AA1033" s="412"/>
      <c r="AB1033" s="2"/>
    </row>
    <row r="1034" spans="1:33" s="1" customFormat="1" ht="22.5" customHeight="1">
      <c r="A1034" s="432"/>
      <c r="B1034" s="394"/>
      <c r="C1034" s="242"/>
      <c r="D1034" s="244"/>
      <c r="E1034" s="389"/>
      <c r="F1034" s="390"/>
      <c r="G1034" s="390"/>
      <c r="H1034" s="390"/>
      <c r="I1034" s="390"/>
      <c r="J1034" s="390"/>
      <c r="K1034" s="390"/>
      <c r="L1034" s="390"/>
      <c r="M1034" s="390"/>
      <c r="N1034" s="390"/>
      <c r="O1034" s="390"/>
      <c r="P1034" s="390"/>
      <c r="Q1034" s="390"/>
      <c r="R1034" s="390"/>
      <c r="S1034" s="390"/>
      <c r="T1034" s="390"/>
      <c r="U1034" s="390"/>
      <c r="V1034" s="390"/>
      <c r="W1034" s="390"/>
      <c r="X1034" s="390"/>
      <c r="Y1034" s="390"/>
      <c r="Z1034" s="391"/>
      <c r="AA1034" s="412"/>
      <c r="AB1034" s="2"/>
    </row>
    <row r="1035" spans="1:33" s="1" customFormat="1" ht="22.5" customHeight="1">
      <c r="A1035" s="432"/>
      <c r="B1035" s="394"/>
      <c r="C1035" s="242"/>
      <c r="D1035" s="244"/>
      <c r="E1035" s="495" t="s">
        <v>950</v>
      </c>
      <c r="F1035" s="496"/>
      <c r="G1035" s="496"/>
      <c r="H1035" s="496"/>
      <c r="I1035" s="496"/>
      <c r="J1035" s="496"/>
      <c r="K1035" s="496"/>
      <c r="L1035" s="496"/>
      <c r="M1035" s="496"/>
      <c r="N1035" s="496"/>
      <c r="O1035" s="496"/>
      <c r="P1035" s="496"/>
      <c r="Q1035" s="496"/>
      <c r="R1035" s="496"/>
      <c r="S1035" s="496"/>
      <c r="T1035" s="496"/>
      <c r="U1035" s="496"/>
      <c r="V1035" s="496"/>
      <c r="W1035" s="496"/>
      <c r="X1035" s="496"/>
      <c r="Y1035" s="496"/>
      <c r="Z1035" s="497"/>
      <c r="AA1035" s="412"/>
      <c r="AB1035" s="2"/>
    </row>
    <row r="1036" spans="1:33" s="1" customFormat="1" ht="22.5" customHeight="1">
      <c r="A1036" s="432"/>
      <c r="B1036" s="394"/>
      <c r="C1036" s="242"/>
      <c r="D1036" s="244"/>
      <c r="E1036" s="495"/>
      <c r="F1036" s="496"/>
      <c r="G1036" s="496"/>
      <c r="H1036" s="496"/>
      <c r="I1036" s="496"/>
      <c r="J1036" s="496"/>
      <c r="K1036" s="496"/>
      <c r="L1036" s="496"/>
      <c r="M1036" s="496"/>
      <c r="N1036" s="496"/>
      <c r="O1036" s="496"/>
      <c r="P1036" s="496"/>
      <c r="Q1036" s="496"/>
      <c r="R1036" s="496"/>
      <c r="S1036" s="496"/>
      <c r="T1036" s="496"/>
      <c r="U1036" s="496"/>
      <c r="V1036" s="496"/>
      <c r="W1036" s="496"/>
      <c r="X1036" s="496"/>
      <c r="Y1036" s="496"/>
      <c r="Z1036" s="497"/>
      <c r="AA1036" s="412"/>
      <c r="AB1036" s="2"/>
    </row>
    <row r="1037" spans="1:33" s="1" customFormat="1" ht="22.5" customHeight="1">
      <c r="A1037" s="432"/>
      <c r="B1037" s="394"/>
      <c r="C1037" s="242"/>
      <c r="D1037" s="244"/>
      <c r="E1037" s="389"/>
      <c r="F1037" s="390"/>
      <c r="G1037" s="390"/>
      <c r="H1037" s="390"/>
      <c r="I1037" s="390"/>
      <c r="J1037" s="390"/>
      <c r="K1037" s="390"/>
      <c r="L1037" s="390"/>
      <c r="M1037" s="390"/>
      <c r="N1037" s="390"/>
      <c r="O1037" s="390"/>
      <c r="P1037" s="390"/>
      <c r="Q1037" s="390"/>
      <c r="R1037" s="390"/>
      <c r="S1037" s="390"/>
      <c r="T1037" s="390"/>
      <c r="U1037" s="390"/>
      <c r="V1037" s="390"/>
      <c r="W1037" s="390"/>
      <c r="X1037" s="390"/>
      <c r="Y1037" s="390"/>
      <c r="Z1037" s="391"/>
      <c r="AA1037" s="412"/>
      <c r="AB1037" s="2"/>
    </row>
    <row r="1038" spans="1:33" s="1" customFormat="1" ht="22.5" customHeight="1">
      <c r="A1038" s="432"/>
      <c r="B1038" s="394"/>
      <c r="C1038" s="242"/>
      <c r="D1038" s="244"/>
      <c r="E1038" s="521" t="s">
        <v>148</v>
      </c>
      <c r="F1038" s="483"/>
      <c r="G1038" s="483"/>
      <c r="H1038" s="483"/>
      <c r="I1038" s="483"/>
      <c r="J1038" s="483"/>
      <c r="K1038" s="483"/>
      <c r="L1038" s="483"/>
      <c r="M1038" s="483"/>
      <c r="N1038" s="483"/>
      <c r="O1038" s="483"/>
      <c r="P1038" s="483"/>
      <c r="Q1038" s="483"/>
      <c r="R1038" s="483"/>
      <c r="S1038" s="483"/>
      <c r="T1038" s="483"/>
      <c r="U1038" s="483"/>
      <c r="V1038" s="483"/>
      <c r="W1038" s="483"/>
      <c r="X1038" s="483"/>
      <c r="Y1038" s="483"/>
      <c r="Z1038" s="482"/>
      <c r="AA1038" s="412"/>
      <c r="AB1038" s="2"/>
    </row>
    <row r="1039" spans="1:33" s="1" customFormat="1" ht="22.5" customHeight="1">
      <c r="A1039" s="432"/>
      <c r="B1039" s="394"/>
      <c r="C1039" s="242"/>
      <c r="D1039" s="244"/>
      <c r="E1039" s="521"/>
      <c r="F1039" s="483"/>
      <c r="G1039" s="483"/>
      <c r="H1039" s="483"/>
      <c r="I1039" s="483"/>
      <c r="J1039" s="483"/>
      <c r="K1039" s="483"/>
      <c r="L1039" s="483"/>
      <c r="M1039" s="483"/>
      <c r="N1039" s="483"/>
      <c r="O1039" s="483"/>
      <c r="P1039" s="483"/>
      <c r="Q1039" s="483"/>
      <c r="R1039" s="483"/>
      <c r="S1039" s="483"/>
      <c r="T1039" s="483"/>
      <c r="U1039" s="483"/>
      <c r="V1039" s="483"/>
      <c r="W1039" s="483"/>
      <c r="X1039" s="483"/>
      <c r="Y1039" s="483"/>
      <c r="Z1039" s="482"/>
      <c r="AA1039" s="412"/>
      <c r="AB1039" s="2"/>
    </row>
    <row r="1040" spans="1:33" s="1" customFormat="1" ht="22.5" customHeight="1">
      <c r="A1040" s="432"/>
      <c r="B1040" s="394"/>
      <c r="C1040" s="242"/>
      <c r="D1040" s="244"/>
      <c r="E1040" s="389"/>
      <c r="F1040" s="390"/>
      <c r="G1040" s="390"/>
      <c r="H1040" s="390"/>
      <c r="I1040" s="390"/>
      <c r="J1040" s="390"/>
      <c r="K1040" s="390"/>
      <c r="L1040" s="390"/>
      <c r="M1040" s="390"/>
      <c r="N1040" s="390"/>
      <c r="O1040" s="390"/>
      <c r="P1040" s="390"/>
      <c r="Q1040" s="390"/>
      <c r="R1040" s="390"/>
      <c r="S1040" s="390"/>
      <c r="T1040" s="390"/>
      <c r="U1040" s="390"/>
      <c r="V1040" s="390"/>
      <c r="W1040" s="390"/>
      <c r="X1040" s="390"/>
      <c r="Y1040" s="390"/>
      <c r="Z1040" s="391"/>
      <c r="AA1040" s="412"/>
      <c r="AB1040" s="2"/>
    </row>
    <row r="1041" spans="1:28" s="1" customFormat="1" ht="22.5" customHeight="1">
      <c r="A1041" s="432"/>
      <c r="B1041" s="394"/>
      <c r="C1041" s="242"/>
      <c r="D1041" s="244"/>
      <c r="E1041" s="495" t="s">
        <v>186</v>
      </c>
      <c r="F1041" s="496"/>
      <c r="G1041" s="496"/>
      <c r="H1041" s="496"/>
      <c r="I1041" s="496"/>
      <c r="J1041" s="496"/>
      <c r="K1041" s="496"/>
      <c r="L1041" s="496"/>
      <c r="M1041" s="496"/>
      <c r="N1041" s="496"/>
      <c r="O1041" s="496"/>
      <c r="P1041" s="496"/>
      <c r="Q1041" s="496"/>
      <c r="R1041" s="496"/>
      <c r="S1041" s="496"/>
      <c r="T1041" s="496"/>
      <c r="U1041" s="496"/>
      <c r="V1041" s="496"/>
      <c r="W1041" s="496"/>
      <c r="X1041" s="496"/>
      <c r="Y1041" s="496"/>
      <c r="Z1041" s="497"/>
      <c r="AA1041" s="412"/>
      <c r="AB1041" s="2"/>
    </row>
    <row r="1042" spans="1:28" s="1" customFormat="1" ht="22.5" customHeight="1">
      <c r="A1042" s="432"/>
      <c r="B1042" s="394"/>
      <c r="C1042" s="242"/>
      <c r="D1042" s="244"/>
      <c r="E1042" s="495"/>
      <c r="F1042" s="496"/>
      <c r="G1042" s="496"/>
      <c r="H1042" s="496"/>
      <c r="I1042" s="496"/>
      <c r="J1042" s="496"/>
      <c r="K1042" s="496"/>
      <c r="L1042" s="496"/>
      <c r="M1042" s="496"/>
      <c r="N1042" s="496"/>
      <c r="O1042" s="496"/>
      <c r="P1042" s="496"/>
      <c r="Q1042" s="496"/>
      <c r="R1042" s="496"/>
      <c r="S1042" s="496"/>
      <c r="T1042" s="496"/>
      <c r="U1042" s="496"/>
      <c r="V1042" s="496"/>
      <c r="W1042" s="496"/>
      <c r="X1042" s="496"/>
      <c r="Y1042" s="496"/>
      <c r="Z1042" s="497"/>
      <c r="AA1042" s="412"/>
      <c r="AB1042" s="2"/>
    </row>
    <row r="1043" spans="1:28" s="1" customFormat="1" ht="22.5" customHeight="1">
      <c r="A1043" s="432"/>
      <c r="B1043" s="394"/>
      <c r="C1043" s="242"/>
      <c r="D1043" s="244"/>
      <c r="E1043" s="495"/>
      <c r="F1043" s="496"/>
      <c r="G1043" s="496"/>
      <c r="H1043" s="496"/>
      <c r="I1043" s="496"/>
      <c r="J1043" s="496"/>
      <c r="K1043" s="496"/>
      <c r="L1043" s="496"/>
      <c r="M1043" s="496"/>
      <c r="N1043" s="496"/>
      <c r="O1043" s="496"/>
      <c r="P1043" s="496"/>
      <c r="Q1043" s="496"/>
      <c r="R1043" s="496"/>
      <c r="S1043" s="496"/>
      <c r="T1043" s="496"/>
      <c r="U1043" s="496"/>
      <c r="V1043" s="496"/>
      <c r="W1043" s="496"/>
      <c r="X1043" s="496"/>
      <c r="Y1043" s="496"/>
      <c r="Z1043" s="497"/>
      <c r="AA1043" s="412"/>
      <c r="AB1043" s="2"/>
    </row>
    <row r="1044" spans="1:28" s="1" customFormat="1" ht="22.5" customHeight="1">
      <c r="A1044" s="432"/>
      <c r="B1044" s="394"/>
      <c r="C1044" s="242"/>
      <c r="D1044" s="272"/>
      <c r="E1044" s="495"/>
      <c r="F1044" s="496"/>
      <c r="G1044" s="496"/>
      <c r="H1044" s="496"/>
      <c r="I1044" s="496"/>
      <c r="J1044" s="496"/>
      <c r="K1044" s="496"/>
      <c r="L1044" s="496"/>
      <c r="M1044" s="496"/>
      <c r="N1044" s="496"/>
      <c r="O1044" s="496"/>
      <c r="P1044" s="496"/>
      <c r="Q1044" s="496"/>
      <c r="R1044" s="496"/>
      <c r="S1044" s="496"/>
      <c r="T1044" s="496"/>
      <c r="U1044" s="496"/>
      <c r="V1044" s="496"/>
      <c r="W1044" s="496"/>
      <c r="X1044" s="496"/>
      <c r="Y1044" s="496"/>
      <c r="Z1044" s="497"/>
      <c r="AA1044" s="412"/>
      <c r="AB1044" s="2"/>
    </row>
    <row r="1045" spans="1:28" s="1" customFormat="1" ht="22.5" customHeight="1">
      <c r="A1045" s="432" t="s">
        <v>551</v>
      </c>
      <c r="B1045" s="482" t="s">
        <v>679</v>
      </c>
      <c r="C1045" s="242">
        <v>96</v>
      </c>
      <c r="D1045" s="89" t="s">
        <v>4</v>
      </c>
      <c r="E1045" s="583" t="s">
        <v>951</v>
      </c>
      <c r="F1045" s="584"/>
      <c r="G1045" s="584"/>
      <c r="H1045" s="584"/>
      <c r="I1045" s="584"/>
      <c r="J1045" s="584"/>
      <c r="K1045" s="584"/>
      <c r="L1045" s="584"/>
      <c r="M1045" s="584"/>
      <c r="N1045" s="584"/>
      <c r="O1045" s="584"/>
      <c r="P1045" s="584"/>
      <c r="Q1045" s="584"/>
      <c r="R1045" s="584"/>
      <c r="S1045" s="584"/>
      <c r="T1045" s="584"/>
      <c r="U1045" s="584"/>
      <c r="V1045" s="584"/>
      <c r="W1045" s="584"/>
      <c r="X1045" s="584"/>
      <c r="Y1045" s="584"/>
      <c r="Z1045" s="585"/>
      <c r="AA1045" s="606" t="s">
        <v>149</v>
      </c>
      <c r="AB1045" s="447">
        <f>VLOOKUP(D1045,$AI$57:$AJ$59,2,FALSE)</f>
        <v>0</v>
      </c>
    </row>
    <row r="1046" spans="1:28" s="1" customFormat="1" ht="22.5" customHeight="1">
      <c r="A1046" s="432"/>
      <c r="B1046" s="605"/>
      <c r="C1046" s="256"/>
      <c r="D1046" s="274"/>
      <c r="E1046" s="583"/>
      <c r="F1046" s="584"/>
      <c r="G1046" s="584"/>
      <c r="H1046" s="584"/>
      <c r="I1046" s="584"/>
      <c r="J1046" s="584"/>
      <c r="K1046" s="584"/>
      <c r="L1046" s="584"/>
      <c r="M1046" s="584"/>
      <c r="N1046" s="584"/>
      <c r="O1046" s="584"/>
      <c r="P1046" s="584"/>
      <c r="Q1046" s="584"/>
      <c r="R1046" s="584"/>
      <c r="S1046" s="584"/>
      <c r="T1046" s="584"/>
      <c r="U1046" s="584"/>
      <c r="V1046" s="584"/>
      <c r="W1046" s="584"/>
      <c r="X1046" s="584"/>
      <c r="Y1046" s="584"/>
      <c r="Z1046" s="585"/>
      <c r="AA1046" s="607"/>
      <c r="AB1046" s="2"/>
    </row>
    <row r="1047" spans="1:28" s="1" customFormat="1" ht="22.5" customHeight="1">
      <c r="A1047" s="432"/>
      <c r="B1047" s="605"/>
      <c r="C1047" s="256"/>
      <c r="D1047" s="274"/>
      <c r="E1047" s="389"/>
      <c r="F1047" s="390"/>
      <c r="G1047" s="390"/>
      <c r="H1047" s="390"/>
      <c r="I1047" s="390"/>
      <c r="J1047" s="390"/>
      <c r="K1047" s="390"/>
      <c r="L1047" s="390"/>
      <c r="M1047" s="390"/>
      <c r="N1047" s="390"/>
      <c r="O1047" s="390"/>
      <c r="P1047" s="390"/>
      <c r="Q1047" s="390"/>
      <c r="R1047" s="390"/>
      <c r="S1047" s="390"/>
      <c r="T1047" s="390"/>
      <c r="U1047" s="390"/>
      <c r="V1047" s="390"/>
      <c r="W1047" s="390"/>
      <c r="X1047" s="390"/>
      <c r="Y1047" s="390"/>
      <c r="Z1047" s="391"/>
      <c r="AA1047" s="607"/>
      <c r="AB1047" s="2"/>
    </row>
    <row r="1048" spans="1:28" s="1" customFormat="1" ht="22.5" customHeight="1">
      <c r="A1048" s="432"/>
      <c r="B1048" s="413"/>
      <c r="C1048" s="256"/>
      <c r="D1048" s="274"/>
      <c r="E1048" s="495" t="s">
        <v>952</v>
      </c>
      <c r="F1048" s="496"/>
      <c r="G1048" s="496"/>
      <c r="H1048" s="496"/>
      <c r="I1048" s="496"/>
      <c r="J1048" s="496"/>
      <c r="K1048" s="496"/>
      <c r="L1048" s="496"/>
      <c r="M1048" s="496"/>
      <c r="N1048" s="496"/>
      <c r="O1048" s="496"/>
      <c r="P1048" s="496"/>
      <c r="Q1048" s="496"/>
      <c r="R1048" s="496"/>
      <c r="S1048" s="496"/>
      <c r="T1048" s="496"/>
      <c r="U1048" s="496"/>
      <c r="V1048" s="496"/>
      <c r="W1048" s="496"/>
      <c r="X1048" s="496"/>
      <c r="Y1048" s="496"/>
      <c r="Z1048" s="497"/>
      <c r="AA1048" s="607"/>
      <c r="AB1048" s="2"/>
    </row>
    <row r="1049" spans="1:28" s="1" customFormat="1" ht="22.5" customHeight="1">
      <c r="A1049" s="432"/>
      <c r="B1049" s="49"/>
      <c r="C1049" s="256"/>
      <c r="D1049" s="274"/>
      <c r="E1049" s="495"/>
      <c r="F1049" s="496"/>
      <c r="G1049" s="496"/>
      <c r="H1049" s="496"/>
      <c r="I1049" s="496"/>
      <c r="J1049" s="496"/>
      <c r="K1049" s="496"/>
      <c r="L1049" s="496"/>
      <c r="M1049" s="496"/>
      <c r="N1049" s="496"/>
      <c r="O1049" s="496"/>
      <c r="P1049" s="496"/>
      <c r="Q1049" s="496"/>
      <c r="R1049" s="496"/>
      <c r="S1049" s="496"/>
      <c r="T1049" s="496"/>
      <c r="U1049" s="496"/>
      <c r="V1049" s="496"/>
      <c r="W1049" s="496"/>
      <c r="X1049" s="496"/>
      <c r="Y1049" s="496"/>
      <c r="Z1049" s="497"/>
      <c r="AA1049" s="607"/>
      <c r="AB1049" s="2"/>
    </row>
    <row r="1050" spans="1:28" s="1" customFormat="1" ht="22.5" customHeight="1">
      <c r="A1050" s="432"/>
      <c r="B1050" s="49"/>
      <c r="C1050" s="256"/>
      <c r="D1050" s="274"/>
      <c r="E1050" s="389"/>
      <c r="F1050" s="390"/>
      <c r="G1050" s="390"/>
      <c r="H1050" s="390"/>
      <c r="I1050" s="390"/>
      <c r="J1050" s="390"/>
      <c r="K1050" s="390"/>
      <c r="L1050" s="390"/>
      <c r="M1050" s="390"/>
      <c r="N1050" s="390"/>
      <c r="O1050" s="390"/>
      <c r="P1050" s="390"/>
      <c r="Q1050" s="390"/>
      <c r="R1050" s="390"/>
      <c r="S1050" s="390"/>
      <c r="T1050" s="390"/>
      <c r="U1050" s="390"/>
      <c r="V1050" s="390"/>
      <c r="W1050" s="390"/>
      <c r="X1050" s="390"/>
      <c r="Y1050" s="390"/>
      <c r="Z1050" s="391"/>
      <c r="AA1050" s="607"/>
      <c r="AB1050" s="2"/>
    </row>
    <row r="1051" spans="1:28" s="1" customFormat="1" ht="22.5" customHeight="1">
      <c r="A1051" s="432"/>
      <c r="B1051" s="49"/>
      <c r="C1051" s="256"/>
      <c r="D1051" s="275"/>
      <c r="E1051" s="134"/>
      <c r="F1051" s="135"/>
      <c r="G1051" s="135"/>
      <c r="H1051" s="135"/>
      <c r="I1051" s="135"/>
      <c r="J1051" s="135"/>
      <c r="K1051" s="135"/>
      <c r="L1051" s="135"/>
      <c r="M1051" s="135"/>
      <c r="N1051" s="135"/>
      <c r="O1051" s="135"/>
      <c r="P1051" s="135"/>
      <c r="Q1051" s="135"/>
      <c r="R1051" s="135"/>
      <c r="S1051" s="135"/>
      <c r="T1051" s="135"/>
      <c r="U1051" s="135"/>
      <c r="V1051" s="135"/>
      <c r="W1051" s="135"/>
      <c r="X1051" s="135"/>
      <c r="Y1051" s="135"/>
      <c r="Z1051" s="136"/>
      <c r="AA1051" s="607"/>
      <c r="AB1051" s="2"/>
    </row>
    <row r="1052" spans="1:28" s="1" customFormat="1" ht="22.5" customHeight="1">
      <c r="A1052" s="119" t="s">
        <v>690</v>
      </c>
      <c r="B1052" s="120" t="s">
        <v>689</v>
      </c>
      <c r="C1052" s="241"/>
      <c r="D1052" s="257"/>
      <c r="E1052" s="137"/>
      <c r="F1052" s="138"/>
      <c r="G1052" s="138"/>
      <c r="H1052" s="138"/>
      <c r="I1052" s="138"/>
      <c r="J1052" s="138"/>
      <c r="K1052" s="138"/>
      <c r="L1052" s="138"/>
      <c r="M1052" s="138"/>
      <c r="N1052" s="138"/>
      <c r="O1052" s="138"/>
      <c r="P1052" s="138"/>
      <c r="Q1052" s="138"/>
      <c r="R1052" s="138"/>
      <c r="S1052" s="138"/>
      <c r="T1052" s="138"/>
      <c r="U1052" s="138"/>
      <c r="V1052" s="138"/>
      <c r="W1052" s="138"/>
      <c r="X1052" s="138"/>
      <c r="Y1052" s="138"/>
      <c r="Z1052" s="139"/>
      <c r="AA1052" s="415"/>
      <c r="AB1052" s="2"/>
    </row>
    <row r="1053" spans="1:28" s="1" customFormat="1" ht="22.5" customHeight="1">
      <c r="A1053" s="572"/>
      <c r="B1053" s="573"/>
      <c r="C1053" s="261"/>
      <c r="D1053" s="244"/>
      <c r="E1053" s="389"/>
      <c r="F1053" s="390"/>
      <c r="G1053" s="390"/>
      <c r="H1053" s="390"/>
      <c r="I1053" s="390"/>
      <c r="J1053" s="390"/>
      <c r="K1053" s="390"/>
      <c r="L1053" s="390"/>
      <c r="M1053" s="390"/>
      <c r="N1053" s="390"/>
      <c r="O1053" s="390"/>
      <c r="P1053" s="390"/>
      <c r="Q1053" s="390"/>
      <c r="R1053" s="390"/>
      <c r="S1053" s="390"/>
      <c r="T1053" s="390"/>
      <c r="U1053" s="390"/>
      <c r="V1053" s="390"/>
      <c r="W1053" s="390"/>
      <c r="X1053" s="390"/>
      <c r="Y1053" s="390"/>
      <c r="Z1053" s="391"/>
      <c r="AA1053" s="402"/>
      <c r="AB1053" s="2"/>
    </row>
    <row r="1054" spans="1:28" s="1" customFormat="1" ht="22.5" customHeight="1">
      <c r="A1054" s="432" t="s">
        <v>546</v>
      </c>
      <c r="B1054" s="394" t="s">
        <v>680</v>
      </c>
      <c r="C1054" s="242"/>
      <c r="D1054" s="272"/>
      <c r="E1054" s="389"/>
      <c r="F1054" s="390"/>
      <c r="G1054" s="390"/>
      <c r="H1054" s="390"/>
      <c r="I1054" s="390"/>
      <c r="J1054" s="390"/>
      <c r="K1054" s="390"/>
      <c r="L1054" s="390"/>
      <c r="M1054" s="390"/>
      <c r="N1054" s="390"/>
      <c r="O1054" s="390"/>
      <c r="P1054" s="390"/>
      <c r="Q1054" s="390"/>
      <c r="R1054" s="390"/>
      <c r="S1054" s="390"/>
      <c r="T1054" s="390"/>
      <c r="U1054" s="390"/>
      <c r="V1054" s="390"/>
      <c r="W1054" s="390"/>
      <c r="X1054" s="390"/>
      <c r="Y1054" s="390"/>
      <c r="Z1054" s="391"/>
      <c r="AA1054" s="152"/>
      <c r="AB1054" s="2"/>
    </row>
    <row r="1055" spans="1:28" s="1" customFormat="1" ht="22.5" customHeight="1">
      <c r="A1055" s="432" t="s">
        <v>549</v>
      </c>
      <c r="B1055" s="482" t="s">
        <v>681</v>
      </c>
      <c r="C1055" s="242">
        <v>97</v>
      </c>
      <c r="D1055" s="89" t="s">
        <v>4</v>
      </c>
      <c r="E1055" s="495" t="s">
        <v>989</v>
      </c>
      <c r="F1055" s="496"/>
      <c r="G1055" s="496"/>
      <c r="H1055" s="496"/>
      <c r="I1055" s="496"/>
      <c r="J1055" s="496"/>
      <c r="K1055" s="496"/>
      <c r="L1055" s="496"/>
      <c r="M1055" s="496"/>
      <c r="N1055" s="496"/>
      <c r="O1055" s="496"/>
      <c r="P1055" s="496"/>
      <c r="Q1055" s="496"/>
      <c r="R1055" s="496"/>
      <c r="S1055" s="496"/>
      <c r="T1055" s="496"/>
      <c r="U1055" s="496"/>
      <c r="V1055" s="496"/>
      <c r="W1055" s="496"/>
      <c r="X1055" s="496"/>
      <c r="Y1055" s="496"/>
      <c r="Z1055" s="497"/>
      <c r="AA1055" s="480" t="s">
        <v>726</v>
      </c>
      <c r="AB1055" s="447">
        <f>VLOOKUP(D1055,$AI$57:$AJ$59,2,FALSE)</f>
        <v>0</v>
      </c>
    </row>
    <row r="1056" spans="1:28" s="1" customFormat="1" ht="22.5" customHeight="1">
      <c r="A1056" s="432"/>
      <c r="B1056" s="482"/>
      <c r="C1056" s="242"/>
      <c r="D1056" s="89"/>
      <c r="E1056" s="495"/>
      <c r="F1056" s="496"/>
      <c r="G1056" s="496"/>
      <c r="H1056" s="496"/>
      <c r="I1056" s="496"/>
      <c r="J1056" s="496"/>
      <c r="K1056" s="496"/>
      <c r="L1056" s="496"/>
      <c r="M1056" s="496"/>
      <c r="N1056" s="496"/>
      <c r="O1056" s="496"/>
      <c r="P1056" s="496"/>
      <c r="Q1056" s="496"/>
      <c r="R1056" s="496"/>
      <c r="S1056" s="496"/>
      <c r="T1056" s="496"/>
      <c r="U1056" s="496"/>
      <c r="V1056" s="496"/>
      <c r="W1056" s="496"/>
      <c r="X1056" s="496"/>
      <c r="Y1056" s="496"/>
      <c r="Z1056" s="497"/>
      <c r="AA1056" s="480"/>
      <c r="AB1056" s="447"/>
    </row>
    <row r="1057" spans="1:28" s="1" customFormat="1" ht="22.5" customHeight="1">
      <c r="A1057" s="432"/>
      <c r="B1057" s="482"/>
      <c r="C1057" s="242"/>
      <c r="D1057" s="89"/>
      <c r="E1057" s="495"/>
      <c r="F1057" s="496"/>
      <c r="G1057" s="496"/>
      <c r="H1057" s="496"/>
      <c r="I1057" s="496"/>
      <c r="J1057" s="496"/>
      <c r="K1057" s="496"/>
      <c r="L1057" s="496"/>
      <c r="M1057" s="496"/>
      <c r="N1057" s="496"/>
      <c r="O1057" s="496"/>
      <c r="P1057" s="496"/>
      <c r="Q1057" s="496"/>
      <c r="R1057" s="496"/>
      <c r="S1057" s="496"/>
      <c r="T1057" s="496"/>
      <c r="U1057" s="496"/>
      <c r="V1057" s="496"/>
      <c r="W1057" s="496"/>
      <c r="X1057" s="496"/>
      <c r="Y1057" s="496"/>
      <c r="Z1057" s="497"/>
      <c r="AA1057" s="480"/>
      <c r="AB1057" s="447"/>
    </row>
    <row r="1058" spans="1:28" s="1" customFormat="1" ht="22.5" customHeight="1">
      <c r="A1058" s="432"/>
      <c r="B1058" s="482"/>
      <c r="C1058" s="242"/>
      <c r="D1058" s="245"/>
      <c r="E1058" s="495"/>
      <c r="F1058" s="496"/>
      <c r="G1058" s="496"/>
      <c r="H1058" s="496"/>
      <c r="I1058" s="496"/>
      <c r="J1058" s="496"/>
      <c r="K1058" s="496"/>
      <c r="L1058" s="496"/>
      <c r="M1058" s="496"/>
      <c r="N1058" s="496"/>
      <c r="O1058" s="496"/>
      <c r="P1058" s="496"/>
      <c r="Q1058" s="496"/>
      <c r="R1058" s="496"/>
      <c r="S1058" s="496"/>
      <c r="T1058" s="496"/>
      <c r="U1058" s="496"/>
      <c r="V1058" s="496"/>
      <c r="W1058" s="496"/>
      <c r="X1058" s="496"/>
      <c r="Y1058" s="496"/>
      <c r="Z1058" s="497"/>
      <c r="AA1058" s="480"/>
      <c r="AB1058" s="2"/>
    </row>
    <row r="1059" spans="1:28" s="1" customFormat="1" ht="22.5" customHeight="1">
      <c r="A1059" s="432"/>
      <c r="B1059" s="482"/>
      <c r="C1059" s="242"/>
      <c r="D1059" s="245"/>
      <c r="E1059" s="390"/>
      <c r="F1059" s="519" t="s">
        <v>509</v>
      </c>
      <c r="G1059" s="519"/>
      <c r="H1059" s="519"/>
      <c r="I1059" s="519"/>
      <c r="J1059" s="519"/>
      <c r="K1059" s="486"/>
      <c r="L1059" s="486"/>
      <c r="M1059" s="486"/>
      <c r="N1059" s="486"/>
      <c r="O1059" s="486"/>
      <c r="P1059" s="486"/>
      <c r="Q1059" s="407"/>
      <c r="R1059" s="407"/>
      <c r="S1059" s="407"/>
      <c r="T1059" s="407"/>
      <c r="U1059" s="407"/>
      <c r="V1059" s="407"/>
      <c r="W1059" s="407"/>
      <c r="X1059" s="407"/>
      <c r="Y1059" s="407"/>
      <c r="Z1059" s="407"/>
      <c r="AA1059" s="480"/>
      <c r="AB1059" s="2"/>
    </row>
    <row r="1060" spans="1:28" s="1" customFormat="1" ht="22.5" customHeight="1">
      <c r="A1060" s="432"/>
      <c r="B1060" s="482"/>
      <c r="C1060" s="242"/>
      <c r="D1060" s="245"/>
      <c r="E1060" s="389"/>
      <c r="F1060" s="390"/>
      <c r="G1060" s="390"/>
      <c r="H1060" s="390"/>
      <c r="I1060" s="390"/>
      <c r="J1060" s="390"/>
      <c r="K1060" s="390"/>
      <c r="L1060" s="390"/>
      <c r="M1060" s="390"/>
      <c r="N1060" s="390"/>
      <c r="O1060" s="390"/>
      <c r="P1060" s="390"/>
      <c r="Q1060" s="390"/>
      <c r="R1060" s="390"/>
      <c r="S1060" s="390"/>
      <c r="T1060" s="390"/>
      <c r="U1060" s="390"/>
      <c r="V1060" s="390"/>
      <c r="W1060" s="390"/>
      <c r="X1060" s="390"/>
      <c r="Y1060" s="390"/>
      <c r="Z1060" s="391"/>
      <c r="AA1060" s="480"/>
      <c r="AB1060" s="2"/>
    </row>
    <row r="1061" spans="1:28" s="1" customFormat="1" ht="22.5" customHeight="1">
      <c r="A1061" s="432"/>
      <c r="B1061" s="482"/>
      <c r="C1061" s="242"/>
      <c r="D1061" s="245"/>
      <c r="E1061" s="495" t="s">
        <v>239</v>
      </c>
      <c r="F1061" s="496"/>
      <c r="G1061" s="496"/>
      <c r="H1061" s="496"/>
      <c r="I1061" s="496"/>
      <c r="J1061" s="496"/>
      <c r="K1061" s="496"/>
      <c r="L1061" s="496"/>
      <c r="M1061" s="496"/>
      <c r="N1061" s="496"/>
      <c r="O1061" s="496"/>
      <c r="P1061" s="496"/>
      <c r="Q1061" s="496"/>
      <c r="R1061" s="496"/>
      <c r="S1061" s="496"/>
      <c r="T1061" s="496"/>
      <c r="U1061" s="496"/>
      <c r="V1061" s="496"/>
      <c r="W1061" s="496"/>
      <c r="X1061" s="496"/>
      <c r="Y1061" s="496"/>
      <c r="Z1061" s="497"/>
      <c r="AA1061" s="480"/>
      <c r="AB1061" s="2"/>
    </row>
    <row r="1062" spans="1:28" s="1" customFormat="1" ht="22.5" customHeight="1">
      <c r="A1062" s="432"/>
      <c r="B1062" s="482"/>
      <c r="C1062" s="242"/>
      <c r="D1062" s="245"/>
      <c r="E1062" s="495"/>
      <c r="F1062" s="496"/>
      <c r="G1062" s="496"/>
      <c r="H1062" s="496"/>
      <c r="I1062" s="496"/>
      <c r="J1062" s="496"/>
      <c r="K1062" s="496"/>
      <c r="L1062" s="496"/>
      <c r="M1062" s="496"/>
      <c r="N1062" s="496"/>
      <c r="O1062" s="496"/>
      <c r="P1062" s="496"/>
      <c r="Q1062" s="496"/>
      <c r="R1062" s="496"/>
      <c r="S1062" s="496"/>
      <c r="T1062" s="496"/>
      <c r="U1062" s="496"/>
      <c r="V1062" s="496"/>
      <c r="W1062" s="496"/>
      <c r="X1062" s="496"/>
      <c r="Y1062" s="496"/>
      <c r="Z1062" s="497"/>
      <c r="AA1062" s="480"/>
      <c r="AB1062" s="2"/>
    </row>
    <row r="1063" spans="1:28" s="1" customFormat="1" ht="22.5" customHeight="1">
      <c r="A1063" s="432"/>
      <c r="B1063" s="482"/>
      <c r="C1063" s="242"/>
      <c r="D1063" s="245"/>
      <c r="E1063" s="389"/>
      <c r="F1063" s="390"/>
      <c r="G1063" s="390"/>
      <c r="H1063" s="390"/>
      <c r="I1063" s="390"/>
      <c r="J1063" s="390"/>
      <c r="K1063" s="390"/>
      <c r="L1063" s="390"/>
      <c r="M1063" s="390"/>
      <c r="N1063" s="390"/>
      <c r="O1063" s="390"/>
      <c r="P1063" s="390"/>
      <c r="Q1063" s="390"/>
      <c r="R1063" s="390"/>
      <c r="S1063" s="390"/>
      <c r="T1063" s="390"/>
      <c r="U1063" s="390"/>
      <c r="V1063" s="390"/>
      <c r="W1063" s="390"/>
      <c r="X1063" s="390"/>
      <c r="Y1063" s="390"/>
      <c r="Z1063" s="391"/>
      <c r="AA1063" s="480"/>
      <c r="AB1063" s="2"/>
    </row>
    <row r="1064" spans="1:28" s="1" customFormat="1" ht="22.5" customHeight="1">
      <c r="A1064" s="432"/>
      <c r="B1064" s="482"/>
      <c r="C1064" s="242"/>
      <c r="D1064" s="245"/>
      <c r="E1064" s="546"/>
      <c r="F1064" s="496"/>
      <c r="G1064" s="496"/>
      <c r="H1064" s="496"/>
      <c r="I1064" s="496"/>
      <c r="J1064" s="496"/>
      <c r="K1064" s="496"/>
      <c r="L1064" s="496"/>
      <c r="M1064" s="496"/>
      <c r="N1064" s="496"/>
      <c r="O1064" s="496"/>
      <c r="P1064" s="496"/>
      <c r="Q1064" s="496"/>
      <c r="R1064" s="496"/>
      <c r="S1064" s="496"/>
      <c r="T1064" s="496"/>
      <c r="U1064" s="496"/>
      <c r="V1064" s="496"/>
      <c r="W1064" s="496"/>
      <c r="X1064" s="496"/>
      <c r="Y1064" s="496"/>
      <c r="Z1064" s="497"/>
      <c r="AA1064" s="480"/>
      <c r="AB1064" s="2"/>
    </row>
    <row r="1065" spans="1:28" s="1" customFormat="1" ht="22.5" customHeight="1">
      <c r="A1065" s="432"/>
      <c r="B1065" s="394"/>
      <c r="C1065" s="242"/>
      <c r="D1065" s="245"/>
      <c r="E1065" s="495"/>
      <c r="F1065" s="496"/>
      <c r="G1065" s="496"/>
      <c r="H1065" s="496"/>
      <c r="I1065" s="496"/>
      <c r="J1065" s="496"/>
      <c r="K1065" s="496"/>
      <c r="L1065" s="496"/>
      <c r="M1065" s="496"/>
      <c r="N1065" s="496"/>
      <c r="O1065" s="496"/>
      <c r="P1065" s="496"/>
      <c r="Q1065" s="496"/>
      <c r="R1065" s="496"/>
      <c r="S1065" s="496"/>
      <c r="T1065" s="496"/>
      <c r="U1065" s="496"/>
      <c r="V1065" s="496"/>
      <c r="W1065" s="496"/>
      <c r="X1065" s="496"/>
      <c r="Y1065" s="496"/>
      <c r="Z1065" s="497"/>
      <c r="AA1065" s="480"/>
      <c r="AB1065" s="2"/>
    </row>
    <row r="1066" spans="1:28" s="1" customFormat="1" ht="22.5" customHeight="1">
      <c r="A1066" s="432"/>
      <c r="B1066" s="394"/>
      <c r="C1066" s="242"/>
      <c r="D1066" s="272"/>
      <c r="E1066" s="389"/>
      <c r="F1066" s="390"/>
      <c r="G1066" s="390"/>
      <c r="H1066" s="390"/>
      <c r="I1066" s="390"/>
      <c r="J1066" s="390"/>
      <c r="K1066" s="390"/>
      <c r="L1066" s="390"/>
      <c r="M1066" s="390"/>
      <c r="N1066" s="390"/>
      <c r="O1066" s="390"/>
      <c r="P1066" s="390"/>
      <c r="Q1066" s="390"/>
      <c r="R1066" s="390"/>
      <c r="S1066" s="390"/>
      <c r="T1066" s="390"/>
      <c r="U1066" s="390"/>
      <c r="V1066" s="390"/>
      <c r="W1066" s="390"/>
      <c r="X1066" s="390"/>
      <c r="Y1066" s="390"/>
      <c r="Z1066" s="391"/>
      <c r="AA1066" s="480"/>
      <c r="AB1066" s="2"/>
    </row>
    <row r="1067" spans="1:28" s="1" customFormat="1" ht="22.5" customHeight="1">
      <c r="A1067" s="432" t="s">
        <v>551</v>
      </c>
      <c r="B1067" s="482" t="s">
        <v>682</v>
      </c>
      <c r="C1067" s="242">
        <v>98</v>
      </c>
      <c r="D1067" s="89" t="s">
        <v>4</v>
      </c>
      <c r="E1067" s="521" t="s">
        <v>177</v>
      </c>
      <c r="F1067" s="483"/>
      <c r="G1067" s="483"/>
      <c r="H1067" s="483"/>
      <c r="I1067" s="483"/>
      <c r="J1067" s="483"/>
      <c r="K1067" s="483"/>
      <c r="L1067" s="483"/>
      <c r="M1067" s="483"/>
      <c r="N1067" s="483"/>
      <c r="O1067" s="483"/>
      <c r="P1067" s="483"/>
      <c r="Q1067" s="483"/>
      <c r="R1067" s="483"/>
      <c r="S1067" s="483"/>
      <c r="T1067" s="483"/>
      <c r="U1067" s="483"/>
      <c r="V1067" s="483"/>
      <c r="W1067" s="483"/>
      <c r="X1067" s="483"/>
      <c r="Y1067" s="483"/>
      <c r="Z1067" s="482"/>
      <c r="AA1067" s="402"/>
      <c r="AB1067" s="447">
        <f>VLOOKUP(D1067,$AI$57:$AJ$59,2,FALSE)</f>
        <v>0</v>
      </c>
    </row>
    <row r="1068" spans="1:28" s="1" customFormat="1" ht="22.5" customHeight="1">
      <c r="A1068" s="432"/>
      <c r="B1068" s="482"/>
      <c r="C1068" s="242"/>
      <c r="D1068" s="245"/>
      <c r="E1068" s="390"/>
      <c r="F1068" s="483" t="s">
        <v>240</v>
      </c>
      <c r="G1068" s="483"/>
      <c r="H1068" s="483"/>
      <c r="I1068" s="483"/>
      <c r="J1068" s="483"/>
      <c r="K1068" s="483"/>
      <c r="L1068" s="483"/>
      <c r="M1068" s="483"/>
      <c r="N1068" s="483"/>
      <c r="O1068" s="483"/>
      <c r="P1068" s="483"/>
      <c r="Q1068" s="483"/>
      <c r="R1068" s="483"/>
      <c r="S1068" s="483"/>
      <c r="T1068" s="483"/>
      <c r="U1068" s="483"/>
      <c r="V1068" s="483"/>
      <c r="W1068" s="483"/>
      <c r="X1068" s="483"/>
      <c r="Y1068" s="483"/>
      <c r="Z1068" s="378"/>
      <c r="AA1068" s="402"/>
      <c r="AB1068" s="2"/>
    </row>
    <row r="1069" spans="1:28" s="1" customFormat="1" ht="22.5" customHeight="1">
      <c r="A1069" s="432"/>
      <c r="B1069" s="482"/>
      <c r="C1069" s="242"/>
      <c r="D1069" s="245"/>
      <c r="E1069" s="390"/>
      <c r="F1069" s="42" t="s">
        <v>256</v>
      </c>
      <c r="G1069" s="496" t="s">
        <v>510</v>
      </c>
      <c r="H1069" s="496"/>
      <c r="I1069" s="496"/>
      <c r="J1069" s="496"/>
      <c r="K1069" s="496"/>
      <c r="L1069" s="496"/>
      <c r="M1069" s="496"/>
      <c r="N1069" s="496"/>
      <c r="O1069" s="496"/>
      <c r="P1069" s="496"/>
      <c r="Q1069" s="496"/>
      <c r="R1069" s="496"/>
      <c r="S1069" s="496"/>
      <c r="T1069" s="496"/>
      <c r="U1069" s="496"/>
      <c r="V1069" s="496"/>
      <c r="W1069" s="496"/>
      <c r="X1069" s="496"/>
      <c r="Y1069" s="496"/>
      <c r="Z1069" s="46"/>
      <c r="AA1069" s="402"/>
      <c r="AB1069" s="2"/>
    </row>
    <row r="1070" spans="1:28" s="1" customFormat="1" ht="22.5" customHeight="1">
      <c r="A1070" s="432"/>
      <c r="B1070" s="482"/>
      <c r="C1070" s="242"/>
      <c r="D1070" s="245"/>
      <c r="E1070" s="390"/>
      <c r="F1070" s="140"/>
      <c r="G1070" s="496" t="s">
        <v>513</v>
      </c>
      <c r="H1070" s="496"/>
      <c r="I1070" s="496"/>
      <c r="J1070" s="496"/>
      <c r="K1070" s="496"/>
      <c r="L1070" s="496"/>
      <c r="M1070" s="496"/>
      <c r="N1070" s="496"/>
      <c r="O1070" s="496"/>
      <c r="P1070" s="496"/>
      <c r="Q1070" s="496"/>
      <c r="R1070" s="496"/>
      <c r="S1070" s="496"/>
      <c r="T1070" s="496"/>
      <c r="U1070" s="496"/>
      <c r="V1070" s="496"/>
      <c r="W1070" s="496"/>
      <c r="X1070" s="496"/>
      <c r="Y1070" s="496"/>
      <c r="Z1070" s="141"/>
      <c r="AA1070" s="402"/>
      <c r="AB1070" s="2"/>
    </row>
    <row r="1071" spans="1:28" s="1" customFormat="1" ht="22.5" customHeight="1">
      <c r="A1071" s="432"/>
      <c r="B1071" s="394"/>
      <c r="C1071" s="242"/>
      <c r="D1071" s="245"/>
      <c r="E1071" s="390"/>
      <c r="F1071" s="140"/>
      <c r="G1071" s="496"/>
      <c r="H1071" s="496"/>
      <c r="I1071" s="496"/>
      <c r="J1071" s="496"/>
      <c r="K1071" s="496"/>
      <c r="L1071" s="496"/>
      <c r="M1071" s="496"/>
      <c r="N1071" s="496"/>
      <c r="O1071" s="496"/>
      <c r="P1071" s="496"/>
      <c r="Q1071" s="496"/>
      <c r="R1071" s="496"/>
      <c r="S1071" s="496"/>
      <c r="T1071" s="496"/>
      <c r="U1071" s="496"/>
      <c r="V1071" s="496"/>
      <c r="W1071" s="496"/>
      <c r="X1071" s="496"/>
      <c r="Y1071" s="496"/>
      <c r="Z1071" s="141"/>
      <c r="AA1071" s="402"/>
      <c r="AB1071" s="2"/>
    </row>
    <row r="1072" spans="1:28" s="1" customFormat="1" ht="22.5" customHeight="1">
      <c r="A1072" s="432"/>
      <c r="B1072" s="394"/>
      <c r="C1072" s="242"/>
      <c r="D1072" s="245"/>
      <c r="E1072" s="390"/>
      <c r="F1072" s="42" t="s">
        <v>256</v>
      </c>
      <c r="G1072" s="496" t="s">
        <v>511</v>
      </c>
      <c r="H1072" s="496"/>
      <c r="I1072" s="496"/>
      <c r="J1072" s="496"/>
      <c r="K1072" s="496"/>
      <c r="L1072" s="496"/>
      <c r="M1072" s="496"/>
      <c r="N1072" s="496"/>
      <c r="O1072" s="496"/>
      <c r="P1072" s="496"/>
      <c r="Q1072" s="496"/>
      <c r="R1072" s="496"/>
      <c r="S1072" s="496"/>
      <c r="T1072" s="496"/>
      <c r="U1072" s="496"/>
      <c r="V1072" s="496"/>
      <c r="W1072" s="496"/>
      <c r="X1072" s="496"/>
      <c r="Y1072" s="496"/>
      <c r="Z1072" s="46"/>
      <c r="AA1072" s="402"/>
      <c r="AB1072" s="2"/>
    </row>
    <row r="1073" spans="1:32" s="1" customFormat="1" ht="22.5" customHeight="1">
      <c r="A1073" s="432"/>
      <c r="B1073" s="394"/>
      <c r="C1073" s="242"/>
      <c r="D1073" s="245"/>
      <c r="E1073" s="390"/>
      <c r="F1073" s="42" t="s">
        <v>256</v>
      </c>
      <c r="G1073" s="496" t="s">
        <v>512</v>
      </c>
      <c r="H1073" s="496"/>
      <c r="I1073" s="496"/>
      <c r="J1073" s="496"/>
      <c r="K1073" s="496"/>
      <c r="L1073" s="496"/>
      <c r="M1073" s="496"/>
      <c r="N1073" s="496"/>
      <c r="O1073" s="496"/>
      <c r="P1073" s="496"/>
      <c r="Q1073" s="496"/>
      <c r="R1073" s="496"/>
      <c r="S1073" s="496"/>
      <c r="T1073" s="496"/>
      <c r="U1073" s="496"/>
      <c r="V1073" s="496"/>
      <c r="W1073" s="496"/>
      <c r="X1073" s="496"/>
      <c r="Y1073" s="496"/>
      <c r="Z1073" s="46"/>
      <c r="AA1073" s="402"/>
      <c r="AB1073" s="2"/>
    </row>
    <row r="1074" spans="1:32" s="1" customFormat="1" ht="22.5" customHeight="1">
      <c r="A1074" s="432"/>
      <c r="B1074" s="394"/>
      <c r="C1074" s="242"/>
      <c r="D1074" s="245"/>
      <c r="E1074" s="390"/>
      <c r="F1074" s="140"/>
      <c r="G1074" s="496" t="s">
        <v>514</v>
      </c>
      <c r="H1074" s="496"/>
      <c r="I1074" s="496"/>
      <c r="J1074" s="496"/>
      <c r="K1074" s="496"/>
      <c r="L1074" s="496"/>
      <c r="M1074" s="496"/>
      <c r="N1074" s="496"/>
      <c r="O1074" s="496"/>
      <c r="P1074" s="496"/>
      <c r="Q1074" s="496"/>
      <c r="R1074" s="496"/>
      <c r="S1074" s="496"/>
      <c r="T1074" s="496"/>
      <c r="U1074" s="496"/>
      <c r="V1074" s="496"/>
      <c r="W1074" s="496"/>
      <c r="X1074" s="496"/>
      <c r="Y1074" s="496"/>
      <c r="Z1074" s="141"/>
      <c r="AA1074" s="402"/>
      <c r="AB1074" s="2"/>
    </row>
    <row r="1075" spans="1:32" s="1" customFormat="1" ht="22.5" customHeight="1">
      <c r="A1075" s="432"/>
      <c r="B1075" s="394"/>
      <c r="C1075" s="242"/>
      <c r="D1075" s="245"/>
      <c r="E1075" s="390"/>
      <c r="F1075" s="140"/>
      <c r="G1075" s="496"/>
      <c r="H1075" s="496"/>
      <c r="I1075" s="496"/>
      <c r="J1075" s="496"/>
      <c r="K1075" s="496"/>
      <c r="L1075" s="496"/>
      <c r="M1075" s="496"/>
      <c r="N1075" s="496"/>
      <c r="O1075" s="496"/>
      <c r="P1075" s="496"/>
      <c r="Q1075" s="496"/>
      <c r="R1075" s="496"/>
      <c r="S1075" s="496"/>
      <c r="T1075" s="496"/>
      <c r="U1075" s="496"/>
      <c r="V1075" s="496"/>
      <c r="W1075" s="496"/>
      <c r="X1075" s="496"/>
      <c r="Y1075" s="496"/>
      <c r="Z1075" s="141"/>
      <c r="AA1075" s="402"/>
      <c r="AB1075" s="2"/>
    </row>
    <row r="1076" spans="1:32" s="1" customFormat="1" ht="22.5" customHeight="1">
      <c r="A1076" s="432"/>
      <c r="B1076" s="394"/>
      <c r="C1076" s="242"/>
      <c r="D1076" s="245"/>
      <c r="E1076" s="390"/>
      <c r="F1076" s="545" t="s">
        <v>241</v>
      </c>
      <c r="G1076" s="545"/>
      <c r="H1076" s="545"/>
      <c r="I1076" s="545"/>
      <c r="J1076" s="545"/>
      <c r="K1076" s="545"/>
      <c r="L1076" s="545"/>
      <c r="M1076" s="545"/>
      <c r="N1076" s="545"/>
      <c r="O1076" s="545"/>
      <c r="P1076" s="545"/>
      <c r="Q1076" s="545"/>
      <c r="R1076" s="545"/>
      <c r="S1076" s="545"/>
      <c r="T1076" s="545"/>
      <c r="U1076" s="545"/>
      <c r="V1076" s="545"/>
      <c r="W1076" s="545"/>
      <c r="X1076" s="545"/>
      <c r="Y1076" s="545"/>
      <c r="Z1076" s="378"/>
      <c r="AA1076" s="402"/>
      <c r="AB1076" s="2"/>
    </row>
    <row r="1077" spans="1:32" s="1" customFormat="1" ht="22.5" customHeight="1">
      <c r="A1077" s="432"/>
      <c r="B1077" s="378"/>
      <c r="C1077" s="242"/>
      <c r="D1077" s="245"/>
      <c r="E1077" s="390"/>
      <c r="F1077" s="42" t="s">
        <v>256</v>
      </c>
      <c r="G1077" s="496" t="s">
        <v>510</v>
      </c>
      <c r="H1077" s="496"/>
      <c r="I1077" s="496"/>
      <c r="J1077" s="496"/>
      <c r="K1077" s="496"/>
      <c r="L1077" s="496"/>
      <c r="M1077" s="496"/>
      <c r="N1077" s="496"/>
      <c r="O1077" s="496"/>
      <c r="P1077" s="496"/>
      <c r="Q1077" s="496"/>
      <c r="R1077" s="496"/>
      <c r="S1077" s="496"/>
      <c r="T1077" s="496"/>
      <c r="U1077" s="496"/>
      <c r="V1077" s="496"/>
      <c r="W1077" s="496"/>
      <c r="X1077" s="496"/>
      <c r="Y1077" s="496"/>
      <c r="Z1077" s="46"/>
      <c r="AA1077" s="402"/>
      <c r="AB1077" s="2"/>
    </row>
    <row r="1078" spans="1:32" s="1" customFormat="1" ht="22.5" customHeight="1">
      <c r="A1078" s="432"/>
      <c r="B1078" s="378"/>
      <c r="C1078" s="242"/>
      <c r="D1078" s="245"/>
      <c r="E1078" s="390"/>
      <c r="F1078" s="390"/>
      <c r="G1078" s="496" t="s">
        <v>515</v>
      </c>
      <c r="H1078" s="496"/>
      <c r="I1078" s="496"/>
      <c r="J1078" s="496"/>
      <c r="K1078" s="496"/>
      <c r="L1078" s="496"/>
      <c r="M1078" s="496"/>
      <c r="N1078" s="496"/>
      <c r="O1078" s="496"/>
      <c r="P1078" s="496"/>
      <c r="Q1078" s="496"/>
      <c r="R1078" s="496"/>
      <c r="S1078" s="496"/>
      <c r="T1078" s="496"/>
      <c r="U1078" s="496"/>
      <c r="V1078" s="496"/>
      <c r="W1078" s="496"/>
      <c r="X1078" s="496"/>
      <c r="Y1078" s="496"/>
      <c r="Z1078" s="141"/>
      <c r="AA1078" s="402"/>
      <c r="AB1078" s="2"/>
    </row>
    <row r="1079" spans="1:32" s="1" customFormat="1" ht="22.5" customHeight="1">
      <c r="A1079" s="432"/>
      <c r="B1079" s="394"/>
      <c r="C1079" s="242"/>
      <c r="D1079" s="245"/>
      <c r="E1079" s="390"/>
      <c r="F1079" s="390"/>
      <c r="G1079" s="496"/>
      <c r="H1079" s="496"/>
      <c r="I1079" s="496"/>
      <c r="J1079" s="496"/>
      <c r="K1079" s="496"/>
      <c r="L1079" s="496"/>
      <c r="M1079" s="496"/>
      <c r="N1079" s="496"/>
      <c r="O1079" s="496"/>
      <c r="P1079" s="496"/>
      <c r="Q1079" s="496"/>
      <c r="R1079" s="496"/>
      <c r="S1079" s="496"/>
      <c r="T1079" s="496"/>
      <c r="U1079" s="496"/>
      <c r="V1079" s="496"/>
      <c r="W1079" s="496"/>
      <c r="X1079" s="496"/>
      <c r="Y1079" s="496"/>
      <c r="Z1079" s="141"/>
      <c r="AA1079" s="402"/>
      <c r="AB1079" s="2"/>
    </row>
    <row r="1080" spans="1:32" s="1" customFormat="1" ht="22.5" customHeight="1">
      <c r="A1080" s="432"/>
      <c r="B1080" s="394"/>
      <c r="C1080" s="242"/>
      <c r="D1080" s="245"/>
      <c r="E1080" s="390"/>
      <c r="F1080" s="42" t="s">
        <v>256</v>
      </c>
      <c r="G1080" s="496" t="s">
        <v>516</v>
      </c>
      <c r="H1080" s="496"/>
      <c r="I1080" s="496"/>
      <c r="J1080" s="496"/>
      <c r="K1080" s="496"/>
      <c r="L1080" s="496"/>
      <c r="M1080" s="496"/>
      <c r="N1080" s="496"/>
      <c r="O1080" s="496"/>
      <c r="P1080" s="496"/>
      <c r="Q1080" s="496"/>
      <c r="R1080" s="496"/>
      <c r="S1080" s="496"/>
      <c r="T1080" s="496"/>
      <c r="U1080" s="496"/>
      <c r="V1080" s="496"/>
      <c r="W1080" s="496"/>
      <c r="X1080" s="496"/>
      <c r="Y1080" s="496"/>
      <c r="Z1080" s="46"/>
      <c r="AA1080" s="402"/>
      <c r="AB1080" s="2"/>
    </row>
    <row r="1081" spans="1:32" s="1" customFormat="1" ht="22.5" customHeight="1">
      <c r="A1081" s="432"/>
      <c r="B1081" s="394"/>
      <c r="C1081" s="242"/>
      <c r="D1081" s="245"/>
      <c r="E1081" s="390"/>
      <c r="F1081" s="390"/>
      <c r="G1081" s="496" t="s">
        <v>517</v>
      </c>
      <c r="H1081" s="496"/>
      <c r="I1081" s="496"/>
      <c r="J1081" s="496"/>
      <c r="K1081" s="496"/>
      <c r="L1081" s="496"/>
      <c r="M1081" s="496"/>
      <c r="N1081" s="496"/>
      <c r="O1081" s="496"/>
      <c r="P1081" s="496"/>
      <c r="Q1081" s="496"/>
      <c r="R1081" s="496"/>
      <c r="S1081" s="496"/>
      <c r="T1081" s="496"/>
      <c r="U1081" s="496"/>
      <c r="V1081" s="496"/>
      <c r="W1081" s="496"/>
      <c r="X1081" s="496"/>
      <c r="Y1081" s="496"/>
      <c r="Z1081" s="141"/>
      <c r="AA1081" s="402"/>
      <c r="AB1081" s="2"/>
    </row>
    <row r="1082" spans="1:32" s="1" customFormat="1" ht="22.5" customHeight="1">
      <c r="A1082" s="432"/>
      <c r="B1082" s="394"/>
      <c r="C1082" s="242"/>
      <c r="D1082" s="245"/>
      <c r="E1082" s="390"/>
      <c r="F1082" s="42" t="s">
        <v>256</v>
      </c>
      <c r="G1082" s="496" t="s">
        <v>518</v>
      </c>
      <c r="H1082" s="496"/>
      <c r="I1082" s="496"/>
      <c r="J1082" s="496"/>
      <c r="K1082" s="496"/>
      <c r="L1082" s="496"/>
      <c r="M1082" s="496"/>
      <c r="N1082" s="496"/>
      <c r="O1082" s="496"/>
      <c r="P1082" s="496"/>
      <c r="Q1082" s="496"/>
      <c r="R1082" s="496"/>
      <c r="S1082" s="496"/>
      <c r="T1082" s="496"/>
      <c r="U1082" s="496"/>
      <c r="V1082" s="496"/>
      <c r="W1082" s="496"/>
      <c r="X1082" s="496"/>
      <c r="Y1082" s="496"/>
      <c r="Z1082" s="46"/>
      <c r="AA1082" s="402"/>
      <c r="AB1082" s="2"/>
    </row>
    <row r="1083" spans="1:32" s="1" customFormat="1" ht="22.5" customHeight="1">
      <c r="A1083" s="432"/>
      <c r="B1083" s="394"/>
      <c r="C1083" s="242"/>
      <c r="D1083" s="272"/>
      <c r="E1083" s="142"/>
      <c r="F1083" s="143"/>
      <c r="G1083" s="143"/>
      <c r="H1083" s="143"/>
      <c r="I1083" s="143"/>
      <c r="J1083" s="143"/>
      <c r="K1083" s="143"/>
      <c r="L1083" s="143"/>
      <c r="M1083" s="143"/>
      <c r="N1083" s="143"/>
      <c r="O1083" s="143"/>
      <c r="P1083" s="143"/>
      <c r="Q1083" s="143"/>
      <c r="R1083" s="143"/>
      <c r="S1083" s="143"/>
      <c r="T1083" s="143"/>
      <c r="U1083" s="143"/>
      <c r="V1083" s="143"/>
      <c r="W1083" s="143"/>
      <c r="X1083" s="143"/>
      <c r="Y1083" s="143"/>
      <c r="Z1083" s="144"/>
      <c r="AA1083" s="402"/>
      <c r="AB1083" s="2"/>
    </row>
    <row r="1084" spans="1:32" s="1" customFormat="1" ht="22.5" customHeight="1">
      <c r="A1084" s="432" t="s">
        <v>553</v>
      </c>
      <c r="B1084" s="482" t="s">
        <v>683</v>
      </c>
      <c r="C1084" s="242">
        <v>99</v>
      </c>
      <c r="D1084" s="89" t="s">
        <v>4</v>
      </c>
      <c r="E1084" s="495" t="s">
        <v>521</v>
      </c>
      <c r="F1084" s="496"/>
      <c r="G1084" s="496"/>
      <c r="H1084" s="496"/>
      <c r="I1084" s="496"/>
      <c r="J1084" s="496"/>
      <c r="K1084" s="496"/>
      <c r="L1084" s="496"/>
      <c r="M1084" s="496"/>
      <c r="N1084" s="496"/>
      <c r="O1084" s="496"/>
      <c r="P1084" s="496"/>
      <c r="Q1084" s="496"/>
      <c r="R1084" s="496"/>
      <c r="S1084" s="496"/>
      <c r="T1084" s="496"/>
      <c r="U1084" s="496"/>
      <c r="V1084" s="496"/>
      <c r="W1084" s="496"/>
      <c r="X1084" s="496"/>
      <c r="Y1084" s="496"/>
      <c r="Z1084" s="497"/>
      <c r="AA1084" s="402"/>
      <c r="AB1084" s="447">
        <f>VLOOKUP(D1084,$AI$57:$AJ$59,2,FALSE)</f>
        <v>0</v>
      </c>
    </row>
    <row r="1085" spans="1:32" s="1" customFormat="1" ht="22.5" customHeight="1">
      <c r="A1085" s="432"/>
      <c r="B1085" s="482"/>
      <c r="C1085" s="242"/>
      <c r="D1085" s="245"/>
      <c r="E1085" s="495"/>
      <c r="F1085" s="496"/>
      <c r="G1085" s="496"/>
      <c r="H1085" s="496"/>
      <c r="I1085" s="496"/>
      <c r="J1085" s="496"/>
      <c r="K1085" s="496"/>
      <c r="L1085" s="496"/>
      <c r="M1085" s="496"/>
      <c r="N1085" s="496"/>
      <c r="O1085" s="496"/>
      <c r="P1085" s="496"/>
      <c r="Q1085" s="496"/>
      <c r="R1085" s="496"/>
      <c r="S1085" s="496"/>
      <c r="T1085" s="496"/>
      <c r="U1085" s="496"/>
      <c r="V1085" s="496"/>
      <c r="W1085" s="496"/>
      <c r="X1085" s="496"/>
      <c r="Y1085" s="496"/>
      <c r="Z1085" s="497"/>
      <c r="AA1085" s="402"/>
      <c r="AB1085" s="2"/>
    </row>
    <row r="1086" spans="1:32" s="1" customFormat="1" ht="22.5" customHeight="1">
      <c r="A1086" s="432"/>
      <c r="B1086" s="482"/>
      <c r="C1086" s="242"/>
      <c r="D1086" s="245"/>
      <c r="E1086" s="495"/>
      <c r="F1086" s="496"/>
      <c r="G1086" s="496"/>
      <c r="H1086" s="496"/>
      <c r="I1086" s="496"/>
      <c r="J1086" s="496"/>
      <c r="K1086" s="496"/>
      <c r="L1086" s="496"/>
      <c r="M1086" s="496"/>
      <c r="N1086" s="496"/>
      <c r="O1086" s="496"/>
      <c r="P1086" s="496"/>
      <c r="Q1086" s="496"/>
      <c r="R1086" s="496"/>
      <c r="S1086" s="496"/>
      <c r="T1086" s="496"/>
      <c r="U1086" s="496"/>
      <c r="V1086" s="496"/>
      <c r="W1086" s="496"/>
      <c r="X1086" s="496"/>
      <c r="Y1086" s="496"/>
      <c r="Z1086" s="497"/>
      <c r="AA1086" s="402"/>
      <c r="AB1086" s="2"/>
    </row>
    <row r="1087" spans="1:32" s="1" customFormat="1" ht="22.5" customHeight="1">
      <c r="A1087" s="432"/>
      <c r="B1087" s="482"/>
      <c r="C1087" s="242"/>
      <c r="D1087" s="245"/>
      <c r="E1087" s="495"/>
      <c r="F1087" s="496"/>
      <c r="G1087" s="496"/>
      <c r="H1087" s="496"/>
      <c r="I1087" s="496"/>
      <c r="J1087" s="496"/>
      <c r="K1087" s="496"/>
      <c r="L1087" s="496"/>
      <c r="M1087" s="496"/>
      <c r="N1087" s="496"/>
      <c r="O1087" s="496"/>
      <c r="P1087" s="496"/>
      <c r="Q1087" s="496"/>
      <c r="R1087" s="496"/>
      <c r="S1087" s="496"/>
      <c r="T1087" s="496"/>
      <c r="U1087" s="496"/>
      <c r="V1087" s="496"/>
      <c r="W1087" s="496"/>
      <c r="X1087" s="496"/>
      <c r="Y1087" s="496"/>
      <c r="Z1087" s="497"/>
      <c r="AA1087" s="402"/>
      <c r="AB1087" s="2"/>
    </row>
    <row r="1088" spans="1:32" s="1" customFormat="1" ht="22.5" customHeight="1">
      <c r="A1088" s="432"/>
      <c r="B1088" s="482"/>
      <c r="C1088" s="242"/>
      <c r="D1088" s="245"/>
      <c r="E1088" s="142"/>
      <c r="F1088" s="143"/>
      <c r="G1088" s="143"/>
      <c r="H1088" s="143"/>
      <c r="I1088" s="143"/>
      <c r="J1088" s="143"/>
      <c r="K1088" s="143"/>
      <c r="L1088" s="143"/>
      <c r="M1088" s="143"/>
      <c r="N1088" s="143"/>
      <c r="O1088" s="143"/>
      <c r="P1088" s="143"/>
      <c r="Q1088" s="143"/>
      <c r="R1088" s="143"/>
      <c r="S1088" s="143"/>
      <c r="T1088" s="143"/>
      <c r="U1088" s="143"/>
      <c r="V1088" s="143"/>
      <c r="W1088" s="143"/>
      <c r="X1088" s="143"/>
      <c r="Y1088" s="143"/>
      <c r="Z1088" s="144"/>
      <c r="AA1088" s="402"/>
      <c r="AB1088" s="236"/>
      <c r="AC1088" s="12"/>
      <c r="AD1088" s="12"/>
      <c r="AE1088" s="12"/>
      <c r="AF1088" s="12"/>
    </row>
    <row r="1089" spans="1:28" s="1" customFormat="1" ht="22.5" customHeight="1">
      <c r="A1089" s="432"/>
      <c r="B1089" s="482"/>
      <c r="C1089" s="242"/>
      <c r="D1089" s="245"/>
      <c r="E1089" s="495" t="s">
        <v>802</v>
      </c>
      <c r="F1089" s="496"/>
      <c r="G1089" s="496"/>
      <c r="H1089" s="496"/>
      <c r="I1089" s="496"/>
      <c r="J1089" s="496"/>
      <c r="K1089" s="496"/>
      <c r="L1089" s="496"/>
      <c r="M1089" s="496"/>
      <c r="N1089" s="496"/>
      <c r="O1089" s="496"/>
      <c r="P1089" s="496"/>
      <c r="Q1089" s="496"/>
      <c r="R1089" s="496"/>
      <c r="S1089" s="496"/>
      <c r="T1089" s="496"/>
      <c r="U1089" s="496"/>
      <c r="V1089" s="496"/>
      <c r="W1089" s="496"/>
      <c r="X1089" s="496"/>
      <c r="Y1089" s="496"/>
      <c r="Z1089" s="497"/>
      <c r="AA1089" s="402"/>
      <c r="AB1089" s="2"/>
    </row>
    <row r="1090" spans="1:28" s="1" customFormat="1" ht="22.5" customHeight="1">
      <c r="A1090" s="432"/>
      <c r="B1090" s="378"/>
      <c r="C1090" s="242"/>
      <c r="D1090" s="245"/>
      <c r="E1090" s="495"/>
      <c r="F1090" s="496"/>
      <c r="G1090" s="496"/>
      <c r="H1090" s="496"/>
      <c r="I1090" s="496"/>
      <c r="J1090" s="496"/>
      <c r="K1090" s="496"/>
      <c r="L1090" s="496"/>
      <c r="M1090" s="496"/>
      <c r="N1090" s="496"/>
      <c r="O1090" s="496"/>
      <c r="P1090" s="496"/>
      <c r="Q1090" s="496"/>
      <c r="R1090" s="496"/>
      <c r="S1090" s="496"/>
      <c r="T1090" s="496"/>
      <c r="U1090" s="496"/>
      <c r="V1090" s="496"/>
      <c r="W1090" s="496"/>
      <c r="X1090" s="496"/>
      <c r="Y1090" s="496"/>
      <c r="Z1090" s="497"/>
      <c r="AA1090" s="402"/>
      <c r="AB1090" s="2"/>
    </row>
    <row r="1091" spans="1:28" s="1" customFormat="1" ht="22.5" customHeight="1">
      <c r="A1091" s="432"/>
      <c r="B1091" s="378"/>
      <c r="C1091" s="242"/>
      <c r="D1091" s="245"/>
      <c r="E1091" s="390"/>
      <c r="F1091" s="519" t="s">
        <v>796</v>
      </c>
      <c r="G1091" s="519"/>
      <c r="H1091" s="519"/>
      <c r="I1091" s="519"/>
      <c r="J1091" s="519"/>
      <c r="K1091" s="486"/>
      <c r="L1091" s="486"/>
      <c r="M1091" s="486"/>
      <c r="N1091" s="486"/>
      <c r="O1091" s="486"/>
      <c r="P1091" s="486"/>
      <c r="Q1091" s="407"/>
      <c r="R1091" s="407"/>
      <c r="S1091" s="407"/>
      <c r="T1091" s="407"/>
      <c r="U1091" s="407"/>
      <c r="V1091" s="407"/>
      <c r="W1091" s="407"/>
      <c r="X1091" s="407"/>
      <c r="Y1091" s="407"/>
      <c r="Z1091" s="407"/>
      <c r="AA1091" s="402"/>
      <c r="AB1091" s="2"/>
    </row>
    <row r="1092" spans="1:28" s="1" customFormat="1" ht="22.5" customHeight="1">
      <c r="A1092" s="432"/>
      <c r="B1092" s="378"/>
      <c r="C1092" s="242"/>
      <c r="D1092" s="245"/>
      <c r="E1092" s="390"/>
      <c r="F1092" s="519" t="s">
        <v>797</v>
      </c>
      <c r="G1092" s="519"/>
      <c r="H1092" s="519"/>
      <c r="I1092" s="519"/>
      <c r="J1092" s="519"/>
      <c r="K1092" s="486"/>
      <c r="L1092" s="486"/>
      <c r="M1092" s="486"/>
      <c r="N1092" s="486"/>
      <c r="O1092" s="486"/>
      <c r="P1092" s="486"/>
      <c r="Q1092" s="407"/>
      <c r="R1092" s="407"/>
      <c r="S1092" s="407"/>
      <c r="T1092" s="407"/>
      <c r="U1092" s="407"/>
      <c r="V1092" s="407"/>
      <c r="W1092" s="407"/>
      <c r="X1092" s="407"/>
      <c r="Y1092" s="407"/>
      <c r="Z1092" s="407"/>
      <c r="AA1092" s="402"/>
      <c r="AB1092" s="2"/>
    </row>
    <row r="1093" spans="1:28" s="1" customFormat="1" ht="22.5" customHeight="1">
      <c r="A1093" s="432"/>
      <c r="B1093" s="394"/>
      <c r="C1093" s="242"/>
      <c r="D1093" s="245"/>
      <c r="E1093" s="390"/>
      <c r="F1093" s="519" t="s">
        <v>519</v>
      </c>
      <c r="G1093" s="519"/>
      <c r="H1093" s="519"/>
      <c r="I1093" s="519"/>
      <c r="J1093" s="519"/>
      <c r="K1093" s="486"/>
      <c r="L1093" s="486"/>
      <c r="M1093" s="486"/>
      <c r="N1093" s="486"/>
      <c r="O1093" s="486"/>
      <c r="P1093" s="486"/>
      <c r="Q1093" s="407"/>
      <c r="R1093" s="407"/>
      <c r="S1093" s="407"/>
      <c r="T1093" s="407"/>
      <c r="U1093" s="407"/>
      <c r="V1093" s="407"/>
      <c r="W1093" s="407"/>
      <c r="X1093" s="407"/>
      <c r="Y1093" s="407"/>
      <c r="Z1093" s="407"/>
      <c r="AA1093" s="402"/>
      <c r="AB1093" s="2"/>
    </row>
    <row r="1094" spans="1:28" s="1" customFormat="1" ht="22.5" customHeight="1">
      <c r="A1094" s="432"/>
      <c r="B1094" s="394"/>
      <c r="C1094" s="242"/>
      <c r="D1094" s="272"/>
      <c r="E1094" s="142"/>
      <c r="F1094" s="143"/>
      <c r="G1094" s="143"/>
      <c r="H1094" s="143"/>
      <c r="I1094" s="143"/>
      <c r="J1094" s="143"/>
      <c r="K1094" s="143"/>
      <c r="L1094" s="143"/>
      <c r="M1094" s="143"/>
      <c r="N1094" s="143"/>
      <c r="O1094" s="143"/>
      <c r="P1094" s="143"/>
      <c r="Q1094" s="143"/>
      <c r="R1094" s="143"/>
      <c r="S1094" s="143"/>
      <c r="T1094" s="143"/>
      <c r="U1094" s="143"/>
      <c r="V1094" s="143"/>
      <c r="W1094" s="143"/>
      <c r="X1094" s="143"/>
      <c r="Y1094" s="143"/>
      <c r="Z1094" s="144"/>
      <c r="AA1094" s="402"/>
      <c r="AB1094" s="2"/>
    </row>
    <row r="1095" spans="1:28" s="1" customFormat="1" ht="22.5" customHeight="1">
      <c r="A1095" s="432" t="s">
        <v>556</v>
      </c>
      <c r="B1095" s="482" t="s">
        <v>684</v>
      </c>
      <c r="C1095" s="242">
        <v>100</v>
      </c>
      <c r="D1095" s="89" t="s">
        <v>4</v>
      </c>
      <c r="E1095" s="495" t="s">
        <v>242</v>
      </c>
      <c r="F1095" s="496"/>
      <c r="G1095" s="496"/>
      <c r="H1095" s="496"/>
      <c r="I1095" s="496"/>
      <c r="J1095" s="496"/>
      <c r="K1095" s="496"/>
      <c r="L1095" s="496"/>
      <c r="M1095" s="496"/>
      <c r="N1095" s="496"/>
      <c r="O1095" s="496"/>
      <c r="P1095" s="496"/>
      <c r="Q1095" s="496"/>
      <c r="R1095" s="496"/>
      <c r="S1095" s="496"/>
      <c r="T1095" s="496"/>
      <c r="U1095" s="496"/>
      <c r="V1095" s="496"/>
      <c r="W1095" s="496"/>
      <c r="X1095" s="496"/>
      <c r="Y1095" s="496"/>
      <c r="Z1095" s="497"/>
      <c r="AA1095" s="402"/>
      <c r="AB1095" s="447">
        <f>VLOOKUP(D1095,$AI$57:$AJ$59,2,FALSE)</f>
        <v>0</v>
      </c>
    </row>
    <row r="1096" spans="1:28" s="1" customFormat="1" ht="22.5" customHeight="1">
      <c r="A1096" s="432"/>
      <c r="B1096" s="482"/>
      <c r="C1096" s="242"/>
      <c r="D1096" s="89"/>
      <c r="E1096" s="495"/>
      <c r="F1096" s="496"/>
      <c r="G1096" s="496"/>
      <c r="H1096" s="496"/>
      <c r="I1096" s="496"/>
      <c r="J1096" s="496"/>
      <c r="K1096" s="496"/>
      <c r="L1096" s="496"/>
      <c r="M1096" s="496"/>
      <c r="N1096" s="496"/>
      <c r="O1096" s="496"/>
      <c r="P1096" s="496"/>
      <c r="Q1096" s="496"/>
      <c r="R1096" s="496"/>
      <c r="S1096" s="496"/>
      <c r="T1096" s="496"/>
      <c r="U1096" s="496"/>
      <c r="V1096" s="496"/>
      <c r="W1096" s="496"/>
      <c r="X1096" s="496"/>
      <c r="Y1096" s="496"/>
      <c r="Z1096" s="497"/>
      <c r="AA1096" s="402"/>
      <c r="AB1096" s="447"/>
    </row>
    <row r="1097" spans="1:28" s="1" customFormat="1" ht="22.5" customHeight="1">
      <c r="A1097" s="432"/>
      <c r="B1097" s="482"/>
      <c r="C1097" s="242"/>
      <c r="D1097" s="245"/>
      <c r="E1097" s="495"/>
      <c r="F1097" s="496"/>
      <c r="G1097" s="496"/>
      <c r="H1097" s="496"/>
      <c r="I1097" s="496"/>
      <c r="J1097" s="496"/>
      <c r="K1097" s="496"/>
      <c r="L1097" s="496"/>
      <c r="M1097" s="496"/>
      <c r="N1097" s="496"/>
      <c r="O1097" s="496"/>
      <c r="P1097" s="496"/>
      <c r="Q1097" s="496"/>
      <c r="R1097" s="496"/>
      <c r="S1097" s="496"/>
      <c r="T1097" s="496"/>
      <c r="U1097" s="496"/>
      <c r="V1097" s="496"/>
      <c r="W1097" s="496"/>
      <c r="X1097" s="496"/>
      <c r="Y1097" s="496"/>
      <c r="Z1097" s="497"/>
      <c r="AA1097" s="402"/>
      <c r="AB1097" s="2"/>
    </row>
    <row r="1098" spans="1:28" s="1" customFormat="1" ht="22.5" customHeight="1">
      <c r="A1098" s="432"/>
      <c r="B1098" s="482"/>
      <c r="C1098" s="242"/>
      <c r="D1098" s="245"/>
      <c r="E1098" s="495"/>
      <c r="F1098" s="496"/>
      <c r="G1098" s="496"/>
      <c r="H1098" s="496"/>
      <c r="I1098" s="496"/>
      <c r="J1098" s="496"/>
      <c r="K1098" s="496"/>
      <c r="L1098" s="496"/>
      <c r="M1098" s="496"/>
      <c r="N1098" s="496"/>
      <c r="O1098" s="496"/>
      <c r="P1098" s="496"/>
      <c r="Q1098" s="496"/>
      <c r="R1098" s="496"/>
      <c r="S1098" s="496"/>
      <c r="T1098" s="496"/>
      <c r="U1098" s="496"/>
      <c r="V1098" s="496"/>
      <c r="W1098" s="496"/>
      <c r="X1098" s="496"/>
      <c r="Y1098" s="496"/>
      <c r="Z1098" s="497"/>
      <c r="AA1098" s="402"/>
      <c r="AB1098" s="2"/>
    </row>
    <row r="1099" spans="1:28" s="1" customFormat="1" ht="22.5" customHeight="1">
      <c r="A1099" s="432"/>
      <c r="B1099" s="482"/>
      <c r="C1099" s="242"/>
      <c r="D1099" s="245"/>
      <c r="E1099" s="495"/>
      <c r="F1099" s="496"/>
      <c r="G1099" s="496"/>
      <c r="H1099" s="496"/>
      <c r="I1099" s="496"/>
      <c r="J1099" s="496"/>
      <c r="K1099" s="496"/>
      <c r="L1099" s="496"/>
      <c r="M1099" s="496"/>
      <c r="N1099" s="496"/>
      <c r="O1099" s="496"/>
      <c r="P1099" s="496"/>
      <c r="Q1099" s="496"/>
      <c r="R1099" s="496"/>
      <c r="S1099" s="496"/>
      <c r="T1099" s="496"/>
      <c r="U1099" s="496"/>
      <c r="V1099" s="496"/>
      <c r="W1099" s="496"/>
      <c r="X1099" s="496"/>
      <c r="Y1099" s="496"/>
      <c r="Z1099" s="497"/>
      <c r="AA1099" s="402"/>
      <c r="AB1099" s="2"/>
    </row>
    <row r="1100" spans="1:28" s="1" customFormat="1" ht="22.5" customHeight="1">
      <c r="A1100" s="432"/>
      <c r="B1100" s="482"/>
      <c r="C1100" s="242"/>
      <c r="D1100" s="245"/>
      <c r="E1100" s="495" t="s">
        <v>800</v>
      </c>
      <c r="F1100" s="496"/>
      <c r="G1100" s="496"/>
      <c r="H1100" s="496"/>
      <c r="I1100" s="496"/>
      <c r="J1100" s="496"/>
      <c r="K1100" s="496"/>
      <c r="L1100" s="496"/>
      <c r="M1100" s="496"/>
      <c r="N1100" s="496"/>
      <c r="O1100" s="496"/>
      <c r="P1100" s="496"/>
      <c r="Q1100" s="496"/>
      <c r="R1100" s="496"/>
      <c r="S1100" s="496"/>
      <c r="T1100" s="496"/>
      <c r="U1100" s="496"/>
      <c r="V1100" s="496"/>
      <c r="W1100" s="496"/>
      <c r="X1100" s="496"/>
      <c r="Y1100" s="496"/>
      <c r="Z1100" s="497"/>
      <c r="AA1100" s="402"/>
      <c r="AB1100" s="2"/>
    </row>
    <row r="1101" spans="1:28" s="1" customFormat="1" ht="22.5" customHeight="1">
      <c r="A1101" s="432"/>
      <c r="B1101" s="66"/>
      <c r="C1101" s="250"/>
      <c r="D1101" s="245"/>
      <c r="E1101" s="390"/>
      <c r="F1101" s="519" t="s">
        <v>798</v>
      </c>
      <c r="G1101" s="519"/>
      <c r="H1101" s="519"/>
      <c r="I1101" s="519"/>
      <c r="J1101" s="519"/>
      <c r="K1101" s="486"/>
      <c r="L1101" s="486"/>
      <c r="M1101" s="486"/>
      <c r="N1101" s="486"/>
      <c r="O1101" s="486"/>
      <c r="P1101" s="486"/>
      <c r="Q1101" s="407"/>
      <c r="R1101" s="407"/>
      <c r="S1101" s="407"/>
      <c r="T1101" s="407"/>
      <c r="U1101" s="407"/>
      <c r="V1101" s="407"/>
      <c r="W1101" s="407"/>
      <c r="X1101" s="407"/>
      <c r="Y1101" s="407"/>
      <c r="Z1101" s="407"/>
      <c r="AA1101" s="402"/>
      <c r="AB1101" s="2"/>
    </row>
    <row r="1102" spans="1:28" s="1" customFormat="1" ht="22.5" customHeight="1">
      <c r="A1102" s="432"/>
      <c r="B1102" s="66"/>
      <c r="C1102" s="250"/>
      <c r="D1102" s="244"/>
      <c r="E1102" s="390"/>
      <c r="F1102" s="519" t="s">
        <v>799</v>
      </c>
      <c r="G1102" s="519"/>
      <c r="H1102" s="519"/>
      <c r="I1102" s="519"/>
      <c r="J1102" s="519"/>
      <c r="K1102" s="486"/>
      <c r="L1102" s="486"/>
      <c r="M1102" s="486"/>
      <c r="N1102" s="486"/>
      <c r="O1102" s="486"/>
      <c r="P1102" s="486"/>
      <c r="Q1102" s="407"/>
      <c r="R1102" s="407"/>
      <c r="S1102" s="407"/>
      <c r="T1102" s="407"/>
      <c r="U1102" s="407"/>
      <c r="V1102" s="407"/>
      <c r="W1102" s="407"/>
      <c r="X1102" s="407"/>
      <c r="Y1102" s="407"/>
      <c r="Z1102" s="407"/>
      <c r="AA1102" s="402"/>
      <c r="AB1102" s="2"/>
    </row>
    <row r="1103" spans="1:28" s="1" customFormat="1" ht="22.5" customHeight="1">
      <c r="A1103" s="432"/>
      <c r="B1103" s="66"/>
      <c r="C1103" s="250"/>
      <c r="D1103" s="244"/>
      <c r="E1103" s="379"/>
      <c r="F1103" s="380"/>
      <c r="G1103" s="380"/>
      <c r="H1103" s="380"/>
      <c r="I1103" s="380"/>
      <c r="J1103" s="380"/>
      <c r="K1103" s="380"/>
      <c r="L1103" s="380"/>
      <c r="M1103" s="380"/>
      <c r="N1103" s="380"/>
      <c r="O1103" s="380"/>
      <c r="P1103" s="380"/>
      <c r="Q1103" s="380"/>
      <c r="R1103" s="380"/>
      <c r="S1103" s="380"/>
      <c r="T1103" s="380"/>
      <c r="U1103" s="380"/>
      <c r="V1103" s="380"/>
      <c r="W1103" s="380"/>
      <c r="X1103" s="380"/>
      <c r="Y1103" s="380"/>
      <c r="Z1103" s="381"/>
      <c r="AA1103" s="402"/>
      <c r="AB1103" s="2"/>
    </row>
    <row r="1104" spans="1:28" s="1" customFormat="1" ht="22.5" customHeight="1">
      <c r="A1104" s="432"/>
      <c r="B1104" s="66"/>
      <c r="C1104" s="250"/>
      <c r="D1104" s="244"/>
      <c r="E1104" s="495" t="s">
        <v>243</v>
      </c>
      <c r="F1104" s="496"/>
      <c r="G1104" s="496"/>
      <c r="H1104" s="496"/>
      <c r="I1104" s="496"/>
      <c r="J1104" s="496"/>
      <c r="K1104" s="496"/>
      <c r="L1104" s="496"/>
      <c r="M1104" s="496"/>
      <c r="N1104" s="496"/>
      <c r="O1104" s="496"/>
      <c r="P1104" s="496"/>
      <c r="Q1104" s="496"/>
      <c r="R1104" s="496"/>
      <c r="S1104" s="496"/>
      <c r="T1104" s="496"/>
      <c r="U1104" s="496"/>
      <c r="V1104" s="496"/>
      <c r="W1104" s="496"/>
      <c r="X1104" s="496"/>
      <c r="Y1104" s="496"/>
      <c r="Z1104" s="497"/>
      <c r="AA1104" s="402"/>
      <c r="AB1104" s="2"/>
    </row>
    <row r="1105" spans="1:28" s="1" customFormat="1" ht="22.5" customHeight="1">
      <c r="A1105" s="432"/>
      <c r="B1105" s="66"/>
      <c r="C1105" s="250"/>
      <c r="D1105" s="244"/>
      <c r="E1105" s="495"/>
      <c r="F1105" s="496"/>
      <c r="G1105" s="496"/>
      <c r="H1105" s="496"/>
      <c r="I1105" s="496"/>
      <c r="J1105" s="496"/>
      <c r="K1105" s="496"/>
      <c r="L1105" s="496"/>
      <c r="M1105" s="496"/>
      <c r="N1105" s="496"/>
      <c r="O1105" s="496"/>
      <c r="P1105" s="496"/>
      <c r="Q1105" s="496"/>
      <c r="R1105" s="496"/>
      <c r="S1105" s="496"/>
      <c r="T1105" s="496"/>
      <c r="U1105" s="496"/>
      <c r="V1105" s="496"/>
      <c r="W1105" s="496"/>
      <c r="X1105" s="496"/>
      <c r="Y1105" s="496"/>
      <c r="Z1105" s="497"/>
      <c r="AA1105" s="402"/>
      <c r="AB1105" s="2"/>
    </row>
    <row r="1106" spans="1:28" s="1" customFormat="1" ht="22.5" customHeight="1">
      <c r="A1106" s="432"/>
      <c r="B1106" s="66"/>
      <c r="C1106" s="250"/>
      <c r="D1106" s="244"/>
      <c r="E1106" s="495"/>
      <c r="F1106" s="496"/>
      <c r="G1106" s="496"/>
      <c r="H1106" s="496"/>
      <c r="I1106" s="496"/>
      <c r="J1106" s="496"/>
      <c r="K1106" s="496"/>
      <c r="L1106" s="496"/>
      <c r="M1106" s="496"/>
      <c r="N1106" s="496"/>
      <c r="O1106" s="496"/>
      <c r="P1106" s="496"/>
      <c r="Q1106" s="496"/>
      <c r="R1106" s="496"/>
      <c r="S1106" s="496"/>
      <c r="T1106" s="496"/>
      <c r="U1106" s="496"/>
      <c r="V1106" s="496"/>
      <c r="W1106" s="496"/>
      <c r="X1106" s="496"/>
      <c r="Y1106" s="496"/>
      <c r="Z1106" s="497"/>
      <c r="AA1106" s="402"/>
      <c r="AB1106" s="2"/>
    </row>
    <row r="1107" spans="1:28" s="1" customFormat="1" ht="22.5" customHeight="1">
      <c r="A1107" s="432"/>
      <c r="B1107" s="394"/>
      <c r="C1107" s="242"/>
      <c r="D1107" s="244"/>
      <c r="E1107" s="495" t="s">
        <v>244</v>
      </c>
      <c r="F1107" s="496"/>
      <c r="G1107" s="496"/>
      <c r="H1107" s="496"/>
      <c r="I1107" s="496"/>
      <c r="J1107" s="496"/>
      <c r="K1107" s="496"/>
      <c r="L1107" s="496"/>
      <c r="M1107" s="496"/>
      <c r="N1107" s="496"/>
      <c r="O1107" s="496"/>
      <c r="P1107" s="496"/>
      <c r="Q1107" s="496"/>
      <c r="R1107" s="496"/>
      <c r="S1107" s="496"/>
      <c r="T1107" s="496"/>
      <c r="U1107" s="496"/>
      <c r="V1107" s="496"/>
      <c r="W1107" s="496"/>
      <c r="X1107" s="496"/>
      <c r="Y1107" s="496"/>
      <c r="Z1107" s="497"/>
      <c r="AA1107" s="402"/>
      <c r="AB1107" s="2"/>
    </row>
    <row r="1108" spans="1:28" s="1" customFormat="1" ht="22.5" customHeight="1">
      <c r="A1108" s="432"/>
      <c r="B1108" s="394"/>
      <c r="C1108" s="242"/>
      <c r="D1108" s="244"/>
      <c r="E1108" s="495"/>
      <c r="F1108" s="496"/>
      <c r="G1108" s="496"/>
      <c r="H1108" s="496"/>
      <c r="I1108" s="496"/>
      <c r="J1108" s="496"/>
      <c r="K1108" s="496"/>
      <c r="L1108" s="496"/>
      <c r="M1108" s="496"/>
      <c r="N1108" s="496"/>
      <c r="O1108" s="496"/>
      <c r="P1108" s="496"/>
      <c r="Q1108" s="496"/>
      <c r="R1108" s="496"/>
      <c r="S1108" s="496"/>
      <c r="T1108" s="496"/>
      <c r="U1108" s="496"/>
      <c r="V1108" s="496"/>
      <c r="W1108" s="496"/>
      <c r="X1108" s="496"/>
      <c r="Y1108" s="496"/>
      <c r="Z1108" s="497"/>
      <c r="AA1108" s="402"/>
      <c r="AB1108" s="2"/>
    </row>
    <row r="1109" spans="1:28" s="1" customFormat="1" ht="22.5" customHeight="1">
      <c r="A1109" s="50"/>
      <c r="B1109" s="437"/>
      <c r="C1109" s="242"/>
      <c r="D1109" s="244"/>
      <c r="E1109" s="379"/>
      <c r="F1109" s="380"/>
      <c r="G1109" s="380"/>
      <c r="H1109" s="380"/>
      <c r="I1109" s="380"/>
      <c r="J1109" s="380"/>
      <c r="K1109" s="380"/>
      <c r="L1109" s="380"/>
      <c r="M1109" s="380"/>
      <c r="N1109" s="380"/>
      <c r="O1109" s="380"/>
      <c r="P1109" s="380"/>
      <c r="Q1109" s="380"/>
      <c r="R1109" s="380"/>
      <c r="S1109" s="380"/>
      <c r="T1109" s="380"/>
      <c r="U1109" s="380"/>
      <c r="V1109" s="380"/>
      <c r="W1109" s="380"/>
      <c r="X1109" s="380"/>
      <c r="Y1109" s="380"/>
      <c r="Z1109" s="381"/>
      <c r="AA1109" s="402"/>
      <c r="AB1109" s="2"/>
    </row>
    <row r="1110" spans="1:28" s="1" customFormat="1" ht="22.5" customHeight="1">
      <c r="A1110" s="51"/>
      <c r="B1110" s="118"/>
      <c r="C1110" s="247"/>
      <c r="D1110" s="248"/>
      <c r="E1110" s="90"/>
      <c r="F1110" s="91"/>
      <c r="G1110" s="91"/>
      <c r="H1110" s="91"/>
      <c r="I1110" s="91"/>
      <c r="J1110" s="91"/>
      <c r="K1110" s="91"/>
      <c r="L1110" s="91"/>
      <c r="M1110" s="91"/>
      <c r="N1110" s="91"/>
      <c r="O1110" s="91"/>
      <c r="P1110" s="91"/>
      <c r="Q1110" s="91"/>
      <c r="R1110" s="91"/>
      <c r="S1110" s="91"/>
      <c r="T1110" s="91"/>
      <c r="U1110" s="91"/>
      <c r="V1110" s="91"/>
      <c r="W1110" s="91"/>
      <c r="X1110" s="91"/>
      <c r="Y1110" s="91"/>
      <c r="Z1110" s="92"/>
      <c r="AA1110" s="22"/>
      <c r="AB1110" s="2"/>
    </row>
    <row r="1111" spans="1:28" s="1" customFormat="1" ht="22.5" customHeight="1">
      <c r="A1111" s="432" t="s">
        <v>562</v>
      </c>
      <c r="B1111" s="394" t="s">
        <v>685</v>
      </c>
      <c r="C1111" s="242"/>
      <c r="D1111" s="272"/>
      <c r="E1111" s="379"/>
      <c r="F1111" s="380"/>
      <c r="G1111" s="380"/>
      <c r="H1111" s="380"/>
      <c r="I1111" s="380"/>
      <c r="J1111" s="380"/>
      <c r="K1111" s="380"/>
      <c r="L1111" s="380"/>
      <c r="M1111" s="380"/>
      <c r="N1111" s="380"/>
      <c r="O1111" s="380"/>
      <c r="P1111" s="380"/>
      <c r="Q1111" s="380"/>
      <c r="R1111" s="380"/>
      <c r="S1111" s="380"/>
      <c r="T1111" s="380"/>
      <c r="U1111" s="380"/>
      <c r="V1111" s="380"/>
      <c r="W1111" s="380"/>
      <c r="X1111" s="380"/>
      <c r="Y1111" s="380"/>
      <c r="Z1111" s="381"/>
      <c r="AA1111" s="402"/>
      <c r="AB1111" s="2"/>
    </row>
    <row r="1112" spans="1:28" s="1" customFormat="1" ht="22.5" customHeight="1">
      <c r="A1112" s="432"/>
      <c r="B1112" s="600" t="s">
        <v>686</v>
      </c>
      <c r="C1112" s="242">
        <v>101</v>
      </c>
      <c r="D1112" s="89" t="s">
        <v>4</v>
      </c>
      <c r="E1112" s="379"/>
      <c r="F1112" s="380"/>
      <c r="G1112" s="380"/>
      <c r="H1112" s="380"/>
      <c r="I1112" s="380"/>
      <c r="J1112" s="380"/>
      <c r="K1112" s="380"/>
      <c r="L1112" s="380"/>
      <c r="M1112" s="380"/>
      <c r="N1112" s="380"/>
      <c r="O1112" s="380"/>
      <c r="P1112" s="380"/>
      <c r="Q1112" s="380"/>
      <c r="R1112" s="380"/>
      <c r="S1112" s="380"/>
      <c r="T1112" s="380"/>
      <c r="U1112" s="380"/>
      <c r="V1112" s="380"/>
      <c r="W1112" s="380"/>
      <c r="X1112" s="380"/>
      <c r="Y1112" s="380"/>
      <c r="Z1112" s="381"/>
      <c r="AA1112" s="402"/>
      <c r="AB1112" s="447">
        <f>VLOOKUP(D1112,$AI$57:$AJ$59,2,FALSE)</f>
        <v>0</v>
      </c>
    </row>
    <row r="1113" spans="1:28" s="1" customFormat="1" ht="22.5" customHeight="1">
      <c r="A1113" s="432"/>
      <c r="B1113" s="600"/>
      <c r="C1113" s="242"/>
      <c r="D1113" s="89"/>
      <c r="E1113" s="379"/>
      <c r="F1113" s="380"/>
      <c r="G1113" s="380"/>
      <c r="H1113" s="380"/>
      <c r="I1113" s="380"/>
      <c r="J1113" s="380"/>
      <c r="K1113" s="380"/>
      <c r="L1113" s="380"/>
      <c r="M1113" s="380"/>
      <c r="N1113" s="380"/>
      <c r="O1113" s="380"/>
      <c r="P1113" s="380"/>
      <c r="Q1113" s="380"/>
      <c r="R1113" s="380"/>
      <c r="S1113" s="380"/>
      <c r="T1113" s="380"/>
      <c r="U1113" s="380"/>
      <c r="V1113" s="380"/>
      <c r="W1113" s="380"/>
      <c r="X1113" s="380"/>
      <c r="Y1113" s="380"/>
      <c r="Z1113" s="381"/>
      <c r="AA1113" s="402"/>
      <c r="AB1113" s="447"/>
    </row>
    <row r="1114" spans="1:28" s="1" customFormat="1" ht="22.5" customHeight="1">
      <c r="A1114" s="432"/>
      <c r="B1114" s="601"/>
      <c r="C1114" s="242"/>
      <c r="D1114" s="244"/>
      <c r="E1114" s="379"/>
      <c r="F1114" s="380"/>
      <c r="G1114" s="380"/>
      <c r="H1114" s="380"/>
      <c r="I1114" s="380"/>
      <c r="J1114" s="380"/>
      <c r="K1114" s="380"/>
      <c r="L1114" s="380"/>
      <c r="M1114" s="380"/>
      <c r="N1114" s="380"/>
      <c r="O1114" s="380"/>
      <c r="P1114" s="380"/>
      <c r="Q1114" s="380"/>
      <c r="R1114" s="380"/>
      <c r="S1114" s="380"/>
      <c r="T1114" s="380"/>
      <c r="U1114" s="380"/>
      <c r="V1114" s="380"/>
      <c r="W1114" s="380"/>
      <c r="X1114" s="380"/>
      <c r="Y1114" s="380"/>
      <c r="Z1114" s="381"/>
      <c r="AA1114" s="402"/>
      <c r="AB1114" s="2"/>
    </row>
    <row r="1115" spans="1:28" s="1" customFormat="1" ht="22.5" customHeight="1">
      <c r="A1115" s="432"/>
      <c r="B1115" s="602"/>
      <c r="C1115" s="242"/>
      <c r="D1115" s="262"/>
      <c r="E1115" s="434"/>
      <c r="F1115" s="404"/>
      <c r="G1115" s="404"/>
      <c r="H1115" s="404"/>
      <c r="I1115" s="404"/>
      <c r="J1115" s="404"/>
      <c r="K1115" s="404"/>
      <c r="L1115" s="404"/>
      <c r="M1115" s="404"/>
      <c r="N1115" s="404"/>
      <c r="O1115" s="404"/>
      <c r="P1115" s="404"/>
      <c r="Q1115" s="404"/>
      <c r="R1115" s="404"/>
      <c r="S1115" s="404"/>
      <c r="T1115" s="404"/>
      <c r="U1115" s="404"/>
      <c r="V1115" s="404"/>
      <c r="W1115" s="404"/>
      <c r="X1115" s="404"/>
      <c r="Y1115" s="404"/>
      <c r="Z1115" s="433"/>
      <c r="AA1115" s="414"/>
      <c r="AB1115" s="2"/>
    </row>
    <row r="1116" spans="1:28" ht="22.5" customHeight="1">
      <c r="A1116" s="119" t="s">
        <v>692</v>
      </c>
      <c r="B1116" s="120" t="s">
        <v>691</v>
      </c>
      <c r="C1116" s="241"/>
      <c r="D1116" s="257"/>
      <c r="E1116" s="145"/>
      <c r="F1116" s="146"/>
      <c r="G1116" s="146"/>
      <c r="H1116" s="146"/>
      <c r="I1116" s="146"/>
      <c r="J1116" s="146"/>
      <c r="K1116" s="146"/>
      <c r="L1116" s="146"/>
      <c r="M1116" s="146"/>
      <c r="N1116" s="146"/>
      <c r="O1116" s="146"/>
      <c r="P1116" s="146"/>
      <c r="Q1116" s="146"/>
      <c r="R1116" s="146"/>
      <c r="S1116" s="146"/>
      <c r="T1116" s="146"/>
      <c r="U1116" s="146"/>
      <c r="V1116" s="146"/>
      <c r="W1116" s="146"/>
      <c r="X1116" s="146"/>
      <c r="Y1116" s="146"/>
      <c r="Z1116" s="420"/>
      <c r="AA1116" s="154"/>
    </row>
    <row r="1117" spans="1:28" ht="22.5" customHeight="1">
      <c r="A1117" s="432"/>
      <c r="B1117" s="394"/>
      <c r="C1117" s="242"/>
      <c r="D1117" s="272"/>
      <c r="E1117" s="147"/>
      <c r="F1117" s="385"/>
      <c r="G1117" s="385"/>
      <c r="H1117" s="385"/>
      <c r="I1117" s="385"/>
      <c r="J1117" s="385"/>
      <c r="K1117" s="385"/>
      <c r="L1117" s="385"/>
      <c r="M1117" s="385"/>
      <c r="N1117" s="385"/>
      <c r="O1117" s="385"/>
      <c r="P1117" s="385"/>
      <c r="Q1117" s="385"/>
      <c r="R1117" s="385"/>
      <c r="S1117" s="385"/>
      <c r="T1117" s="385"/>
      <c r="U1117" s="385"/>
      <c r="V1117" s="385"/>
      <c r="W1117" s="385"/>
      <c r="X1117" s="385"/>
      <c r="Y1117" s="385"/>
      <c r="Z1117" s="394"/>
      <c r="AA1117" s="23"/>
    </row>
    <row r="1118" spans="1:28" ht="22.5" customHeight="1">
      <c r="A1118" s="432" t="s">
        <v>546</v>
      </c>
      <c r="B1118" s="482" t="s">
        <v>693</v>
      </c>
      <c r="C1118" s="242">
        <v>102</v>
      </c>
      <c r="D1118" s="89" t="s">
        <v>4</v>
      </c>
      <c r="E1118" s="495"/>
      <c r="F1118" s="496"/>
      <c r="G1118" s="496"/>
      <c r="H1118" s="496"/>
      <c r="I1118" s="496"/>
      <c r="J1118" s="496"/>
      <c r="K1118" s="496"/>
      <c r="L1118" s="496"/>
      <c r="M1118" s="496"/>
      <c r="N1118" s="496"/>
      <c r="O1118" s="496"/>
      <c r="P1118" s="496"/>
      <c r="Q1118" s="496"/>
      <c r="R1118" s="496"/>
      <c r="S1118" s="496"/>
      <c r="T1118" s="496"/>
      <c r="U1118" s="496"/>
      <c r="V1118" s="496"/>
      <c r="W1118" s="496"/>
      <c r="X1118" s="496"/>
      <c r="Y1118" s="496"/>
      <c r="Z1118" s="497"/>
      <c r="AA1118" s="23"/>
      <c r="AB1118" s="447">
        <f>VLOOKUP(D1118,$AI$57:$AJ$59,2,FALSE)</f>
        <v>0</v>
      </c>
    </row>
    <row r="1119" spans="1:28" ht="22.5" customHeight="1">
      <c r="A1119" s="432"/>
      <c r="B1119" s="482"/>
      <c r="C1119" s="242"/>
      <c r="D1119" s="244"/>
      <c r="E1119" s="495"/>
      <c r="F1119" s="496"/>
      <c r="G1119" s="496"/>
      <c r="H1119" s="496"/>
      <c r="I1119" s="496"/>
      <c r="J1119" s="496"/>
      <c r="K1119" s="496"/>
      <c r="L1119" s="496"/>
      <c r="M1119" s="496"/>
      <c r="N1119" s="496"/>
      <c r="O1119" s="496"/>
      <c r="P1119" s="496"/>
      <c r="Q1119" s="496"/>
      <c r="R1119" s="496"/>
      <c r="S1119" s="496"/>
      <c r="T1119" s="496"/>
      <c r="U1119" s="496"/>
      <c r="V1119" s="496"/>
      <c r="W1119" s="496"/>
      <c r="X1119" s="496"/>
      <c r="Y1119" s="496"/>
      <c r="Z1119" s="497"/>
      <c r="AA1119" s="23"/>
    </row>
    <row r="1120" spans="1:28" ht="22.5" customHeight="1">
      <c r="A1120" s="432"/>
      <c r="B1120" s="482"/>
      <c r="C1120" s="242"/>
      <c r="D1120" s="244"/>
      <c r="E1120" s="379"/>
      <c r="F1120" s="380"/>
      <c r="G1120" s="380"/>
      <c r="H1120" s="380"/>
      <c r="I1120" s="380"/>
      <c r="J1120" s="380"/>
      <c r="K1120" s="380"/>
      <c r="L1120" s="380"/>
      <c r="M1120" s="380"/>
      <c r="N1120" s="380"/>
      <c r="O1120" s="380"/>
      <c r="P1120" s="380"/>
      <c r="Q1120" s="380"/>
      <c r="R1120" s="380"/>
      <c r="S1120" s="380"/>
      <c r="T1120" s="380"/>
      <c r="U1120" s="380"/>
      <c r="V1120" s="380"/>
      <c r="W1120" s="380"/>
      <c r="X1120" s="380"/>
      <c r="Y1120" s="380"/>
      <c r="Z1120" s="381"/>
      <c r="AA1120" s="23"/>
    </row>
    <row r="1121" spans="1:28" ht="22.5" customHeight="1">
      <c r="A1121" s="50"/>
      <c r="B1121" s="547"/>
      <c r="C1121" s="243"/>
      <c r="D1121" s="246"/>
      <c r="E1121" s="379"/>
      <c r="F1121" s="380"/>
      <c r="G1121" s="380"/>
      <c r="H1121" s="380"/>
      <c r="I1121" s="380"/>
      <c r="J1121" s="380"/>
      <c r="K1121" s="380"/>
      <c r="L1121" s="380"/>
      <c r="M1121" s="380"/>
      <c r="N1121" s="380"/>
      <c r="O1121" s="380"/>
      <c r="P1121" s="380"/>
      <c r="Q1121" s="380"/>
      <c r="R1121" s="380"/>
      <c r="S1121" s="380"/>
      <c r="T1121" s="380"/>
      <c r="U1121" s="380"/>
      <c r="V1121" s="380"/>
      <c r="W1121" s="380"/>
      <c r="X1121" s="380"/>
      <c r="Y1121" s="380"/>
      <c r="Z1121" s="381"/>
      <c r="AA1121" s="23"/>
    </row>
    <row r="1122" spans="1:28" ht="22.5" customHeight="1">
      <c r="A1122" s="51"/>
      <c r="B1122" s="118"/>
      <c r="C1122" s="247"/>
      <c r="D1122" s="276"/>
      <c r="E1122" s="90"/>
      <c r="F1122" s="91"/>
      <c r="G1122" s="91"/>
      <c r="H1122" s="91"/>
      <c r="I1122" s="91"/>
      <c r="J1122" s="91"/>
      <c r="K1122" s="91"/>
      <c r="L1122" s="91"/>
      <c r="M1122" s="91"/>
      <c r="N1122" s="91"/>
      <c r="O1122" s="91"/>
      <c r="P1122" s="91"/>
      <c r="Q1122" s="91"/>
      <c r="R1122" s="91"/>
      <c r="S1122" s="91"/>
      <c r="T1122" s="91"/>
      <c r="U1122" s="91"/>
      <c r="V1122" s="91"/>
      <c r="W1122" s="91"/>
      <c r="X1122" s="91"/>
      <c r="Y1122" s="91"/>
      <c r="Z1122" s="92"/>
      <c r="AA1122" s="161"/>
    </row>
    <row r="1123" spans="1:28" ht="22.5" customHeight="1">
      <c r="A1123" s="432" t="s">
        <v>562</v>
      </c>
      <c r="B1123" s="582" t="s">
        <v>694</v>
      </c>
      <c r="C1123" s="242">
        <v>103</v>
      </c>
      <c r="D1123" s="89" t="s">
        <v>4</v>
      </c>
      <c r="E1123" s="495" t="s">
        <v>245</v>
      </c>
      <c r="F1123" s="496"/>
      <c r="G1123" s="496"/>
      <c r="H1123" s="496"/>
      <c r="I1123" s="496"/>
      <c r="J1123" s="496"/>
      <c r="K1123" s="496"/>
      <c r="L1123" s="496"/>
      <c r="M1123" s="496"/>
      <c r="N1123" s="496"/>
      <c r="O1123" s="496"/>
      <c r="P1123" s="496"/>
      <c r="Q1123" s="496"/>
      <c r="R1123" s="496"/>
      <c r="S1123" s="496"/>
      <c r="T1123" s="496"/>
      <c r="U1123" s="496"/>
      <c r="V1123" s="496"/>
      <c r="W1123" s="496"/>
      <c r="X1123" s="496"/>
      <c r="Y1123" s="496"/>
      <c r="Z1123" s="497"/>
      <c r="AA1123" s="480" t="s">
        <v>266</v>
      </c>
      <c r="AB1123" s="447">
        <f>VLOOKUP(D1123,$AI$57:$AJ$59,2,FALSE)</f>
        <v>0</v>
      </c>
    </row>
    <row r="1124" spans="1:28" ht="22.5" customHeight="1">
      <c r="A1124" s="432"/>
      <c r="B1124" s="582"/>
      <c r="C1124" s="263"/>
      <c r="D1124" s="244"/>
      <c r="E1124" s="495"/>
      <c r="F1124" s="496"/>
      <c r="G1124" s="496"/>
      <c r="H1124" s="496"/>
      <c r="I1124" s="496"/>
      <c r="J1124" s="496"/>
      <c r="K1124" s="496"/>
      <c r="L1124" s="496"/>
      <c r="M1124" s="496"/>
      <c r="N1124" s="496"/>
      <c r="O1124" s="496"/>
      <c r="P1124" s="496"/>
      <c r="Q1124" s="496"/>
      <c r="R1124" s="496"/>
      <c r="S1124" s="496"/>
      <c r="T1124" s="496"/>
      <c r="U1124" s="496"/>
      <c r="V1124" s="496"/>
      <c r="W1124" s="496"/>
      <c r="X1124" s="496"/>
      <c r="Y1124" s="496"/>
      <c r="Z1124" s="497"/>
      <c r="AA1124" s="480"/>
    </row>
    <row r="1125" spans="1:28" ht="22.5" customHeight="1">
      <c r="A1125" s="432"/>
      <c r="B1125" s="582"/>
      <c r="C1125" s="263"/>
      <c r="D1125" s="244"/>
      <c r="E1125" s="495"/>
      <c r="F1125" s="496"/>
      <c r="G1125" s="496"/>
      <c r="H1125" s="496"/>
      <c r="I1125" s="496"/>
      <c r="J1125" s="496"/>
      <c r="K1125" s="496"/>
      <c r="L1125" s="496"/>
      <c r="M1125" s="496"/>
      <c r="N1125" s="496"/>
      <c r="O1125" s="496"/>
      <c r="P1125" s="496"/>
      <c r="Q1125" s="496"/>
      <c r="R1125" s="496"/>
      <c r="S1125" s="496"/>
      <c r="T1125" s="496"/>
      <c r="U1125" s="496"/>
      <c r="V1125" s="496"/>
      <c r="W1125" s="496"/>
      <c r="X1125" s="496"/>
      <c r="Y1125" s="496"/>
      <c r="Z1125" s="497"/>
      <c r="AA1125" s="480"/>
    </row>
    <row r="1126" spans="1:28" ht="22.5" customHeight="1">
      <c r="A1126" s="432"/>
      <c r="B1126" s="394"/>
      <c r="C1126" s="242"/>
      <c r="D1126" s="244"/>
      <c r="E1126" s="495"/>
      <c r="F1126" s="496"/>
      <c r="G1126" s="496"/>
      <c r="H1126" s="496"/>
      <c r="I1126" s="496"/>
      <c r="J1126" s="496"/>
      <c r="K1126" s="496"/>
      <c r="L1126" s="496"/>
      <c r="M1126" s="496"/>
      <c r="N1126" s="496"/>
      <c r="O1126" s="496"/>
      <c r="P1126" s="496"/>
      <c r="Q1126" s="496"/>
      <c r="R1126" s="496"/>
      <c r="S1126" s="496"/>
      <c r="T1126" s="496"/>
      <c r="U1126" s="496"/>
      <c r="V1126" s="496"/>
      <c r="W1126" s="496"/>
      <c r="X1126" s="496"/>
      <c r="Y1126" s="496"/>
      <c r="Z1126" s="497"/>
      <c r="AA1126" s="480"/>
    </row>
    <row r="1127" spans="1:28" ht="22.5" customHeight="1">
      <c r="A1127" s="432"/>
      <c r="B1127" s="394"/>
      <c r="C1127" s="242"/>
      <c r="D1127" s="244"/>
      <c r="E1127" s="495"/>
      <c r="F1127" s="496"/>
      <c r="G1127" s="496"/>
      <c r="H1127" s="496"/>
      <c r="I1127" s="496"/>
      <c r="J1127" s="496"/>
      <c r="K1127" s="496"/>
      <c r="L1127" s="496"/>
      <c r="M1127" s="496"/>
      <c r="N1127" s="496"/>
      <c r="O1127" s="496"/>
      <c r="P1127" s="496"/>
      <c r="Q1127" s="496"/>
      <c r="R1127" s="496"/>
      <c r="S1127" s="496"/>
      <c r="T1127" s="496"/>
      <c r="U1127" s="496"/>
      <c r="V1127" s="496"/>
      <c r="W1127" s="496"/>
      <c r="X1127" s="496"/>
      <c r="Y1127" s="496"/>
      <c r="Z1127" s="497"/>
      <c r="AA1127" s="480"/>
    </row>
    <row r="1128" spans="1:28" ht="22.5" customHeight="1">
      <c r="A1128" s="432"/>
      <c r="B1128" s="394"/>
      <c r="C1128" s="242"/>
      <c r="D1128" s="244"/>
      <c r="E1128" s="495" t="s">
        <v>520</v>
      </c>
      <c r="F1128" s="496"/>
      <c r="G1128" s="496"/>
      <c r="H1128" s="496"/>
      <c r="I1128" s="496"/>
      <c r="J1128" s="496"/>
      <c r="K1128" s="496"/>
      <c r="L1128" s="496"/>
      <c r="M1128" s="496"/>
      <c r="N1128" s="496"/>
      <c r="O1128" s="496"/>
      <c r="P1128" s="496"/>
      <c r="Q1128" s="496"/>
      <c r="R1128" s="496"/>
      <c r="S1128" s="496"/>
      <c r="T1128" s="496"/>
      <c r="U1128" s="496"/>
      <c r="V1128" s="496"/>
      <c r="W1128" s="496"/>
      <c r="X1128" s="496"/>
      <c r="Y1128" s="496"/>
      <c r="Z1128" s="497"/>
      <c r="AA1128" s="480"/>
    </row>
    <row r="1129" spans="1:28" ht="22.5" customHeight="1">
      <c r="A1129" s="432"/>
      <c r="B1129" s="394"/>
      <c r="C1129" s="242"/>
      <c r="D1129" s="244"/>
      <c r="E1129" s="495"/>
      <c r="F1129" s="496"/>
      <c r="G1129" s="496"/>
      <c r="H1129" s="496"/>
      <c r="I1129" s="496"/>
      <c r="J1129" s="496"/>
      <c r="K1129" s="496"/>
      <c r="L1129" s="496"/>
      <c r="M1129" s="496"/>
      <c r="N1129" s="496"/>
      <c r="O1129" s="496"/>
      <c r="P1129" s="496"/>
      <c r="Q1129" s="496"/>
      <c r="R1129" s="496"/>
      <c r="S1129" s="496"/>
      <c r="T1129" s="496"/>
      <c r="U1129" s="496"/>
      <c r="V1129" s="496"/>
      <c r="W1129" s="496"/>
      <c r="X1129" s="496"/>
      <c r="Y1129" s="496"/>
      <c r="Z1129" s="497"/>
      <c r="AA1129" s="480"/>
    </row>
    <row r="1130" spans="1:28" ht="22.5" customHeight="1">
      <c r="A1130" s="432"/>
      <c r="B1130" s="394"/>
      <c r="C1130" s="242"/>
      <c r="D1130" s="244"/>
      <c r="E1130" s="495"/>
      <c r="F1130" s="496"/>
      <c r="G1130" s="496"/>
      <c r="H1130" s="496"/>
      <c r="I1130" s="496"/>
      <c r="J1130" s="496"/>
      <c r="K1130" s="496"/>
      <c r="L1130" s="496"/>
      <c r="M1130" s="496"/>
      <c r="N1130" s="496"/>
      <c r="O1130" s="496"/>
      <c r="P1130" s="496"/>
      <c r="Q1130" s="496"/>
      <c r="R1130" s="496"/>
      <c r="S1130" s="496"/>
      <c r="T1130" s="496"/>
      <c r="U1130" s="496"/>
      <c r="V1130" s="496"/>
      <c r="W1130" s="496"/>
      <c r="X1130" s="496"/>
      <c r="Y1130" s="496"/>
      <c r="Z1130" s="497"/>
      <c r="AA1130" s="402"/>
    </row>
    <row r="1131" spans="1:28" ht="22.5" customHeight="1">
      <c r="A1131" s="432"/>
      <c r="B1131" s="394"/>
      <c r="C1131" s="242"/>
      <c r="D1131" s="244"/>
      <c r="E1131" s="495"/>
      <c r="F1131" s="496"/>
      <c r="G1131" s="496"/>
      <c r="H1131" s="496"/>
      <c r="I1131" s="496"/>
      <c r="J1131" s="496"/>
      <c r="K1131" s="496"/>
      <c r="L1131" s="496"/>
      <c r="M1131" s="496"/>
      <c r="N1131" s="496"/>
      <c r="O1131" s="496"/>
      <c r="P1131" s="496"/>
      <c r="Q1131" s="496"/>
      <c r="R1131" s="496"/>
      <c r="S1131" s="496"/>
      <c r="T1131" s="496"/>
      <c r="U1131" s="496"/>
      <c r="V1131" s="496"/>
      <c r="W1131" s="496"/>
      <c r="X1131" s="496"/>
      <c r="Y1131" s="496"/>
      <c r="Z1131" s="497"/>
      <c r="AA1131" s="23"/>
    </row>
    <row r="1132" spans="1:28" ht="22.5" customHeight="1">
      <c r="A1132" s="432"/>
      <c r="B1132" s="394"/>
      <c r="C1132" s="242"/>
      <c r="D1132" s="244"/>
      <c r="E1132" s="495"/>
      <c r="F1132" s="496"/>
      <c r="G1132" s="496"/>
      <c r="H1132" s="496"/>
      <c r="I1132" s="496"/>
      <c r="J1132" s="496"/>
      <c r="K1132" s="496"/>
      <c r="L1132" s="496"/>
      <c r="M1132" s="496"/>
      <c r="N1132" s="496"/>
      <c r="O1132" s="496"/>
      <c r="P1132" s="496"/>
      <c r="Q1132" s="496"/>
      <c r="R1132" s="496"/>
      <c r="S1132" s="496"/>
      <c r="T1132" s="496"/>
      <c r="U1132" s="496"/>
      <c r="V1132" s="496"/>
      <c r="W1132" s="496"/>
      <c r="X1132" s="496"/>
      <c r="Y1132" s="496"/>
      <c r="Z1132" s="497"/>
      <c r="AA1132" s="23"/>
    </row>
    <row r="1133" spans="1:28" ht="22.5" customHeight="1">
      <c r="A1133" s="432"/>
      <c r="B1133" s="394"/>
      <c r="C1133" s="242"/>
      <c r="D1133" s="244"/>
      <c r="E1133" s="495"/>
      <c r="F1133" s="496"/>
      <c r="G1133" s="496"/>
      <c r="H1133" s="496"/>
      <c r="I1133" s="496"/>
      <c r="J1133" s="496"/>
      <c r="K1133" s="496"/>
      <c r="L1133" s="496"/>
      <c r="M1133" s="496"/>
      <c r="N1133" s="496"/>
      <c r="O1133" s="496"/>
      <c r="P1133" s="496"/>
      <c r="Q1133" s="496"/>
      <c r="R1133" s="496"/>
      <c r="S1133" s="496"/>
      <c r="T1133" s="496"/>
      <c r="U1133" s="496"/>
      <c r="V1133" s="496"/>
      <c r="W1133" s="496"/>
      <c r="X1133" s="496"/>
      <c r="Y1133" s="496"/>
      <c r="Z1133" s="497"/>
      <c r="AA1133" s="23"/>
    </row>
    <row r="1134" spans="1:28" ht="22.5" customHeight="1">
      <c r="A1134" s="432"/>
      <c r="B1134" s="394"/>
      <c r="C1134" s="242"/>
      <c r="D1134" s="244"/>
      <c r="E1134" s="521" t="s">
        <v>523</v>
      </c>
      <c r="F1134" s="483"/>
      <c r="G1134" s="483"/>
      <c r="H1134" s="483"/>
      <c r="I1134" s="483"/>
      <c r="J1134" s="483"/>
      <c r="K1134" s="483"/>
      <c r="L1134" s="483"/>
      <c r="M1134" s="483"/>
      <c r="N1134" s="483"/>
      <c r="O1134" s="483"/>
      <c r="P1134" s="483"/>
      <c r="Q1134" s="483"/>
      <c r="R1134" s="483"/>
      <c r="S1134" s="483"/>
      <c r="T1134" s="483"/>
      <c r="U1134" s="483"/>
      <c r="V1134" s="483"/>
      <c r="W1134" s="483"/>
      <c r="X1134" s="483"/>
      <c r="Y1134" s="483"/>
      <c r="Z1134" s="482"/>
      <c r="AA1134" s="480" t="s">
        <v>249</v>
      </c>
    </row>
    <row r="1135" spans="1:28" ht="22.5" customHeight="1">
      <c r="A1135" s="432"/>
      <c r="B1135" s="394"/>
      <c r="C1135" s="242"/>
      <c r="D1135" s="244"/>
      <c r="E1135" s="521"/>
      <c r="F1135" s="483"/>
      <c r="G1135" s="483"/>
      <c r="H1135" s="483"/>
      <c r="I1135" s="483"/>
      <c r="J1135" s="483"/>
      <c r="K1135" s="483"/>
      <c r="L1135" s="483"/>
      <c r="M1135" s="483"/>
      <c r="N1135" s="483"/>
      <c r="O1135" s="483"/>
      <c r="P1135" s="483"/>
      <c r="Q1135" s="483"/>
      <c r="R1135" s="483"/>
      <c r="S1135" s="483"/>
      <c r="T1135" s="483"/>
      <c r="U1135" s="483"/>
      <c r="V1135" s="483"/>
      <c r="W1135" s="483"/>
      <c r="X1135" s="483"/>
      <c r="Y1135" s="483"/>
      <c r="Z1135" s="482"/>
      <c r="AA1135" s="480"/>
    </row>
    <row r="1136" spans="1:28" ht="22.5" customHeight="1">
      <c r="A1136" s="432"/>
      <c r="B1136" s="394"/>
      <c r="C1136" s="242"/>
      <c r="D1136" s="244"/>
      <c r="E1136" s="521"/>
      <c r="F1136" s="483"/>
      <c r="G1136" s="483"/>
      <c r="H1136" s="483"/>
      <c r="I1136" s="483"/>
      <c r="J1136" s="483"/>
      <c r="K1136" s="483"/>
      <c r="L1136" s="483"/>
      <c r="M1136" s="483"/>
      <c r="N1136" s="483"/>
      <c r="O1136" s="483"/>
      <c r="P1136" s="483"/>
      <c r="Q1136" s="483"/>
      <c r="R1136" s="483"/>
      <c r="S1136" s="483"/>
      <c r="T1136" s="483"/>
      <c r="U1136" s="483"/>
      <c r="V1136" s="483"/>
      <c r="W1136" s="483"/>
      <c r="X1136" s="483"/>
      <c r="Y1136" s="483"/>
      <c r="Z1136" s="482"/>
      <c r="AA1136" s="480"/>
    </row>
    <row r="1137" spans="1:28" ht="22.5" customHeight="1">
      <c r="A1137" s="432"/>
      <c r="B1137" s="394"/>
      <c r="C1137" s="242"/>
      <c r="D1137" s="244"/>
      <c r="E1137" s="521"/>
      <c r="F1137" s="483"/>
      <c r="G1137" s="483"/>
      <c r="H1137" s="483"/>
      <c r="I1137" s="483"/>
      <c r="J1137" s="483"/>
      <c r="K1137" s="483"/>
      <c r="L1137" s="483"/>
      <c r="M1137" s="483"/>
      <c r="N1137" s="483"/>
      <c r="O1137" s="483"/>
      <c r="P1137" s="483"/>
      <c r="Q1137" s="483"/>
      <c r="R1137" s="483"/>
      <c r="S1137" s="483"/>
      <c r="T1137" s="483"/>
      <c r="U1137" s="483"/>
      <c r="V1137" s="483"/>
      <c r="W1137" s="483"/>
      <c r="X1137" s="483"/>
      <c r="Y1137" s="483"/>
      <c r="Z1137" s="482"/>
      <c r="AA1137" s="480"/>
    </row>
    <row r="1138" spans="1:28" ht="22.5" customHeight="1">
      <c r="A1138" s="432"/>
      <c r="B1138" s="394"/>
      <c r="C1138" s="242"/>
      <c r="D1138" s="244"/>
      <c r="E1138" s="548" t="s">
        <v>522</v>
      </c>
      <c r="F1138" s="549"/>
      <c r="G1138" s="549"/>
      <c r="H1138" s="549"/>
      <c r="I1138" s="549"/>
      <c r="J1138" s="549"/>
      <c r="K1138" s="549"/>
      <c r="L1138" s="549"/>
      <c r="M1138" s="549"/>
      <c r="N1138" s="549"/>
      <c r="O1138" s="549"/>
      <c r="P1138" s="549"/>
      <c r="Q1138" s="549"/>
      <c r="R1138" s="549"/>
      <c r="S1138" s="549"/>
      <c r="T1138" s="549"/>
      <c r="U1138" s="549"/>
      <c r="V1138" s="549"/>
      <c r="W1138" s="549"/>
      <c r="X1138" s="549"/>
      <c r="Y1138" s="549"/>
      <c r="Z1138" s="550"/>
      <c r="AA1138" s="23"/>
    </row>
    <row r="1139" spans="1:28" ht="22.5" customHeight="1">
      <c r="A1139" s="432"/>
      <c r="B1139" s="394"/>
      <c r="C1139" s="242"/>
      <c r="D1139" s="244"/>
      <c r="E1139" s="551"/>
      <c r="F1139" s="552"/>
      <c r="G1139" s="552"/>
      <c r="H1139" s="552"/>
      <c r="I1139" s="552"/>
      <c r="J1139" s="552"/>
      <c r="K1139" s="552"/>
      <c r="L1139" s="552"/>
      <c r="M1139" s="552"/>
      <c r="N1139" s="552"/>
      <c r="O1139" s="552"/>
      <c r="P1139" s="552"/>
      <c r="Q1139" s="552"/>
      <c r="R1139" s="552"/>
      <c r="S1139" s="552"/>
      <c r="T1139" s="552"/>
      <c r="U1139" s="552"/>
      <c r="V1139" s="552"/>
      <c r="W1139" s="552"/>
      <c r="X1139" s="552"/>
      <c r="Y1139" s="552"/>
      <c r="Z1139" s="553"/>
      <c r="AA1139" s="23"/>
    </row>
    <row r="1140" spans="1:28" ht="22.5" customHeight="1">
      <c r="A1140" s="432"/>
      <c r="B1140" s="394"/>
      <c r="C1140" s="242"/>
      <c r="D1140" s="244"/>
      <c r="E1140" s="551"/>
      <c r="F1140" s="552"/>
      <c r="G1140" s="552"/>
      <c r="H1140" s="552"/>
      <c r="I1140" s="552"/>
      <c r="J1140" s="552"/>
      <c r="K1140" s="552"/>
      <c r="L1140" s="552"/>
      <c r="M1140" s="552"/>
      <c r="N1140" s="552"/>
      <c r="O1140" s="552"/>
      <c r="P1140" s="552"/>
      <c r="Q1140" s="552"/>
      <c r="R1140" s="552"/>
      <c r="S1140" s="552"/>
      <c r="T1140" s="552"/>
      <c r="U1140" s="552"/>
      <c r="V1140" s="552"/>
      <c r="W1140" s="552"/>
      <c r="X1140" s="552"/>
      <c r="Y1140" s="552"/>
      <c r="Z1140" s="553"/>
      <c r="AA1140" s="23"/>
    </row>
    <row r="1141" spans="1:28" ht="22.5" customHeight="1">
      <c r="A1141" s="432"/>
      <c r="B1141" s="394"/>
      <c r="C1141" s="242"/>
      <c r="D1141" s="244"/>
      <c r="E1141" s="551"/>
      <c r="F1141" s="552"/>
      <c r="G1141" s="552"/>
      <c r="H1141" s="552"/>
      <c r="I1141" s="552"/>
      <c r="J1141" s="552"/>
      <c r="K1141" s="552"/>
      <c r="L1141" s="552"/>
      <c r="M1141" s="552"/>
      <c r="N1141" s="552"/>
      <c r="O1141" s="552"/>
      <c r="P1141" s="552"/>
      <c r="Q1141" s="552"/>
      <c r="R1141" s="552"/>
      <c r="S1141" s="552"/>
      <c r="T1141" s="552"/>
      <c r="U1141" s="552"/>
      <c r="V1141" s="552"/>
      <c r="W1141" s="552"/>
      <c r="X1141" s="552"/>
      <c r="Y1141" s="552"/>
      <c r="Z1141" s="553"/>
      <c r="AA1141" s="23"/>
    </row>
    <row r="1142" spans="1:28" ht="22.5" customHeight="1">
      <c r="A1142" s="432"/>
      <c r="B1142" s="394"/>
      <c r="C1142" s="242"/>
      <c r="D1142" s="244"/>
      <c r="E1142" s="551"/>
      <c r="F1142" s="552"/>
      <c r="G1142" s="552"/>
      <c r="H1142" s="552"/>
      <c r="I1142" s="552"/>
      <c r="J1142" s="552"/>
      <c r="K1142" s="552"/>
      <c r="L1142" s="552"/>
      <c r="M1142" s="552"/>
      <c r="N1142" s="552"/>
      <c r="O1142" s="552"/>
      <c r="P1142" s="552"/>
      <c r="Q1142" s="552"/>
      <c r="R1142" s="552"/>
      <c r="S1142" s="552"/>
      <c r="T1142" s="552"/>
      <c r="U1142" s="552"/>
      <c r="V1142" s="552"/>
      <c r="W1142" s="552"/>
      <c r="X1142" s="552"/>
      <c r="Y1142" s="552"/>
      <c r="Z1142" s="553"/>
      <c r="AA1142" s="23"/>
    </row>
    <row r="1143" spans="1:28" ht="22.5" customHeight="1">
      <c r="A1143" s="432"/>
      <c r="B1143" s="394"/>
      <c r="C1143" s="242"/>
      <c r="D1143" s="244"/>
      <c r="E1143" s="551"/>
      <c r="F1143" s="552"/>
      <c r="G1143" s="552"/>
      <c r="H1143" s="552"/>
      <c r="I1143" s="552"/>
      <c r="J1143" s="552"/>
      <c r="K1143" s="552"/>
      <c r="L1143" s="552"/>
      <c r="M1143" s="552"/>
      <c r="N1143" s="552"/>
      <c r="O1143" s="552"/>
      <c r="P1143" s="552"/>
      <c r="Q1143" s="552"/>
      <c r="R1143" s="552"/>
      <c r="S1143" s="552"/>
      <c r="T1143" s="552"/>
      <c r="U1143" s="552"/>
      <c r="V1143" s="552"/>
      <c r="W1143" s="552"/>
      <c r="X1143" s="552"/>
      <c r="Y1143" s="552"/>
      <c r="Z1143" s="553"/>
      <c r="AA1143" s="23"/>
    </row>
    <row r="1144" spans="1:28" ht="22.5" customHeight="1">
      <c r="A1144" s="50"/>
      <c r="B1144" s="437"/>
      <c r="C1144" s="243"/>
      <c r="D1144" s="246"/>
      <c r="E1144" s="551"/>
      <c r="F1144" s="552"/>
      <c r="G1144" s="552"/>
      <c r="H1144" s="552"/>
      <c r="I1144" s="552"/>
      <c r="J1144" s="552"/>
      <c r="K1144" s="552"/>
      <c r="L1144" s="552"/>
      <c r="M1144" s="552"/>
      <c r="N1144" s="552"/>
      <c r="O1144" s="552"/>
      <c r="P1144" s="552"/>
      <c r="Q1144" s="552"/>
      <c r="R1144" s="552"/>
      <c r="S1144" s="552"/>
      <c r="T1144" s="552"/>
      <c r="U1144" s="552"/>
      <c r="V1144" s="552"/>
      <c r="W1144" s="552"/>
      <c r="X1144" s="552"/>
      <c r="Y1144" s="552"/>
      <c r="Z1144" s="553"/>
      <c r="AA1144" s="364"/>
    </row>
    <row r="1145" spans="1:28" ht="22.5" customHeight="1">
      <c r="A1145" s="51"/>
      <c r="B1145" s="118"/>
      <c r="C1145" s="247"/>
      <c r="D1145" s="276"/>
      <c r="E1145" s="90"/>
      <c r="F1145" s="91"/>
      <c r="G1145" s="91"/>
      <c r="H1145" s="91"/>
      <c r="I1145" s="91"/>
      <c r="J1145" s="91"/>
      <c r="K1145" s="91"/>
      <c r="L1145" s="91"/>
      <c r="M1145" s="91"/>
      <c r="N1145" s="91"/>
      <c r="O1145" s="91"/>
      <c r="P1145" s="91"/>
      <c r="Q1145" s="91"/>
      <c r="R1145" s="91"/>
      <c r="S1145" s="91"/>
      <c r="T1145" s="91"/>
      <c r="U1145" s="91"/>
      <c r="V1145" s="91"/>
      <c r="W1145" s="91"/>
      <c r="X1145" s="91"/>
      <c r="Y1145" s="91"/>
      <c r="Z1145" s="92"/>
      <c r="AA1145" s="161"/>
    </row>
    <row r="1146" spans="1:28" ht="22.5" customHeight="1">
      <c r="A1146" s="432" t="s">
        <v>592</v>
      </c>
      <c r="B1146" s="482" t="s">
        <v>723</v>
      </c>
      <c r="C1146" s="242">
        <v>104</v>
      </c>
      <c r="D1146" s="89" t="s">
        <v>213</v>
      </c>
      <c r="E1146" s="495" t="s">
        <v>257</v>
      </c>
      <c r="F1146" s="496"/>
      <c r="G1146" s="496"/>
      <c r="H1146" s="496"/>
      <c r="I1146" s="496"/>
      <c r="J1146" s="496"/>
      <c r="K1146" s="496"/>
      <c r="L1146" s="496"/>
      <c r="M1146" s="496"/>
      <c r="N1146" s="496"/>
      <c r="O1146" s="496"/>
      <c r="P1146" s="496"/>
      <c r="Q1146" s="496"/>
      <c r="R1146" s="496"/>
      <c r="S1146" s="496"/>
      <c r="T1146" s="496"/>
      <c r="U1146" s="496"/>
      <c r="V1146" s="496"/>
      <c r="W1146" s="496"/>
      <c r="X1146" s="496"/>
      <c r="Y1146" s="496"/>
      <c r="Z1146" s="497"/>
      <c r="AA1146" s="541" t="s">
        <v>783</v>
      </c>
      <c r="AB1146" s="447">
        <f>VLOOKUP(D1146,AI61:AJ63,2,FALSE)</f>
        <v>0</v>
      </c>
    </row>
    <row r="1147" spans="1:28" ht="22.5" customHeight="1">
      <c r="A1147" s="432"/>
      <c r="B1147" s="482"/>
      <c r="C1147" s="242"/>
      <c r="D1147" s="244"/>
      <c r="E1147" s="579" t="s">
        <v>258</v>
      </c>
      <c r="F1147" s="580"/>
      <c r="G1147" s="580"/>
      <c r="H1147" s="580"/>
      <c r="I1147" s="580"/>
      <c r="J1147" s="580"/>
      <c r="K1147" s="580"/>
      <c r="L1147" s="580"/>
      <c r="M1147" s="580"/>
      <c r="N1147" s="580"/>
      <c r="O1147" s="580"/>
      <c r="P1147" s="580"/>
      <c r="Q1147" s="580"/>
      <c r="R1147" s="580"/>
      <c r="S1147" s="580"/>
      <c r="T1147" s="580"/>
      <c r="U1147" s="580"/>
      <c r="V1147" s="580"/>
      <c r="W1147" s="580"/>
      <c r="X1147" s="580"/>
      <c r="Y1147" s="580"/>
      <c r="Z1147" s="581"/>
      <c r="AA1147" s="541"/>
    </row>
    <row r="1148" spans="1:28" ht="22.5" customHeight="1">
      <c r="A1148" s="432"/>
      <c r="B1148" s="482"/>
      <c r="C1148" s="242"/>
      <c r="D1148" s="244"/>
      <c r="E1148" s="390"/>
      <c r="F1148" s="496" t="s">
        <v>525</v>
      </c>
      <c r="G1148" s="496"/>
      <c r="H1148" s="496"/>
      <c r="I1148" s="496"/>
      <c r="J1148" s="496"/>
      <c r="K1148" s="496"/>
      <c r="L1148" s="496"/>
      <c r="M1148" s="496"/>
      <c r="N1148" s="496"/>
      <c r="O1148" s="496"/>
      <c r="P1148" s="496"/>
      <c r="Q1148" s="496"/>
      <c r="R1148" s="496"/>
      <c r="S1148" s="496"/>
      <c r="T1148" s="496"/>
      <c r="U1148" s="496"/>
      <c r="V1148" s="496"/>
      <c r="W1148" s="496"/>
      <c r="X1148" s="496"/>
      <c r="Y1148" s="496"/>
      <c r="Z1148" s="381"/>
      <c r="AA1148" s="23"/>
    </row>
    <row r="1149" spans="1:28" ht="22.5" customHeight="1">
      <c r="A1149" s="432"/>
      <c r="B1149" s="482"/>
      <c r="C1149" s="242"/>
      <c r="D1149" s="244"/>
      <c r="E1149" s="390"/>
      <c r="F1149" s="496" t="s">
        <v>526</v>
      </c>
      <c r="G1149" s="496"/>
      <c r="H1149" s="496"/>
      <c r="I1149" s="496"/>
      <c r="J1149" s="496"/>
      <c r="K1149" s="496"/>
      <c r="L1149" s="496"/>
      <c r="M1149" s="496"/>
      <c r="N1149" s="496"/>
      <c r="O1149" s="496"/>
      <c r="P1149" s="496"/>
      <c r="Q1149" s="496"/>
      <c r="R1149" s="496"/>
      <c r="S1149" s="496"/>
      <c r="T1149" s="496"/>
      <c r="U1149" s="496"/>
      <c r="V1149" s="496"/>
      <c r="W1149" s="496"/>
      <c r="X1149" s="496"/>
      <c r="Y1149" s="496"/>
      <c r="Z1149" s="381"/>
      <c r="AA1149" s="23"/>
    </row>
    <row r="1150" spans="1:28" ht="22.5" customHeight="1">
      <c r="A1150" s="432"/>
      <c r="B1150" s="482"/>
      <c r="C1150" s="242"/>
      <c r="D1150" s="244"/>
      <c r="E1150" s="495" t="s">
        <v>259</v>
      </c>
      <c r="F1150" s="496"/>
      <c r="G1150" s="496"/>
      <c r="H1150" s="496"/>
      <c r="I1150" s="496"/>
      <c r="J1150" s="496"/>
      <c r="K1150" s="496"/>
      <c r="L1150" s="496"/>
      <c r="M1150" s="496"/>
      <c r="N1150" s="496"/>
      <c r="O1150" s="496"/>
      <c r="P1150" s="496"/>
      <c r="Q1150" s="496"/>
      <c r="R1150" s="496"/>
      <c r="S1150" s="496"/>
      <c r="T1150" s="496"/>
      <c r="U1150" s="496"/>
      <c r="V1150" s="496"/>
      <c r="W1150" s="496"/>
      <c r="X1150" s="496"/>
      <c r="Y1150" s="496"/>
      <c r="Z1150" s="497"/>
      <c r="AA1150" s="23"/>
    </row>
    <row r="1151" spans="1:28" ht="22.5" customHeight="1">
      <c r="A1151" s="432"/>
      <c r="B1151" s="394"/>
      <c r="C1151" s="242"/>
      <c r="D1151" s="244"/>
      <c r="E1151" s="390"/>
      <c r="F1151" s="496" t="s">
        <v>527</v>
      </c>
      <c r="G1151" s="496"/>
      <c r="H1151" s="496"/>
      <c r="I1151" s="496"/>
      <c r="J1151" s="496"/>
      <c r="K1151" s="496"/>
      <c r="L1151" s="496"/>
      <c r="M1151" s="496"/>
      <c r="N1151" s="496"/>
      <c r="O1151" s="496"/>
      <c r="P1151" s="496"/>
      <c r="Q1151" s="496"/>
      <c r="R1151" s="496"/>
      <c r="S1151" s="496"/>
      <c r="T1151" s="496"/>
      <c r="U1151" s="496"/>
      <c r="V1151" s="496"/>
      <c r="W1151" s="496"/>
      <c r="X1151" s="496"/>
      <c r="Y1151" s="496"/>
      <c r="Z1151" s="381"/>
      <c r="AA1151" s="23"/>
    </row>
    <row r="1152" spans="1:28" ht="22.5" customHeight="1">
      <c r="A1152" s="50"/>
      <c r="B1152" s="394"/>
      <c r="C1152" s="242"/>
      <c r="D1152" s="244"/>
      <c r="E1152" s="379"/>
      <c r="F1152" s="380"/>
      <c r="G1152" s="380"/>
      <c r="H1152" s="380"/>
      <c r="I1152" s="380"/>
      <c r="J1152" s="380"/>
      <c r="K1152" s="380"/>
      <c r="L1152" s="380"/>
      <c r="M1152" s="380"/>
      <c r="N1152" s="380"/>
      <c r="O1152" s="380"/>
      <c r="P1152" s="380"/>
      <c r="Q1152" s="380"/>
      <c r="R1152" s="380"/>
      <c r="S1152" s="380"/>
      <c r="T1152" s="380"/>
      <c r="U1152" s="380"/>
      <c r="V1152" s="380"/>
      <c r="W1152" s="380"/>
      <c r="X1152" s="380"/>
      <c r="Y1152" s="380"/>
      <c r="Z1152" s="381"/>
      <c r="AA1152" s="23"/>
    </row>
    <row r="1153" spans="1:28" ht="22.5" customHeight="1">
      <c r="A1153" s="51"/>
      <c r="B1153" s="118"/>
      <c r="C1153" s="247"/>
      <c r="D1153" s="248"/>
      <c r="E1153" s="90"/>
      <c r="F1153" s="91"/>
      <c r="G1153" s="91"/>
      <c r="H1153" s="91"/>
      <c r="I1153" s="91"/>
      <c r="J1153" s="91"/>
      <c r="K1153" s="91"/>
      <c r="L1153" s="91"/>
      <c r="M1153" s="91"/>
      <c r="N1153" s="91"/>
      <c r="O1153" s="91"/>
      <c r="P1153" s="91"/>
      <c r="Q1153" s="91"/>
      <c r="R1153" s="91"/>
      <c r="S1153" s="91"/>
      <c r="T1153" s="91"/>
      <c r="U1153" s="91"/>
      <c r="V1153" s="91"/>
      <c r="W1153" s="91"/>
      <c r="X1153" s="91"/>
      <c r="Y1153" s="91"/>
      <c r="Z1153" s="92"/>
      <c r="AA1153" s="161"/>
    </row>
    <row r="1154" spans="1:28" s="1" customFormat="1" ht="22.5" customHeight="1">
      <c r="A1154" s="432" t="s">
        <v>596</v>
      </c>
      <c r="B1154" s="394" t="s">
        <v>695</v>
      </c>
      <c r="C1154" s="242"/>
      <c r="D1154" s="272"/>
      <c r="E1154" s="379"/>
      <c r="F1154" s="380"/>
      <c r="G1154" s="380"/>
      <c r="H1154" s="380"/>
      <c r="I1154" s="380"/>
      <c r="J1154" s="380"/>
      <c r="K1154" s="380"/>
      <c r="L1154" s="380"/>
      <c r="M1154" s="380"/>
      <c r="N1154" s="380"/>
      <c r="O1154" s="380"/>
      <c r="P1154" s="380"/>
      <c r="Q1154" s="380"/>
      <c r="R1154" s="380"/>
      <c r="S1154" s="380"/>
      <c r="T1154" s="380"/>
      <c r="U1154" s="380"/>
      <c r="V1154" s="380"/>
      <c r="W1154" s="380"/>
      <c r="X1154" s="380"/>
      <c r="Y1154" s="380"/>
      <c r="Z1154" s="381"/>
      <c r="AA1154" s="23"/>
      <c r="AB1154" s="2"/>
    </row>
    <row r="1155" spans="1:28" s="1" customFormat="1" ht="22.5" customHeight="1">
      <c r="A1155" s="432"/>
      <c r="B1155" s="482" t="s">
        <v>696</v>
      </c>
      <c r="C1155" s="242">
        <v>105</v>
      </c>
      <c r="D1155" s="89" t="s">
        <v>785</v>
      </c>
      <c r="E1155" s="495" t="s">
        <v>524</v>
      </c>
      <c r="F1155" s="496"/>
      <c r="G1155" s="496"/>
      <c r="H1155" s="496"/>
      <c r="I1155" s="496"/>
      <c r="J1155" s="496"/>
      <c r="K1155" s="496"/>
      <c r="L1155" s="496"/>
      <c r="M1155" s="496"/>
      <c r="N1155" s="496"/>
      <c r="O1155" s="496"/>
      <c r="P1155" s="496"/>
      <c r="Q1155" s="496"/>
      <c r="R1155" s="496"/>
      <c r="S1155" s="496"/>
      <c r="T1155" s="496"/>
      <c r="U1155" s="496"/>
      <c r="V1155" s="496"/>
      <c r="W1155" s="496"/>
      <c r="X1155" s="496"/>
      <c r="Y1155" s="496"/>
      <c r="Z1155" s="497"/>
      <c r="AA1155" s="541" t="s">
        <v>784</v>
      </c>
      <c r="AB1155" s="447">
        <f>VLOOKUP(D1155,$AI$65:$AJ$68,2,FALSE)</f>
        <v>0</v>
      </c>
    </row>
    <row r="1156" spans="1:28" s="1" customFormat="1" ht="22.5" customHeight="1">
      <c r="A1156" s="432"/>
      <c r="B1156" s="482"/>
      <c r="C1156" s="242"/>
      <c r="D1156" s="245"/>
      <c r="E1156" s="495"/>
      <c r="F1156" s="496"/>
      <c r="G1156" s="496"/>
      <c r="H1156" s="496"/>
      <c r="I1156" s="496"/>
      <c r="J1156" s="496"/>
      <c r="K1156" s="496"/>
      <c r="L1156" s="496"/>
      <c r="M1156" s="496"/>
      <c r="N1156" s="496"/>
      <c r="O1156" s="496"/>
      <c r="P1156" s="496"/>
      <c r="Q1156" s="496"/>
      <c r="R1156" s="496"/>
      <c r="S1156" s="496"/>
      <c r="T1156" s="496"/>
      <c r="U1156" s="496"/>
      <c r="V1156" s="496"/>
      <c r="W1156" s="496"/>
      <c r="X1156" s="496"/>
      <c r="Y1156" s="496"/>
      <c r="Z1156" s="497"/>
      <c r="AA1156" s="541"/>
      <c r="AB1156" s="2"/>
    </row>
    <row r="1157" spans="1:28" s="1" customFormat="1" ht="22.5" customHeight="1" thickBot="1">
      <c r="A1157" s="167"/>
      <c r="B1157" s="168"/>
      <c r="C1157" s="264"/>
      <c r="D1157" s="265"/>
      <c r="E1157" s="366"/>
      <c r="F1157" s="367"/>
      <c r="G1157" s="367"/>
      <c r="H1157" s="367"/>
      <c r="I1157" s="367"/>
      <c r="J1157" s="367"/>
      <c r="K1157" s="367"/>
      <c r="L1157" s="367"/>
      <c r="M1157" s="367"/>
      <c r="N1157" s="367"/>
      <c r="O1157" s="367"/>
      <c r="P1157" s="367"/>
      <c r="Q1157" s="367"/>
      <c r="R1157" s="367"/>
      <c r="S1157" s="367"/>
      <c r="T1157" s="367"/>
      <c r="U1157" s="367"/>
      <c r="V1157" s="367"/>
      <c r="W1157" s="367"/>
      <c r="X1157" s="367"/>
      <c r="Y1157" s="367"/>
      <c r="Z1157" s="368"/>
      <c r="AA1157" s="542"/>
      <c r="AB1157" s="2"/>
    </row>
  </sheetData>
  <mergeCells count="970">
    <mergeCell ref="AA871:AA874"/>
    <mergeCell ref="AA875:AA876"/>
    <mergeCell ref="AA633:AA636"/>
    <mergeCell ref="AA565:AA573"/>
    <mergeCell ref="AA109:AA117"/>
    <mergeCell ref="G522:Y522"/>
    <mergeCell ref="G523:Y524"/>
    <mergeCell ref="H535:Y535"/>
    <mergeCell ref="H536:Y536"/>
    <mergeCell ref="H537:Y537"/>
    <mergeCell ref="H580:Y580"/>
    <mergeCell ref="G566:Y566"/>
    <mergeCell ref="H567:Y567"/>
    <mergeCell ref="H568:Y568"/>
    <mergeCell ref="H569:Y569"/>
    <mergeCell ref="H570:Y570"/>
    <mergeCell ref="H571:Y572"/>
    <mergeCell ref="S330:T330"/>
    <mergeCell ref="V330:W330"/>
    <mergeCell ref="M331:N331"/>
    <mergeCell ref="P331:Q331"/>
    <mergeCell ref="S331:T331"/>
    <mergeCell ref="V331:W331"/>
    <mergeCell ref="F331:K331"/>
    <mergeCell ref="E436:Z436"/>
    <mergeCell ref="P430:T430"/>
    <mergeCell ref="O689:T689"/>
    <mergeCell ref="O693:T693"/>
    <mergeCell ref="O694:T694"/>
    <mergeCell ref="M680:N680"/>
    <mergeCell ref="E660:Z660"/>
    <mergeCell ref="E658:Z659"/>
    <mergeCell ref="E662:Z665"/>
    <mergeCell ref="F668:J668"/>
    <mergeCell ref="E656:Z657"/>
    <mergeCell ref="F666:L666"/>
    <mergeCell ref="M666:O666"/>
    <mergeCell ref="E654:Z654"/>
    <mergeCell ref="E655:Z655"/>
    <mergeCell ref="H581:Y581"/>
    <mergeCell ref="H563:Y563"/>
    <mergeCell ref="G564:Y565"/>
    <mergeCell ref="M651:O651"/>
    <mergeCell ref="F652:L652"/>
    <mergeCell ref="M652:O652"/>
    <mergeCell ref="E433:Z434"/>
    <mergeCell ref="U430:V430"/>
    <mergeCell ref="F501:J501"/>
    <mergeCell ref="B134:B140"/>
    <mergeCell ref="B141:B145"/>
    <mergeCell ref="P417:R417"/>
    <mergeCell ref="P418:R418"/>
    <mergeCell ref="F358:J358"/>
    <mergeCell ref="K358:L358"/>
    <mergeCell ref="M358:O358"/>
    <mergeCell ref="F359:J359"/>
    <mergeCell ref="K359:L359"/>
    <mergeCell ref="E363:Z363"/>
    <mergeCell ref="E361:Z362"/>
    <mergeCell ref="K407:Y408"/>
    <mergeCell ref="E403:Z404"/>
    <mergeCell ref="U319:V319"/>
    <mergeCell ref="F330:K330"/>
    <mergeCell ref="M330:N330"/>
    <mergeCell ref="P330:Q330"/>
    <mergeCell ref="B367:B373"/>
    <mergeCell ref="E367:R367"/>
    <mergeCell ref="S367:U367"/>
    <mergeCell ref="T328:X328"/>
    <mergeCell ref="B388:B390"/>
    <mergeCell ref="E324:Z325"/>
    <mergeCell ref="B326:B327"/>
    <mergeCell ref="E333:Z338"/>
    <mergeCell ref="E339:Z340"/>
    <mergeCell ref="W319:X319"/>
    <mergeCell ref="G328:K328"/>
    <mergeCell ref="M328:Q328"/>
    <mergeCell ref="Y317:Z317"/>
    <mergeCell ref="N316:Y316"/>
    <mergeCell ref="E310:Z310"/>
    <mergeCell ref="F318:Y318"/>
    <mergeCell ref="W317:X317"/>
    <mergeCell ref="G319:H319"/>
    <mergeCell ref="J319:K319"/>
    <mergeCell ref="M319:N319"/>
    <mergeCell ref="P319:Q319"/>
    <mergeCell ref="S322:T322"/>
    <mergeCell ref="U322:V322"/>
    <mergeCell ref="W322:X322"/>
    <mergeCell ref="Y322:Z322"/>
    <mergeCell ref="E326:Z327"/>
    <mergeCell ref="Y319:Z319"/>
    <mergeCell ref="S319:T319"/>
    <mergeCell ref="F322:Q322"/>
    <mergeCell ref="J321:K321"/>
    <mergeCell ref="M321:N321"/>
    <mergeCell ref="F341:J341"/>
    <mergeCell ref="F407:J407"/>
    <mergeCell ref="F418:O418"/>
    <mergeCell ref="F417:O417"/>
    <mergeCell ref="F416:O416"/>
    <mergeCell ref="F415:O415"/>
    <mergeCell ref="P415:R415"/>
    <mergeCell ref="P416:R416"/>
    <mergeCell ref="E410:Z410"/>
    <mergeCell ref="F405:J405"/>
    <mergeCell ref="F406:J406"/>
    <mergeCell ref="E349:Z350"/>
    <mergeCell ref="T342:U342"/>
    <mergeCell ref="E346:Z347"/>
    <mergeCell ref="AA125:AA128"/>
    <mergeCell ref="E161:Z163"/>
    <mergeCell ref="AA164:AA166"/>
    <mergeCell ref="AA388:AA390"/>
    <mergeCell ref="AA447:AA449"/>
    <mergeCell ref="AA464:AA466"/>
    <mergeCell ref="E392:Z393"/>
    <mergeCell ref="F394:Y398"/>
    <mergeCell ref="F342:J342"/>
    <mergeCell ref="F344:J344"/>
    <mergeCell ref="E352:Z353"/>
    <mergeCell ref="E355:Z356"/>
    <mergeCell ref="F357:J357"/>
    <mergeCell ref="E388:Z391"/>
    <mergeCell ref="S368:U368"/>
    <mergeCell ref="E368:R368"/>
    <mergeCell ref="F343:J343"/>
    <mergeCell ref="K343:L343"/>
    <mergeCell ref="K344:L344"/>
    <mergeCell ref="K342:L342"/>
    <mergeCell ref="N342:O342"/>
    <mergeCell ref="Q342:R342"/>
    <mergeCell ref="F304:J304"/>
    <mergeCell ref="F305:J305"/>
    <mergeCell ref="P321:Q321"/>
    <mergeCell ref="S321:T321"/>
    <mergeCell ref="U321:V321"/>
    <mergeCell ref="W321:X321"/>
    <mergeCell ref="Y321:Z321"/>
    <mergeCell ref="F320:Y320"/>
    <mergeCell ref="G321:H321"/>
    <mergeCell ref="B271:B273"/>
    <mergeCell ref="E271:Z271"/>
    <mergeCell ref="F272:I272"/>
    <mergeCell ref="J272:K272"/>
    <mergeCell ref="P272:S272"/>
    <mergeCell ref="T272:U272"/>
    <mergeCell ref="L272:O272"/>
    <mergeCell ref="V272:Y272"/>
    <mergeCell ref="E274:Z275"/>
    <mergeCell ref="G278:Y278"/>
    <mergeCell ref="G280:Y281"/>
    <mergeCell ref="G277:J277"/>
    <mergeCell ref="O277:P277"/>
    <mergeCell ref="O279:P279"/>
    <mergeCell ref="G279:J279"/>
    <mergeCell ref="B315:B318"/>
    <mergeCell ref="F316:J316"/>
    <mergeCell ref="F317:J317"/>
    <mergeCell ref="K316:L316"/>
    <mergeCell ref="K317:L317"/>
    <mergeCell ref="N317:P317"/>
    <mergeCell ref="Q317:R317"/>
    <mergeCell ref="S317:T317"/>
    <mergeCell ref="U317:V317"/>
    <mergeCell ref="G283:J283"/>
    <mergeCell ref="K283:Y283"/>
    <mergeCell ref="E285:Z286"/>
    <mergeCell ref="K277:L277"/>
    <mergeCell ref="R277:Y277"/>
    <mergeCell ref="E303:Z303"/>
    <mergeCell ref="K304:Y304"/>
    <mergeCell ref="K305:Y305"/>
    <mergeCell ref="B215:B218"/>
    <mergeCell ref="E262:Z263"/>
    <mergeCell ref="G251:Y251"/>
    <mergeCell ref="G252:Y252"/>
    <mergeCell ref="G253:Y253"/>
    <mergeCell ref="G254:Y254"/>
    <mergeCell ref="G255:Y255"/>
    <mergeCell ref="G256:Y256"/>
    <mergeCell ref="G257:Y257"/>
    <mergeCell ref="G258:Y258"/>
    <mergeCell ref="G242:Y242"/>
    <mergeCell ref="G243:Y243"/>
    <mergeCell ref="G244:Y244"/>
    <mergeCell ref="G245:Y245"/>
    <mergeCell ref="G246:Y246"/>
    <mergeCell ref="G247:Y247"/>
    <mergeCell ref="G248:Y248"/>
    <mergeCell ref="G249:Y249"/>
    <mergeCell ref="E238:Z238"/>
    <mergeCell ref="E194:Z198"/>
    <mergeCell ref="E199:Z200"/>
    <mergeCell ref="F201:J201"/>
    <mergeCell ref="K201:Y201"/>
    <mergeCell ref="F191:J191"/>
    <mergeCell ref="G215:Y215"/>
    <mergeCell ref="E181:Z183"/>
    <mergeCell ref="G250:Y250"/>
    <mergeCell ref="G227:Y227"/>
    <mergeCell ref="G228:Y228"/>
    <mergeCell ref="G239:Y239"/>
    <mergeCell ref="G240:Y240"/>
    <mergeCell ref="G241:Y241"/>
    <mergeCell ref="G220:Y220"/>
    <mergeCell ref="G225:Y225"/>
    <mergeCell ref="G221:Y222"/>
    <mergeCell ref="G223:Y224"/>
    <mergeCell ref="G217:Y218"/>
    <mergeCell ref="K191:Y192"/>
    <mergeCell ref="G212:Y212"/>
    <mergeCell ref="G213:Y213"/>
    <mergeCell ref="G100:Y100"/>
    <mergeCell ref="G101:Y101"/>
    <mergeCell ref="G94:Y94"/>
    <mergeCell ref="F115:J115"/>
    <mergeCell ref="F116:J116"/>
    <mergeCell ref="K116:M116"/>
    <mergeCell ref="E125:Z128"/>
    <mergeCell ref="E138:Z142"/>
    <mergeCell ref="E147:Z148"/>
    <mergeCell ref="G129:Y129"/>
    <mergeCell ref="G130:J130"/>
    <mergeCell ref="K130:Y130"/>
    <mergeCell ref="E118:Z118"/>
    <mergeCell ref="G122:Y122"/>
    <mergeCell ref="G121:Y121"/>
    <mergeCell ref="G120:Y120"/>
    <mergeCell ref="G119:Y119"/>
    <mergeCell ref="G123:J123"/>
    <mergeCell ref="K123:Y123"/>
    <mergeCell ref="K112:P112"/>
    <mergeCell ref="K115:P115"/>
    <mergeCell ref="G90:Y90"/>
    <mergeCell ref="G89:Y89"/>
    <mergeCell ref="G92:Y92"/>
    <mergeCell ref="G93:Y93"/>
    <mergeCell ref="G95:Y95"/>
    <mergeCell ref="G96:Y96"/>
    <mergeCell ref="G97:Y97"/>
    <mergeCell ref="G98:Y98"/>
    <mergeCell ref="G99:Y99"/>
    <mergeCell ref="G91:Y91"/>
    <mergeCell ref="E81:Z84"/>
    <mergeCell ref="E87:Z87"/>
    <mergeCell ref="E88:Z88"/>
    <mergeCell ref="F74:L74"/>
    <mergeCell ref="M74:Y74"/>
    <mergeCell ref="F85:J85"/>
    <mergeCell ref="K85:Y85"/>
    <mergeCell ref="B81:B85"/>
    <mergeCell ref="A42:B42"/>
    <mergeCell ref="A52:B52"/>
    <mergeCell ref="H70:L70"/>
    <mergeCell ref="N70:R70"/>
    <mergeCell ref="H71:L71"/>
    <mergeCell ref="F66:J66"/>
    <mergeCell ref="E79:Z79"/>
    <mergeCell ref="A2:AA2"/>
    <mergeCell ref="B57:B58"/>
    <mergeCell ref="F58:S58"/>
    <mergeCell ref="E52:Z52"/>
    <mergeCell ref="E57:Z57"/>
    <mergeCell ref="A45:B45"/>
    <mergeCell ref="A44:B44"/>
    <mergeCell ref="A43:B43"/>
    <mergeCell ref="A39:B39"/>
    <mergeCell ref="A38:B38"/>
    <mergeCell ref="A36:B37"/>
    <mergeCell ref="A35:B35"/>
    <mergeCell ref="A34:B34"/>
    <mergeCell ref="A33:B33"/>
    <mergeCell ref="A49:B49"/>
    <mergeCell ref="A48:B48"/>
    <mergeCell ref="A47:B47"/>
    <mergeCell ref="A46:B46"/>
    <mergeCell ref="A41:B41"/>
    <mergeCell ref="A40:B40"/>
    <mergeCell ref="A13:B14"/>
    <mergeCell ref="O17:P18"/>
    <mergeCell ref="M17:N18"/>
    <mergeCell ref="K17:L18"/>
    <mergeCell ref="A6:B6"/>
    <mergeCell ref="A5:B5"/>
    <mergeCell ref="A4:AA4"/>
    <mergeCell ref="A3:B3"/>
    <mergeCell ref="K66:Y66"/>
    <mergeCell ref="I17:J18"/>
    <mergeCell ref="G17:H18"/>
    <mergeCell ref="E17:F18"/>
    <mergeCell ref="Q17:AA18"/>
    <mergeCell ref="I16:Q16"/>
    <mergeCell ref="I15:Q15"/>
    <mergeCell ref="R15:AA15"/>
    <mergeCell ref="R16:AA16"/>
    <mergeCell ref="A22:AA22"/>
    <mergeCell ref="A23:B23"/>
    <mergeCell ref="A27:AA27"/>
    <mergeCell ref="A26:AA26"/>
    <mergeCell ref="A30:D30"/>
    <mergeCell ref="A20:D20"/>
    <mergeCell ref="C37:Z37"/>
    <mergeCell ref="C36:Z36"/>
    <mergeCell ref="C35:Z35"/>
    <mergeCell ref="C34:Z34"/>
    <mergeCell ref="C33:Z33"/>
    <mergeCell ref="AA81:AA82"/>
    <mergeCell ref="B60:B61"/>
    <mergeCell ref="B65:B67"/>
    <mergeCell ref="AA65:AA66"/>
    <mergeCell ref="E65:Z65"/>
    <mergeCell ref="E76:Z77"/>
    <mergeCell ref="F67:Y67"/>
    <mergeCell ref="H68:L68"/>
    <mergeCell ref="H69:L69"/>
    <mergeCell ref="N69:R69"/>
    <mergeCell ref="E60:Z61"/>
    <mergeCell ref="F62:J62"/>
    <mergeCell ref="F63:J63"/>
    <mergeCell ref="K63:Y63"/>
    <mergeCell ref="K62:Y62"/>
    <mergeCell ref="T69:X69"/>
    <mergeCell ref="T68:X68"/>
    <mergeCell ref="N68:R68"/>
    <mergeCell ref="M73:O73"/>
    <mergeCell ref="M72:O72"/>
    <mergeCell ref="T70:X70"/>
    <mergeCell ref="F73:L73"/>
    <mergeCell ref="F72:L72"/>
    <mergeCell ref="M71:Y71"/>
    <mergeCell ref="B262:B264"/>
    <mergeCell ref="AA262:AA266"/>
    <mergeCell ref="AA268:AA269"/>
    <mergeCell ref="AA326:AA329"/>
    <mergeCell ref="B274:B275"/>
    <mergeCell ref="E268:Z269"/>
    <mergeCell ref="B199:B200"/>
    <mergeCell ref="B103:B105"/>
    <mergeCell ref="AA103:AA104"/>
    <mergeCell ref="B188:B194"/>
    <mergeCell ref="AA191:AA195"/>
    <mergeCell ref="B161:B162"/>
    <mergeCell ref="AA134:AA137"/>
    <mergeCell ref="AA138:AA146"/>
    <mergeCell ref="F112:J112"/>
    <mergeCell ref="F113:J113"/>
    <mergeCell ref="K113:M113"/>
    <mergeCell ref="F114:J114"/>
    <mergeCell ref="K114:Y114"/>
    <mergeCell ref="F150:J150"/>
    <mergeCell ref="F151:J151"/>
    <mergeCell ref="K151:M151"/>
    <mergeCell ref="E109:Z110"/>
    <mergeCell ref="F111:J111"/>
    <mergeCell ref="B696:B699"/>
    <mergeCell ref="B1045:B1047"/>
    <mergeCell ref="AA1045:AA1051"/>
    <mergeCell ref="AA451:AA455"/>
    <mergeCell ref="F455:J455"/>
    <mergeCell ref="F454:J454"/>
    <mergeCell ref="E461:Z461"/>
    <mergeCell ref="G808:K808"/>
    <mergeCell ref="E621:Z624"/>
    <mergeCell ref="S494:Z494"/>
    <mergeCell ref="F494:O494"/>
    <mergeCell ref="F485:Y486"/>
    <mergeCell ref="F487:Y488"/>
    <mergeCell ref="E549:Z552"/>
    <mergeCell ref="E545:Z548"/>
    <mergeCell ref="G520:Y520"/>
    <mergeCell ref="G521:Y521"/>
    <mergeCell ref="G534:Y534"/>
    <mergeCell ref="G532:Y533"/>
    <mergeCell ref="E961:Z964"/>
    <mergeCell ref="AA649:AA652"/>
    <mergeCell ref="F502:J502"/>
    <mergeCell ref="E507:Z508"/>
    <mergeCell ref="E500:Z500"/>
    <mergeCell ref="B1112:B1115"/>
    <mergeCell ref="B1095:B1100"/>
    <mergeCell ref="E520:E534"/>
    <mergeCell ref="B710:B711"/>
    <mergeCell ref="B979:B980"/>
    <mergeCell ref="AA973:AA974"/>
    <mergeCell ref="B907:B908"/>
    <mergeCell ref="B1016:B1020"/>
    <mergeCell ref="B1024:B1025"/>
    <mergeCell ref="B1084:B1089"/>
    <mergeCell ref="B654:B655"/>
    <mergeCell ref="AA884:AA885"/>
    <mergeCell ref="B912:B917"/>
    <mergeCell ref="E920:E924"/>
    <mergeCell ref="B829:B831"/>
    <mergeCell ref="B810:B812"/>
    <mergeCell ref="B757:B758"/>
    <mergeCell ref="B766:B769"/>
    <mergeCell ref="B668:B670"/>
    <mergeCell ref="B662:B665"/>
    <mergeCell ref="B973:B977"/>
    <mergeCell ref="B966:B971"/>
    <mergeCell ref="AA680:AA681"/>
    <mergeCell ref="AA662:AA665"/>
    <mergeCell ref="AA1146:AA1147"/>
    <mergeCell ref="B307:B309"/>
    <mergeCell ref="B339:B342"/>
    <mergeCell ref="B355:B357"/>
    <mergeCell ref="B541:B543"/>
    <mergeCell ref="AA710:AA711"/>
    <mergeCell ref="B713:B715"/>
    <mergeCell ref="AA713:AA714"/>
    <mergeCell ref="AA696:AA697"/>
    <mergeCell ref="AA700:AA706"/>
    <mergeCell ref="B708:B709"/>
    <mergeCell ref="AA675:AA676"/>
    <mergeCell ref="B514:B519"/>
    <mergeCell ref="AA516:AA518"/>
    <mergeCell ref="E889:Z890"/>
    <mergeCell ref="E894:Z894"/>
    <mergeCell ref="E897:Z899"/>
    <mergeCell ref="E909:Z910"/>
    <mergeCell ref="E918:Z918"/>
    <mergeCell ref="E919:Z919"/>
    <mergeCell ref="F920:Y924"/>
    <mergeCell ref="AA1123:AA1129"/>
    <mergeCell ref="E394:E398"/>
    <mergeCell ref="B680:B682"/>
    <mergeCell ref="Q494:R494"/>
    <mergeCell ref="AA541:AA544"/>
    <mergeCell ref="AA481:AA489"/>
    <mergeCell ref="F493:P493"/>
    <mergeCell ref="E481:Z482"/>
    <mergeCell ref="E510:Z510"/>
    <mergeCell ref="K502:Y502"/>
    <mergeCell ref="F496:J496"/>
    <mergeCell ref="K496:L496"/>
    <mergeCell ref="Q483:S483"/>
    <mergeCell ref="Q484:S484"/>
    <mergeCell ref="Q492:S492"/>
    <mergeCell ref="Q493:S493"/>
    <mergeCell ref="E490:Z491"/>
    <mergeCell ref="E504:Z505"/>
    <mergeCell ref="H530:Y531"/>
    <mergeCell ref="G525:Y525"/>
    <mergeCell ref="H526:Y526"/>
    <mergeCell ref="H527:Y527"/>
    <mergeCell ref="H528:Y528"/>
    <mergeCell ref="H529:Y529"/>
    <mergeCell ref="AA777:AA778"/>
    <mergeCell ref="AA779:AA781"/>
    <mergeCell ref="AA844:AA849"/>
    <mergeCell ref="E541:Z544"/>
    <mergeCell ref="E514:Z519"/>
    <mergeCell ref="F633:J633"/>
    <mergeCell ref="AA730:AA736"/>
    <mergeCell ref="E631:Z632"/>
    <mergeCell ref="G575:Y575"/>
    <mergeCell ref="G576:Y576"/>
    <mergeCell ref="G577:Y577"/>
    <mergeCell ref="G578:Y578"/>
    <mergeCell ref="G579:Y579"/>
    <mergeCell ref="G561:Y561"/>
    <mergeCell ref="G562:Y562"/>
    <mergeCell ref="G573:Y574"/>
    <mergeCell ref="F618:I618"/>
    <mergeCell ref="J618:K618"/>
    <mergeCell ref="F680:I680"/>
    <mergeCell ref="J680:L680"/>
    <mergeCell ref="F635:J635"/>
    <mergeCell ref="E637:Z641"/>
    <mergeCell ref="E642:Z643"/>
    <mergeCell ref="F645:J645"/>
    <mergeCell ref="B621:B623"/>
    <mergeCell ref="AA668:AA669"/>
    <mergeCell ref="B649:B650"/>
    <mergeCell ref="AA621:AA627"/>
    <mergeCell ref="B633:B635"/>
    <mergeCell ref="B401:B402"/>
    <mergeCell ref="B440:B441"/>
    <mergeCell ref="B631:B632"/>
    <mergeCell ref="B447:B452"/>
    <mergeCell ref="B403:B409"/>
    <mergeCell ref="B615:B619"/>
    <mergeCell ref="B461:B462"/>
    <mergeCell ref="E423:Z423"/>
    <mergeCell ref="G430:N430"/>
    <mergeCell ref="W430:Y430"/>
    <mergeCell ref="G431:K431"/>
    <mergeCell ref="K633:M633"/>
    <mergeCell ref="O633:Y633"/>
    <mergeCell ref="K634:M634"/>
    <mergeCell ref="O634:Y634"/>
    <mergeCell ref="E616:Z617"/>
    <mergeCell ref="E553:Z557"/>
    <mergeCell ref="B645:B647"/>
    <mergeCell ref="O635:Y635"/>
    <mergeCell ref="AA1028:AA1030"/>
    <mergeCell ref="AA1016:AA1017"/>
    <mergeCell ref="AA991:AA992"/>
    <mergeCell ref="AA926:AA933"/>
    <mergeCell ref="E926:Z926"/>
    <mergeCell ref="E927:Z927"/>
    <mergeCell ref="E928:Z928"/>
    <mergeCell ref="F929:Y933"/>
    <mergeCell ref="E939:Z939"/>
    <mergeCell ref="E950:Z950"/>
    <mergeCell ref="F951:J951"/>
    <mergeCell ref="F952:J952"/>
    <mergeCell ref="AA981:AA982"/>
    <mergeCell ref="AA999:AA1011"/>
    <mergeCell ref="AA1012:AA1014"/>
    <mergeCell ref="K954:M954"/>
    <mergeCell ref="N954:P954"/>
    <mergeCell ref="E999:Z1000"/>
    <mergeCell ref="E1016:Z1016"/>
    <mergeCell ref="E929:E933"/>
    <mergeCell ref="K951:P951"/>
    <mergeCell ref="K953:P953"/>
    <mergeCell ref="K955:P955"/>
    <mergeCell ref="T985:Y985"/>
    <mergeCell ref="B909:B910"/>
    <mergeCell ref="E464:Z464"/>
    <mergeCell ref="G424:K424"/>
    <mergeCell ref="G425:K425"/>
    <mergeCell ref="G426:K426"/>
    <mergeCell ref="G427:K427"/>
    <mergeCell ref="G428:K428"/>
    <mergeCell ref="G429:K429"/>
    <mergeCell ref="B889:B893"/>
    <mergeCell ref="L431:Y431"/>
    <mergeCell ref="M470:N470"/>
    <mergeCell ref="E472:Z472"/>
    <mergeCell ref="E477:Z477"/>
    <mergeCell ref="E476:Z476"/>
    <mergeCell ref="E475:Z475"/>
    <mergeCell ref="E474:Z474"/>
    <mergeCell ref="E473:Z473"/>
    <mergeCell ref="F470:K470"/>
    <mergeCell ref="E594:Z594"/>
    <mergeCell ref="E595:Z603"/>
    <mergeCell ref="E606:Z612"/>
    <mergeCell ref="E613:Z613"/>
    <mergeCell ref="E615:Z615"/>
    <mergeCell ref="H443:J443"/>
    <mergeCell ref="K279:L279"/>
    <mergeCell ref="R279:Y279"/>
    <mergeCell ref="B303:B306"/>
    <mergeCell ref="E307:Z308"/>
    <mergeCell ref="E312:Z313"/>
    <mergeCell ref="E315:Z315"/>
    <mergeCell ref="E265:Z267"/>
    <mergeCell ref="M469:N469"/>
    <mergeCell ref="F468:Y468"/>
    <mergeCell ref="F465:K465"/>
    <mergeCell ref="F469:K469"/>
    <mergeCell ref="F467:K467"/>
    <mergeCell ref="F466:K466"/>
    <mergeCell ref="M467:N467"/>
    <mergeCell ref="M466:N466"/>
    <mergeCell ref="M465:N465"/>
    <mergeCell ref="E288:Z289"/>
    <mergeCell ref="E296:Z296"/>
    <mergeCell ref="F297:N297"/>
    <mergeCell ref="O297:P297"/>
    <mergeCell ref="R297:Y297"/>
    <mergeCell ref="G282:J282"/>
    <mergeCell ref="B410:B414"/>
    <mergeCell ref="G276:Y276"/>
    <mergeCell ref="K646:O646"/>
    <mergeCell ref="P646:U646"/>
    <mergeCell ref="E789:Z789"/>
    <mergeCell ref="F763:J763"/>
    <mergeCell ref="F764:J764"/>
    <mergeCell ref="E759:Z760"/>
    <mergeCell ref="F761:J761"/>
    <mergeCell ref="F762:J762"/>
    <mergeCell ref="R782:W782"/>
    <mergeCell ref="N784:W784"/>
    <mergeCell ref="R783:T783"/>
    <mergeCell ref="N783:Q783"/>
    <mergeCell ref="N782:Q782"/>
    <mergeCell ref="L785:Y786"/>
    <mergeCell ref="K761:P761"/>
    <mergeCell ref="K762:P762"/>
    <mergeCell ref="K763:P763"/>
    <mergeCell ref="K764:P764"/>
    <mergeCell ref="E649:Z650"/>
    <mergeCell ref="F651:L651"/>
    <mergeCell ref="O859:Y859"/>
    <mergeCell ref="K860:M860"/>
    <mergeCell ref="O860:Y860"/>
    <mergeCell ref="F861:J861"/>
    <mergeCell ref="K861:P861"/>
    <mergeCell ref="G790:Y790"/>
    <mergeCell ref="G806:Y806"/>
    <mergeCell ref="G791:Y792"/>
    <mergeCell ref="G793:Y794"/>
    <mergeCell ref="G795:Y796"/>
    <mergeCell ref="G797:Y799"/>
    <mergeCell ref="G800:Y801"/>
    <mergeCell ref="G802:Y803"/>
    <mergeCell ref="G804:Y805"/>
    <mergeCell ref="L808:Y808"/>
    <mergeCell ref="G1073:Y1073"/>
    <mergeCell ref="G1072:Y1072"/>
    <mergeCell ref="G1070:Y1071"/>
    <mergeCell ref="E1038:Z1039"/>
    <mergeCell ref="E1045:Z1046"/>
    <mergeCell ref="E1048:Z1049"/>
    <mergeCell ref="E1055:Z1058"/>
    <mergeCell ref="F1059:J1059"/>
    <mergeCell ref="E1019:Z1020"/>
    <mergeCell ref="F1025:J1025"/>
    <mergeCell ref="K1025:Y1025"/>
    <mergeCell ref="F1026:J1026"/>
    <mergeCell ref="K1026:Y1026"/>
    <mergeCell ref="E1024:Z1024"/>
    <mergeCell ref="E1028:Z1030"/>
    <mergeCell ref="E1032:Z1033"/>
    <mergeCell ref="E1035:Z1036"/>
    <mergeCell ref="B164:B167"/>
    <mergeCell ref="E291:Z295"/>
    <mergeCell ref="B296:B299"/>
    <mergeCell ref="E1134:Z1137"/>
    <mergeCell ref="E1155:Z1156"/>
    <mergeCell ref="E1150:Z1150"/>
    <mergeCell ref="E1147:Z1147"/>
    <mergeCell ref="AA831:AA840"/>
    <mergeCell ref="G1082:Y1082"/>
    <mergeCell ref="G1081:Y1081"/>
    <mergeCell ref="G1080:Y1080"/>
    <mergeCell ref="G1078:Y1079"/>
    <mergeCell ref="G1077:Y1077"/>
    <mergeCell ref="B1123:B1125"/>
    <mergeCell ref="E1128:Z1133"/>
    <mergeCell ref="E1095:Z1099"/>
    <mergeCell ref="E1100:Z1100"/>
    <mergeCell ref="F1101:J1101"/>
    <mergeCell ref="F1102:J1102"/>
    <mergeCell ref="F1092:J1092"/>
    <mergeCell ref="F1093:J1093"/>
    <mergeCell ref="K1059:P1059"/>
    <mergeCell ref="E1089:Z1090"/>
    <mergeCell ref="F1091:J1091"/>
    <mergeCell ref="A1053:B1053"/>
    <mergeCell ref="B1155:B1156"/>
    <mergeCell ref="A1:B1"/>
    <mergeCell ref="A7:B8"/>
    <mergeCell ref="A9:B10"/>
    <mergeCell ref="A11:B12"/>
    <mergeCell ref="A15:B16"/>
    <mergeCell ref="A17:B18"/>
    <mergeCell ref="A19:B19"/>
    <mergeCell ref="A32:B32"/>
    <mergeCell ref="A29:AA29"/>
    <mergeCell ref="A28:AA28"/>
    <mergeCell ref="A24:B24"/>
    <mergeCell ref="A31:AA31"/>
    <mergeCell ref="B583:B588"/>
    <mergeCell ref="E583:Z588"/>
    <mergeCell ref="E589:Z593"/>
    <mergeCell ref="B68:B72"/>
    <mergeCell ref="AA57:AA59"/>
    <mergeCell ref="B87:B92"/>
    <mergeCell ref="B109:B114"/>
    <mergeCell ref="B118:B121"/>
    <mergeCell ref="B125:B130"/>
    <mergeCell ref="B147:B153"/>
    <mergeCell ref="AA549:AA552"/>
    <mergeCell ref="AA545:AA548"/>
    <mergeCell ref="G815:Y815"/>
    <mergeCell ref="E810:Z810"/>
    <mergeCell ref="G814:O814"/>
    <mergeCell ref="R814:S814"/>
    <mergeCell ref="R811:S811"/>
    <mergeCell ref="R812:S812"/>
    <mergeCell ref="G783:K783"/>
    <mergeCell ref="G782:K782"/>
    <mergeCell ref="R813:S813"/>
    <mergeCell ref="G811:O811"/>
    <mergeCell ref="G812:O812"/>
    <mergeCell ref="G813:O813"/>
    <mergeCell ref="P811:Q811"/>
    <mergeCell ref="P812:Q812"/>
    <mergeCell ref="P813:Q813"/>
    <mergeCell ref="P814:Q814"/>
    <mergeCell ref="G807:Y807"/>
    <mergeCell ref="E766:Z768"/>
    <mergeCell ref="E770:Z771"/>
    <mergeCell ref="E778:Z779"/>
    <mergeCell ref="E781:Z781"/>
    <mergeCell ref="K635:M635"/>
    <mergeCell ref="B700:B704"/>
    <mergeCell ref="B415:B418"/>
    <mergeCell ref="B423:B426"/>
    <mergeCell ref="B436:B439"/>
    <mergeCell ref="E457:Z460"/>
    <mergeCell ref="B481:B487"/>
    <mergeCell ref="F483:P483"/>
    <mergeCell ref="F484:P484"/>
    <mergeCell ref="F492:P492"/>
    <mergeCell ref="E450:Z451"/>
    <mergeCell ref="B464:B466"/>
    <mergeCell ref="K443:Y443"/>
    <mergeCell ref="E447:Z448"/>
    <mergeCell ref="E420:Z421"/>
    <mergeCell ref="F453:J453"/>
    <mergeCell ref="E440:Y440"/>
    <mergeCell ref="H441:Y441"/>
    <mergeCell ref="H442:Y442"/>
    <mergeCell ref="B500:B508"/>
    <mergeCell ref="E558:Z560"/>
    <mergeCell ref="E625:Z628"/>
    <mergeCell ref="B675:B679"/>
    <mergeCell ref="B688:B691"/>
    <mergeCell ref="F675:J675"/>
    <mergeCell ref="B725:B728"/>
    <mergeCell ref="B721:B724"/>
    <mergeCell ref="B730:B736"/>
    <mergeCell ref="E730:Z736"/>
    <mergeCell ref="B740:B744"/>
    <mergeCell ref="B745:B748"/>
    <mergeCell ref="E752:Z755"/>
    <mergeCell ref="E745:Z746"/>
    <mergeCell ref="F747:J747"/>
    <mergeCell ref="E749:Z750"/>
    <mergeCell ref="E740:Z741"/>
    <mergeCell ref="F742:J742"/>
    <mergeCell ref="F743:J743"/>
    <mergeCell ref="K743:Y743"/>
    <mergeCell ref="F727:K727"/>
    <mergeCell ref="K742:P742"/>
    <mergeCell ref="K747:P747"/>
    <mergeCell ref="E721:Z721"/>
    <mergeCell ref="E725:Z725"/>
    <mergeCell ref="B918:B921"/>
    <mergeCell ref="B939:B942"/>
    <mergeCell ref="B935:B938"/>
    <mergeCell ref="B943:B947"/>
    <mergeCell ref="B950:B954"/>
    <mergeCell ref="E957:Z960"/>
    <mergeCell ref="E995:Z998"/>
    <mergeCell ref="B692:B695"/>
    <mergeCell ref="B759:B763"/>
    <mergeCell ref="E773:Z776"/>
    <mergeCell ref="B789:B792"/>
    <mergeCell ref="B981:B982"/>
    <mergeCell ref="E984:Z984"/>
    <mergeCell ref="B837:B840"/>
    <mergeCell ref="G817:Y817"/>
    <mergeCell ref="G816:Y816"/>
    <mergeCell ref="F819:J819"/>
    <mergeCell ref="K819:M819"/>
    <mergeCell ref="O819:Y819"/>
    <mergeCell ref="E988:Z989"/>
    <mergeCell ref="E991:Z994"/>
    <mergeCell ref="E973:Z976"/>
    <mergeCell ref="E981:Z981"/>
    <mergeCell ref="B869:B873"/>
    <mergeCell ref="E869:Z873"/>
    <mergeCell ref="E878:Z881"/>
    <mergeCell ref="AA759:AA762"/>
    <mergeCell ref="AA766:AA770"/>
    <mergeCell ref="B894:B897"/>
    <mergeCell ref="E901:Z905"/>
    <mergeCell ref="B901:B905"/>
    <mergeCell ref="E841:Z842"/>
    <mergeCell ref="E844:Z844"/>
    <mergeCell ref="G846:Y846"/>
    <mergeCell ref="G845:Y845"/>
    <mergeCell ref="E848:Z851"/>
    <mergeCell ref="E853:Z853"/>
    <mergeCell ref="K820:M820"/>
    <mergeCell ref="O820:Y820"/>
    <mergeCell ref="E822:Z823"/>
    <mergeCell ref="E825:Z827"/>
    <mergeCell ref="E829:Z829"/>
    <mergeCell ref="F830:J830"/>
    <mergeCell ref="K830:Y830"/>
    <mergeCell ref="E832:Z835"/>
    <mergeCell ref="E837:Z840"/>
    <mergeCell ref="G887:L887"/>
    <mergeCell ref="K859:M859"/>
    <mergeCell ref="AA1055:AA1066"/>
    <mergeCell ref="B1055:B1064"/>
    <mergeCell ref="B1067:B1070"/>
    <mergeCell ref="B1118:B1121"/>
    <mergeCell ref="AA1134:AA1137"/>
    <mergeCell ref="E1138:Z1144"/>
    <mergeCell ref="B1146:B1150"/>
    <mergeCell ref="E103:Z106"/>
    <mergeCell ref="E134:Z137"/>
    <mergeCell ref="E156:Z159"/>
    <mergeCell ref="E299:Z302"/>
    <mergeCell ref="B561:B569"/>
    <mergeCell ref="AA771:AA776"/>
    <mergeCell ref="B844:B848"/>
    <mergeCell ref="B884:B887"/>
    <mergeCell ref="AA225:AA226"/>
    <mergeCell ref="AA223:AA224"/>
    <mergeCell ref="AA221:AA222"/>
    <mergeCell ref="AA553:AA556"/>
    <mergeCell ref="B858:B861"/>
    <mergeCell ref="B853:B857"/>
    <mergeCell ref="AA853:AA855"/>
    <mergeCell ref="AA858:AA860"/>
    <mergeCell ref="B875:B878"/>
    <mergeCell ref="AA1155:AA1157"/>
    <mergeCell ref="O886:R886"/>
    <mergeCell ref="O887:R887"/>
    <mergeCell ref="G784:K784"/>
    <mergeCell ref="G785:K785"/>
    <mergeCell ref="E1146:Z1146"/>
    <mergeCell ref="F1151:Y1151"/>
    <mergeCell ref="F1149:Y1149"/>
    <mergeCell ref="F1148:Y1148"/>
    <mergeCell ref="E1107:Z1108"/>
    <mergeCell ref="E1104:Z1106"/>
    <mergeCell ref="E1118:Z1119"/>
    <mergeCell ref="E1123:Z1127"/>
    <mergeCell ref="F1076:Y1076"/>
    <mergeCell ref="E1084:Z1087"/>
    <mergeCell ref="E1061:Z1062"/>
    <mergeCell ref="E1064:Z1065"/>
    <mergeCell ref="E1067:Z1067"/>
    <mergeCell ref="F1068:Y1068"/>
    <mergeCell ref="G1069:Y1069"/>
    <mergeCell ref="G1074:Y1075"/>
    <mergeCell ref="E1041:Z1044"/>
    <mergeCell ref="F854:K854"/>
    <mergeCell ref="G886:L886"/>
    <mergeCell ref="K153:P153"/>
    <mergeCell ref="F189:M189"/>
    <mergeCell ref="F190:M190"/>
    <mergeCell ref="N189:S189"/>
    <mergeCell ref="N190:S190"/>
    <mergeCell ref="K111:Y111"/>
    <mergeCell ref="F149:J149"/>
    <mergeCell ref="K149:Y149"/>
    <mergeCell ref="F152:J152"/>
    <mergeCell ref="K152:Y152"/>
    <mergeCell ref="F153:J153"/>
    <mergeCell ref="F154:J154"/>
    <mergeCell ref="K154:M154"/>
    <mergeCell ref="E164:Z164"/>
    <mergeCell ref="F168:J168"/>
    <mergeCell ref="F166:J166"/>
    <mergeCell ref="F165:J165"/>
    <mergeCell ref="K166:M166"/>
    <mergeCell ref="K167:M167"/>
    <mergeCell ref="O166:Y166"/>
    <mergeCell ref="O167:Y167"/>
    <mergeCell ref="K168:Y168"/>
    <mergeCell ref="E188:Z188"/>
    <mergeCell ref="K150:P150"/>
    <mergeCell ref="B984:B986"/>
    <mergeCell ref="F1017:K1017"/>
    <mergeCell ref="K454:P454"/>
    <mergeCell ref="K455:P455"/>
    <mergeCell ref="T455:Y455"/>
    <mergeCell ref="K165:P165"/>
    <mergeCell ref="K282:P282"/>
    <mergeCell ref="K341:P341"/>
    <mergeCell ref="K357:P357"/>
    <mergeCell ref="K501:P501"/>
    <mergeCell ref="P645:U645"/>
    <mergeCell ref="K668:P668"/>
    <mergeCell ref="K675:P675"/>
    <mergeCell ref="F689:K689"/>
    <mergeCell ref="F693:K693"/>
    <mergeCell ref="F694:K694"/>
    <mergeCell ref="K696:P696"/>
    <mergeCell ref="F722:K722"/>
    <mergeCell ref="F726:K726"/>
    <mergeCell ref="K405:P405"/>
    <mergeCell ref="K406:P406"/>
    <mergeCell ref="F411:K411"/>
    <mergeCell ref="K453:P453"/>
    <mergeCell ref="B999:B1002"/>
    <mergeCell ref="T986:Y986"/>
    <mergeCell ref="F985:R985"/>
    <mergeCell ref="F986:R986"/>
    <mergeCell ref="K982:L982"/>
    <mergeCell ref="M982:N982"/>
    <mergeCell ref="F982:I982"/>
    <mergeCell ref="O982:S982"/>
    <mergeCell ref="U982:V982"/>
    <mergeCell ref="F955:J955"/>
    <mergeCell ref="E966:Z966"/>
    <mergeCell ref="E967:E971"/>
    <mergeCell ref="F967:Y971"/>
    <mergeCell ref="K952:M952"/>
    <mergeCell ref="N952:P952"/>
    <mergeCell ref="F953:J953"/>
    <mergeCell ref="F954:J954"/>
    <mergeCell ref="W714:X714"/>
    <mergeCell ref="F715:Y715"/>
    <mergeCell ref="F716:V716"/>
    <mergeCell ref="W716:X716"/>
    <mergeCell ref="F696:J696"/>
    <mergeCell ref="F710:J710"/>
    <mergeCell ref="K710:M710"/>
    <mergeCell ref="O710:Y710"/>
    <mergeCell ref="E700:Z704"/>
    <mergeCell ref="E718:Z719"/>
    <mergeCell ref="K711:M711"/>
    <mergeCell ref="O711:Y711"/>
    <mergeCell ref="E863:Z864"/>
    <mergeCell ref="E866:Z867"/>
    <mergeCell ref="E875:Z876"/>
    <mergeCell ref="E884:Z884"/>
    <mergeCell ref="F885:L885"/>
    <mergeCell ref="M885:O885"/>
    <mergeCell ref="E858:Z858"/>
    <mergeCell ref="F859:J859"/>
    <mergeCell ref="C7:AA8"/>
    <mergeCell ref="C13:AA14"/>
    <mergeCell ref="C11:AA12"/>
    <mergeCell ref="C9:AA10"/>
    <mergeCell ref="C17:D18"/>
    <mergeCell ref="C16:H16"/>
    <mergeCell ref="C15:H15"/>
    <mergeCell ref="C48:Z49"/>
    <mergeCell ref="C47:Z47"/>
    <mergeCell ref="C46:Z46"/>
    <mergeCell ref="C45:Z45"/>
    <mergeCell ref="C44:Z44"/>
    <mergeCell ref="C43:Z43"/>
    <mergeCell ref="C42:Z42"/>
    <mergeCell ref="C41:Z41"/>
    <mergeCell ref="C40:Z40"/>
    <mergeCell ref="C39:Z39"/>
    <mergeCell ref="C38:Z38"/>
    <mergeCell ref="A21:D21"/>
    <mergeCell ref="A25:D25"/>
    <mergeCell ref="AA909:AA913"/>
    <mergeCell ref="AA914:AA918"/>
    <mergeCell ref="B926:B929"/>
    <mergeCell ref="K1092:P1092"/>
    <mergeCell ref="K1093:P1093"/>
    <mergeCell ref="K1101:P1101"/>
    <mergeCell ref="K1102:P1102"/>
    <mergeCell ref="C52:D52"/>
    <mergeCell ref="K645:O645"/>
    <mergeCell ref="W681:X681"/>
    <mergeCell ref="W683:X683"/>
    <mergeCell ref="F681:V681"/>
    <mergeCell ref="F682:Y682"/>
    <mergeCell ref="F683:V683"/>
    <mergeCell ref="E688:Z688"/>
    <mergeCell ref="E670:Z672"/>
    <mergeCell ref="E673:Z673"/>
    <mergeCell ref="K1091:P1091"/>
    <mergeCell ref="E685:Z686"/>
    <mergeCell ref="F713:I713"/>
    <mergeCell ref="J713:L713"/>
    <mergeCell ref="M713:N713"/>
    <mergeCell ref="F714:V714"/>
    <mergeCell ref="E692:Z692"/>
    <mergeCell ref="AA228:AA230"/>
    <mergeCell ref="B203:B206"/>
    <mergeCell ref="G203:Y203"/>
    <mergeCell ref="G204:Y204"/>
    <mergeCell ref="G205:Y205"/>
    <mergeCell ref="G206:Y206"/>
    <mergeCell ref="G208:Y208"/>
    <mergeCell ref="G209:Y209"/>
    <mergeCell ref="G210:Y210"/>
    <mergeCell ref="G211:Y211"/>
    <mergeCell ref="G216:Y216"/>
  </mergeCells>
  <phoneticPr fontId="7"/>
  <conditionalFormatting sqref="D57">
    <cfRule type="containsText" dxfId="1408" priority="2397" operator="containsText" text="ある">
      <formula>NOT(ISERROR(SEARCH("ある",D57)))</formula>
    </cfRule>
    <cfRule type="containsText" dxfId="1407" priority="2396" operator="containsText" text="ない">
      <formula>NOT(ISERROR(SEARCH("ない",D57)))</formula>
    </cfRule>
    <cfRule type="containsText" dxfId="1406" priority="2391" operator="containsText" text="ある・ない">
      <formula>NOT(ISERROR(SEARCH("ある・ない",D57)))</formula>
    </cfRule>
  </conditionalFormatting>
  <conditionalFormatting sqref="D60">
    <cfRule type="containsText" dxfId="1405" priority="2386" operator="containsText" text="いる">
      <formula>NOT(ISERROR(SEARCH("いる",D60)))</formula>
    </cfRule>
    <cfRule type="containsText" dxfId="1404" priority="2384" operator="containsText" text="いない">
      <formula>NOT(ISERROR(SEARCH("いない",D60)))</formula>
    </cfRule>
    <cfRule type="containsText" dxfId="1403" priority="2383" operator="containsText" text="いる・いない">
      <formula>NOT(ISERROR(SEARCH("いる・いない",D60)))</formula>
    </cfRule>
  </conditionalFormatting>
  <conditionalFormatting sqref="D65">
    <cfRule type="containsText" dxfId="1402" priority="776" operator="containsText" text="いる・いない">
      <formula>NOT(ISERROR(SEARCH("いる・いない",D65)))</formula>
    </cfRule>
    <cfRule type="containsText" dxfId="1401" priority="777" operator="containsText" text="いない">
      <formula>NOT(ISERROR(SEARCH("いない",D65)))</formula>
    </cfRule>
    <cfRule type="containsText" dxfId="1400" priority="778" operator="containsText" text="いない">
      <formula>NOT(ISERROR(SEARCH("いない",D65)))</formula>
    </cfRule>
    <cfRule type="containsText" dxfId="1399" priority="779" operator="containsText" text="いる">
      <formula>NOT(ISERROR(SEARCH("いる",D65)))</formula>
    </cfRule>
  </conditionalFormatting>
  <conditionalFormatting sqref="D68">
    <cfRule type="containsText" dxfId="1398" priority="2371" operator="containsText" text="いない">
      <formula>NOT(ISERROR(SEARCH("いない",D68)))</formula>
    </cfRule>
    <cfRule type="containsText" dxfId="1397" priority="2372" operator="containsText" text="いる">
      <formula>NOT(ISERROR(SEARCH("いる",D68)))</formula>
    </cfRule>
    <cfRule type="containsText" dxfId="1396" priority="2369" operator="containsText" text="いる・いない">
      <formula>NOT(ISERROR(SEARCH("いる・いない",D68)))</formula>
    </cfRule>
    <cfRule type="containsText" dxfId="1395" priority="2370" operator="containsText" text="いない">
      <formula>NOT(ISERROR(SEARCH("いない",D68)))</formula>
    </cfRule>
  </conditionalFormatting>
  <conditionalFormatting sqref="D81">
    <cfRule type="containsText" dxfId="1394" priority="2366" operator="containsText" text="いない">
      <formula>NOT(ISERROR(SEARCH("いない",D81)))</formula>
    </cfRule>
    <cfRule type="containsText" dxfId="1393" priority="2365" operator="containsText" text="いる・いない">
      <formula>NOT(ISERROR(SEARCH("いる・いない",D81)))</formula>
    </cfRule>
    <cfRule type="containsText" dxfId="1392" priority="2367" operator="containsText" text="いない">
      <formula>NOT(ISERROR(SEARCH("いない",D81)))</formula>
    </cfRule>
    <cfRule type="containsText" dxfId="1391" priority="2368" operator="containsText" text="いる">
      <formula>NOT(ISERROR(SEARCH("いる",D81)))</formula>
    </cfRule>
  </conditionalFormatting>
  <conditionalFormatting sqref="D87">
    <cfRule type="containsText" dxfId="1390" priority="2361" operator="containsText" text="いる">
      <formula>NOT(ISERROR(SEARCH("いる",D87)))</formula>
    </cfRule>
    <cfRule type="containsText" dxfId="1389" priority="2360" operator="containsText" text="いない">
      <formula>NOT(ISERROR(SEARCH("いない",D87)))</formula>
    </cfRule>
    <cfRule type="containsText" dxfId="1388" priority="2359" operator="containsText" text="いない">
      <formula>NOT(ISERROR(SEARCH("いない",D87)))</formula>
    </cfRule>
    <cfRule type="containsText" dxfId="1387" priority="2358" operator="containsText" text="いる・いない">
      <formula>NOT(ISERROR(SEARCH("いる・いない",D87)))</formula>
    </cfRule>
  </conditionalFormatting>
  <conditionalFormatting sqref="D103">
    <cfRule type="containsText" dxfId="1386" priority="2349" operator="containsText" text="いない">
      <formula>NOT(ISERROR(SEARCH("いない",D103)))</formula>
    </cfRule>
    <cfRule type="containsText" dxfId="1385" priority="2350" operator="containsText" text="いない">
      <formula>NOT(ISERROR(SEARCH("いない",D103)))</formula>
    </cfRule>
    <cfRule type="containsText" dxfId="1384" priority="2351" operator="containsText" text="いる">
      <formula>NOT(ISERROR(SEARCH("いる",D103)))</formula>
    </cfRule>
    <cfRule type="containsText" dxfId="1383" priority="2348" operator="containsText" text="いる・いない">
      <formula>NOT(ISERROR(SEARCH("いる・いない",D103)))</formula>
    </cfRule>
  </conditionalFormatting>
  <conditionalFormatting sqref="D109">
    <cfRule type="containsText" dxfId="1382" priority="2346" operator="containsText" text="いない">
      <formula>NOT(ISERROR(SEARCH("いない",D109)))</formula>
    </cfRule>
    <cfRule type="containsText" dxfId="1381" priority="2345" operator="containsText" text="いない">
      <formula>NOT(ISERROR(SEARCH("いない",D109)))</formula>
    </cfRule>
    <cfRule type="containsText" dxfId="1380" priority="2344" operator="containsText" text="いる・いない">
      <formula>NOT(ISERROR(SEARCH("いる・いない",D109)))</formula>
    </cfRule>
    <cfRule type="containsText" dxfId="1379" priority="2347" operator="containsText" text="いる">
      <formula>NOT(ISERROR(SEARCH("いる",D109)))</formula>
    </cfRule>
  </conditionalFormatting>
  <conditionalFormatting sqref="D118">
    <cfRule type="containsText" dxfId="1378" priority="2340" operator="containsText" text="いる・いない">
      <formula>NOT(ISERROR(SEARCH("いる・いない",D118)))</formula>
    </cfRule>
    <cfRule type="containsText" dxfId="1377" priority="2341" operator="containsText" text="いない">
      <formula>NOT(ISERROR(SEARCH("いない",D118)))</formula>
    </cfRule>
    <cfRule type="containsText" dxfId="1376" priority="2343" operator="containsText" text="いる">
      <formula>NOT(ISERROR(SEARCH("いる",D118)))</formula>
    </cfRule>
    <cfRule type="containsText" dxfId="1375" priority="2342" operator="containsText" text="いない">
      <formula>NOT(ISERROR(SEARCH("いない",D118)))</formula>
    </cfRule>
  </conditionalFormatting>
  <conditionalFormatting sqref="D125">
    <cfRule type="containsText" dxfId="1374" priority="2336" operator="containsText" text="いる・いない">
      <formula>NOT(ISERROR(SEARCH("いる・いない",D125)))</formula>
    </cfRule>
    <cfRule type="containsText" dxfId="1373" priority="2338" operator="containsText" text="いない">
      <formula>NOT(ISERROR(SEARCH("いない",D125)))</formula>
    </cfRule>
    <cfRule type="containsText" dxfId="1372" priority="2339" operator="containsText" text="いる">
      <formula>NOT(ISERROR(SEARCH("いる",D125)))</formula>
    </cfRule>
    <cfRule type="containsText" dxfId="1371" priority="2337" operator="containsText" text="いない">
      <formula>NOT(ISERROR(SEARCH("いない",D125)))</formula>
    </cfRule>
  </conditionalFormatting>
  <conditionalFormatting sqref="D134">
    <cfRule type="containsText" dxfId="1370" priority="2332" operator="containsText" text="いる・いない">
      <formula>NOT(ISERROR(SEARCH("いる・いない",D134)))</formula>
    </cfRule>
    <cfRule type="containsText" dxfId="1369" priority="2333" operator="containsText" text="いない">
      <formula>NOT(ISERROR(SEARCH("いない",D134)))</formula>
    </cfRule>
    <cfRule type="containsText" dxfId="1368" priority="2334" operator="containsText" text="いない">
      <formula>NOT(ISERROR(SEARCH("いない",D134)))</formula>
    </cfRule>
    <cfRule type="containsText" dxfId="1367" priority="2335" operator="containsText" text="いる">
      <formula>NOT(ISERROR(SEARCH("いる",D134)))</formula>
    </cfRule>
  </conditionalFormatting>
  <conditionalFormatting sqref="D141">
    <cfRule type="containsText" dxfId="1366" priority="2329" operator="containsText" text="いない">
      <formula>NOT(ISERROR(SEARCH("いない",D141)))</formula>
    </cfRule>
    <cfRule type="containsText" dxfId="1365" priority="2330" operator="containsText" text="いない">
      <formula>NOT(ISERROR(SEARCH("いない",D141)))</formula>
    </cfRule>
    <cfRule type="containsText" dxfId="1364" priority="2331" operator="containsText" text="いる">
      <formula>NOT(ISERROR(SEARCH("いる",D141)))</formula>
    </cfRule>
    <cfRule type="containsText" dxfId="1363" priority="2328" operator="containsText" text="いる・いない">
      <formula>NOT(ISERROR(SEARCH("いる・いない",D141)))</formula>
    </cfRule>
  </conditionalFormatting>
  <conditionalFormatting sqref="D147">
    <cfRule type="containsText" dxfId="1362" priority="2326" operator="containsText" text="いない">
      <formula>NOT(ISERROR(SEARCH("いない",D147)))</formula>
    </cfRule>
    <cfRule type="containsText" dxfId="1361" priority="2327" operator="containsText" text="いる">
      <formula>NOT(ISERROR(SEARCH("いる",D147)))</formula>
    </cfRule>
    <cfRule type="containsText" dxfId="1360" priority="2325" operator="containsText" text="いない">
      <formula>NOT(ISERROR(SEARCH("いない",D147)))</formula>
    </cfRule>
    <cfRule type="containsText" dxfId="1359" priority="2324" operator="containsText" text="いる・いない">
      <formula>NOT(ISERROR(SEARCH("いる・いない",D147)))</formula>
    </cfRule>
  </conditionalFormatting>
  <conditionalFormatting sqref="D164">
    <cfRule type="containsText" dxfId="1358" priority="768" operator="containsText" text="いる・いない">
      <formula>NOT(ISERROR(SEARCH("いる・いない",D164)))</formula>
    </cfRule>
    <cfRule type="containsText" dxfId="1357" priority="771" operator="containsText" text="いる">
      <formula>NOT(ISERROR(SEARCH("いる",D164)))</formula>
    </cfRule>
    <cfRule type="containsText" dxfId="1356" priority="770" operator="containsText" text="いない">
      <formula>NOT(ISERROR(SEARCH("いない",D164)))</formula>
    </cfRule>
    <cfRule type="containsText" dxfId="1355" priority="769" operator="containsText" text="いない">
      <formula>NOT(ISERROR(SEARCH("いない",D164)))</formula>
    </cfRule>
  </conditionalFormatting>
  <conditionalFormatting sqref="D165 D1018">
    <cfRule type="expression" dxfId="1354" priority="2424">
      <formula>OR($D164="いる",$D164="いない")</formula>
    </cfRule>
  </conditionalFormatting>
  <conditionalFormatting sqref="D188">
    <cfRule type="containsText" dxfId="1353" priority="2297" operator="containsText" text="いない">
      <formula>NOT(ISERROR(SEARCH("いない",D188)))</formula>
    </cfRule>
    <cfRule type="containsText" dxfId="1352" priority="2296" operator="containsText" text="いない">
      <formula>NOT(ISERROR(SEARCH("いない",D188)))</formula>
    </cfRule>
    <cfRule type="containsText" dxfId="1351" priority="2295" operator="containsText" text="いる・いない">
      <formula>NOT(ISERROR(SEARCH("いる・いない",D188)))</formula>
    </cfRule>
    <cfRule type="containsText" dxfId="1350" priority="2298" operator="containsText" text="いる">
      <formula>NOT(ISERROR(SEARCH("いる",D188)))</formula>
    </cfRule>
  </conditionalFormatting>
  <conditionalFormatting sqref="D199">
    <cfRule type="containsText" dxfId="1349" priority="2294" operator="containsText" text="いる">
      <formula>NOT(ISERROR(SEARCH("いる",D199)))</formula>
    </cfRule>
    <cfRule type="containsText" dxfId="1348" priority="2293" operator="containsText" text="いない">
      <formula>NOT(ISERROR(SEARCH("いない",D199)))</formula>
    </cfRule>
    <cfRule type="containsText" dxfId="1347" priority="2292" operator="containsText" text="いない">
      <formula>NOT(ISERROR(SEARCH("いない",D199)))</formula>
    </cfRule>
    <cfRule type="containsText" dxfId="1346" priority="2291" operator="containsText" text="いる・いない">
      <formula>NOT(ISERROR(SEARCH("いる・いない",D199)))</formula>
    </cfRule>
  </conditionalFormatting>
  <conditionalFormatting sqref="D203">
    <cfRule type="containsText" dxfId="1345" priority="8" operator="containsText" text="いる">
      <formula>NOT(ISERROR(SEARCH("いる",D203)))</formula>
    </cfRule>
    <cfRule type="containsText" dxfId="1344" priority="7" operator="containsText" text="いない">
      <formula>NOT(ISERROR(SEARCH("いない",D203)))</formula>
    </cfRule>
    <cfRule type="containsText" dxfId="1343" priority="6" operator="containsText" text="いない">
      <formula>NOT(ISERROR(SEARCH("いない",D203)))</formula>
    </cfRule>
    <cfRule type="containsText" dxfId="1342" priority="5" operator="containsText" text="いる・いない">
      <formula>NOT(ISERROR(SEARCH("いる・いない",D203)))</formula>
    </cfRule>
  </conditionalFormatting>
  <conditionalFormatting sqref="D215:D219">
    <cfRule type="containsText" dxfId="1341" priority="2287" operator="containsText" text="いる・いない">
      <formula>NOT(ISERROR(SEARCH("いる・いない",D215)))</formula>
    </cfRule>
    <cfRule type="containsText" dxfId="1340" priority="2290" operator="containsText" text="いる">
      <formula>NOT(ISERROR(SEARCH("いる",D215)))</formula>
    </cfRule>
    <cfRule type="containsText" dxfId="1339" priority="2289" operator="containsText" text="いない">
      <formula>NOT(ISERROR(SEARCH("いない",D215)))</formula>
    </cfRule>
    <cfRule type="containsText" dxfId="1338" priority="2288" operator="containsText" text="いない">
      <formula>NOT(ISERROR(SEARCH("いない",D215)))</formula>
    </cfRule>
  </conditionalFormatting>
  <conditionalFormatting sqref="D262">
    <cfRule type="containsText" dxfId="1337" priority="2285" operator="containsText" text="いない">
      <formula>NOT(ISERROR(SEARCH("いない",D262)))</formula>
    </cfRule>
    <cfRule type="containsText" dxfId="1336" priority="2283" operator="containsText" text="いる・いない">
      <formula>NOT(ISERROR(SEARCH("いる・いない",D262)))</formula>
    </cfRule>
    <cfRule type="containsText" dxfId="1335" priority="2286" operator="containsText" text="いる">
      <formula>NOT(ISERROR(SEARCH("いる",D262)))</formula>
    </cfRule>
    <cfRule type="containsText" dxfId="1334" priority="2284" operator="containsText" text="いない">
      <formula>NOT(ISERROR(SEARCH("いない",D262)))</formula>
    </cfRule>
  </conditionalFormatting>
  <conditionalFormatting sqref="D271">
    <cfRule type="containsText" dxfId="1333" priority="2279" operator="containsText" text="いる・いない">
      <formula>NOT(ISERROR(SEARCH("いる・いない",D271)))</formula>
    </cfRule>
    <cfRule type="containsText" dxfId="1332" priority="2282" operator="containsText" text="いる">
      <formula>NOT(ISERROR(SEARCH("いる",D271)))</formula>
    </cfRule>
    <cfRule type="containsText" dxfId="1331" priority="2281" operator="containsText" text="いない">
      <formula>NOT(ISERROR(SEARCH("いない",D271)))</formula>
    </cfRule>
    <cfRule type="containsText" dxfId="1330" priority="2280" operator="containsText" text="いない">
      <formula>NOT(ISERROR(SEARCH("いない",D271)))</formula>
    </cfRule>
  </conditionalFormatting>
  <conditionalFormatting sqref="D274">
    <cfRule type="containsText" dxfId="1329" priority="2276" operator="containsText" text="いない">
      <formula>NOT(ISERROR(SEARCH("いない",D274)))</formula>
    </cfRule>
    <cfRule type="containsText" dxfId="1328" priority="2275" operator="containsText" text="いる・いない">
      <formula>NOT(ISERROR(SEARCH("いる・いない",D274)))</formula>
    </cfRule>
    <cfRule type="containsText" dxfId="1327" priority="2278" operator="containsText" text="いる">
      <formula>NOT(ISERROR(SEARCH("いる",D274)))</formula>
    </cfRule>
    <cfRule type="containsText" dxfId="1326" priority="2277" operator="containsText" text="いない">
      <formula>NOT(ISERROR(SEARCH("いない",D274)))</formula>
    </cfRule>
  </conditionalFormatting>
  <conditionalFormatting sqref="D296">
    <cfRule type="containsText" dxfId="1325" priority="2274" operator="containsText" text="いる">
      <formula>NOT(ISERROR(SEARCH("いる",D296)))</formula>
    </cfRule>
    <cfRule type="containsText" dxfId="1324" priority="2271" operator="containsText" text="いる・いない">
      <formula>NOT(ISERROR(SEARCH("いる・いない",D296)))</formula>
    </cfRule>
    <cfRule type="containsText" dxfId="1323" priority="2273" operator="containsText" text="いない">
      <formula>NOT(ISERROR(SEARCH("いない",D296)))</formula>
    </cfRule>
    <cfRule type="containsText" dxfId="1322" priority="2272" operator="containsText" text="いない">
      <formula>NOT(ISERROR(SEARCH("いない",D296)))</formula>
    </cfRule>
  </conditionalFormatting>
  <conditionalFormatting sqref="D303">
    <cfRule type="containsText" dxfId="1321" priority="2269" operator="containsText" text="いない">
      <formula>NOT(ISERROR(SEARCH("いない",D303)))</formula>
    </cfRule>
    <cfRule type="containsText" dxfId="1320" priority="2268" operator="containsText" text="いない">
      <formula>NOT(ISERROR(SEARCH("いない",D303)))</formula>
    </cfRule>
    <cfRule type="containsText" dxfId="1319" priority="2267" operator="containsText" text="いる・いない">
      <formula>NOT(ISERROR(SEARCH("いる・いない",D303)))</formula>
    </cfRule>
    <cfRule type="containsText" dxfId="1318" priority="2270" operator="containsText" text="いる">
      <formula>NOT(ISERROR(SEARCH("いる",D303)))</formula>
    </cfRule>
  </conditionalFormatting>
  <conditionalFormatting sqref="D307">
    <cfRule type="containsText" dxfId="1317" priority="2263" operator="containsText" text="いる・いない">
      <formula>NOT(ISERROR(SEARCH("いる・いない",D307)))</formula>
    </cfRule>
    <cfRule type="containsText" dxfId="1316" priority="2264" operator="containsText" text="いない">
      <formula>NOT(ISERROR(SEARCH("いない",D307)))</formula>
    </cfRule>
    <cfRule type="containsText" dxfId="1315" priority="2265" operator="containsText" text="いない">
      <formula>NOT(ISERROR(SEARCH("いない",D307)))</formula>
    </cfRule>
    <cfRule type="containsText" dxfId="1314" priority="2266" operator="containsText" text="いる">
      <formula>NOT(ISERROR(SEARCH("いる",D307)))</formula>
    </cfRule>
  </conditionalFormatting>
  <conditionalFormatting sqref="D315">
    <cfRule type="containsText" dxfId="1313" priority="2262" operator="containsText" text="いる">
      <formula>NOT(ISERROR(SEARCH("いる",D315)))</formula>
    </cfRule>
    <cfRule type="containsText" dxfId="1312" priority="2259" operator="containsText" text="いる・いない">
      <formula>NOT(ISERROR(SEARCH("いる・いない",D315)))</formula>
    </cfRule>
    <cfRule type="containsText" dxfId="1311" priority="2260" operator="containsText" text="いない">
      <formula>NOT(ISERROR(SEARCH("いない",D315)))</formula>
    </cfRule>
    <cfRule type="containsText" dxfId="1310" priority="2261" operator="containsText" text="いない">
      <formula>NOT(ISERROR(SEARCH("いない",D315)))</formula>
    </cfRule>
  </conditionalFormatting>
  <conditionalFormatting sqref="D326">
    <cfRule type="containsText" dxfId="1309" priority="735" operator="containsText" text="いる">
      <formula>NOT(ISERROR(SEARCH("いる",D326)))</formula>
    </cfRule>
    <cfRule type="containsText" dxfId="1308" priority="734" operator="containsText" text="非該当">
      <formula>NOT(ISERROR(SEARCH("非該当",D326)))</formula>
    </cfRule>
    <cfRule type="containsText" dxfId="1307" priority="733" operator="containsText" text="いない">
      <formula>NOT(ISERROR(SEARCH("いない",D326)))</formula>
    </cfRule>
    <cfRule type="containsText" dxfId="1306" priority="732" operator="containsText" text="いる・いない">
      <formula>NOT(ISERROR(SEARCH("いる・いない",D326)))</formula>
    </cfRule>
  </conditionalFormatting>
  <conditionalFormatting sqref="D339">
    <cfRule type="containsText" dxfId="1305" priority="689" operator="containsText" text="いる">
      <formula>NOT(ISERROR(SEARCH("いる",D339)))</formula>
    </cfRule>
    <cfRule type="containsText" dxfId="1304" priority="688" operator="containsText" text="非該当">
      <formula>NOT(ISERROR(SEARCH("非該当",D339)))</formula>
    </cfRule>
    <cfRule type="containsText" dxfId="1303" priority="687" operator="containsText" text="いない">
      <formula>NOT(ISERROR(SEARCH("いない",D339)))</formula>
    </cfRule>
    <cfRule type="containsText" dxfId="1302" priority="686" operator="containsText" text="いる・いない">
      <formula>NOT(ISERROR(SEARCH("いる・いない",D339)))</formula>
    </cfRule>
  </conditionalFormatting>
  <conditionalFormatting sqref="D355">
    <cfRule type="containsText" dxfId="1301" priority="685" operator="containsText" text="いる">
      <formula>NOT(ISERROR(SEARCH("いる",D355)))</formula>
    </cfRule>
    <cfRule type="containsText" dxfId="1300" priority="684" operator="containsText" text="非該当">
      <formula>NOT(ISERROR(SEARCH("非該当",D355)))</formula>
    </cfRule>
    <cfRule type="containsText" dxfId="1299" priority="683" operator="containsText" text="いない">
      <formula>NOT(ISERROR(SEARCH("いない",D355)))</formula>
    </cfRule>
    <cfRule type="containsText" dxfId="1298" priority="682" operator="containsText" text="いる・いない">
      <formula>NOT(ISERROR(SEARCH("いる・いない",D355)))</formula>
    </cfRule>
  </conditionalFormatting>
  <conditionalFormatting sqref="D367">
    <cfRule type="containsText" dxfId="1297" priority="2244" operator="containsText" text="いる">
      <formula>NOT(ISERROR(SEARCH("いる",D367)))</formula>
    </cfRule>
    <cfRule type="containsText" dxfId="1296" priority="2243" operator="containsText" text="いない">
      <formula>NOT(ISERROR(SEARCH("いない",D367)))</formula>
    </cfRule>
    <cfRule type="containsText" dxfId="1295" priority="2242" operator="containsText" text="いない">
      <formula>NOT(ISERROR(SEARCH("いない",D367)))</formula>
    </cfRule>
    <cfRule type="containsText" dxfId="1294" priority="2241" operator="containsText" text="いる・いない">
      <formula>NOT(ISERROR(SEARCH("いる・いない",D367)))</formula>
    </cfRule>
  </conditionalFormatting>
  <conditionalFormatting sqref="D388">
    <cfRule type="containsText" dxfId="1293" priority="2240" operator="containsText" text="いる">
      <formula>NOT(ISERROR(SEARCH("いる",D388)))</formula>
    </cfRule>
    <cfRule type="containsText" dxfId="1292" priority="2239" operator="containsText" text="いない">
      <formula>NOT(ISERROR(SEARCH("いない",D388)))</formula>
    </cfRule>
    <cfRule type="containsText" dxfId="1291" priority="2238" operator="containsText" text="いない">
      <formula>NOT(ISERROR(SEARCH("いない",D388)))</formula>
    </cfRule>
    <cfRule type="containsText" dxfId="1290" priority="2237" operator="containsText" text="いる・いない">
      <formula>NOT(ISERROR(SEARCH("いる・いない",D388)))</formula>
    </cfRule>
  </conditionalFormatting>
  <conditionalFormatting sqref="D403">
    <cfRule type="containsText" dxfId="1289" priority="2236" operator="containsText" text="いる">
      <formula>NOT(ISERROR(SEARCH("いる",D403)))</formula>
    </cfRule>
    <cfRule type="containsText" dxfId="1288" priority="2233" operator="containsText" text="いる・いない">
      <formula>NOT(ISERROR(SEARCH("いる・いない",D403)))</formula>
    </cfRule>
    <cfRule type="containsText" dxfId="1287" priority="2234" operator="containsText" text="いない">
      <formula>NOT(ISERROR(SEARCH("いない",D403)))</formula>
    </cfRule>
    <cfRule type="containsText" dxfId="1286" priority="2235" operator="containsText" text="いない">
      <formula>NOT(ISERROR(SEARCH("いない",D403)))</formula>
    </cfRule>
  </conditionalFormatting>
  <conditionalFormatting sqref="D410">
    <cfRule type="containsText" dxfId="1285" priority="2232" operator="containsText" text="いる">
      <formula>NOT(ISERROR(SEARCH("いる",D410)))</formula>
    </cfRule>
    <cfRule type="containsText" dxfId="1284" priority="2230" operator="containsText" text="いない">
      <formula>NOT(ISERROR(SEARCH("いない",D410)))</formula>
    </cfRule>
    <cfRule type="containsText" dxfId="1283" priority="2229" operator="containsText" text="いる・いない">
      <formula>NOT(ISERROR(SEARCH("いる・いない",D410)))</formula>
    </cfRule>
    <cfRule type="containsText" dxfId="1282" priority="2231" operator="containsText" text="いない">
      <formula>NOT(ISERROR(SEARCH("いない",D410)))</formula>
    </cfRule>
  </conditionalFormatting>
  <conditionalFormatting sqref="D415">
    <cfRule type="containsText" dxfId="1281" priority="2228" operator="containsText" text="いる">
      <formula>NOT(ISERROR(SEARCH("いる",D415)))</formula>
    </cfRule>
    <cfRule type="containsText" dxfId="1280" priority="2226" operator="containsText" text="いない">
      <formula>NOT(ISERROR(SEARCH("いない",D415)))</formula>
    </cfRule>
    <cfRule type="containsText" dxfId="1279" priority="2225" operator="containsText" text="いる・いない">
      <formula>NOT(ISERROR(SEARCH("いる・いない",D415)))</formula>
    </cfRule>
    <cfRule type="containsText" dxfId="1278" priority="2227" operator="containsText" text="いない">
      <formula>NOT(ISERROR(SEARCH("いない",D415)))</formula>
    </cfRule>
  </conditionalFormatting>
  <conditionalFormatting sqref="D423">
    <cfRule type="containsText" dxfId="1277" priority="2223" operator="containsText" text="いない">
      <formula>NOT(ISERROR(SEARCH("いない",D423)))</formula>
    </cfRule>
    <cfRule type="containsText" dxfId="1276" priority="2224" operator="containsText" text="いる">
      <formula>NOT(ISERROR(SEARCH("いる",D423)))</formula>
    </cfRule>
    <cfRule type="containsText" dxfId="1275" priority="2221" operator="containsText" text="いる・いない">
      <formula>NOT(ISERROR(SEARCH("いる・いない",D423)))</formula>
    </cfRule>
    <cfRule type="containsText" dxfId="1274" priority="2222" operator="containsText" text="いない">
      <formula>NOT(ISERROR(SEARCH("いない",D423)))</formula>
    </cfRule>
  </conditionalFormatting>
  <conditionalFormatting sqref="D436">
    <cfRule type="containsText" dxfId="1273" priority="2220" operator="containsText" text="いる">
      <formula>NOT(ISERROR(SEARCH("いる",D436)))</formula>
    </cfRule>
    <cfRule type="containsText" dxfId="1272" priority="2219" operator="containsText" text="いない">
      <formula>NOT(ISERROR(SEARCH("いない",D436)))</formula>
    </cfRule>
    <cfRule type="containsText" dxfId="1271" priority="2218" operator="containsText" text="いない">
      <formula>NOT(ISERROR(SEARCH("いない",D436)))</formula>
    </cfRule>
    <cfRule type="containsText" dxfId="1270" priority="2217" operator="containsText" text="いる・いない">
      <formula>NOT(ISERROR(SEARCH("いる・いない",D436)))</formula>
    </cfRule>
  </conditionalFormatting>
  <conditionalFormatting sqref="D440">
    <cfRule type="containsText" dxfId="1269" priority="775" operator="containsText" text="いる">
      <formula>NOT(ISERROR(SEARCH("いる",D440)))</formula>
    </cfRule>
    <cfRule type="containsText" dxfId="1268" priority="774" operator="containsText" text="いない">
      <formula>NOT(ISERROR(SEARCH("いない",D440)))</formula>
    </cfRule>
    <cfRule type="containsText" dxfId="1267" priority="773" operator="containsText" text="いない">
      <formula>NOT(ISERROR(SEARCH("いない",D440)))</formula>
    </cfRule>
    <cfRule type="containsText" dxfId="1266" priority="772" operator="containsText" text="いる・いない">
      <formula>NOT(ISERROR(SEARCH("いる・いない",D440)))</formula>
    </cfRule>
  </conditionalFormatting>
  <conditionalFormatting sqref="D447">
    <cfRule type="containsText" dxfId="1265" priority="2212" operator="containsText" text="いる">
      <formula>NOT(ISERROR(SEARCH("いる",D447)))</formula>
    </cfRule>
    <cfRule type="containsText" dxfId="1264" priority="2211" operator="containsText" text="いない">
      <formula>NOT(ISERROR(SEARCH("いない",D447)))</formula>
    </cfRule>
    <cfRule type="containsText" dxfId="1263" priority="2209" operator="containsText" text="いる・いない">
      <formula>NOT(ISERROR(SEARCH("いる・いない",D447)))</formula>
    </cfRule>
    <cfRule type="containsText" dxfId="1262" priority="2210" operator="containsText" text="いない">
      <formula>NOT(ISERROR(SEARCH("いない",D447)))</formula>
    </cfRule>
  </conditionalFormatting>
  <conditionalFormatting sqref="D461">
    <cfRule type="containsText" dxfId="1261" priority="2206" operator="containsText" text="いない">
      <formula>NOT(ISERROR(SEARCH("いない",D461)))</formula>
    </cfRule>
    <cfRule type="containsText" dxfId="1260" priority="2208" operator="containsText" text="いる">
      <formula>NOT(ISERROR(SEARCH("いる",D461)))</formula>
    </cfRule>
    <cfRule type="containsText" dxfId="1259" priority="2207" operator="containsText" text="いない">
      <formula>NOT(ISERROR(SEARCH("いない",D461)))</formula>
    </cfRule>
    <cfRule type="containsText" dxfId="1258" priority="2205" operator="containsText" text="いる・いない">
      <formula>NOT(ISERROR(SEARCH("いる・いない",D461)))</formula>
    </cfRule>
  </conditionalFormatting>
  <conditionalFormatting sqref="D464">
    <cfRule type="containsText" dxfId="1257" priority="2202" operator="containsText" text="いない">
      <formula>NOT(ISERROR(SEARCH("いない",D464)))</formula>
    </cfRule>
    <cfRule type="containsText" dxfId="1256" priority="2201" operator="containsText" text="いる・いない">
      <formula>NOT(ISERROR(SEARCH("いる・いない",D464)))</formula>
    </cfRule>
    <cfRule type="containsText" dxfId="1255" priority="2203" operator="containsText" text="いない">
      <formula>NOT(ISERROR(SEARCH("いない",D464)))</formula>
    </cfRule>
    <cfRule type="containsText" dxfId="1254" priority="2204" operator="containsText" text="いる">
      <formula>NOT(ISERROR(SEARCH("いる",D464)))</formula>
    </cfRule>
  </conditionalFormatting>
  <conditionalFormatting sqref="D481">
    <cfRule type="containsText" dxfId="1253" priority="1941" operator="containsText" text="ある">
      <formula>NOT(ISERROR(SEARCH("ある",D481)))</formula>
    </cfRule>
    <cfRule type="containsText" dxfId="1252" priority="1940" operator="containsText" text="ない">
      <formula>NOT(ISERROR(SEARCH("ない",D481)))</formula>
    </cfRule>
    <cfRule type="containsText" dxfId="1251" priority="1939" operator="containsText" text="ある・ない">
      <formula>NOT(ISERROR(SEARCH("ある・ない",D481)))</formula>
    </cfRule>
  </conditionalFormatting>
  <conditionalFormatting sqref="D500">
    <cfRule type="containsText" dxfId="1250" priority="2198" operator="containsText" text="いない">
      <formula>NOT(ISERROR(SEARCH("いない",D500)))</formula>
    </cfRule>
    <cfRule type="containsText" dxfId="1249" priority="2200" operator="containsText" text="いる">
      <formula>NOT(ISERROR(SEARCH("いる",D500)))</formula>
    </cfRule>
    <cfRule type="containsText" dxfId="1248" priority="2199" operator="containsText" text="いない">
      <formula>NOT(ISERROR(SEARCH("いない",D500)))</formula>
    </cfRule>
    <cfRule type="containsText" dxfId="1247" priority="2197" operator="containsText" text="いる・いない">
      <formula>NOT(ISERROR(SEARCH("いる・いない",D500)))</formula>
    </cfRule>
  </conditionalFormatting>
  <conditionalFormatting sqref="D514">
    <cfRule type="containsText" dxfId="1246" priority="2195" operator="containsText" text="いない">
      <formula>NOT(ISERROR(SEARCH("いない",D514)))</formula>
    </cfRule>
    <cfRule type="containsText" dxfId="1245" priority="2194" operator="containsText" text="いない">
      <formula>NOT(ISERROR(SEARCH("いない",D514)))</formula>
    </cfRule>
    <cfRule type="containsText" dxfId="1244" priority="2193" operator="containsText" text="いる・いない">
      <formula>NOT(ISERROR(SEARCH("いる・いない",D514)))</formula>
    </cfRule>
    <cfRule type="containsText" dxfId="1243" priority="2196" operator="containsText" text="いる">
      <formula>NOT(ISERROR(SEARCH("いる",D514)))</formula>
    </cfRule>
  </conditionalFormatting>
  <conditionalFormatting sqref="D541">
    <cfRule type="containsText" dxfId="1242" priority="2189" operator="containsText" text="いる・いない">
      <formula>NOT(ISERROR(SEARCH("いる・いない",D541)))</formula>
    </cfRule>
    <cfRule type="containsText" dxfId="1241" priority="2190" operator="containsText" text="いない">
      <formula>NOT(ISERROR(SEARCH("いない",D541)))</formula>
    </cfRule>
    <cfRule type="containsText" dxfId="1240" priority="2191" operator="containsText" text="いない">
      <formula>NOT(ISERROR(SEARCH("いない",D541)))</formula>
    </cfRule>
    <cfRule type="containsText" dxfId="1239" priority="2192" operator="containsText" text="いる">
      <formula>NOT(ISERROR(SEARCH("いる",D541)))</formula>
    </cfRule>
  </conditionalFormatting>
  <conditionalFormatting sqref="D561">
    <cfRule type="containsText" dxfId="1238" priority="2185" operator="containsText" text="いる・いない">
      <formula>NOT(ISERROR(SEARCH("いる・いない",D561)))</formula>
    </cfRule>
    <cfRule type="containsText" dxfId="1237" priority="2186" operator="containsText" text="いない">
      <formula>NOT(ISERROR(SEARCH("いない",D561)))</formula>
    </cfRule>
    <cfRule type="containsText" dxfId="1236" priority="2187" operator="containsText" text="いない">
      <formula>NOT(ISERROR(SEARCH("いない",D561)))</formula>
    </cfRule>
    <cfRule type="containsText" dxfId="1235" priority="2188" operator="containsText" text="いる">
      <formula>NOT(ISERROR(SEARCH("いる",D561)))</formula>
    </cfRule>
  </conditionalFormatting>
  <conditionalFormatting sqref="D583">
    <cfRule type="containsText" dxfId="1234" priority="2181" operator="containsText" text="いる・いない">
      <formula>NOT(ISERROR(SEARCH("いる・いない",D583)))</formula>
    </cfRule>
    <cfRule type="containsText" dxfId="1233" priority="2182" operator="containsText" text="いない">
      <formula>NOT(ISERROR(SEARCH("いない",D583)))</formula>
    </cfRule>
    <cfRule type="containsText" dxfId="1232" priority="2183" operator="containsText" text="いない">
      <formula>NOT(ISERROR(SEARCH("いない",D583)))</formula>
    </cfRule>
    <cfRule type="containsText" dxfId="1231" priority="2184" operator="containsText" text="いる">
      <formula>NOT(ISERROR(SEARCH("いる",D583)))</formula>
    </cfRule>
  </conditionalFormatting>
  <conditionalFormatting sqref="D615">
    <cfRule type="containsText" dxfId="1230" priority="2179" operator="containsText" text="いない">
      <formula>NOT(ISERROR(SEARCH("いない",D615)))</formula>
    </cfRule>
    <cfRule type="containsText" dxfId="1229" priority="2177" operator="containsText" text="いる・いない">
      <formula>NOT(ISERROR(SEARCH("いる・いない",D615)))</formula>
    </cfRule>
    <cfRule type="containsText" dxfId="1228" priority="2178" operator="containsText" text="いない">
      <formula>NOT(ISERROR(SEARCH("いない",D615)))</formula>
    </cfRule>
    <cfRule type="containsText" dxfId="1227" priority="2180" operator="containsText" text="いる">
      <formula>NOT(ISERROR(SEARCH("いる",D615)))</formula>
    </cfRule>
  </conditionalFormatting>
  <conditionalFormatting sqref="D621">
    <cfRule type="containsText" dxfId="1226" priority="681" operator="containsText" text="いる">
      <formula>NOT(ISERROR(SEARCH("いる",D621)))</formula>
    </cfRule>
    <cfRule type="containsText" dxfId="1225" priority="678" operator="containsText" text="いる・いない">
      <formula>NOT(ISERROR(SEARCH("いる・いない",D621)))</formula>
    </cfRule>
    <cfRule type="containsText" dxfId="1224" priority="679" operator="containsText" text="いない">
      <formula>NOT(ISERROR(SEARCH("いない",D621)))</formula>
    </cfRule>
    <cfRule type="containsText" dxfId="1223" priority="680" operator="containsText" text="非該当">
      <formula>NOT(ISERROR(SEARCH("非該当",D621)))</formula>
    </cfRule>
  </conditionalFormatting>
  <conditionalFormatting sqref="D633">
    <cfRule type="containsText" dxfId="1222" priority="2170" operator="containsText" text="いない">
      <formula>NOT(ISERROR(SEARCH("いない",D633)))</formula>
    </cfRule>
    <cfRule type="containsText" dxfId="1221" priority="2171" operator="containsText" text="いない">
      <formula>NOT(ISERROR(SEARCH("いない",D633)))</formula>
    </cfRule>
    <cfRule type="containsText" dxfId="1220" priority="2172" operator="containsText" text="いる">
      <formula>NOT(ISERROR(SEARCH("いる",D633)))</formula>
    </cfRule>
    <cfRule type="containsText" dxfId="1219" priority="2169" operator="containsText" text="いる・いない">
      <formula>NOT(ISERROR(SEARCH("いる・いない",D633)))</formula>
    </cfRule>
  </conditionalFormatting>
  <conditionalFormatting sqref="D645">
    <cfRule type="containsText" dxfId="1218" priority="2165" operator="containsText" text="いる・いない">
      <formula>NOT(ISERROR(SEARCH("いる・いない",D645)))</formula>
    </cfRule>
    <cfRule type="containsText" dxfId="1217" priority="2167" operator="containsText" text="いない">
      <formula>NOT(ISERROR(SEARCH("いない",D645)))</formula>
    </cfRule>
    <cfRule type="containsText" dxfId="1216" priority="2168" operator="containsText" text="いる">
      <formula>NOT(ISERROR(SEARCH("いる",D645)))</formula>
    </cfRule>
    <cfRule type="containsText" dxfId="1215" priority="2166" operator="containsText" text="いない">
      <formula>NOT(ISERROR(SEARCH("いない",D645)))</formula>
    </cfRule>
  </conditionalFormatting>
  <conditionalFormatting sqref="D649">
    <cfRule type="containsText" dxfId="1214" priority="2161" operator="containsText" text="いる・いない">
      <formula>NOT(ISERROR(SEARCH("いる・いない",D649)))</formula>
    </cfRule>
    <cfRule type="containsText" dxfId="1213" priority="2162" operator="containsText" text="いない">
      <formula>NOT(ISERROR(SEARCH("いない",D649)))</formula>
    </cfRule>
    <cfRule type="containsText" dxfId="1212" priority="2163" operator="containsText" text="いない">
      <formula>NOT(ISERROR(SEARCH("いない",D649)))</formula>
    </cfRule>
    <cfRule type="containsText" dxfId="1211" priority="2164" operator="containsText" text="いる">
      <formula>NOT(ISERROR(SEARCH("いる",D649)))</formula>
    </cfRule>
  </conditionalFormatting>
  <conditionalFormatting sqref="D654">
    <cfRule type="containsText" dxfId="1210" priority="2158" operator="containsText" text="いない">
      <formula>NOT(ISERROR(SEARCH("いない",D654)))</formula>
    </cfRule>
    <cfRule type="containsText" dxfId="1209" priority="2159" operator="containsText" text="いない">
      <formula>NOT(ISERROR(SEARCH("いない",D654)))</formula>
    </cfRule>
    <cfRule type="containsText" dxfId="1208" priority="2160" operator="containsText" text="いる">
      <formula>NOT(ISERROR(SEARCH("いる",D654)))</formula>
    </cfRule>
    <cfRule type="containsText" dxfId="1207" priority="2157" operator="containsText" text="いる・いない">
      <formula>NOT(ISERROR(SEARCH("いる・いない",D654)))</formula>
    </cfRule>
  </conditionalFormatting>
  <conditionalFormatting sqref="D662">
    <cfRule type="containsText" dxfId="1206" priority="2156" operator="containsText" text="いる">
      <formula>NOT(ISERROR(SEARCH("いる",D662)))</formula>
    </cfRule>
    <cfRule type="containsText" dxfId="1205" priority="2155" operator="containsText" text="いない">
      <formula>NOT(ISERROR(SEARCH("いない",D662)))</formula>
    </cfRule>
    <cfRule type="containsText" dxfId="1204" priority="2154" operator="containsText" text="いない">
      <formula>NOT(ISERROR(SEARCH("いない",D662)))</formula>
    </cfRule>
    <cfRule type="containsText" dxfId="1203" priority="2153" operator="containsText" text="いる・いない">
      <formula>NOT(ISERROR(SEARCH("いる・いない",D662)))</formula>
    </cfRule>
  </conditionalFormatting>
  <conditionalFormatting sqref="D668">
    <cfRule type="containsText" dxfId="1202" priority="2152" operator="containsText" text="いる">
      <formula>NOT(ISERROR(SEARCH("いる",D668)))</formula>
    </cfRule>
    <cfRule type="containsText" dxfId="1201" priority="2151" operator="containsText" text="いない">
      <formula>NOT(ISERROR(SEARCH("いない",D668)))</formula>
    </cfRule>
    <cfRule type="containsText" dxfId="1200" priority="2150" operator="containsText" text="いない">
      <formula>NOT(ISERROR(SEARCH("いない",D668)))</formula>
    </cfRule>
    <cfRule type="containsText" dxfId="1199" priority="2149" operator="containsText" text="いる・いない">
      <formula>NOT(ISERROR(SEARCH("いる・いない",D668)))</formula>
    </cfRule>
  </conditionalFormatting>
  <conditionalFormatting sqref="D675">
    <cfRule type="containsText" dxfId="1198" priority="2146" operator="containsText" text="いない">
      <formula>NOT(ISERROR(SEARCH("いない",D675)))</formula>
    </cfRule>
    <cfRule type="containsText" dxfId="1197" priority="2145" operator="containsText" text="いる・いない">
      <formula>NOT(ISERROR(SEARCH("いる・いない",D675)))</formula>
    </cfRule>
    <cfRule type="containsText" dxfId="1196" priority="2147" operator="containsText" text="いない">
      <formula>NOT(ISERROR(SEARCH("いない",D675)))</formula>
    </cfRule>
    <cfRule type="containsText" dxfId="1195" priority="2148" operator="containsText" text="いる">
      <formula>NOT(ISERROR(SEARCH("いる",D675)))</formula>
    </cfRule>
  </conditionalFormatting>
  <conditionalFormatting sqref="D680">
    <cfRule type="containsText" dxfId="1194" priority="2144" operator="containsText" text="いる">
      <formula>NOT(ISERROR(SEARCH("いる",D680)))</formula>
    </cfRule>
    <cfRule type="containsText" dxfId="1193" priority="2143" operator="containsText" text="いない">
      <formula>NOT(ISERROR(SEARCH("いない",D680)))</formula>
    </cfRule>
    <cfRule type="containsText" dxfId="1192" priority="2142" operator="containsText" text="いない">
      <formula>NOT(ISERROR(SEARCH("いない",D680)))</formula>
    </cfRule>
    <cfRule type="containsText" dxfId="1191" priority="2141" operator="containsText" text="いる・いない">
      <formula>NOT(ISERROR(SEARCH("いる・いない",D680)))</formula>
    </cfRule>
  </conditionalFormatting>
  <conditionalFormatting sqref="D688">
    <cfRule type="containsText" dxfId="1190" priority="2140" operator="containsText" text="いる">
      <formula>NOT(ISERROR(SEARCH("いる",D688)))</formula>
    </cfRule>
    <cfRule type="containsText" dxfId="1189" priority="2139" operator="containsText" text="いない">
      <formula>NOT(ISERROR(SEARCH("いない",D688)))</formula>
    </cfRule>
    <cfRule type="containsText" dxfId="1188" priority="2138" operator="containsText" text="いない">
      <formula>NOT(ISERROR(SEARCH("いない",D688)))</formula>
    </cfRule>
    <cfRule type="containsText" dxfId="1187" priority="2137" operator="containsText" text="いる・いない">
      <formula>NOT(ISERROR(SEARCH("いる・いない",D688)))</formula>
    </cfRule>
  </conditionalFormatting>
  <conditionalFormatting sqref="D692">
    <cfRule type="containsText" dxfId="1186" priority="2136" operator="containsText" text="いる">
      <formula>NOT(ISERROR(SEARCH("いる",D692)))</formula>
    </cfRule>
    <cfRule type="containsText" dxfId="1185" priority="2135" operator="containsText" text="いない">
      <formula>NOT(ISERROR(SEARCH("いない",D692)))</formula>
    </cfRule>
    <cfRule type="containsText" dxfId="1184" priority="2134" operator="containsText" text="いない">
      <formula>NOT(ISERROR(SEARCH("いない",D692)))</formula>
    </cfRule>
    <cfRule type="containsText" dxfId="1183" priority="2133" operator="containsText" text="いる・いない">
      <formula>NOT(ISERROR(SEARCH("いる・いない",D692)))</formula>
    </cfRule>
  </conditionalFormatting>
  <conditionalFormatting sqref="D696">
    <cfRule type="containsText" dxfId="1182" priority="2129" operator="containsText" text="いる・いない">
      <formula>NOT(ISERROR(SEARCH("いる・いない",D696)))</formula>
    </cfRule>
    <cfRule type="containsText" dxfId="1181" priority="2132" operator="containsText" text="いる">
      <formula>NOT(ISERROR(SEARCH("いる",D696)))</formula>
    </cfRule>
    <cfRule type="containsText" dxfId="1180" priority="2131" operator="containsText" text="いない">
      <formula>NOT(ISERROR(SEARCH("いない",D696)))</formula>
    </cfRule>
    <cfRule type="containsText" dxfId="1179" priority="2130" operator="containsText" text="いない">
      <formula>NOT(ISERROR(SEARCH("いない",D696)))</formula>
    </cfRule>
  </conditionalFormatting>
  <conditionalFormatting sqref="D700">
    <cfRule type="containsText" dxfId="1178" priority="2125" operator="containsText" text="いる・いない">
      <formula>NOT(ISERROR(SEARCH("いる・いない",D700)))</formula>
    </cfRule>
    <cfRule type="containsText" dxfId="1177" priority="2126" operator="containsText" text="いない">
      <formula>NOT(ISERROR(SEARCH("いない",D700)))</formula>
    </cfRule>
    <cfRule type="containsText" dxfId="1176" priority="2127" operator="containsText" text="いない">
      <formula>NOT(ISERROR(SEARCH("いない",D700)))</formula>
    </cfRule>
    <cfRule type="containsText" dxfId="1175" priority="2128" operator="containsText" text="いる">
      <formula>NOT(ISERROR(SEARCH("いる",D700)))</formula>
    </cfRule>
  </conditionalFormatting>
  <conditionalFormatting sqref="D710">
    <cfRule type="containsText" dxfId="1174" priority="2121" operator="containsText" text="いる・いない">
      <formula>NOT(ISERROR(SEARCH("いる・いない",D710)))</formula>
    </cfRule>
    <cfRule type="containsText" dxfId="1173" priority="2122" operator="containsText" text="いない">
      <formula>NOT(ISERROR(SEARCH("いない",D710)))</formula>
    </cfRule>
    <cfRule type="containsText" dxfId="1172" priority="2124" operator="containsText" text="いる">
      <formula>NOT(ISERROR(SEARCH("いる",D710)))</formula>
    </cfRule>
    <cfRule type="containsText" dxfId="1171" priority="2123" operator="containsText" text="いない">
      <formula>NOT(ISERROR(SEARCH("いない",D710)))</formula>
    </cfRule>
  </conditionalFormatting>
  <conditionalFormatting sqref="D713">
    <cfRule type="containsText" dxfId="1170" priority="2117" operator="containsText" text="いる・いない">
      <formula>NOT(ISERROR(SEARCH("いる・いない",D713)))</formula>
    </cfRule>
    <cfRule type="containsText" dxfId="1169" priority="2118" operator="containsText" text="いない">
      <formula>NOT(ISERROR(SEARCH("いない",D713)))</formula>
    </cfRule>
    <cfRule type="containsText" dxfId="1168" priority="2119" operator="containsText" text="いない">
      <formula>NOT(ISERROR(SEARCH("いない",D713)))</formula>
    </cfRule>
    <cfRule type="containsText" dxfId="1167" priority="2120" operator="containsText" text="いる">
      <formula>NOT(ISERROR(SEARCH("いる",D713)))</formula>
    </cfRule>
  </conditionalFormatting>
  <conditionalFormatting sqref="D721">
    <cfRule type="containsText" dxfId="1166" priority="2113" operator="containsText" text="いる・いない">
      <formula>NOT(ISERROR(SEARCH("いる・いない",D721)))</formula>
    </cfRule>
    <cfRule type="containsText" dxfId="1165" priority="2114" operator="containsText" text="いない">
      <formula>NOT(ISERROR(SEARCH("いない",D721)))</formula>
    </cfRule>
    <cfRule type="containsText" dxfId="1164" priority="2115" operator="containsText" text="いない">
      <formula>NOT(ISERROR(SEARCH("いない",D721)))</formula>
    </cfRule>
    <cfRule type="containsText" dxfId="1163" priority="2116" operator="containsText" text="いる">
      <formula>NOT(ISERROR(SEARCH("いる",D721)))</formula>
    </cfRule>
  </conditionalFormatting>
  <conditionalFormatting sqref="D725">
    <cfRule type="containsText" dxfId="1162" priority="2112" operator="containsText" text="いる">
      <formula>NOT(ISERROR(SEARCH("いる",D725)))</formula>
    </cfRule>
    <cfRule type="containsText" dxfId="1161" priority="2111" operator="containsText" text="いない">
      <formula>NOT(ISERROR(SEARCH("いない",D725)))</formula>
    </cfRule>
    <cfRule type="containsText" dxfId="1160" priority="2110" operator="containsText" text="いない">
      <formula>NOT(ISERROR(SEARCH("いない",D725)))</formula>
    </cfRule>
    <cfRule type="containsText" dxfId="1159" priority="2109" operator="containsText" text="いる・いない">
      <formula>NOT(ISERROR(SEARCH("いる・いない",D725)))</formula>
    </cfRule>
  </conditionalFormatting>
  <conditionalFormatting sqref="D730">
    <cfRule type="containsText" dxfId="1158" priority="2108" operator="containsText" text="いる">
      <formula>NOT(ISERROR(SEARCH("いる",D730)))</formula>
    </cfRule>
    <cfRule type="containsText" dxfId="1157" priority="2107" operator="containsText" text="いない">
      <formula>NOT(ISERROR(SEARCH("いない",D730)))</formula>
    </cfRule>
    <cfRule type="containsText" dxfId="1156" priority="2105" operator="containsText" text="いる・いない">
      <formula>NOT(ISERROR(SEARCH("いる・いない",D730)))</formula>
    </cfRule>
    <cfRule type="containsText" dxfId="1155" priority="2106" operator="containsText" text="いない">
      <formula>NOT(ISERROR(SEARCH("いない",D730)))</formula>
    </cfRule>
  </conditionalFormatting>
  <conditionalFormatting sqref="D740">
    <cfRule type="notContainsBlanks" dxfId="1154" priority="2438">
      <formula>LEN(TRIM(D740))&gt;0</formula>
    </cfRule>
    <cfRule type="containsText" dxfId="1153" priority="125" operator="containsText" text="いる・いない">
      <formula>NOT(ISERROR(SEARCH("いる・いない",D740)))</formula>
    </cfRule>
  </conditionalFormatting>
  <conditionalFormatting sqref="D745">
    <cfRule type="containsText" dxfId="1152" priority="670" operator="containsText" text="いる・いない">
      <formula>NOT(ISERROR(SEARCH("いる・いない",D745)))</formula>
    </cfRule>
    <cfRule type="containsText" dxfId="1151" priority="671" operator="containsText" text="いない">
      <formula>NOT(ISERROR(SEARCH("いない",D745)))</formula>
    </cfRule>
    <cfRule type="containsText" dxfId="1150" priority="672" operator="containsText" text="非該当">
      <formula>NOT(ISERROR(SEARCH("非該当",D745)))</formula>
    </cfRule>
    <cfRule type="containsText" dxfId="1149" priority="673" operator="containsText" text="いる">
      <formula>NOT(ISERROR(SEARCH("いる",D745)))</formula>
    </cfRule>
  </conditionalFormatting>
  <conditionalFormatting sqref="D759">
    <cfRule type="notContainsBlanks" dxfId="1148" priority="124">
      <formula>LEN(TRIM(D759))&gt;0</formula>
    </cfRule>
    <cfRule type="containsText" dxfId="1147" priority="123" operator="containsText" text="いる・いない">
      <formula>NOT(ISERROR(SEARCH("いる・いない",D759)))</formula>
    </cfRule>
  </conditionalFormatting>
  <conditionalFormatting sqref="D760">
    <cfRule type="expression" dxfId="1146" priority="2413">
      <formula>OR($D759="いる",$D759="いない")</formula>
    </cfRule>
  </conditionalFormatting>
  <conditionalFormatting sqref="D766">
    <cfRule type="containsText" dxfId="1145" priority="2092" operator="containsText" text="いる">
      <formula>NOT(ISERROR(SEARCH("いる",D766)))</formula>
    </cfRule>
    <cfRule type="containsText" dxfId="1144" priority="2091" operator="containsText" text="いない">
      <formula>NOT(ISERROR(SEARCH("いない",D766)))</formula>
    </cfRule>
    <cfRule type="containsText" dxfId="1143" priority="2090" operator="containsText" text="いない">
      <formula>NOT(ISERROR(SEARCH("いない",D766)))</formula>
    </cfRule>
    <cfRule type="containsText" dxfId="1142" priority="2089" operator="containsText" text="いる・いない">
      <formula>NOT(ISERROR(SEARCH("いる・いない",D766)))</formula>
    </cfRule>
  </conditionalFormatting>
  <conditionalFormatting sqref="D789">
    <cfRule type="containsText" dxfId="1141" priority="2088" operator="containsText" text="いる">
      <formula>NOT(ISERROR(SEARCH("いる",D789)))</formula>
    </cfRule>
    <cfRule type="containsText" dxfId="1140" priority="2085" operator="containsText" text="いる・いない">
      <formula>NOT(ISERROR(SEARCH("いる・いない",D789)))</formula>
    </cfRule>
    <cfRule type="containsText" dxfId="1139" priority="2087" operator="containsText" text="いない">
      <formula>NOT(ISERROR(SEARCH("いない",D789)))</formula>
    </cfRule>
    <cfRule type="containsText" dxfId="1138" priority="2086" operator="containsText" text="いない">
      <formula>NOT(ISERROR(SEARCH("いない",D789)))</formula>
    </cfRule>
  </conditionalFormatting>
  <conditionalFormatting sqref="D810">
    <cfRule type="containsText" dxfId="1137" priority="2081" operator="containsText" text="いる・いない">
      <formula>NOT(ISERROR(SEARCH("いる・いない",D810)))</formula>
    </cfRule>
    <cfRule type="containsText" dxfId="1136" priority="2082" operator="containsText" text="いない">
      <formula>NOT(ISERROR(SEARCH("いない",D810)))</formula>
    </cfRule>
    <cfRule type="containsText" dxfId="1135" priority="2083" operator="containsText" text="いない">
      <formula>NOT(ISERROR(SEARCH("いない",D810)))</formula>
    </cfRule>
    <cfRule type="containsText" dxfId="1134" priority="2084" operator="containsText" text="いる">
      <formula>NOT(ISERROR(SEARCH("いる",D810)))</formula>
    </cfRule>
  </conditionalFormatting>
  <conditionalFormatting sqref="D829">
    <cfRule type="containsText" dxfId="1133" priority="2077" operator="containsText" text="いる・いない">
      <formula>NOT(ISERROR(SEARCH("いる・いない",D829)))</formula>
    </cfRule>
    <cfRule type="containsText" dxfId="1132" priority="2079" operator="containsText" text="いない">
      <formula>NOT(ISERROR(SEARCH("いない",D829)))</formula>
    </cfRule>
    <cfRule type="containsText" dxfId="1131" priority="2080" operator="containsText" text="いる">
      <formula>NOT(ISERROR(SEARCH("いる",D829)))</formula>
    </cfRule>
    <cfRule type="containsText" dxfId="1130" priority="2078" operator="containsText" text="いない">
      <formula>NOT(ISERROR(SEARCH("いない",D829)))</formula>
    </cfRule>
  </conditionalFormatting>
  <conditionalFormatting sqref="D837">
    <cfRule type="containsText" dxfId="1129" priority="2074" operator="containsText" text="いない">
      <formula>NOT(ISERROR(SEARCH("いない",D837)))</formula>
    </cfRule>
    <cfRule type="containsText" dxfId="1128" priority="2076" operator="containsText" text="いる">
      <formula>NOT(ISERROR(SEARCH("いる",D837)))</formula>
    </cfRule>
    <cfRule type="containsText" dxfId="1127" priority="2075" operator="containsText" text="いない">
      <formula>NOT(ISERROR(SEARCH("いない",D837)))</formula>
    </cfRule>
    <cfRule type="containsText" dxfId="1126" priority="2073" operator="containsText" text="いる・いない">
      <formula>NOT(ISERROR(SEARCH("いる・いない",D837)))</formula>
    </cfRule>
  </conditionalFormatting>
  <conditionalFormatting sqref="D844">
    <cfRule type="containsText" dxfId="1125" priority="2072" operator="containsText" text="いる">
      <formula>NOT(ISERROR(SEARCH("いる",D844)))</formula>
    </cfRule>
    <cfRule type="containsText" dxfId="1124" priority="2071" operator="containsText" text="いない">
      <formula>NOT(ISERROR(SEARCH("いない",D844)))</formula>
    </cfRule>
    <cfRule type="containsText" dxfId="1123" priority="2070" operator="containsText" text="いない">
      <formula>NOT(ISERROR(SEARCH("いない",D844)))</formula>
    </cfRule>
    <cfRule type="containsText" dxfId="1122" priority="2069" operator="containsText" text="いる・いない">
      <formula>NOT(ISERROR(SEARCH("いる・いない",D844)))</formula>
    </cfRule>
  </conditionalFormatting>
  <conditionalFormatting sqref="D853">
    <cfRule type="containsText" dxfId="1121" priority="2068" operator="containsText" text="いる">
      <formula>NOT(ISERROR(SEARCH("いる",D853)))</formula>
    </cfRule>
    <cfRule type="containsText" dxfId="1120" priority="2067" operator="containsText" text="いない">
      <formula>NOT(ISERROR(SEARCH("いない",D853)))</formula>
    </cfRule>
    <cfRule type="containsText" dxfId="1119" priority="2066" operator="containsText" text="いない">
      <formula>NOT(ISERROR(SEARCH("いない",D853)))</formula>
    </cfRule>
    <cfRule type="containsText" dxfId="1118" priority="2065" operator="containsText" text="いる・いない">
      <formula>NOT(ISERROR(SEARCH("いる・いない",D853)))</formula>
    </cfRule>
  </conditionalFormatting>
  <conditionalFormatting sqref="D858">
    <cfRule type="containsText" dxfId="1117" priority="2063" operator="containsText" text="いない">
      <formula>NOT(ISERROR(SEARCH("いない",D858)))</formula>
    </cfRule>
    <cfRule type="containsText" dxfId="1116" priority="2062" operator="containsText" text="いない">
      <formula>NOT(ISERROR(SEARCH("いない",D858)))</formula>
    </cfRule>
    <cfRule type="containsText" dxfId="1115" priority="2064" operator="containsText" text="いる">
      <formula>NOT(ISERROR(SEARCH("いる",D858)))</formula>
    </cfRule>
    <cfRule type="containsText" dxfId="1114" priority="2061" operator="containsText" text="いる・いない">
      <formula>NOT(ISERROR(SEARCH("いる・いない",D858)))</formula>
    </cfRule>
  </conditionalFormatting>
  <conditionalFormatting sqref="D869">
    <cfRule type="containsText" dxfId="1113" priority="2058" operator="containsText" text="いない">
      <formula>NOT(ISERROR(SEARCH("いない",D869)))</formula>
    </cfRule>
    <cfRule type="containsText" dxfId="1112" priority="2060" operator="containsText" text="いる">
      <formula>NOT(ISERROR(SEARCH("いる",D869)))</formula>
    </cfRule>
    <cfRule type="containsText" dxfId="1111" priority="2059" operator="containsText" text="いない">
      <formula>NOT(ISERROR(SEARCH("いない",D869)))</formula>
    </cfRule>
    <cfRule type="containsText" dxfId="1110" priority="2057" operator="containsText" text="いる・いない">
      <formula>NOT(ISERROR(SEARCH("いる・いない",D869)))</formula>
    </cfRule>
  </conditionalFormatting>
  <conditionalFormatting sqref="D875">
    <cfRule type="containsText" dxfId="1109" priority="666" operator="containsText" text="いる・いない">
      <formula>NOT(ISERROR(SEARCH("いる・いない",D875)))</formula>
    </cfRule>
    <cfRule type="containsText" dxfId="1108" priority="667" operator="containsText" text="いない">
      <formula>NOT(ISERROR(SEARCH("いない",D875)))</formula>
    </cfRule>
    <cfRule type="containsText" dxfId="1107" priority="669" operator="containsText" text="いる">
      <formula>NOT(ISERROR(SEARCH("いる",D875)))</formula>
    </cfRule>
    <cfRule type="containsText" dxfId="1106" priority="668" operator="containsText" text="非該当">
      <formula>NOT(ISERROR(SEARCH("非該当",D875)))</formula>
    </cfRule>
  </conditionalFormatting>
  <conditionalFormatting sqref="D884">
    <cfRule type="containsText" dxfId="1105" priority="2050" operator="containsText" text="いない">
      <formula>NOT(ISERROR(SEARCH("いない",D884)))</formula>
    </cfRule>
    <cfRule type="containsText" dxfId="1104" priority="2049" operator="containsText" text="いる・いない">
      <formula>NOT(ISERROR(SEARCH("いる・いない",D884)))</formula>
    </cfRule>
    <cfRule type="containsText" dxfId="1103" priority="2051" operator="containsText" text="いない">
      <formula>NOT(ISERROR(SEARCH("いない",D884)))</formula>
    </cfRule>
    <cfRule type="containsText" dxfId="1102" priority="2052" operator="containsText" text="いる">
      <formula>NOT(ISERROR(SEARCH("いる",D884)))</formula>
    </cfRule>
  </conditionalFormatting>
  <conditionalFormatting sqref="D889">
    <cfRule type="containsText" dxfId="1101" priority="2048" operator="containsText" text="いる">
      <formula>NOT(ISERROR(SEARCH("いる",D889)))</formula>
    </cfRule>
    <cfRule type="containsText" dxfId="1100" priority="2047" operator="containsText" text="いない">
      <formula>NOT(ISERROR(SEARCH("いない",D889)))</formula>
    </cfRule>
    <cfRule type="containsText" dxfId="1099" priority="2046" operator="containsText" text="いない">
      <formula>NOT(ISERROR(SEARCH("いない",D889)))</formula>
    </cfRule>
    <cfRule type="containsText" dxfId="1098" priority="2045" operator="containsText" text="いる・いない">
      <formula>NOT(ISERROR(SEARCH("いる・いない",D889)))</formula>
    </cfRule>
  </conditionalFormatting>
  <conditionalFormatting sqref="D894">
    <cfRule type="containsText" dxfId="1097" priority="2043" operator="containsText" text="いない">
      <formula>NOT(ISERROR(SEARCH("いない",D894)))</formula>
    </cfRule>
    <cfRule type="containsText" dxfId="1096" priority="2041" operator="containsText" text="いる・いない">
      <formula>NOT(ISERROR(SEARCH("いる・いない",D894)))</formula>
    </cfRule>
    <cfRule type="containsText" dxfId="1095" priority="2042" operator="containsText" text="いない">
      <formula>NOT(ISERROR(SEARCH("いない",D894)))</formula>
    </cfRule>
    <cfRule type="containsText" dxfId="1094" priority="2044" operator="containsText" text="いる">
      <formula>NOT(ISERROR(SEARCH("いる",D894)))</formula>
    </cfRule>
  </conditionalFormatting>
  <conditionalFormatting sqref="D901">
    <cfRule type="containsText" dxfId="1093" priority="2039" operator="containsText" text="いない">
      <formula>NOT(ISERROR(SEARCH("いない",D901)))</formula>
    </cfRule>
    <cfRule type="containsText" dxfId="1092" priority="2040" operator="containsText" text="いる">
      <formula>NOT(ISERROR(SEARCH("いる",D901)))</formula>
    </cfRule>
    <cfRule type="containsText" dxfId="1091" priority="2038" operator="containsText" text="いない">
      <formula>NOT(ISERROR(SEARCH("いない",D901)))</formula>
    </cfRule>
    <cfRule type="containsText" dxfId="1090" priority="2037" operator="containsText" text="いる・いない">
      <formula>NOT(ISERROR(SEARCH("いる・いない",D901)))</formula>
    </cfRule>
  </conditionalFormatting>
  <conditionalFormatting sqref="D909">
    <cfRule type="containsText" dxfId="1089" priority="2036" operator="containsText" text="いる">
      <formula>NOT(ISERROR(SEARCH("いる",D909)))</formula>
    </cfRule>
    <cfRule type="containsText" dxfId="1088" priority="2035" operator="containsText" text="いない">
      <formula>NOT(ISERROR(SEARCH("いない",D909)))</formula>
    </cfRule>
    <cfRule type="containsText" dxfId="1087" priority="2034" operator="containsText" text="いない">
      <formula>NOT(ISERROR(SEARCH("いない",D909)))</formula>
    </cfRule>
    <cfRule type="containsText" dxfId="1086" priority="2033" operator="containsText" text="いる・いない">
      <formula>NOT(ISERROR(SEARCH("いる・いない",D909)))</formula>
    </cfRule>
  </conditionalFormatting>
  <conditionalFormatting sqref="D912">
    <cfRule type="containsText" dxfId="1085" priority="2031" operator="containsText" text="いない">
      <formula>NOT(ISERROR(SEARCH("いない",D912)))</formula>
    </cfRule>
    <cfRule type="containsText" dxfId="1084" priority="2032" operator="containsText" text="いる">
      <formula>NOT(ISERROR(SEARCH("いる",D912)))</formula>
    </cfRule>
    <cfRule type="containsText" dxfId="1083" priority="2029" operator="containsText" text="いる・いない">
      <formula>NOT(ISERROR(SEARCH("いる・いない",D912)))</formula>
    </cfRule>
    <cfRule type="containsText" dxfId="1082" priority="2030" operator="containsText" text="いない">
      <formula>NOT(ISERROR(SEARCH("いない",D912)))</formula>
    </cfRule>
  </conditionalFormatting>
  <conditionalFormatting sqref="D918">
    <cfRule type="containsText" dxfId="1081" priority="2025" operator="containsText" text="いる・いない">
      <formula>NOT(ISERROR(SEARCH("いる・いない",D918)))</formula>
    </cfRule>
    <cfRule type="containsText" dxfId="1080" priority="2026" operator="containsText" text="いない">
      <formula>NOT(ISERROR(SEARCH("いない",D918)))</formula>
    </cfRule>
    <cfRule type="containsText" dxfId="1079" priority="2027" operator="containsText" text="いない">
      <formula>NOT(ISERROR(SEARCH("いない",D918)))</formula>
    </cfRule>
    <cfRule type="containsText" dxfId="1078" priority="2028" operator="containsText" text="いる">
      <formula>NOT(ISERROR(SEARCH("いる",D918)))</formula>
    </cfRule>
  </conditionalFormatting>
  <conditionalFormatting sqref="D926">
    <cfRule type="containsText" dxfId="1077" priority="665" operator="containsText" text="いる">
      <formula>NOT(ISERROR(SEARCH("いる",D926)))</formula>
    </cfRule>
    <cfRule type="containsText" dxfId="1076" priority="664" operator="containsText" text="非該当">
      <formula>NOT(ISERROR(SEARCH("非該当",D926)))</formula>
    </cfRule>
    <cfRule type="containsText" dxfId="1075" priority="663" operator="containsText" text="いない">
      <formula>NOT(ISERROR(SEARCH("いない",D926)))</formula>
    </cfRule>
    <cfRule type="containsText" dxfId="1074" priority="662" operator="containsText" text="いる・いない">
      <formula>NOT(ISERROR(SEARCH("いる・いない",D926)))</formula>
    </cfRule>
  </conditionalFormatting>
  <conditionalFormatting sqref="D935">
    <cfRule type="containsText" dxfId="1073" priority="659" operator="containsText" text="いない">
      <formula>NOT(ISERROR(SEARCH("いない",D935)))</formula>
    </cfRule>
    <cfRule type="containsText" dxfId="1072" priority="658" operator="containsText" text="いる・いない">
      <formula>NOT(ISERROR(SEARCH("いる・いない",D935)))</formula>
    </cfRule>
    <cfRule type="containsText" dxfId="1071" priority="660" operator="containsText" text="非該当">
      <formula>NOT(ISERROR(SEARCH("非該当",D935)))</formula>
    </cfRule>
    <cfRule type="containsText" dxfId="1070" priority="661" operator="containsText" text="いる">
      <formula>NOT(ISERROR(SEARCH("いる",D935)))</formula>
    </cfRule>
  </conditionalFormatting>
  <conditionalFormatting sqref="D939">
    <cfRule type="containsText" dxfId="1069" priority="2013" operator="containsText" text="いる・いない">
      <formula>NOT(ISERROR(SEARCH("いる・いない",D939)))</formula>
    </cfRule>
    <cfRule type="containsText" dxfId="1068" priority="2014" operator="containsText" text="いない">
      <formula>NOT(ISERROR(SEARCH("いない",D939)))</formula>
    </cfRule>
    <cfRule type="containsText" dxfId="1067" priority="2016" operator="containsText" text="いる">
      <formula>NOT(ISERROR(SEARCH("いる",D939)))</formula>
    </cfRule>
    <cfRule type="containsText" dxfId="1066" priority="2015" operator="containsText" text="いない">
      <formula>NOT(ISERROR(SEARCH("いない",D939)))</formula>
    </cfRule>
  </conditionalFormatting>
  <conditionalFormatting sqref="D943">
    <cfRule type="containsText" dxfId="1065" priority="2012" operator="containsText" text="いる">
      <formula>NOT(ISERROR(SEARCH("いる",D943)))</formula>
    </cfRule>
    <cfRule type="containsText" dxfId="1064" priority="2009" operator="containsText" text="いる・いない">
      <formula>NOT(ISERROR(SEARCH("いる・いない",D943)))</formula>
    </cfRule>
    <cfRule type="containsText" dxfId="1063" priority="2010" operator="containsText" text="いない">
      <formula>NOT(ISERROR(SEARCH("いない",D943)))</formula>
    </cfRule>
    <cfRule type="containsText" dxfId="1062" priority="2011" operator="containsText" text="いない">
      <formula>NOT(ISERROR(SEARCH("いない",D943)))</formula>
    </cfRule>
  </conditionalFormatting>
  <conditionalFormatting sqref="D950">
    <cfRule type="containsText" dxfId="1061" priority="2005" operator="containsText" text="いる・いない">
      <formula>NOT(ISERROR(SEARCH("いる・いない",D950)))</formula>
    </cfRule>
    <cfRule type="containsText" dxfId="1060" priority="2007" operator="containsText" text="いない">
      <formula>NOT(ISERROR(SEARCH("いない",D950)))</formula>
    </cfRule>
    <cfRule type="containsText" dxfId="1059" priority="2006" operator="containsText" text="いない">
      <formula>NOT(ISERROR(SEARCH("いない",D950)))</formula>
    </cfRule>
    <cfRule type="containsText" dxfId="1058" priority="2008" operator="containsText" text="いる">
      <formula>NOT(ISERROR(SEARCH("いる",D950)))</formula>
    </cfRule>
  </conditionalFormatting>
  <conditionalFormatting sqref="D966">
    <cfRule type="containsText" dxfId="1057" priority="2002" operator="containsText" text="いない">
      <formula>NOT(ISERROR(SEARCH("いない",D966)))</formula>
    </cfRule>
    <cfRule type="containsText" dxfId="1056" priority="2004" operator="containsText" text="いる">
      <formula>NOT(ISERROR(SEARCH("いる",D966)))</formula>
    </cfRule>
    <cfRule type="containsText" dxfId="1055" priority="2003" operator="containsText" text="いない">
      <formula>NOT(ISERROR(SEARCH("いない",D966)))</formula>
    </cfRule>
    <cfRule type="containsText" dxfId="1054" priority="2001" operator="containsText" text="いる・いない">
      <formula>NOT(ISERROR(SEARCH("いる・いない",D966)))</formula>
    </cfRule>
  </conditionalFormatting>
  <conditionalFormatting sqref="D973">
    <cfRule type="containsText" dxfId="1053" priority="2000" operator="containsText" text="いる">
      <formula>NOT(ISERROR(SEARCH("いる",D973)))</formula>
    </cfRule>
    <cfRule type="containsText" dxfId="1052" priority="1999" operator="containsText" text="いない">
      <formula>NOT(ISERROR(SEARCH("いない",D973)))</formula>
    </cfRule>
    <cfRule type="containsText" dxfId="1051" priority="1998" operator="containsText" text="いない">
      <formula>NOT(ISERROR(SEARCH("いない",D973)))</formula>
    </cfRule>
    <cfRule type="containsText" dxfId="1050" priority="1997" operator="containsText" text="いる・いない">
      <formula>NOT(ISERROR(SEARCH("いる・いない",D973)))</formula>
    </cfRule>
  </conditionalFormatting>
  <conditionalFormatting sqref="D981">
    <cfRule type="notContainsBlanks" dxfId="1049" priority="2439">
      <formula>LEN(TRIM(D981))&gt;0</formula>
    </cfRule>
    <cfRule type="containsText" dxfId="1048" priority="1942" operator="containsText" text="ある・ない">
      <formula>NOT(ISERROR(SEARCH("ある・ない",D981)))</formula>
    </cfRule>
  </conditionalFormatting>
  <conditionalFormatting sqref="D984">
    <cfRule type="containsText" dxfId="1047" priority="120" operator="containsText" text="いない">
      <formula>NOT(ISERROR(SEARCH("いない",D984)))</formula>
    </cfRule>
    <cfRule type="containsText" dxfId="1046" priority="121" operator="containsText" text="非該当">
      <formula>NOT(ISERROR(SEARCH("非該当",D984)))</formula>
    </cfRule>
    <cfRule type="containsText" dxfId="1045" priority="122" operator="containsText" text="いる">
      <formula>NOT(ISERROR(SEARCH("いる",D984)))</formula>
    </cfRule>
    <cfRule type="containsText" dxfId="1044" priority="119" operator="containsText" text="いる・いない">
      <formula>NOT(ISERROR(SEARCH("いる・いない",D984)))</formula>
    </cfRule>
  </conditionalFormatting>
  <conditionalFormatting sqref="D999">
    <cfRule type="containsText" dxfId="1043" priority="1991" operator="containsText" text="いない">
      <formula>NOT(ISERROR(SEARCH("いない",D999)))</formula>
    </cfRule>
    <cfRule type="containsText" dxfId="1042" priority="1990" operator="containsText" text="いない">
      <formula>NOT(ISERROR(SEARCH("いない",D999)))</formula>
    </cfRule>
    <cfRule type="containsText" dxfId="1041" priority="1992" operator="containsText" text="いる">
      <formula>NOT(ISERROR(SEARCH("いる",D999)))</formula>
    </cfRule>
    <cfRule type="containsText" dxfId="1040" priority="1989" operator="containsText" text="いる・いない">
      <formula>NOT(ISERROR(SEARCH("いる・いない",D999)))</formula>
    </cfRule>
  </conditionalFormatting>
  <conditionalFormatting sqref="D1016">
    <cfRule type="containsText" dxfId="1039" priority="657" operator="containsText" text="いる">
      <formula>NOT(ISERROR(SEARCH("いる",D1016)))</formula>
    </cfRule>
    <cfRule type="containsText" dxfId="1038" priority="656" operator="containsText" text="非該当">
      <formula>NOT(ISERROR(SEARCH("非該当",D1016)))</formula>
    </cfRule>
    <cfRule type="containsText" dxfId="1037" priority="655" operator="containsText" text="いない">
      <formula>NOT(ISERROR(SEARCH("いない",D1016)))</formula>
    </cfRule>
    <cfRule type="containsText" dxfId="1036" priority="654" operator="containsText" text="いる・いない">
      <formula>NOT(ISERROR(SEARCH("いる・いない",D1016)))</formula>
    </cfRule>
  </conditionalFormatting>
  <conditionalFormatting sqref="D1024">
    <cfRule type="notContainsBlanks" dxfId="1035" priority="2440">
      <formula>LEN(TRIM(D1024))&gt;0</formula>
    </cfRule>
    <cfRule type="containsText" dxfId="1034" priority="117" operator="containsText" text="外部委託・直営">
      <formula>NOT(ISERROR(SEARCH("外部委託・直営",D1024)))</formula>
    </cfRule>
  </conditionalFormatting>
  <conditionalFormatting sqref="D1045">
    <cfRule type="containsText" dxfId="1033" priority="1983" operator="containsText" text="いない">
      <formula>NOT(ISERROR(SEARCH("いない",D1045)))</formula>
    </cfRule>
    <cfRule type="containsText" dxfId="1032" priority="1984" operator="containsText" text="いる">
      <formula>NOT(ISERROR(SEARCH("いる",D1045)))</formula>
    </cfRule>
    <cfRule type="containsText" dxfId="1031" priority="1982" operator="containsText" text="いない">
      <formula>NOT(ISERROR(SEARCH("いない",D1045)))</formula>
    </cfRule>
    <cfRule type="containsText" dxfId="1030" priority="1981" operator="containsText" text="いる・いない">
      <formula>NOT(ISERROR(SEARCH("いる・いない",D1045)))</formula>
    </cfRule>
  </conditionalFormatting>
  <conditionalFormatting sqref="D1055:D1057">
    <cfRule type="containsText" dxfId="1029" priority="1980" operator="containsText" text="いる">
      <formula>NOT(ISERROR(SEARCH("いる",D1055)))</formula>
    </cfRule>
    <cfRule type="containsText" dxfId="1028" priority="1978" operator="containsText" text="いない">
      <formula>NOT(ISERROR(SEARCH("いない",D1055)))</formula>
    </cfRule>
    <cfRule type="containsText" dxfId="1027" priority="1977" operator="containsText" text="いる・いない">
      <formula>NOT(ISERROR(SEARCH("いる・いない",D1055)))</formula>
    </cfRule>
    <cfRule type="containsText" dxfId="1026" priority="1979" operator="containsText" text="いない">
      <formula>NOT(ISERROR(SEARCH("いない",D1055)))</formula>
    </cfRule>
  </conditionalFormatting>
  <conditionalFormatting sqref="D1067">
    <cfRule type="containsText" dxfId="1025" priority="1974" operator="containsText" text="いない">
      <formula>NOT(ISERROR(SEARCH("いない",D1067)))</formula>
    </cfRule>
    <cfRule type="containsText" dxfId="1024" priority="1973" operator="containsText" text="いる・いない">
      <formula>NOT(ISERROR(SEARCH("いる・いない",D1067)))</formula>
    </cfRule>
    <cfRule type="containsText" dxfId="1023" priority="1975" operator="containsText" text="いない">
      <formula>NOT(ISERROR(SEARCH("いない",D1067)))</formula>
    </cfRule>
    <cfRule type="containsText" dxfId="1022" priority="1976" operator="containsText" text="いる">
      <formula>NOT(ISERROR(SEARCH("いる",D1067)))</formula>
    </cfRule>
  </conditionalFormatting>
  <conditionalFormatting sqref="D1084">
    <cfRule type="containsText" dxfId="1021" priority="1972" operator="containsText" text="いる">
      <formula>NOT(ISERROR(SEARCH("いる",D1084)))</formula>
    </cfRule>
    <cfRule type="containsText" dxfId="1020" priority="1971" operator="containsText" text="いない">
      <formula>NOT(ISERROR(SEARCH("いない",D1084)))</formula>
    </cfRule>
    <cfRule type="containsText" dxfId="1019" priority="1970" operator="containsText" text="いない">
      <formula>NOT(ISERROR(SEARCH("いない",D1084)))</formula>
    </cfRule>
    <cfRule type="containsText" dxfId="1018" priority="1969" operator="containsText" text="いる・いない">
      <formula>NOT(ISERROR(SEARCH("いる・いない",D1084)))</formula>
    </cfRule>
  </conditionalFormatting>
  <conditionalFormatting sqref="D1095:D1096">
    <cfRule type="containsText" dxfId="1017" priority="1966" operator="containsText" text="いない">
      <formula>NOT(ISERROR(SEARCH("いない",D1095)))</formula>
    </cfRule>
    <cfRule type="containsText" dxfId="1016" priority="1968" operator="containsText" text="いる">
      <formula>NOT(ISERROR(SEARCH("いる",D1095)))</formula>
    </cfRule>
    <cfRule type="containsText" dxfId="1015" priority="1967" operator="containsText" text="いない">
      <formula>NOT(ISERROR(SEARCH("いない",D1095)))</formula>
    </cfRule>
    <cfRule type="containsText" dxfId="1014" priority="1965" operator="containsText" text="いる・いない">
      <formula>NOT(ISERROR(SEARCH("いる・いない",D1095)))</formula>
    </cfRule>
  </conditionalFormatting>
  <conditionalFormatting sqref="D1112:D1113">
    <cfRule type="containsText" dxfId="1013" priority="1962" operator="containsText" text="いない">
      <formula>NOT(ISERROR(SEARCH("いない",D1112)))</formula>
    </cfRule>
    <cfRule type="containsText" dxfId="1012" priority="1964" operator="containsText" text="いる">
      <formula>NOT(ISERROR(SEARCH("いる",D1112)))</formula>
    </cfRule>
    <cfRule type="containsText" dxfId="1011" priority="1963" operator="containsText" text="いない">
      <formula>NOT(ISERROR(SEARCH("いない",D1112)))</formula>
    </cfRule>
    <cfRule type="containsText" dxfId="1010" priority="1961" operator="containsText" text="いる・いない">
      <formula>NOT(ISERROR(SEARCH("いる・いない",D1112)))</formula>
    </cfRule>
  </conditionalFormatting>
  <conditionalFormatting sqref="D1118">
    <cfRule type="containsText" dxfId="1009" priority="1957" operator="containsText" text="いる・いない">
      <formula>NOT(ISERROR(SEARCH("いる・いない",D1118)))</formula>
    </cfRule>
    <cfRule type="containsText" dxfId="1008" priority="1960" operator="containsText" text="いる">
      <formula>NOT(ISERROR(SEARCH("いる",D1118)))</formula>
    </cfRule>
    <cfRule type="containsText" dxfId="1007" priority="1959" operator="containsText" text="いない">
      <formula>NOT(ISERROR(SEARCH("いない",D1118)))</formula>
    </cfRule>
    <cfRule type="containsText" dxfId="1006" priority="1958" operator="containsText" text="いない">
      <formula>NOT(ISERROR(SEARCH("いない",D1118)))</formula>
    </cfRule>
  </conditionalFormatting>
  <conditionalFormatting sqref="D1123">
    <cfRule type="containsText" dxfId="1005" priority="1953" operator="containsText" text="いる・いない">
      <formula>NOT(ISERROR(SEARCH("いる・いない",D1123)))</formula>
    </cfRule>
    <cfRule type="containsText" dxfId="1004" priority="1954" operator="containsText" text="いない">
      <formula>NOT(ISERROR(SEARCH("いない",D1123)))</formula>
    </cfRule>
    <cfRule type="containsText" dxfId="1003" priority="1955" operator="containsText" text="いない">
      <formula>NOT(ISERROR(SEARCH("いない",D1123)))</formula>
    </cfRule>
    <cfRule type="containsText" dxfId="1002" priority="1956" operator="containsText" text="いる">
      <formula>NOT(ISERROR(SEARCH("いる",D1123)))</formula>
    </cfRule>
  </conditionalFormatting>
  <conditionalFormatting sqref="D1146">
    <cfRule type="containsText" dxfId="1001" priority="1950" operator="containsText" text="いる">
      <formula>NOT(ISERROR(SEARCH("いる",D1146)))</formula>
    </cfRule>
    <cfRule type="containsText" dxfId="1000" priority="1952" operator="containsText" text="いない">
      <formula>NOT(ISERROR(SEARCH("いない",D1146)))</formula>
    </cfRule>
    <cfRule type="containsText" dxfId="999" priority="1951" operator="containsText" text="いる">
      <formula>NOT(ISERROR(SEARCH("いる",D1146)))</formula>
    </cfRule>
    <cfRule type="containsText" dxfId="998" priority="1949" operator="containsText" text="いない・いる">
      <formula>NOT(ISERROR(SEARCH("いない・いる",D1146)))</formula>
    </cfRule>
  </conditionalFormatting>
  <conditionalFormatting sqref="D1155">
    <cfRule type="containsText" dxfId="997" priority="650" operator="containsText" text="いる・いない">
      <formula>NOT(ISERROR(SEARCH("いる・いない",D1155)))</formula>
    </cfRule>
    <cfRule type="containsText" dxfId="996" priority="653" operator="containsText" text="いる">
      <formula>NOT(ISERROR(SEARCH("いる",D1155)))</formula>
    </cfRule>
    <cfRule type="containsText" dxfId="995" priority="651" operator="containsText" text="いない">
      <formula>NOT(ISERROR(SEARCH("いない",D1155)))</formula>
    </cfRule>
    <cfRule type="containsText" dxfId="994" priority="652" operator="containsText" text="非該当">
      <formula>NOT(ISERROR(SEARCH("非該当",D1155)))</formula>
    </cfRule>
  </conditionalFormatting>
  <conditionalFormatting sqref="F58">
    <cfRule type="containsBlanks" dxfId="993" priority="1660">
      <formula>LEN(TRIM(F58))=0</formula>
    </cfRule>
    <cfRule type="notContainsBlanks" dxfId="992" priority="1659">
      <formula>LEN(TRIM(F58))&gt;0</formula>
    </cfRule>
  </conditionalFormatting>
  <conditionalFormatting sqref="F89">
    <cfRule type="containsBlanks" dxfId="991" priority="1592">
      <formula>LEN(TRIM(F89))=0</formula>
    </cfRule>
    <cfRule type="notContainsBlanks" dxfId="990" priority="1591">
      <formula>LEN(TRIM(F89))&gt;0</formula>
    </cfRule>
  </conditionalFormatting>
  <conditionalFormatting sqref="F91:F101">
    <cfRule type="containsBlanks" dxfId="989" priority="136">
      <formula>LEN(TRIM(F91))=0</formula>
    </cfRule>
    <cfRule type="notContainsBlanks" dxfId="988" priority="135">
      <formula>LEN(TRIM(F91))&gt;0</formula>
    </cfRule>
  </conditionalFormatting>
  <conditionalFormatting sqref="F119:F123">
    <cfRule type="notContainsBlanks" dxfId="987" priority="30">
      <formula>LEN(TRIM(F119))&gt;0</formula>
    </cfRule>
    <cfRule type="containsBlanks" dxfId="986" priority="31">
      <formula>LEN(TRIM(F119))=0</formula>
    </cfRule>
  </conditionalFormatting>
  <conditionalFormatting sqref="F129:F130">
    <cfRule type="containsBlanks" dxfId="985" priority="804">
      <formula>LEN(TRIM(F129))=0</formula>
    </cfRule>
    <cfRule type="notContainsBlanks" dxfId="984" priority="803">
      <formula>LEN(TRIM(F129))&gt;0</formula>
    </cfRule>
  </conditionalFormatting>
  <conditionalFormatting sqref="F203">
    <cfRule type="containsBlanks" dxfId="983" priority="4">
      <formula>LEN(TRIM(F203))=0</formula>
    </cfRule>
    <cfRule type="expression" dxfId="982" priority="3">
      <formula>F203="○"</formula>
    </cfRule>
  </conditionalFormatting>
  <conditionalFormatting sqref="F208">
    <cfRule type="containsBlanks" dxfId="981" priority="2">
      <formula>LEN(TRIM(F208))=0</formula>
    </cfRule>
    <cfRule type="expression" dxfId="980" priority="1">
      <formula>F208="○"</formula>
    </cfRule>
  </conditionalFormatting>
  <conditionalFormatting sqref="F215">
    <cfRule type="expression" dxfId="979" priority="624">
      <formula>F215="○"</formula>
    </cfRule>
    <cfRule type="containsBlanks" dxfId="978" priority="625">
      <formula>LEN(TRIM(F215))=0</formula>
    </cfRule>
  </conditionalFormatting>
  <conditionalFormatting sqref="F220">
    <cfRule type="expression" dxfId="977" priority="622">
      <formula>F220="○"</formula>
    </cfRule>
    <cfRule type="containsBlanks" dxfId="976" priority="623">
      <formula>LEN(TRIM(F220))=0</formula>
    </cfRule>
  </conditionalFormatting>
  <conditionalFormatting sqref="F227">
    <cfRule type="containsBlanks" dxfId="975" priority="621">
      <formula>LEN(TRIM(F227))=0</formula>
    </cfRule>
    <cfRule type="expression" dxfId="974" priority="620">
      <formula>F227="○"</formula>
    </cfRule>
  </conditionalFormatting>
  <conditionalFormatting sqref="F239:F258">
    <cfRule type="containsBlanks" dxfId="973" priority="531">
      <formula>LEN(TRIM(F239))=0</formula>
    </cfRule>
    <cfRule type="expression" dxfId="972" priority="530">
      <formula>F239="○"</formula>
    </cfRule>
  </conditionalFormatting>
  <conditionalFormatting sqref="F276">
    <cfRule type="containsBlanks" dxfId="971" priority="1478">
      <formula>LEN(TRIM(F276))=0</formula>
    </cfRule>
    <cfRule type="notContainsBlanks" dxfId="970" priority="1477">
      <formula>LEN(TRIM(F276))&gt;0</formula>
    </cfRule>
  </conditionalFormatting>
  <conditionalFormatting sqref="F278">
    <cfRule type="notContainsBlanks" dxfId="969" priority="528">
      <formula>LEN(TRIM(F278))&gt;0</formula>
    </cfRule>
    <cfRule type="containsBlanks" dxfId="968" priority="529">
      <formula>LEN(TRIM(F278))=0</formula>
    </cfRule>
  </conditionalFormatting>
  <conditionalFormatting sqref="F280">
    <cfRule type="containsBlanks" dxfId="967" priority="527">
      <formula>LEN(TRIM(F280))=0</formula>
    </cfRule>
    <cfRule type="notContainsBlanks" dxfId="966" priority="526">
      <formula>LEN(TRIM(F280))&gt;0</formula>
    </cfRule>
  </conditionalFormatting>
  <conditionalFormatting sqref="F283">
    <cfRule type="containsBlanks" dxfId="965" priority="525">
      <formula>LEN(TRIM(F283))=0</formula>
    </cfRule>
    <cfRule type="notContainsBlanks" dxfId="964" priority="524">
      <formula>LEN(TRIM(F283))&gt;0</formula>
    </cfRule>
  </conditionalFormatting>
  <conditionalFormatting sqref="F328">
    <cfRule type="containsBlanks" dxfId="963" priority="1400">
      <formula>LEN(TRIM(F328))=0</formula>
    </cfRule>
    <cfRule type="notContainsBlanks" dxfId="962" priority="1399">
      <formula>LEN(TRIM(F328))&gt;0</formula>
    </cfRule>
  </conditionalFormatting>
  <conditionalFormatting sqref="F394">
    <cfRule type="notContainsBlanks" dxfId="961" priority="1267">
      <formula>LEN(TRIM(F394))&gt;0</formula>
    </cfRule>
    <cfRule type="containsBlanks" dxfId="960" priority="1268">
      <formula>LEN(TRIM(F394))=0</formula>
    </cfRule>
  </conditionalFormatting>
  <conditionalFormatting sqref="F411">
    <cfRule type="expression" dxfId="959" priority="234">
      <formula>$F$411&gt;$AB$411</formula>
    </cfRule>
    <cfRule type="notContainsBlanks" dxfId="958" priority="235">
      <formula>LEN(TRIM(F411))&gt;0</formula>
    </cfRule>
    <cfRule type="containsBlanks" dxfId="957" priority="233">
      <formula>LEN(TRIM(F411))=0</formula>
    </cfRule>
  </conditionalFormatting>
  <conditionalFormatting sqref="F424:F431">
    <cfRule type="notContainsBlanks" dxfId="956" priority="478">
      <formula>LEN(TRIM(F424))&gt;0</formula>
    </cfRule>
    <cfRule type="containsBlanks" dxfId="955" priority="479">
      <formula>LEN(TRIM(F424))=0</formula>
    </cfRule>
  </conditionalFormatting>
  <conditionalFormatting sqref="F520:F523">
    <cfRule type="containsBlanks" dxfId="954" priority="441">
      <formula>LEN(TRIM(F520))=0</formula>
    </cfRule>
    <cfRule type="expression" dxfId="953" priority="440">
      <formula>F520="○"</formula>
    </cfRule>
  </conditionalFormatting>
  <conditionalFormatting sqref="F525:F530">
    <cfRule type="expression" dxfId="952" priority="19">
      <formula>F525="○"</formula>
    </cfRule>
    <cfRule type="containsBlanks" dxfId="951" priority="20">
      <formula>LEN(TRIM(F525))=0</formula>
    </cfRule>
  </conditionalFormatting>
  <conditionalFormatting sqref="F532">
    <cfRule type="expression" dxfId="950" priority="434">
      <formula>F532="○"</formula>
    </cfRule>
    <cfRule type="containsBlanks" dxfId="949" priority="435">
      <formula>LEN(TRIM(F532))=0</formula>
    </cfRule>
  </conditionalFormatting>
  <conditionalFormatting sqref="F534:F537">
    <cfRule type="containsBlanks" dxfId="948" priority="433">
      <formula>LEN(TRIM(F534))=0</formula>
    </cfRule>
    <cfRule type="expression" dxfId="947" priority="432">
      <formula>F534="○"</formula>
    </cfRule>
  </conditionalFormatting>
  <conditionalFormatting sqref="F561:F564">
    <cfRule type="containsBlanks" dxfId="946" priority="427">
      <formula>LEN(TRIM(F561))=0</formula>
    </cfRule>
    <cfRule type="expression" dxfId="945" priority="426">
      <formula>F561="○"</formula>
    </cfRule>
  </conditionalFormatting>
  <conditionalFormatting sqref="F566:F571">
    <cfRule type="containsBlanks" dxfId="944" priority="16">
      <formula>LEN(TRIM(F566))=0</formula>
    </cfRule>
    <cfRule type="expression" dxfId="943" priority="15">
      <formula>F566="○"</formula>
    </cfRule>
  </conditionalFormatting>
  <conditionalFormatting sqref="F573">
    <cfRule type="containsBlanks" dxfId="942" priority="425">
      <formula>LEN(TRIM(F573))=0</formula>
    </cfRule>
    <cfRule type="expression" dxfId="941" priority="424">
      <formula>F573="○"</formula>
    </cfRule>
  </conditionalFormatting>
  <conditionalFormatting sqref="F575:F581">
    <cfRule type="containsBlanks" dxfId="940" priority="415">
      <formula>LEN(TRIM(F575))=0</formula>
    </cfRule>
    <cfRule type="expression" dxfId="939" priority="414">
      <formula>F575="○"</formula>
    </cfRule>
  </conditionalFormatting>
  <conditionalFormatting sqref="F689">
    <cfRule type="notContainsBlanks" dxfId="938" priority="197">
      <formula>LEN(TRIM(F689))&gt;0</formula>
    </cfRule>
    <cfRule type="containsBlanks" dxfId="937" priority="196">
      <formula>LEN(TRIM(F689))=0</formula>
    </cfRule>
  </conditionalFormatting>
  <conditionalFormatting sqref="F693:F694">
    <cfRule type="notContainsBlanks" dxfId="936" priority="193">
      <formula>LEN(TRIM(F693))&gt;0</formula>
    </cfRule>
    <cfRule type="containsBlanks" dxfId="935" priority="192">
      <formula>LEN(TRIM(F693))=0</formula>
    </cfRule>
  </conditionalFormatting>
  <conditionalFormatting sqref="F722">
    <cfRule type="containsBlanks" dxfId="934" priority="188">
      <formula>LEN(TRIM(F722))=0</formula>
    </cfRule>
    <cfRule type="notContainsBlanks" dxfId="933" priority="189">
      <formula>LEN(TRIM(F722))&gt;0</formula>
    </cfRule>
  </conditionalFormatting>
  <conditionalFormatting sqref="F726:F727">
    <cfRule type="containsBlanks" dxfId="932" priority="184">
      <formula>LEN(TRIM(F726))=0</formula>
    </cfRule>
    <cfRule type="notContainsBlanks" dxfId="931" priority="185">
      <formula>LEN(TRIM(F726))&gt;0</formula>
    </cfRule>
  </conditionalFormatting>
  <conditionalFormatting sqref="F782:F785">
    <cfRule type="notContainsBlanks" dxfId="930" priority="378">
      <formula>LEN(TRIM(F782))&gt;0</formula>
    </cfRule>
    <cfRule type="containsBlanks" dxfId="929" priority="379">
      <formula>LEN(TRIM(F782))=0</formula>
    </cfRule>
  </conditionalFormatting>
  <conditionalFormatting sqref="F790:F791">
    <cfRule type="containsBlanks" dxfId="928" priority="613">
      <formula>LEN(TRIM(F790))=0</formula>
    </cfRule>
    <cfRule type="expression" dxfId="927" priority="612">
      <formula>F790="○"</formula>
    </cfRule>
  </conditionalFormatting>
  <conditionalFormatting sqref="F793">
    <cfRule type="expression" dxfId="926" priority="614">
      <formula>F793="○"</formula>
    </cfRule>
    <cfRule type="containsBlanks" dxfId="925" priority="615">
      <formula>LEN(TRIM(F793))=0</formula>
    </cfRule>
  </conditionalFormatting>
  <conditionalFormatting sqref="F795">
    <cfRule type="containsBlanks" dxfId="924" priority="611">
      <formula>LEN(TRIM(F795))=0</formula>
    </cfRule>
    <cfRule type="expression" dxfId="923" priority="610">
      <formula>F795="○"</formula>
    </cfRule>
  </conditionalFormatting>
  <conditionalFormatting sqref="F797">
    <cfRule type="expression" dxfId="922" priority="608">
      <formula>F797="○"</formula>
    </cfRule>
    <cfRule type="containsBlanks" dxfId="921" priority="609">
      <formula>LEN(TRIM(F797))=0</formula>
    </cfRule>
  </conditionalFormatting>
  <conditionalFormatting sqref="F800">
    <cfRule type="containsBlanks" dxfId="920" priority="607">
      <formula>LEN(TRIM(F800))=0</formula>
    </cfRule>
    <cfRule type="expression" dxfId="919" priority="606">
      <formula>F800="○"</formula>
    </cfRule>
  </conditionalFormatting>
  <conditionalFormatting sqref="F802">
    <cfRule type="containsBlanks" dxfId="918" priority="605">
      <formula>LEN(TRIM(F802))=0</formula>
    </cfRule>
    <cfRule type="expression" dxfId="917" priority="604">
      <formula>F802="○"</formula>
    </cfRule>
  </conditionalFormatting>
  <conditionalFormatting sqref="F804">
    <cfRule type="containsBlanks" dxfId="916" priority="603">
      <formula>LEN(TRIM(F804))=0</formula>
    </cfRule>
    <cfRule type="expression" dxfId="915" priority="602">
      <formula>F804="○"</formula>
    </cfRule>
  </conditionalFormatting>
  <conditionalFormatting sqref="F806:F807">
    <cfRule type="containsBlanks" dxfId="914" priority="597">
      <formula>LEN(TRIM(F806))=0</formula>
    </cfRule>
    <cfRule type="expression" dxfId="913" priority="596">
      <formula>F806="○"</formula>
    </cfRule>
  </conditionalFormatting>
  <conditionalFormatting sqref="F811:F817">
    <cfRule type="containsBlanks" dxfId="912" priority="367">
      <formula>LEN(TRIM(F811))=0</formula>
    </cfRule>
    <cfRule type="expression" dxfId="911" priority="366">
      <formula>F811="○"</formula>
    </cfRule>
  </conditionalFormatting>
  <conditionalFormatting sqref="F845:F846">
    <cfRule type="containsBlanks" dxfId="910" priority="990">
      <formula>LEN(TRIM(F845))=0</formula>
    </cfRule>
    <cfRule type="notContainsBlanks" dxfId="909" priority="989">
      <formula>LEN(TRIM(F845))&gt;0</formula>
    </cfRule>
  </conditionalFormatting>
  <conditionalFormatting sqref="F854">
    <cfRule type="notContainsBlanks" dxfId="908" priority="171">
      <formula>LEN(TRIM(F854))&gt;0</formula>
    </cfRule>
    <cfRule type="containsBlanks" dxfId="907" priority="170">
      <formula>LEN(TRIM(F854))=0</formula>
    </cfRule>
  </conditionalFormatting>
  <conditionalFormatting sqref="F920">
    <cfRule type="containsBlanks" dxfId="906" priority="960">
      <formula>LEN(TRIM(F920))=0</formula>
    </cfRule>
    <cfRule type="notContainsBlanks" dxfId="905" priority="959">
      <formula>LEN(TRIM(F920))&gt;0</formula>
    </cfRule>
  </conditionalFormatting>
  <conditionalFormatting sqref="F929">
    <cfRule type="notContainsBlanks" dxfId="904" priority="957">
      <formula>LEN(TRIM(F929))&gt;0</formula>
    </cfRule>
    <cfRule type="containsBlanks" dxfId="903" priority="958">
      <formula>LEN(TRIM(F929))=0</formula>
    </cfRule>
  </conditionalFormatting>
  <conditionalFormatting sqref="F967">
    <cfRule type="containsBlanks" dxfId="902" priority="930">
      <formula>LEN(TRIM(F967))=0</formula>
    </cfRule>
    <cfRule type="notContainsBlanks" dxfId="901" priority="929">
      <formula>LEN(TRIM(F967))&gt;0</formula>
    </cfRule>
  </conditionalFormatting>
  <conditionalFormatting sqref="F1017">
    <cfRule type="containsBlanks" dxfId="900" priority="152">
      <formula>LEN(TRIM(F1017))=0</formula>
    </cfRule>
    <cfRule type="notContainsBlanks" dxfId="899" priority="153">
      <formula>LEN(TRIM(F1017))&gt;0</formula>
    </cfRule>
  </conditionalFormatting>
  <conditionalFormatting sqref="F1069">
    <cfRule type="containsBlanks" dxfId="898" priority="870">
      <formula>LEN(TRIM(F1069))=0</formula>
    </cfRule>
    <cfRule type="notContainsBlanks" dxfId="897" priority="869">
      <formula>LEN(TRIM(F1069))&gt;0</formula>
    </cfRule>
  </conditionalFormatting>
  <conditionalFormatting sqref="F1072:F1073">
    <cfRule type="containsBlanks" dxfId="896" priority="351">
      <formula>LEN(TRIM(F1072))=0</formula>
    </cfRule>
    <cfRule type="notContainsBlanks" dxfId="895" priority="350">
      <formula>LEN(TRIM(F1072))&gt;0</formula>
    </cfRule>
  </conditionalFormatting>
  <conditionalFormatting sqref="F1077">
    <cfRule type="notContainsBlanks" dxfId="894" priority="348">
      <formula>LEN(TRIM(F1077))&gt;0</formula>
    </cfRule>
    <cfRule type="containsBlanks" dxfId="893" priority="349">
      <formula>LEN(TRIM(F1077))=0</formula>
    </cfRule>
  </conditionalFormatting>
  <conditionalFormatting sqref="F1080">
    <cfRule type="containsBlanks" dxfId="892" priority="347">
      <formula>LEN(TRIM(F1080))=0</formula>
    </cfRule>
    <cfRule type="notContainsBlanks" dxfId="891" priority="346">
      <formula>LEN(TRIM(F1080))&gt;0</formula>
    </cfRule>
  </conditionalFormatting>
  <conditionalFormatting sqref="F1082">
    <cfRule type="containsBlanks" dxfId="890" priority="345">
      <formula>LEN(TRIM(F1082))=0</formula>
    </cfRule>
    <cfRule type="notContainsBlanks" dxfId="889" priority="344">
      <formula>LEN(TRIM(F1082))&gt;0</formula>
    </cfRule>
  </conditionalFormatting>
  <conditionalFormatting sqref="G68:G71">
    <cfRule type="notContainsBlanks" dxfId="888" priority="817">
      <formula>LEN(TRIM(G68))&gt;0</formula>
    </cfRule>
    <cfRule type="containsBlanks" dxfId="887" priority="818">
      <formula>LEN(TRIM(G68))=0</formula>
    </cfRule>
  </conditionalFormatting>
  <conditionalFormatting sqref="G319">
    <cfRule type="notContainsBlanks" dxfId="886" priority="1423">
      <formula>LEN(TRIM(G319))&gt;0</formula>
    </cfRule>
    <cfRule type="containsBlanks" dxfId="885" priority="1424">
      <formula>LEN(TRIM(G319))=0</formula>
    </cfRule>
  </conditionalFormatting>
  <conditionalFormatting sqref="G321">
    <cfRule type="notContainsBlanks" dxfId="884" priority="115">
      <formula>LEN(TRIM(G321))&gt;0</formula>
    </cfRule>
    <cfRule type="containsBlanks" dxfId="883" priority="116">
      <formula>LEN(TRIM(G321))=0</formula>
    </cfRule>
  </conditionalFormatting>
  <conditionalFormatting sqref="G441:G443">
    <cfRule type="containsBlanks" dxfId="882" priority="473">
      <formula>LEN(TRIM(G441))=0</formula>
    </cfRule>
    <cfRule type="notContainsBlanks" dxfId="881" priority="472">
      <formula>LEN(TRIM(G441))&gt;0</formula>
    </cfRule>
  </conditionalFormatting>
  <conditionalFormatting sqref="G886:G887">
    <cfRule type="containsBlanks" dxfId="880" priority="164">
      <formula>LEN(TRIM(G886))=0</formula>
    </cfRule>
    <cfRule type="notContainsBlanks" dxfId="879" priority="165">
      <formula>LEN(TRIM(G886))&gt;0</formula>
    </cfRule>
  </conditionalFormatting>
  <conditionalFormatting sqref="J272">
    <cfRule type="notContainsBlanks" dxfId="878" priority="1481">
      <formula>LEN(TRIM(J272))&gt;0</formula>
    </cfRule>
    <cfRule type="containsBlanks" dxfId="877" priority="1482">
      <formula>LEN(TRIM(J272))=0</formula>
    </cfRule>
  </conditionalFormatting>
  <conditionalFormatting sqref="J319">
    <cfRule type="notContainsBlanks" dxfId="876" priority="1421">
      <formula>LEN(TRIM(J319))&gt;0</formula>
    </cfRule>
    <cfRule type="containsBlanks" dxfId="875" priority="1422">
      <formula>LEN(TRIM(J319))=0</formula>
    </cfRule>
  </conditionalFormatting>
  <conditionalFormatting sqref="J321">
    <cfRule type="notContainsBlanks" dxfId="874" priority="113">
      <formula>LEN(TRIM(J321))&gt;0</formula>
    </cfRule>
    <cfRule type="containsBlanks" dxfId="873" priority="114">
      <formula>LEN(TRIM(J321))=0</formula>
    </cfRule>
  </conditionalFormatting>
  <conditionalFormatting sqref="J618">
    <cfRule type="containsBlanks" dxfId="872" priority="791">
      <formula>LEN(TRIM(J618))=0</formula>
    </cfRule>
    <cfRule type="notContainsBlanks" dxfId="871" priority="790">
      <formula>LEN(TRIM(J618))&gt;0</formula>
    </cfRule>
  </conditionalFormatting>
  <conditionalFormatting sqref="K62:K63">
    <cfRule type="containsBlanks" dxfId="870" priority="1496">
      <formula>LEN(TRIM(K62))=0</formula>
    </cfRule>
    <cfRule type="notContainsBlanks" dxfId="869" priority="1495">
      <formula>LEN(TRIM(K62))&gt;0</formula>
    </cfRule>
  </conditionalFormatting>
  <conditionalFormatting sqref="K66">
    <cfRule type="containsBlanks" dxfId="868" priority="842">
      <formula>LEN(TRIM(K66))=0</formula>
    </cfRule>
    <cfRule type="notContainsBlanks" dxfId="867" priority="841">
      <formula>LEN(TRIM(K66))&gt;0</formula>
    </cfRule>
  </conditionalFormatting>
  <conditionalFormatting sqref="K85">
    <cfRule type="containsBlanks" dxfId="866" priority="810">
      <formula>LEN(TRIM(K85))=0</formula>
    </cfRule>
    <cfRule type="notContainsBlanks" dxfId="865" priority="809">
      <formula>LEN(TRIM(K85))&gt;0</formula>
    </cfRule>
  </conditionalFormatting>
  <conditionalFormatting sqref="K111">
    <cfRule type="notContainsBlanks" dxfId="864" priority="1585">
      <formula>LEN(TRIM(K111))&gt;0</formula>
    </cfRule>
  </conditionalFormatting>
  <conditionalFormatting sqref="K111:K113">
    <cfRule type="containsBlanks" dxfId="863" priority="1586">
      <formula>LEN(TRIM(K111))=0</formula>
    </cfRule>
  </conditionalFormatting>
  <conditionalFormatting sqref="K112">
    <cfRule type="notContainsBlanks" dxfId="862" priority="2428">
      <formula>LEN(TRIM(K112))&gt;0</formula>
    </cfRule>
  </conditionalFormatting>
  <conditionalFormatting sqref="K113:K114">
    <cfRule type="notContainsBlanks" dxfId="861" priority="248">
      <formula>LEN(TRIM(K113))&gt;0</formula>
    </cfRule>
  </conditionalFormatting>
  <conditionalFormatting sqref="K114">
    <cfRule type="containsBlanks" dxfId="860" priority="249">
      <formula>LEN(TRIM(K114))=0</formula>
    </cfRule>
  </conditionalFormatting>
  <conditionalFormatting sqref="K115">
    <cfRule type="notContainsBlanks" dxfId="859" priority="2437">
      <formula>LEN(TRIM(K115))&gt;0</formula>
    </cfRule>
    <cfRule type="expression" dxfId="858" priority="2436">
      <formula>$K$115&lt;$AB$115</formula>
    </cfRule>
  </conditionalFormatting>
  <conditionalFormatting sqref="K115:K116">
    <cfRule type="containsBlanks" dxfId="857" priority="1572">
      <formula>LEN(TRIM(K115))=0</formula>
    </cfRule>
  </conditionalFormatting>
  <conditionalFormatting sqref="K116">
    <cfRule type="notContainsBlanks" dxfId="856" priority="1571">
      <formula>LEN(TRIM(K116))&gt;0</formula>
    </cfRule>
  </conditionalFormatting>
  <conditionalFormatting sqref="K123">
    <cfRule type="containsBlanks" dxfId="855" priority="33">
      <formula>LEN(TRIM(K123))=0</formula>
    </cfRule>
    <cfRule type="notContainsBlanks" dxfId="854" priority="32">
      <formula>LEN(TRIM(K123))&gt;0</formula>
    </cfRule>
  </conditionalFormatting>
  <conditionalFormatting sqref="K130">
    <cfRule type="notContainsBlanks" dxfId="853" priority="805">
      <formula>LEN(TRIM(K130))&gt;0</formula>
    </cfRule>
    <cfRule type="containsBlanks" dxfId="852" priority="806">
      <formula>LEN(TRIM(K130))=0</formula>
    </cfRule>
  </conditionalFormatting>
  <conditionalFormatting sqref="K149">
    <cfRule type="containsBlanks" dxfId="851" priority="1554">
      <formula>LEN(TRIM(K149))=0</formula>
    </cfRule>
  </conditionalFormatting>
  <conditionalFormatting sqref="K149:K151">
    <cfRule type="notContainsBlanks" dxfId="850" priority="259">
      <formula>LEN(TRIM(K149))&gt;0</formula>
    </cfRule>
  </conditionalFormatting>
  <conditionalFormatting sqref="K150">
    <cfRule type="containsBlanks" dxfId="849" priority="258">
      <formula>LEN(TRIM(K150))=0</formula>
    </cfRule>
  </conditionalFormatting>
  <conditionalFormatting sqref="K151">
    <cfRule type="containsBlanks" dxfId="848" priority="1556">
      <formula>LEN(TRIM(K151))=0</formula>
    </cfRule>
  </conditionalFormatting>
  <conditionalFormatting sqref="K152">
    <cfRule type="containsBlanks" dxfId="847" priority="251">
      <formula>LEN(TRIM(K152))=0</formula>
    </cfRule>
    <cfRule type="notContainsBlanks" dxfId="846" priority="250">
      <formula>LEN(TRIM(K152))&gt;0</formula>
    </cfRule>
  </conditionalFormatting>
  <conditionalFormatting sqref="K153">
    <cfRule type="expression" dxfId="845" priority="2433">
      <formula>$K$153&lt;$AB$153</formula>
    </cfRule>
    <cfRule type="notContainsBlanks" dxfId="844" priority="2434">
      <formula>LEN(TRIM(K153))&gt;0</formula>
    </cfRule>
  </conditionalFormatting>
  <conditionalFormatting sqref="K153:K154">
    <cfRule type="containsBlanks" dxfId="843" priority="1544">
      <formula>LEN(TRIM(K153))=0</formula>
    </cfRule>
  </conditionalFormatting>
  <conditionalFormatting sqref="K154">
    <cfRule type="notContainsBlanks" dxfId="842" priority="1543">
      <formula>LEN(TRIM(K154))&gt;0</formula>
    </cfRule>
  </conditionalFormatting>
  <conditionalFormatting sqref="K165">
    <cfRule type="containsBlanks" dxfId="841" priority="213">
      <formula>LEN(TRIM(K165))=0</formula>
    </cfRule>
    <cfRule type="notContainsBlanks" dxfId="840" priority="214">
      <formula>LEN(TRIM(K165))&gt;0</formula>
    </cfRule>
  </conditionalFormatting>
  <conditionalFormatting sqref="K168">
    <cfRule type="notContainsBlanks" dxfId="839" priority="1521">
      <formula>LEN(TRIM(K168))&gt;0</formula>
    </cfRule>
    <cfRule type="containsBlanks" dxfId="838" priority="1522">
      <formula>LEN(TRIM(K168))=0</formula>
    </cfRule>
  </conditionalFormatting>
  <conditionalFormatting sqref="K191">
    <cfRule type="notContainsBlanks" dxfId="837" priority="1493">
      <formula>LEN(TRIM(K191))&gt;0</formula>
    </cfRule>
    <cfRule type="containsBlanks" dxfId="836" priority="1494">
      <formula>LEN(TRIM(K191))=0</formula>
    </cfRule>
  </conditionalFormatting>
  <conditionalFormatting sqref="K201">
    <cfRule type="notContainsBlanks" dxfId="835" priority="1497">
      <formula>LEN(TRIM(K201))&gt;0</formula>
    </cfRule>
    <cfRule type="containsBlanks" dxfId="834" priority="1498">
      <formula>LEN(TRIM(K201))=0</formula>
    </cfRule>
  </conditionalFormatting>
  <conditionalFormatting sqref="K277">
    <cfRule type="notContainsBlanks" dxfId="833" priority="1459">
      <formula>LEN(TRIM(K277))&gt;0</formula>
    </cfRule>
    <cfRule type="containsBlanks" dxfId="832" priority="1460">
      <formula>LEN(TRIM(K277))=0</formula>
    </cfRule>
  </conditionalFormatting>
  <conditionalFormatting sqref="K279">
    <cfRule type="notContainsBlanks" dxfId="831" priority="1455">
      <formula>LEN(TRIM(K279))&gt;0</formula>
    </cfRule>
    <cfRule type="containsBlanks" dxfId="830" priority="1456">
      <formula>LEN(TRIM(K279))=0</formula>
    </cfRule>
  </conditionalFormatting>
  <conditionalFormatting sqref="K282">
    <cfRule type="containsBlanks" dxfId="829" priority="211">
      <formula>LEN(TRIM(K282))=0</formula>
    </cfRule>
  </conditionalFormatting>
  <conditionalFormatting sqref="K282:K283">
    <cfRule type="notContainsBlanks" dxfId="828" priority="212">
      <formula>LEN(TRIM(K282))&gt;0</formula>
    </cfRule>
  </conditionalFormatting>
  <conditionalFormatting sqref="K283">
    <cfRule type="containsBlanks" dxfId="827" priority="1442">
      <formula>LEN(TRIM(K283))=0</formula>
    </cfRule>
  </conditionalFormatting>
  <conditionalFormatting sqref="K304:K305">
    <cfRule type="notContainsBlanks" dxfId="826" priority="1433">
      <formula>LEN(TRIM(K304))&gt;0</formula>
    </cfRule>
    <cfRule type="containsBlanks" dxfId="825" priority="1434">
      <formula>LEN(TRIM(K304))=0</formula>
    </cfRule>
  </conditionalFormatting>
  <conditionalFormatting sqref="K316:K317">
    <cfRule type="notContainsBlanks" dxfId="824" priority="35">
      <formula>LEN(TRIM(K316))&gt;0</formula>
    </cfRule>
    <cfRule type="containsBlanks" dxfId="823" priority="36">
      <formula>LEN(TRIM(K316))=0</formula>
    </cfRule>
  </conditionalFormatting>
  <conditionalFormatting sqref="K317">
    <cfRule type="expression" dxfId="822" priority="34">
      <formula>$K$317&lt;&gt;$Q$317+$W$317</formula>
    </cfRule>
  </conditionalFormatting>
  <conditionalFormatting sqref="K341">
    <cfRule type="notContainsBlanks" dxfId="821" priority="210">
      <formula>LEN(TRIM(K341))&gt;0</formula>
    </cfRule>
  </conditionalFormatting>
  <conditionalFormatting sqref="K341:K344">
    <cfRule type="containsBlanks" dxfId="820" priority="84">
      <formula>LEN(TRIM(K341))=0</formula>
    </cfRule>
  </conditionalFormatting>
  <conditionalFormatting sqref="K342:K344">
    <cfRule type="notContainsBlanks" dxfId="819" priority="83">
      <formula>LEN(TRIM(K342))&gt;0</formula>
    </cfRule>
  </conditionalFormatting>
  <conditionalFormatting sqref="K357">
    <cfRule type="containsBlanks" dxfId="818" priority="207">
      <formula>LEN(TRIM(K357))=0</formula>
    </cfRule>
  </conditionalFormatting>
  <conditionalFormatting sqref="K357:K359">
    <cfRule type="notContainsBlanks" dxfId="817" priority="208">
      <formula>LEN(TRIM(K357))&gt;0</formula>
    </cfRule>
  </conditionalFormatting>
  <conditionalFormatting sqref="K358:K359">
    <cfRule type="containsBlanks" dxfId="816" priority="1272">
      <formula>LEN(TRIM(K358))=0</formula>
    </cfRule>
  </conditionalFormatting>
  <conditionalFormatting sqref="K405:K406">
    <cfRule type="containsBlanks" dxfId="815" priority="236">
      <formula>LEN(TRIM(K405))=0</formula>
    </cfRule>
  </conditionalFormatting>
  <conditionalFormatting sqref="K405:K407">
    <cfRule type="notContainsBlanks" dxfId="814" priority="237">
      <formula>LEN(TRIM(K405))&gt;0</formula>
    </cfRule>
  </conditionalFormatting>
  <conditionalFormatting sqref="K407">
    <cfRule type="containsBlanks" dxfId="813" priority="1256">
      <formula>LEN(TRIM(K407))=0</formula>
    </cfRule>
  </conditionalFormatting>
  <conditionalFormatting sqref="K443">
    <cfRule type="notContainsBlanks" dxfId="812" priority="1229">
      <formula>LEN(TRIM(K443))&gt;0</formula>
    </cfRule>
    <cfRule type="containsBlanks" dxfId="811" priority="1230">
      <formula>LEN(TRIM(K443))=0</formula>
    </cfRule>
  </conditionalFormatting>
  <conditionalFormatting sqref="K453:K454">
    <cfRule type="notContainsBlanks" dxfId="810" priority="220">
      <formula>LEN(TRIM(K453))&gt;0</formula>
    </cfRule>
  </conditionalFormatting>
  <conditionalFormatting sqref="K453:K455">
    <cfRule type="containsBlanks" dxfId="809" priority="206">
      <formula>LEN(TRIM(K453))=0</formula>
    </cfRule>
  </conditionalFormatting>
  <conditionalFormatting sqref="K454">
    <cfRule type="expression" dxfId="808" priority="219">
      <formula>$K$454&gt;$K$455</formula>
    </cfRule>
  </conditionalFormatting>
  <conditionalFormatting sqref="K455">
    <cfRule type="notContainsBlanks" dxfId="807" priority="218">
      <formula>LEN(TRIM(K455))&gt;0</formula>
    </cfRule>
  </conditionalFormatting>
  <conditionalFormatting sqref="K501">
    <cfRule type="containsBlanks" dxfId="806" priority="204">
      <formula>LEN(TRIM(K501))=0</formula>
    </cfRule>
  </conditionalFormatting>
  <conditionalFormatting sqref="K501:K502">
    <cfRule type="notContainsBlanks" dxfId="805" priority="205">
      <formula>LEN(TRIM(K501))&gt;0</formula>
    </cfRule>
  </conditionalFormatting>
  <conditionalFormatting sqref="K502">
    <cfRule type="containsBlanks" dxfId="804" priority="1166">
      <formula>LEN(TRIM(K502))=0</formula>
    </cfRule>
  </conditionalFormatting>
  <conditionalFormatting sqref="K668">
    <cfRule type="containsBlanks" dxfId="803" priority="200">
      <formula>LEN(TRIM(K668))=0</formula>
    </cfRule>
    <cfRule type="notContainsBlanks" dxfId="802" priority="201">
      <formula>LEN(TRIM(K668))&gt;0</formula>
    </cfRule>
  </conditionalFormatting>
  <conditionalFormatting sqref="K675">
    <cfRule type="containsBlanks" dxfId="801" priority="198">
      <formula>LEN(TRIM(K675))=0</formula>
    </cfRule>
    <cfRule type="notContainsBlanks" dxfId="800" priority="199">
      <formula>LEN(TRIM(K675))&gt;0</formula>
    </cfRule>
  </conditionalFormatting>
  <conditionalFormatting sqref="K696">
    <cfRule type="containsBlanks" dxfId="799" priority="190">
      <formula>LEN(TRIM(K696))=0</formula>
    </cfRule>
    <cfRule type="notContainsBlanks" dxfId="798" priority="191">
      <formula>LEN(TRIM(K696))&gt;0</formula>
    </cfRule>
  </conditionalFormatting>
  <conditionalFormatting sqref="K742">
    <cfRule type="containsBlanks" dxfId="797" priority="182">
      <formula>LEN(TRIM(K742))=0</formula>
    </cfRule>
  </conditionalFormatting>
  <conditionalFormatting sqref="K742:K743">
    <cfRule type="notContainsBlanks" dxfId="796" priority="183">
      <formula>LEN(TRIM(K742))&gt;0</formula>
    </cfRule>
  </conditionalFormatting>
  <conditionalFormatting sqref="K743">
    <cfRule type="containsBlanks" dxfId="795" priority="1042">
      <formula>LEN(TRIM(K743))=0</formula>
    </cfRule>
  </conditionalFormatting>
  <conditionalFormatting sqref="K747">
    <cfRule type="notContainsBlanks" dxfId="794" priority="181">
      <formula>LEN(TRIM(K747))&gt;0</formula>
    </cfRule>
    <cfRule type="containsBlanks" dxfId="793" priority="180">
      <formula>LEN(TRIM(K747))=0</formula>
    </cfRule>
  </conditionalFormatting>
  <conditionalFormatting sqref="K761:K764">
    <cfRule type="containsBlanks" dxfId="792" priority="172">
      <formula>LEN(TRIM(K761))=0</formula>
    </cfRule>
    <cfRule type="notContainsBlanks" dxfId="791" priority="173">
      <formula>LEN(TRIM(K761))&gt;0</formula>
    </cfRule>
  </conditionalFormatting>
  <conditionalFormatting sqref="K830">
    <cfRule type="containsBlanks" dxfId="790" priority="996">
      <formula>LEN(TRIM(K830))=0</formula>
    </cfRule>
    <cfRule type="notContainsBlanks" dxfId="789" priority="995">
      <formula>LEN(TRIM(K830))&gt;0</formula>
    </cfRule>
  </conditionalFormatting>
  <conditionalFormatting sqref="K861">
    <cfRule type="containsBlanks" dxfId="788" priority="168">
      <formula>LEN(TRIM(K861))=0</formula>
    </cfRule>
    <cfRule type="notContainsBlanks" dxfId="787" priority="169">
      <formula>LEN(TRIM(K861))&gt;0</formula>
    </cfRule>
  </conditionalFormatting>
  <conditionalFormatting sqref="K951">
    <cfRule type="notContainsBlanks" dxfId="786" priority="163">
      <formula>LEN(TRIM(K951))&gt;0</formula>
    </cfRule>
    <cfRule type="containsBlanks" dxfId="785" priority="162">
      <formula>LEN(TRIM(K951))=0</formula>
    </cfRule>
  </conditionalFormatting>
  <conditionalFormatting sqref="K953">
    <cfRule type="notContainsBlanks" dxfId="784" priority="161">
      <formula>LEN(TRIM(K953))&gt;0</formula>
    </cfRule>
    <cfRule type="containsBlanks" dxfId="783" priority="160">
      <formula>LEN(TRIM(K953))=0</formula>
    </cfRule>
  </conditionalFormatting>
  <conditionalFormatting sqref="K955">
    <cfRule type="containsBlanks" dxfId="782" priority="158">
      <formula>LEN(TRIM(K955))=0</formula>
    </cfRule>
    <cfRule type="notContainsBlanks" dxfId="781" priority="159">
      <formula>LEN(TRIM(K955))&gt;0</formula>
    </cfRule>
  </conditionalFormatting>
  <conditionalFormatting sqref="K982">
    <cfRule type="containsBlanks" dxfId="780" priority="924">
      <formula>LEN(TRIM(K982))=0</formula>
    </cfRule>
    <cfRule type="notContainsBlanks" dxfId="779" priority="923">
      <formula>LEN(TRIM(K982))&gt;0</formula>
    </cfRule>
  </conditionalFormatting>
  <conditionalFormatting sqref="K1025:K1026">
    <cfRule type="containsBlanks" dxfId="778" priority="355">
      <formula>LEN(TRIM(K1025))=0</formula>
    </cfRule>
    <cfRule type="notContainsBlanks" dxfId="777" priority="354">
      <formula>LEN(TRIM(K1025))&gt;0</formula>
    </cfRule>
  </conditionalFormatting>
  <conditionalFormatting sqref="K1059">
    <cfRule type="notContainsBlanks" dxfId="776" priority="151">
      <formula>LEN(TRIM(K1059))&gt;0</formula>
    </cfRule>
    <cfRule type="containsBlanks" dxfId="775" priority="150">
      <formula>LEN(TRIM(K1059))=0</formula>
    </cfRule>
  </conditionalFormatting>
  <conditionalFormatting sqref="K1091:K1093">
    <cfRule type="notContainsBlanks" dxfId="774" priority="145">
      <formula>LEN(TRIM(K1091))&gt;0</formula>
    </cfRule>
    <cfRule type="containsBlanks" dxfId="773" priority="144">
      <formula>LEN(TRIM(K1091))=0</formula>
    </cfRule>
  </conditionalFormatting>
  <conditionalFormatting sqref="K1101:K1102">
    <cfRule type="notContainsBlanks" dxfId="772" priority="141">
      <formula>LEN(TRIM(K1101))&gt;0</formula>
    </cfRule>
    <cfRule type="containsBlanks" dxfId="771" priority="140">
      <formula>LEN(TRIM(K1101))=0</formula>
    </cfRule>
  </conditionalFormatting>
  <conditionalFormatting sqref="L328">
    <cfRule type="containsBlanks" dxfId="770" priority="1394">
      <formula>LEN(TRIM(L328))=0</formula>
    </cfRule>
    <cfRule type="notContainsBlanks" dxfId="769" priority="1393">
      <formula>LEN(TRIM(L328))&gt;0</formula>
    </cfRule>
  </conditionalFormatting>
  <conditionalFormatting sqref="L431">
    <cfRule type="containsBlanks" dxfId="768" priority="1194">
      <formula>LEN(TRIM(L431))=0</formula>
    </cfRule>
    <cfRule type="notContainsBlanks" dxfId="767" priority="1193">
      <formula>LEN(TRIM(L431))&gt;0</formula>
    </cfRule>
  </conditionalFormatting>
  <conditionalFormatting sqref="L785">
    <cfRule type="containsBlanks" dxfId="766" priority="727">
      <formula>LEN(TRIM(L785))=0</formula>
    </cfRule>
    <cfRule type="notContainsBlanks" dxfId="765" priority="726">
      <formula>LEN(TRIM(L785))&gt;0</formula>
    </cfRule>
  </conditionalFormatting>
  <conditionalFormatting sqref="L808">
    <cfRule type="containsBlanks" dxfId="764" priority="781">
      <formula>LEN(TRIM(L808))=0</formula>
    </cfRule>
    <cfRule type="notContainsBlanks" dxfId="763" priority="780">
      <formula>LEN(TRIM(L808))&gt;0</formula>
    </cfRule>
  </conditionalFormatting>
  <conditionalFormatting sqref="M68:M70">
    <cfRule type="containsBlanks" dxfId="762" priority="593">
      <formula>LEN(TRIM(M68))=0</formula>
    </cfRule>
  </conditionalFormatting>
  <conditionalFormatting sqref="M68:M72">
    <cfRule type="notContainsBlanks" dxfId="761" priority="592">
      <formula>LEN(TRIM(M68))&gt;0</formula>
    </cfRule>
  </conditionalFormatting>
  <conditionalFormatting sqref="M71:M73">
    <cfRule type="containsBlanks" dxfId="760" priority="786">
      <formula>LEN(TRIM(M71))=0</formula>
    </cfRule>
  </conditionalFormatting>
  <conditionalFormatting sqref="M73">
    <cfRule type="expression" dxfId="759" priority="784">
      <formula>M73="無"</formula>
    </cfRule>
    <cfRule type="expression" dxfId="758" priority="785">
      <formula>M73="有"</formula>
    </cfRule>
  </conditionalFormatting>
  <conditionalFormatting sqref="M74">
    <cfRule type="notContainsBlanks" dxfId="757" priority="813">
      <formula>LEN(TRIM(M74))&gt;0</formula>
    </cfRule>
    <cfRule type="containsBlanks" dxfId="756" priority="814">
      <formula>LEN(TRIM(M74))=0</formula>
    </cfRule>
  </conditionalFormatting>
  <conditionalFormatting sqref="M319">
    <cfRule type="notContainsBlanks" dxfId="755" priority="1419">
      <formula>LEN(TRIM(M319))&gt;0</formula>
    </cfRule>
    <cfRule type="containsBlanks" dxfId="754" priority="1420">
      <formula>LEN(TRIM(M319))=0</formula>
    </cfRule>
  </conditionalFormatting>
  <conditionalFormatting sqref="M321">
    <cfRule type="notContainsBlanks" dxfId="753" priority="111">
      <formula>LEN(TRIM(M321))&gt;0</formula>
    </cfRule>
    <cfRule type="containsBlanks" dxfId="752" priority="112">
      <formula>LEN(TRIM(M321))=0</formula>
    </cfRule>
  </conditionalFormatting>
  <conditionalFormatting sqref="M330:M331">
    <cfRule type="notContainsBlanks" dxfId="751" priority="91">
      <formula>LEN(TRIM(M330))&gt;0</formula>
    </cfRule>
    <cfRule type="containsBlanks" dxfId="750" priority="92">
      <formula>LEN(TRIM(M330))=0</formula>
    </cfRule>
  </conditionalFormatting>
  <conditionalFormatting sqref="M465">
    <cfRule type="cellIs" dxfId="749" priority="1191" operator="lessThan">
      <formula>25</formula>
    </cfRule>
    <cfRule type="notContainsBlanks" dxfId="748" priority="1192">
      <formula>LEN(TRIM(M465))&gt;0</formula>
    </cfRule>
  </conditionalFormatting>
  <conditionalFormatting sqref="M465:M467">
    <cfRule type="containsBlanks" dxfId="747" priority="70">
      <formula>LEN(TRIM(M465))=0</formula>
    </cfRule>
  </conditionalFormatting>
  <conditionalFormatting sqref="M466">
    <cfRule type="cellIs" dxfId="746" priority="74" operator="lessThan">
      <formula>50</formula>
    </cfRule>
    <cfRule type="notContainsBlanks" dxfId="745" priority="75">
      <formula>LEN(TRIM(M466))&gt;0</formula>
    </cfRule>
  </conditionalFormatting>
  <conditionalFormatting sqref="M467">
    <cfRule type="notContainsBlanks" dxfId="744" priority="72">
      <formula>LEN(TRIM(M467))&gt;0</formula>
    </cfRule>
    <cfRule type="cellIs" dxfId="743" priority="71" operator="lessThan">
      <formula>25</formula>
    </cfRule>
  </conditionalFormatting>
  <conditionalFormatting sqref="M469">
    <cfRule type="cellIs" dxfId="742" priority="68" operator="lessThan">
      <formula>35</formula>
    </cfRule>
    <cfRule type="notContainsBlanks" dxfId="741" priority="69">
      <formula>LEN(TRIM(M469))&gt;0</formula>
    </cfRule>
  </conditionalFormatting>
  <conditionalFormatting sqref="M469:M470">
    <cfRule type="containsBlanks" dxfId="740" priority="64">
      <formula>LEN(TRIM(M469))=0</formula>
    </cfRule>
  </conditionalFormatting>
  <conditionalFormatting sqref="M470">
    <cfRule type="notContainsBlanks" dxfId="739" priority="66">
      <formula>LEN(TRIM(M470))&gt;0</formula>
    </cfRule>
    <cfRule type="cellIs" dxfId="738" priority="65" operator="lessThan">
      <formula>60</formula>
    </cfRule>
  </conditionalFormatting>
  <conditionalFormatting sqref="M651">
    <cfRule type="containsBlanks" dxfId="737" priority="1132">
      <formula>LEN(TRIM(M651))=0</formula>
    </cfRule>
    <cfRule type="notContainsBlanks" dxfId="736" priority="1131">
      <formula>LEN(TRIM(M651))&gt;0</formula>
    </cfRule>
  </conditionalFormatting>
  <conditionalFormatting sqref="M652">
    <cfRule type="expression" dxfId="735" priority="788">
      <formula>M652="有"</formula>
    </cfRule>
    <cfRule type="containsBlanks" dxfId="734" priority="789">
      <formula>LEN(TRIM(M652))=0</formula>
    </cfRule>
    <cfRule type="expression" dxfId="733" priority="787">
      <formula>M652="無"</formula>
    </cfRule>
  </conditionalFormatting>
  <conditionalFormatting sqref="M666">
    <cfRule type="expression" dxfId="732" priority="131">
      <formula>M666="有"</formula>
    </cfRule>
    <cfRule type="containsBlanks" dxfId="731" priority="132">
      <formula>LEN(TRIM(M666))=0</formula>
    </cfRule>
    <cfRule type="expression" dxfId="730" priority="130">
      <formula>M666="無"</formula>
    </cfRule>
  </conditionalFormatting>
  <conditionalFormatting sqref="M680">
    <cfRule type="containsBlanks" dxfId="729" priority="55">
      <formula>LEN(TRIM(M680))=0</formula>
    </cfRule>
    <cfRule type="notContainsBlanks" dxfId="728" priority="54">
      <formula>LEN(TRIM(M680))&gt;0</formula>
    </cfRule>
    <cfRule type="expression" dxfId="727" priority="53">
      <formula>$M$680&lt;&gt;$W$681+$W$683</formula>
    </cfRule>
  </conditionalFormatting>
  <conditionalFormatting sqref="M713">
    <cfRule type="expression" dxfId="726" priority="48">
      <formula>$M$713&lt;&gt;$W$714+$W$716</formula>
    </cfRule>
    <cfRule type="notContainsBlanks" dxfId="725" priority="49">
      <formula>LEN(TRIM(M713))&gt;0</formula>
    </cfRule>
    <cfRule type="containsBlanks" dxfId="724" priority="47">
      <formula>LEN(TRIM(M713))=0</formula>
    </cfRule>
  </conditionalFormatting>
  <conditionalFormatting sqref="M885">
    <cfRule type="containsBlanks" dxfId="723" priority="962">
      <formula>LEN(TRIM(M885))=0</formula>
    </cfRule>
    <cfRule type="notContainsBlanks" dxfId="722" priority="961">
      <formula>LEN(TRIM(M885))&gt;0</formula>
    </cfRule>
  </conditionalFormatting>
  <conditionalFormatting sqref="N189:N190">
    <cfRule type="notContainsBlanks" dxfId="721" priority="244">
      <formula>LEN(TRIM(N189))&gt;0</formula>
    </cfRule>
    <cfRule type="containsBlanks" dxfId="720" priority="242">
      <formula>LEN(TRIM(N189))=0</formula>
    </cfRule>
  </conditionalFormatting>
  <conditionalFormatting sqref="N190">
    <cfRule type="expression" dxfId="719" priority="243">
      <formula>$N$190&gt;$AB$190</formula>
    </cfRule>
  </conditionalFormatting>
  <conditionalFormatting sqref="N342">
    <cfRule type="notContainsBlanks" dxfId="718" priority="81">
      <formula>LEN(TRIM(N342))&gt;0</formula>
    </cfRule>
    <cfRule type="containsBlanks" dxfId="717" priority="82">
      <formula>LEN(TRIM(N342))=0</formula>
    </cfRule>
  </conditionalFormatting>
  <conditionalFormatting sqref="N784">
    <cfRule type="containsBlanks" dxfId="716" priority="721">
      <formula>LEN(TRIM(N784))=0</formula>
    </cfRule>
    <cfRule type="notContainsBlanks" dxfId="715" priority="720">
      <formula>LEN(TRIM(N784))&gt;0</formula>
    </cfRule>
  </conditionalFormatting>
  <conditionalFormatting sqref="N952">
    <cfRule type="containsBlanks" dxfId="714" priority="948">
      <formula>LEN(TRIM(N952))=0</formula>
    </cfRule>
    <cfRule type="notContainsBlanks" dxfId="713" priority="947">
      <formula>LEN(TRIM(N952))&gt;0</formula>
    </cfRule>
  </conditionalFormatting>
  <conditionalFormatting sqref="N954">
    <cfRule type="containsBlanks" dxfId="712" priority="940">
      <formula>LEN(TRIM(N954))=0</formula>
    </cfRule>
    <cfRule type="notContainsBlanks" dxfId="711" priority="939">
      <formula>LEN(TRIM(N954))&gt;0</formula>
    </cfRule>
  </conditionalFormatting>
  <conditionalFormatting sqref="O166:O167">
    <cfRule type="notContainsBlanks" dxfId="710" priority="568">
      <formula>LEN(TRIM(O166))&gt;0</formula>
    </cfRule>
    <cfRule type="containsBlanks" dxfId="709" priority="569">
      <formula>LEN(TRIM(O166))=0</formula>
    </cfRule>
  </conditionalFormatting>
  <conditionalFormatting sqref="O277">
    <cfRule type="containsBlanks" dxfId="708" priority="1458">
      <formula>LEN(TRIM(O277))=0</formula>
    </cfRule>
    <cfRule type="notContainsBlanks" dxfId="707" priority="1457">
      <formula>LEN(TRIM(O277))&gt;0</formula>
    </cfRule>
  </conditionalFormatting>
  <conditionalFormatting sqref="O279">
    <cfRule type="containsBlanks" dxfId="706" priority="1454">
      <formula>LEN(TRIM(O279))=0</formula>
    </cfRule>
    <cfRule type="notContainsBlanks" dxfId="705" priority="1453">
      <formula>LEN(TRIM(O279))&gt;0</formula>
    </cfRule>
  </conditionalFormatting>
  <conditionalFormatting sqref="O297">
    <cfRule type="containsBlanks" dxfId="704" priority="1438">
      <formula>LEN(TRIM(O297))=0</formula>
    </cfRule>
    <cfRule type="notContainsBlanks" dxfId="703" priority="1437">
      <formula>LEN(TRIM(O297))&gt;0</formula>
    </cfRule>
  </conditionalFormatting>
  <conditionalFormatting sqref="O344">
    <cfRule type="containsBlanks" dxfId="702" priority="1354">
      <formula>LEN(TRIM(O344))=0</formula>
    </cfRule>
    <cfRule type="notContainsBlanks" dxfId="701" priority="1353">
      <formula>LEN(TRIM(O344))&gt;0</formula>
    </cfRule>
  </conditionalFormatting>
  <conditionalFormatting sqref="O633:O635">
    <cfRule type="containsBlanks" dxfId="700" priority="411">
      <formula>LEN(TRIM(O633))=0</formula>
    </cfRule>
    <cfRule type="notContainsBlanks" dxfId="699" priority="410">
      <formula>LEN(TRIM(O633))&gt;0</formula>
    </cfRule>
  </conditionalFormatting>
  <conditionalFormatting sqref="O689">
    <cfRule type="containsBlanks" dxfId="698" priority="13">
      <formula>LEN(TRIM(O689))=0</formula>
    </cfRule>
    <cfRule type="notContainsBlanks" dxfId="697" priority="14">
      <formula>LEN(TRIM(O689))&gt;0</formula>
    </cfRule>
  </conditionalFormatting>
  <conditionalFormatting sqref="O693:O694">
    <cfRule type="notContainsBlanks" dxfId="696" priority="10">
      <formula>LEN(TRIM(O693))&gt;0</formula>
    </cfRule>
    <cfRule type="containsBlanks" dxfId="695" priority="9">
      <formula>LEN(TRIM(O693))=0</formula>
    </cfRule>
  </conditionalFormatting>
  <conditionalFormatting sqref="O710:O711">
    <cfRule type="notContainsBlanks" dxfId="694" priority="408">
      <formula>LEN(TRIM(O710))&gt;0</formula>
    </cfRule>
    <cfRule type="containsBlanks" dxfId="693" priority="409">
      <formula>LEN(TRIM(O710))=0</formula>
    </cfRule>
  </conditionalFormatting>
  <conditionalFormatting sqref="O819:O820">
    <cfRule type="notContainsBlanks" dxfId="692" priority="358">
      <formula>LEN(TRIM(O819))&gt;0</formula>
    </cfRule>
    <cfRule type="containsBlanks" dxfId="691" priority="359">
      <formula>LEN(TRIM(O819))=0</formula>
    </cfRule>
  </conditionalFormatting>
  <conditionalFormatting sqref="O859:O860">
    <cfRule type="notContainsBlanks" dxfId="690" priority="356">
      <formula>LEN(TRIM(O859))&gt;0</formula>
    </cfRule>
    <cfRule type="containsBlanks" dxfId="689" priority="357">
      <formula>LEN(TRIM(O859))=0</formula>
    </cfRule>
  </conditionalFormatting>
  <conditionalFormatting sqref="O886:O887">
    <cfRule type="containsBlanks" dxfId="688" priority="21">
      <formula>LEN(TRIM(O886))=0</formula>
    </cfRule>
    <cfRule type="expression" dxfId="687" priority="22">
      <formula>AND($O$886="昼間想定",$O$887="昼間想定")</formula>
    </cfRule>
    <cfRule type="notContainsBlanks" dxfId="686" priority="23">
      <formula>LEN(TRIM(O886))&gt;0</formula>
    </cfRule>
  </conditionalFormatting>
  <conditionalFormatting sqref="P319">
    <cfRule type="notContainsBlanks" dxfId="685" priority="1417">
      <formula>LEN(TRIM(P319))&gt;0</formula>
    </cfRule>
    <cfRule type="containsBlanks" dxfId="684" priority="1418">
      <formula>LEN(TRIM(P319))=0</formula>
    </cfRule>
  </conditionalFormatting>
  <conditionalFormatting sqref="P321">
    <cfRule type="notContainsBlanks" dxfId="683" priority="109">
      <formula>LEN(TRIM(P321))&gt;0</formula>
    </cfRule>
    <cfRule type="containsBlanks" dxfId="682" priority="110">
      <formula>LEN(TRIM(P321))=0</formula>
    </cfRule>
  </conditionalFormatting>
  <conditionalFormatting sqref="P330:P331">
    <cfRule type="notContainsBlanks" dxfId="681" priority="89">
      <formula>LEN(TRIM(P330))&gt;0</formula>
    </cfRule>
    <cfRule type="containsBlanks" dxfId="680" priority="90">
      <formula>LEN(TRIM(P330))=0</formula>
    </cfRule>
  </conditionalFormatting>
  <conditionalFormatting sqref="P415:P418">
    <cfRule type="expression" dxfId="679" priority="493">
      <formula>P415="有"</formula>
    </cfRule>
    <cfRule type="containsBlanks" dxfId="678" priority="494">
      <formula>LEN(TRIM(P415))=0</formula>
    </cfRule>
    <cfRule type="expression" dxfId="677" priority="492">
      <formula>P415="無"</formula>
    </cfRule>
  </conditionalFormatting>
  <conditionalFormatting sqref="P645:P646">
    <cfRule type="containsBlanks" dxfId="676" priority="133">
      <formula>LEN(TRIM(P645))=0</formula>
    </cfRule>
    <cfRule type="notContainsBlanks" dxfId="675" priority="134">
      <formula>LEN(TRIM(P645))&gt;0</formula>
    </cfRule>
  </conditionalFormatting>
  <conditionalFormatting sqref="P811:P814">
    <cfRule type="containsBlanks" dxfId="674" priority="37">
      <formula>LEN(TRIM(P811))=0</formula>
    </cfRule>
    <cfRule type="notContainsBlanks" dxfId="673" priority="39">
      <formula>LEN(TRIM(P811))&gt;0</formula>
    </cfRule>
    <cfRule type="cellIs" dxfId="672" priority="38" operator="lessThan">
      <formula>3</formula>
    </cfRule>
  </conditionalFormatting>
  <conditionalFormatting sqref="Q317">
    <cfRule type="notContainsBlanks" dxfId="671" priority="1427">
      <formula>LEN(TRIM(Q317))&gt;0</formula>
    </cfRule>
    <cfRule type="containsBlanks" dxfId="670" priority="1428">
      <formula>LEN(TRIM(Q317))=0</formula>
    </cfRule>
  </conditionalFormatting>
  <conditionalFormatting sqref="Q342">
    <cfRule type="containsBlanks" dxfId="669" priority="80">
      <formula>LEN(TRIM(Q342))=0</formula>
    </cfRule>
    <cfRule type="notContainsBlanks" dxfId="668" priority="79">
      <formula>LEN(TRIM(Q342))&gt;0</formula>
    </cfRule>
  </conditionalFormatting>
  <conditionalFormatting sqref="Q483:Q484">
    <cfRule type="notContainsBlanks" dxfId="667" priority="833">
      <formula>LEN(TRIM(Q483))&gt;0</formula>
    </cfRule>
    <cfRule type="containsBlanks" dxfId="666" priority="834">
      <formula>LEN(TRIM(Q483))=0</formula>
    </cfRule>
  </conditionalFormatting>
  <conditionalFormatting sqref="Q492:Q494">
    <cfRule type="notContainsBlanks" dxfId="665" priority="829">
      <formula>LEN(TRIM(Q492))&gt;0</formula>
    </cfRule>
    <cfRule type="containsBlanks" dxfId="664" priority="830">
      <formula>LEN(TRIM(Q492))=0</formula>
    </cfRule>
  </conditionalFormatting>
  <conditionalFormatting sqref="R782:R783">
    <cfRule type="notContainsBlanks" dxfId="663" priority="722">
      <formula>LEN(TRIM(R782))&gt;0</formula>
    </cfRule>
    <cfRule type="containsBlanks" dxfId="662" priority="723">
      <formula>LEN(TRIM(R782))=0</formula>
    </cfRule>
  </conditionalFormatting>
  <conditionalFormatting sqref="S68:S70">
    <cfRule type="notContainsBlanks" dxfId="661" priority="590">
      <formula>LEN(TRIM(S68))&gt;0</formula>
    </cfRule>
    <cfRule type="containsBlanks" dxfId="660" priority="591">
      <formula>LEN(TRIM(S68))=0</formula>
    </cfRule>
  </conditionalFormatting>
  <conditionalFormatting sqref="S319">
    <cfRule type="containsBlanks" dxfId="659" priority="1416">
      <formula>LEN(TRIM(S319))=0</formula>
    </cfRule>
    <cfRule type="notContainsBlanks" dxfId="658" priority="1415">
      <formula>LEN(TRIM(S319))&gt;0</formula>
    </cfRule>
  </conditionalFormatting>
  <conditionalFormatting sqref="S321:S322">
    <cfRule type="containsBlanks" dxfId="657" priority="104">
      <formula>LEN(TRIM(S321))=0</formula>
    </cfRule>
    <cfRule type="notContainsBlanks" dxfId="656" priority="103">
      <formula>LEN(TRIM(S321))&gt;0</formula>
    </cfRule>
  </conditionalFormatting>
  <conditionalFormatting sqref="S328">
    <cfRule type="notContainsBlanks" dxfId="655" priority="1391">
      <formula>LEN(TRIM(S328))&gt;0</formula>
    </cfRule>
    <cfRule type="containsBlanks" dxfId="654" priority="1392">
      <formula>LEN(TRIM(S328))=0</formula>
    </cfRule>
  </conditionalFormatting>
  <conditionalFormatting sqref="S330:S331">
    <cfRule type="notContainsBlanks" dxfId="653" priority="87">
      <formula>LEN(TRIM(S330))&gt;0</formula>
    </cfRule>
    <cfRule type="containsBlanks" dxfId="652" priority="88">
      <formula>LEN(TRIM(S330))=0</formula>
    </cfRule>
  </conditionalFormatting>
  <conditionalFormatting sqref="S367:S368">
    <cfRule type="containsBlanks" dxfId="651" priority="514">
      <formula>LEN(TRIM(S367))=0</formula>
    </cfRule>
    <cfRule type="expression" dxfId="650" priority="513">
      <formula>S367="有"</formula>
    </cfRule>
    <cfRule type="expression" dxfId="649" priority="512">
      <formula>S367="無"</formula>
    </cfRule>
  </conditionalFormatting>
  <conditionalFormatting sqref="T272">
    <cfRule type="notContainsBlanks" dxfId="648" priority="1479">
      <formula>LEN(TRIM(T272))&gt;0</formula>
    </cfRule>
    <cfRule type="containsBlanks" dxfId="647" priority="1480">
      <formula>LEN(TRIM(T272))=0</formula>
    </cfRule>
  </conditionalFormatting>
  <conditionalFormatting sqref="T342">
    <cfRule type="notContainsBlanks" dxfId="646" priority="77">
      <formula>LEN(TRIM(T342))&gt;0</formula>
    </cfRule>
    <cfRule type="containsBlanks" dxfId="645" priority="78">
      <formula>LEN(TRIM(T342))=0</formula>
    </cfRule>
  </conditionalFormatting>
  <conditionalFormatting sqref="T455">
    <cfRule type="containsBlanks" dxfId="644" priority="215">
      <formula>LEN(TRIM(T455))=0</formula>
    </cfRule>
    <cfRule type="notContainsBlanks" dxfId="643" priority="216">
      <formula>LEN(TRIM(T455))&gt;0</formula>
    </cfRule>
  </conditionalFormatting>
  <conditionalFormatting sqref="T985:T986">
    <cfRule type="containsBlanks" dxfId="642" priority="154">
      <formula>LEN(TRIM(T985))=0</formula>
    </cfRule>
    <cfRule type="notContainsBlanks" dxfId="641" priority="155">
      <formula>LEN(TRIM(T985))&gt;0</formula>
    </cfRule>
  </conditionalFormatting>
  <conditionalFormatting sqref="U430">
    <cfRule type="notContainsBlanks" dxfId="640" priority="1241">
      <formula>LEN(TRIM(U430))&gt;0</formula>
    </cfRule>
    <cfRule type="containsBlanks" dxfId="639" priority="1242">
      <formula>LEN(TRIM(U430))=0</formula>
    </cfRule>
  </conditionalFormatting>
  <conditionalFormatting sqref="U982">
    <cfRule type="containsBlanks" dxfId="638" priority="922">
      <formula>LEN(TRIM(U982))=0</formula>
    </cfRule>
    <cfRule type="notContainsBlanks" dxfId="637" priority="921">
      <formula>LEN(TRIM(U982))&gt;0</formula>
    </cfRule>
  </conditionalFormatting>
  <conditionalFormatting sqref="V330:V331">
    <cfRule type="notContainsBlanks" dxfId="636" priority="85">
      <formula>LEN(TRIM(V330))&gt;0</formula>
    </cfRule>
    <cfRule type="containsBlanks" dxfId="635" priority="86">
      <formula>LEN(TRIM(V330))=0</formula>
    </cfRule>
  </conditionalFormatting>
  <conditionalFormatting sqref="W317">
    <cfRule type="containsBlanks" dxfId="634" priority="1426">
      <formula>LEN(TRIM(W317))=0</formula>
    </cfRule>
    <cfRule type="notContainsBlanks" dxfId="633" priority="1425">
      <formula>LEN(TRIM(W317))&gt;0</formula>
    </cfRule>
  </conditionalFormatting>
  <conditionalFormatting sqref="W319">
    <cfRule type="containsBlanks" dxfId="632" priority="1414">
      <formula>LEN(TRIM(W319))=0</formula>
    </cfRule>
    <cfRule type="notContainsBlanks" dxfId="631" priority="1413">
      <formula>LEN(TRIM(W319))&gt;0</formula>
    </cfRule>
  </conditionalFormatting>
  <conditionalFormatting sqref="W321:W322">
    <cfRule type="containsBlanks" dxfId="630" priority="102">
      <formula>LEN(TRIM(W321))=0</formula>
    </cfRule>
    <cfRule type="notContainsBlanks" dxfId="629" priority="101">
      <formula>LEN(TRIM(W321))&gt;0</formula>
    </cfRule>
  </conditionalFormatting>
  <conditionalFormatting sqref="W681">
    <cfRule type="containsBlanks" dxfId="628" priority="1112">
      <formula>LEN(TRIM(W681))=0</formula>
    </cfRule>
    <cfRule type="notContainsBlanks" dxfId="627" priority="1111">
      <formula>LEN(TRIM(W681))&gt;0</formula>
    </cfRule>
  </conditionalFormatting>
  <conditionalFormatting sqref="W683">
    <cfRule type="notContainsBlanks" dxfId="626" priority="1109">
      <formula>LEN(TRIM(W683))&gt;0</formula>
    </cfRule>
    <cfRule type="containsBlanks" dxfId="625" priority="1110">
      <formula>LEN(TRIM(W683))=0</formula>
    </cfRule>
  </conditionalFormatting>
  <conditionalFormatting sqref="W714">
    <cfRule type="containsBlanks" dxfId="624" priority="1072">
      <formula>LEN(TRIM(W714))=0</formula>
    </cfRule>
    <cfRule type="notContainsBlanks" dxfId="623" priority="1071">
      <formula>LEN(TRIM(W714))&gt;0</formula>
    </cfRule>
  </conditionalFormatting>
  <conditionalFormatting sqref="W716">
    <cfRule type="notContainsBlanks" dxfId="622" priority="1069">
      <formula>LEN(TRIM(W716))&gt;0</formula>
    </cfRule>
    <cfRule type="containsBlanks" dxfId="621" priority="1070">
      <formula>LEN(TRIM(W716))=0</formula>
    </cfRule>
  </conditionalFormatting>
  <conditionalFormatting sqref="AB57">
    <cfRule type="containsErrors" dxfId="620" priority="2392">
      <formula>ISERROR(AB57)</formula>
    </cfRule>
    <cfRule type="containsText" dxfId="619" priority="2394" operator="containsText" text="0">
      <formula>NOT(ISERROR(SEARCH("0",AB57)))</formula>
    </cfRule>
    <cfRule type="containsText" dxfId="618" priority="2395" operator="containsText" text="根拠法令等の記載内容を再度確認してください。">
      <formula>NOT(ISERROR(SEARCH("根拠法令等の記載内容を再度確認してください。",AB57)))</formula>
    </cfRule>
  </conditionalFormatting>
  <conditionalFormatting sqref="AB60">
    <cfRule type="containsErrors" dxfId="617" priority="2388">
      <formula>ISERROR(AB60)</formula>
    </cfRule>
    <cfRule type="containsText" dxfId="616" priority="2390" operator="containsText" text="根拠法令等の記載内容を再度確認してください。">
      <formula>NOT(ISERROR(SEARCH("根拠法令等の記載内容を再度確認してください。",AB60)))</formula>
    </cfRule>
    <cfRule type="containsText" dxfId="615" priority="2389" operator="containsText" text="0">
      <formula>NOT(ISERROR(SEARCH("0",AB60)))</formula>
    </cfRule>
  </conditionalFormatting>
  <conditionalFormatting sqref="AB65">
    <cfRule type="containsErrors" dxfId="614" priority="2376">
      <formula>ISERROR(AB65)</formula>
    </cfRule>
    <cfRule type="containsText" dxfId="613" priority="2377" operator="containsText" text="0">
      <formula>NOT(ISERROR(SEARCH("0",AB65)))</formula>
    </cfRule>
    <cfRule type="containsText" dxfId="612" priority="2378" operator="containsText" text="根拠法令等の記載内容を再度確認してください。">
      <formula>NOT(ISERROR(SEARCH("根拠法令等の記載内容を再度確認してください。",AB65)))</formula>
    </cfRule>
  </conditionalFormatting>
  <conditionalFormatting sqref="AB68">
    <cfRule type="containsErrors" dxfId="611" priority="2373">
      <formula>ISERROR(AB68)</formula>
    </cfRule>
    <cfRule type="containsText" dxfId="610" priority="2375" operator="containsText" text="根拠法令等の記載内容を再度確認してください。">
      <formula>NOT(ISERROR(SEARCH("根拠法令等の記載内容を再度確認してください。",AB68)))</formula>
    </cfRule>
    <cfRule type="containsText" dxfId="609" priority="2374" operator="containsText" text="0">
      <formula>NOT(ISERROR(SEARCH("0",AB68)))</formula>
    </cfRule>
  </conditionalFormatting>
  <conditionalFormatting sqref="AB81">
    <cfRule type="containsText" dxfId="608" priority="2364" operator="containsText" text="根拠法令等の記載内容を再度確認してください。">
      <formula>NOT(ISERROR(SEARCH("根拠法令等の記載内容を再度確認してください。",AB81)))</formula>
    </cfRule>
    <cfRule type="containsText" dxfId="607" priority="2363" operator="containsText" text="0">
      <formula>NOT(ISERROR(SEARCH("0",AB81)))</formula>
    </cfRule>
    <cfRule type="containsErrors" dxfId="606" priority="2362">
      <formula>ISERROR(AB81)</formula>
    </cfRule>
  </conditionalFormatting>
  <conditionalFormatting sqref="AB87">
    <cfRule type="containsText" dxfId="605" priority="2357" operator="containsText" text="根拠法令等の記載内容を再度確認してください。">
      <formula>NOT(ISERROR(SEARCH("根拠法令等の記載内容を再度確認してください。",AB87)))</formula>
    </cfRule>
    <cfRule type="containsText" dxfId="604" priority="2356" operator="containsText" text="0">
      <formula>NOT(ISERROR(SEARCH("0",AB87)))</formula>
    </cfRule>
    <cfRule type="containsErrors" dxfId="603" priority="2355">
      <formula>ISERROR(AB87)</formula>
    </cfRule>
  </conditionalFormatting>
  <conditionalFormatting sqref="AB103">
    <cfRule type="containsText" dxfId="602" priority="2354" operator="containsText" text="根拠法令等の記載内容を再度確認してください。">
      <formula>NOT(ISERROR(SEARCH("根拠法令等の記載内容を再度確認してください。",AB103)))</formula>
    </cfRule>
    <cfRule type="containsText" dxfId="601" priority="2353" operator="containsText" text="0">
      <formula>NOT(ISERROR(SEARCH("0",AB103)))</formula>
    </cfRule>
    <cfRule type="containsErrors" dxfId="600" priority="2352">
      <formula>ISERROR(AB103)</formula>
    </cfRule>
  </conditionalFormatting>
  <conditionalFormatting sqref="AB109">
    <cfRule type="containsErrors" dxfId="599" priority="2321">
      <formula>ISERROR(AB109)</formula>
    </cfRule>
    <cfRule type="containsText" dxfId="598" priority="2322" operator="containsText" text="0">
      <formula>NOT(ISERROR(SEARCH("0",AB109)))</formula>
    </cfRule>
    <cfRule type="containsText" dxfId="597" priority="2323" operator="containsText" text="根拠法令等の記載内容を再度確認してください。">
      <formula>NOT(ISERROR(SEARCH("根拠法令等の記載内容を再度確認してください。",AB109)))</formula>
    </cfRule>
  </conditionalFormatting>
  <conditionalFormatting sqref="AB118">
    <cfRule type="containsText" dxfId="596" priority="2320" operator="containsText" text="根拠法令等の記載内容を再度確認してください。">
      <formula>NOT(ISERROR(SEARCH("根拠法令等の記載内容を再度確認してください。",AB118)))</formula>
    </cfRule>
    <cfRule type="containsText" dxfId="595" priority="2319" operator="containsText" text="0">
      <formula>NOT(ISERROR(SEARCH("0",AB118)))</formula>
    </cfRule>
    <cfRule type="containsErrors" dxfId="594" priority="2318">
      <formula>ISERROR(AB118)</formula>
    </cfRule>
  </conditionalFormatting>
  <conditionalFormatting sqref="AB125">
    <cfRule type="containsText" dxfId="593" priority="2317" operator="containsText" text="根拠法令等の記載内容を再度確認してください。">
      <formula>NOT(ISERROR(SEARCH("根拠法令等の記載内容を再度確認してください。",AB125)))</formula>
    </cfRule>
    <cfRule type="containsErrors" dxfId="592" priority="2315">
      <formula>ISERROR(AB125)</formula>
    </cfRule>
    <cfRule type="containsText" dxfId="591" priority="2316" operator="containsText" text="0">
      <formula>NOT(ISERROR(SEARCH("0",AB125)))</formula>
    </cfRule>
  </conditionalFormatting>
  <conditionalFormatting sqref="AB134">
    <cfRule type="containsText" dxfId="590" priority="2314" operator="containsText" text="根拠法令等の記載内容を再度確認してください。">
      <formula>NOT(ISERROR(SEARCH("根拠法令等の記載内容を再度確認してください。",AB134)))</formula>
    </cfRule>
    <cfRule type="containsErrors" dxfId="589" priority="2312">
      <formula>ISERROR(AB134)</formula>
    </cfRule>
    <cfRule type="containsText" dxfId="588" priority="2313" operator="containsText" text="0">
      <formula>NOT(ISERROR(SEARCH("0",AB134)))</formula>
    </cfRule>
  </conditionalFormatting>
  <conditionalFormatting sqref="AB140">
    <cfRule type="containsErrors" dxfId="587" priority="2309">
      <formula>ISERROR(AB140)</formula>
    </cfRule>
    <cfRule type="containsText" dxfId="586" priority="2310" operator="containsText" text="0">
      <formula>NOT(ISERROR(SEARCH("0",AB140)))</formula>
    </cfRule>
    <cfRule type="containsText" dxfId="585" priority="2311" operator="containsText" text="根拠法令等の記載内容を再度確認してください。">
      <formula>NOT(ISERROR(SEARCH("根拠法令等の記載内容を再度確認してください。",AB140)))</formula>
    </cfRule>
  </conditionalFormatting>
  <conditionalFormatting sqref="AB147">
    <cfRule type="containsErrors" dxfId="584" priority="2306">
      <formula>ISERROR(AB147)</formula>
    </cfRule>
    <cfRule type="containsText" dxfId="583" priority="2307" operator="containsText" text="0">
      <formula>NOT(ISERROR(SEARCH("0",AB147)))</formula>
    </cfRule>
    <cfRule type="containsText" dxfId="582" priority="2308" operator="containsText" text="根拠法令等の記載内容を再度確認してください。">
      <formula>NOT(ISERROR(SEARCH("根拠法令等の記載内容を再度確認してください。",AB147)))</formula>
    </cfRule>
  </conditionalFormatting>
  <conditionalFormatting sqref="AB164">
    <cfRule type="containsErrors" dxfId="581" priority="2299">
      <formula>ISERROR(AB164)</formula>
    </cfRule>
    <cfRule type="containsText" dxfId="580" priority="2300" operator="containsText" text="0">
      <formula>NOT(ISERROR(SEARCH("0",AB164)))</formula>
    </cfRule>
    <cfRule type="containsText" dxfId="579" priority="2301" operator="containsText" text="根拠法令等の記載内容を再度確認してください。">
      <formula>NOT(ISERROR(SEARCH("根拠法令等の記載内容を再度確認してください。",AB164)))</formula>
    </cfRule>
  </conditionalFormatting>
  <conditionalFormatting sqref="AB188">
    <cfRule type="containsErrors" dxfId="578" priority="1930">
      <formula>ISERROR(AB188)</formula>
    </cfRule>
    <cfRule type="containsText" dxfId="577" priority="1931" operator="containsText" text="0">
      <formula>NOT(ISERROR(SEARCH("0",AB188)))</formula>
    </cfRule>
    <cfRule type="containsText" dxfId="576" priority="1932" operator="containsText" text="根拠法令等の記載内容を再度確認してください。">
      <formula>NOT(ISERROR(SEARCH("根拠法令等の記載内容を再度確認してください。",AB188)))</formula>
    </cfRule>
  </conditionalFormatting>
  <conditionalFormatting sqref="AB199">
    <cfRule type="containsErrors" dxfId="575" priority="1927">
      <formula>ISERROR(AB199)</formula>
    </cfRule>
    <cfRule type="containsText" dxfId="574" priority="1928" operator="containsText" text="0">
      <formula>NOT(ISERROR(SEARCH("0",AB199)))</formula>
    </cfRule>
    <cfRule type="containsText" dxfId="573" priority="1929" operator="containsText" text="根拠法令等の記載内容を再度確認してください。">
      <formula>NOT(ISERROR(SEARCH("根拠法令等の記載内容を再度確認してください。",AB199)))</formula>
    </cfRule>
  </conditionalFormatting>
  <conditionalFormatting sqref="AB215:AB219">
    <cfRule type="containsText" dxfId="572" priority="1926" operator="containsText" text="根拠法令等の記載内容を再度確認してください。">
      <formula>NOT(ISERROR(SEARCH("根拠法令等の記載内容を再度確認してください。",AB215)))</formula>
    </cfRule>
    <cfRule type="containsErrors" dxfId="571" priority="1924">
      <formula>ISERROR(AB215)</formula>
    </cfRule>
    <cfRule type="containsText" dxfId="570" priority="1925" operator="containsText" text="0">
      <formula>NOT(ISERROR(SEARCH("0",AB215)))</formula>
    </cfRule>
  </conditionalFormatting>
  <conditionalFormatting sqref="AB262">
    <cfRule type="containsErrors" dxfId="569" priority="1921">
      <formula>ISERROR(AB262)</formula>
    </cfRule>
    <cfRule type="containsText" dxfId="568" priority="1923" operator="containsText" text="根拠法令等の記載内容を再度確認してください。">
      <formula>NOT(ISERROR(SEARCH("根拠法令等の記載内容を再度確認してください。",AB262)))</formula>
    </cfRule>
    <cfRule type="containsText" dxfId="567" priority="1922" operator="containsText" text="0">
      <formula>NOT(ISERROR(SEARCH("0",AB262)))</formula>
    </cfRule>
  </conditionalFormatting>
  <conditionalFormatting sqref="AB271">
    <cfRule type="containsText" dxfId="566" priority="1920" operator="containsText" text="根拠法令等の記載内容を再度確認してください。">
      <formula>NOT(ISERROR(SEARCH("根拠法令等の記載内容を再度確認してください。",AB271)))</formula>
    </cfRule>
    <cfRule type="containsText" dxfId="565" priority="1919" operator="containsText" text="0">
      <formula>NOT(ISERROR(SEARCH("0",AB271)))</formula>
    </cfRule>
    <cfRule type="containsErrors" dxfId="564" priority="1918">
      <formula>ISERROR(AB271)</formula>
    </cfRule>
  </conditionalFormatting>
  <conditionalFormatting sqref="AB274">
    <cfRule type="containsErrors" dxfId="563" priority="1915">
      <formula>ISERROR(AB274)</formula>
    </cfRule>
    <cfRule type="containsText" dxfId="562" priority="1917" operator="containsText" text="根拠法令等の記載内容を再度確認してください。">
      <formula>NOT(ISERROR(SEARCH("根拠法令等の記載内容を再度確認してください。",AB274)))</formula>
    </cfRule>
    <cfRule type="containsText" dxfId="561" priority="1916" operator="containsText" text="0">
      <formula>NOT(ISERROR(SEARCH("0",AB274)))</formula>
    </cfRule>
  </conditionalFormatting>
  <conditionalFormatting sqref="AB296">
    <cfRule type="containsText" dxfId="560" priority="1913" operator="containsText" text="0">
      <formula>NOT(ISERROR(SEARCH("0",AB296)))</formula>
    </cfRule>
    <cfRule type="containsErrors" dxfId="559" priority="1912">
      <formula>ISERROR(AB296)</formula>
    </cfRule>
    <cfRule type="containsText" dxfId="558" priority="1914" operator="containsText" text="根拠法令等の記載内容を再度確認してください。">
      <formula>NOT(ISERROR(SEARCH("根拠法令等の記載内容を再度確認してください。",AB296)))</formula>
    </cfRule>
  </conditionalFormatting>
  <conditionalFormatting sqref="AB303">
    <cfRule type="containsErrors" dxfId="557" priority="1909">
      <formula>ISERROR(AB303)</formula>
    </cfRule>
    <cfRule type="containsText" dxfId="556" priority="1910" operator="containsText" text="0">
      <formula>NOT(ISERROR(SEARCH("0",AB303)))</formula>
    </cfRule>
    <cfRule type="containsText" dxfId="555" priority="1911" operator="containsText" text="根拠法令等の記載内容を再度確認してください。">
      <formula>NOT(ISERROR(SEARCH("根拠法令等の記載内容を再度確認してください。",AB303)))</formula>
    </cfRule>
  </conditionalFormatting>
  <conditionalFormatting sqref="AB307">
    <cfRule type="containsErrors" dxfId="554" priority="1906">
      <formula>ISERROR(AB307)</formula>
    </cfRule>
    <cfRule type="containsText" dxfId="553" priority="1908" operator="containsText" text="根拠法令等の記載内容を再度確認してください。">
      <formula>NOT(ISERROR(SEARCH("根拠法令等の記載内容を再度確認してください。",AB307)))</formula>
    </cfRule>
    <cfRule type="containsText" dxfId="552" priority="1907" operator="containsText" text="0">
      <formula>NOT(ISERROR(SEARCH("0",AB307)))</formula>
    </cfRule>
  </conditionalFormatting>
  <conditionalFormatting sqref="AB315">
    <cfRule type="containsErrors" dxfId="551" priority="1903">
      <formula>ISERROR(AB315)</formula>
    </cfRule>
    <cfRule type="containsText" dxfId="550" priority="1904" operator="containsText" text="0">
      <formula>NOT(ISERROR(SEARCH("0",AB315)))</formula>
    </cfRule>
    <cfRule type="containsText" dxfId="549" priority="1905" operator="containsText" text="根拠法令等の記載内容を再度確認してください。">
      <formula>NOT(ISERROR(SEARCH("根拠法令等の記載内容を再度確認してください。",AB315)))</formula>
    </cfRule>
  </conditionalFormatting>
  <conditionalFormatting sqref="AB326">
    <cfRule type="containsErrors" dxfId="548" priority="714">
      <formula>ISERROR(AB326)</formula>
    </cfRule>
    <cfRule type="containsText" dxfId="547" priority="715" operator="containsText" text="0">
      <formula>NOT(ISERROR(SEARCH("0",AB326)))</formula>
    </cfRule>
    <cfRule type="containsText" dxfId="546" priority="716" operator="containsText" text="根拠法令等の記載内容を再度確認してください。">
      <formula>NOT(ISERROR(SEARCH("根拠法令等の記載内容を再度確認してください。",AB326)))</formula>
    </cfRule>
  </conditionalFormatting>
  <conditionalFormatting sqref="AB339">
    <cfRule type="containsText" dxfId="545" priority="649" operator="containsText" text="根拠法令等の記載内容を再度確認してください。">
      <formula>NOT(ISERROR(SEARCH("根拠法令等の記載内容を再度確認してください。",AB339)))</formula>
    </cfRule>
    <cfRule type="containsErrors" dxfId="544" priority="647">
      <formula>ISERROR(AB339)</formula>
    </cfRule>
    <cfRule type="containsText" dxfId="543" priority="648" operator="containsText" text="0">
      <formula>NOT(ISERROR(SEARCH("0",AB339)))</formula>
    </cfRule>
  </conditionalFormatting>
  <conditionalFormatting sqref="AB355">
    <cfRule type="containsText" dxfId="542" priority="1890" operator="containsText" text="根拠法令等の記載内容を再度確認してください。">
      <formula>NOT(ISERROR(SEARCH("根拠法令等の記載内容を再度確認してください。",AB355)))</formula>
    </cfRule>
    <cfRule type="containsText" dxfId="541" priority="1889" operator="containsText" text="0">
      <formula>NOT(ISERROR(SEARCH("0",AB355)))</formula>
    </cfRule>
    <cfRule type="containsErrors" dxfId="540" priority="1888">
      <formula>ISERROR(AB355)</formula>
    </cfRule>
  </conditionalFormatting>
  <conditionalFormatting sqref="AB366">
    <cfRule type="containsText" dxfId="539" priority="1893" operator="containsText" text="根拠法令等の記載内容を再度確認してください。">
      <formula>NOT(ISERROR(SEARCH("根拠法令等の記載内容を再度確認してください。",AB366)))</formula>
    </cfRule>
    <cfRule type="containsText" dxfId="538" priority="1892" operator="containsText" text="0">
      <formula>NOT(ISERROR(SEARCH("0",AB366)))</formula>
    </cfRule>
    <cfRule type="containsErrors" dxfId="537" priority="1891">
      <formula>ISERROR(AB366)</formula>
    </cfRule>
  </conditionalFormatting>
  <conditionalFormatting sqref="AB388">
    <cfRule type="containsText" dxfId="536" priority="1896" operator="containsText" text="根拠法令等の記載内容を再度確認してください。">
      <formula>NOT(ISERROR(SEARCH("根拠法令等の記載内容を再度確認してください。",AB388)))</formula>
    </cfRule>
    <cfRule type="containsText" dxfId="535" priority="1895" operator="containsText" text="0">
      <formula>NOT(ISERROR(SEARCH("0",AB388)))</formula>
    </cfRule>
    <cfRule type="containsErrors" dxfId="534" priority="1894">
      <formula>ISERROR(AB388)</formula>
    </cfRule>
  </conditionalFormatting>
  <conditionalFormatting sqref="AB403">
    <cfRule type="containsText" dxfId="533" priority="1886" operator="containsText" text="0">
      <formula>NOT(ISERROR(SEARCH("0",AB403)))</formula>
    </cfRule>
    <cfRule type="containsText" dxfId="532" priority="1887" operator="containsText" text="根拠法令等の記載内容を再度確認してください。">
      <formula>NOT(ISERROR(SEARCH("根拠法令等の記載内容を再度確認してください。",AB403)))</formula>
    </cfRule>
    <cfRule type="containsErrors" dxfId="531" priority="1885">
      <formula>ISERROR(AB403)</formula>
    </cfRule>
  </conditionalFormatting>
  <conditionalFormatting sqref="AB410">
    <cfRule type="containsErrors" dxfId="530" priority="1882">
      <formula>ISERROR(AB410)</formula>
    </cfRule>
    <cfRule type="containsText" dxfId="529" priority="1883" operator="containsText" text="0">
      <formula>NOT(ISERROR(SEARCH("0",AB410)))</formula>
    </cfRule>
    <cfRule type="containsText" dxfId="528" priority="1884" operator="containsText" text="根拠法令等の記載内容を再度確認してください。">
      <formula>NOT(ISERROR(SEARCH("根拠法令等の記載内容を再度確認してください。",AB410)))</formula>
    </cfRule>
  </conditionalFormatting>
  <conditionalFormatting sqref="AB415">
    <cfRule type="containsErrors" dxfId="527" priority="1879">
      <formula>ISERROR(AB415)</formula>
    </cfRule>
    <cfRule type="containsText" dxfId="526" priority="1880" operator="containsText" text="0">
      <formula>NOT(ISERROR(SEARCH("0",AB415)))</formula>
    </cfRule>
    <cfRule type="containsText" dxfId="525" priority="1881" operator="containsText" text="根拠法令等の記載内容を再度確認してください。">
      <formula>NOT(ISERROR(SEARCH("根拠法令等の記載内容を再度確認してください。",AB415)))</formula>
    </cfRule>
  </conditionalFormatting>
  <conditionalFormatting sqref="AB423">
    <cfRule type="containsErrors" dxfId="524" priority="1876">
      <formula>ISERROR(AB423)</formula>
    </cfRule>
    <cfRule type="containsText" dxfId="523" priority="1877" operator="containsText" text="0">
      <formula>NOT(ISERROR(SEARCH("0",AB423)))</formula>
    </cfRule>
    <cfRule type="containsText" dxfId="522" priority="1878" operator="containsText" text="根拠法令等の記載内容を再度確認してください。">
      <formula>NOT(ISERROR(SEARCH("根拠法令等の記載内容を再度確認してください。",AB423)))</formula>
    </cfRule>
  </conditionalFormatting>
  <conditionalFormatting sqref="AB436">
    <cfRule type="containsErrors" dxfId="521" priority="1873">
      <formula>ISERROR(AB436)</formula>
    </cfRule>
    <cfRule type="containsText" dxfId="520" priority="1874" operator="containsText" text="0">
      <formula>NOT(ISERROR(SEARCH("0",AB436)))</formula>
    </cfRule>
    <cfRule type="containsText" dxfId="519" priority="1875" operator="containsText" text="根拠法令等の記載内容を再度確認してください。">
      <formula>NOT(ISERROR(SEARCH("根拠法令等の記載内容を再度確認してください。",AB436)))</formula>
    </cfRule>
  </conditionalFormatting>
  <conditionalFormatting sqref="AB440">
    <cfRule type="containsErrors" dxfId="518" priority="1870">
      <formula>ISERROR(AB440)</formula>
    </cfRule>
    <cfRule type="containsText" dxfId="517" priority="1871" operator="containsText" text="0">
      <formula>NOT(ISERROR(SEARCH("0",AB440)))</formula>
    </cfRule>
    <cfRule type="containsText" dxfId="516" priority="1872" operator="containsText" text="根拠法令等の記載内容を再度確認してください。">
      <formula>NOT(ISERROR(SEARCH("根拠法令等の記載内容を再度確認してください。",AB440)))</formula>
    </cfRule>
  </conditionalFormatting>
  <conditionalFormatting sqref="AB447">
    <cfRule type="containsText" dxfId="515" priority="1869" operator="containsText" text="根拠法令等の記載内容を再度確認してください。">
      <formula>NOT(ISERROR(SEARCH("根拠法令等の記載内容を再度確認してください。",AB447)))</formula>
    </cfRule>
    <cfRule type="containsText" dxfId="514" priority="1868" operator="containsText" text="0">
      <formula>NOT(ISERROR(SEARCH("0",AB447)))</formula>
    </cfRule>
    <cfRule type="containsErrors" dxfId="513" priority="1867">
      <formula>ISERROR(AB447)</formula>
    </cfRule>
  </conditionalFormatting>
  <conditionalFormatting sqref="AB461">
    <cfRule type="containsText" dxfId="512" priority="1866" operator="containsText" text="根拠法令等の記載内容を再度確認してください。">
      <formula>NOT(ISERROR(SEARCH("根拠法令等の記載内容を再度確認してください。",AB461)))</formula>
    </cfRule>
    <cfRule type="containsText" dxfId="511" priority="1865" operator="containsText" text="0">
      <formula>NOT(ISERROR(SEARCH("0",AB461)))</formula>
    </cfRule>
    <cfRule type="containsErrors" dxfId="510" priority="1864">
      <formula>ISERROR(AB461)</formula>
    </cfRule>
  </conditionalFormatting>
  <conditionalFormatting sqref="AB464">
    <cfRule type="containsText" dxfId="509" priority="1863" operator="containsText" text="根拠法令等の記載内容を再度確認してください。">
      <formula>NOT(ISERROR(SEARCH("根拠法令等の記載内容を再度確認してください。",AB464)))</formula>
    </cfRule>
    <cfRule type="containsText" dxfId="508" priority="1862" operator="containsText" text="0">
      <formula>NOT(ISERROR(SEARCH("0",AB464)))</formula>
    </cfRule>
    <cfRule type="containsErrors" dxfId="507" priority="1861">
      <formula>ISERROR(AB464)</formula>
    </cfRule>
  </conditionalFormatting>
  <conditionalFormatting sqref="AB481">
    <cfRule type="containsErrors" dxfId="506" priority="1936">
      <formula>ISERROR(AB481)</formula>
    </cfRule>
    <cfRule type="containsText" dxfId="505" priority="1937" operator="containsText" text="0">
      <formula>NOT(ISERROR(SEARCH("0",AB481)))</formula>
    </cfRule>
    <cfRule type="containsText" dxfId="504" priority="1938" operator="containsText" text="根拠法令等の記載内容を再度確認してください。">
      <formula>NOT(ISERROR(SEARCH("根拠法令等の記載内容を再度確認してください。",AB481)))</formula>
    </cfRule>
  </conditionalFormatting>
  <conditionalFormatting sqref="AB500">
    <cfRule type="containsErrors" dxfId="503" priority="1858">
      <formula>ISERROR(AB500)</formula>
    </cfRule>
    <cfRule type="containsText" dxfId="502" priority="1860" operator="containsText" text="根拠法令等の記載内容を再度確認してください。">
      <formula>NOT(ISERROR(SEARCH("根拠法令等の記載内容を再度確認してください。",AB500)))</formula>
    </cfRule>
    <cfRule type="containsText" dxfId="501" priority="1859" operator="containsText" text="0">
      <formula>NOT(ISERROR(SEARCH("0",AB500)))</formula>
    </cfRule>
  </conditionalFormatting>
  <conditionalFormatting sqref="AB514">
    <cfRule type="containsText" dxfId="500" priority="1857" operator="containsText" text="根拠法令等の記載内容を再度確認してください。">
      <formula>NOT(ISERROR(SEARCH("根拠法令等の記載内容を再度確認してください。",AB514)))</formula>
    </cfRule>
    <cfRule type="containsText" dxfId="499" priority="1856" operator="containsText" text="0">
      <formula>NOT(ISERROR(SEARCH("0",AB514)))</formula>
    </cfRule>
    <cfRule type="containsErrors" dxfId="498" priority="1855">
      <formula>ISERROR(AB514)</formula>
    </cfRule>
  </conditionalFormatting>
  <conditionalFormatting sqref="AB541">
    <cfRule type="containsText" dxfId="497" priority="1854" operator="containsText" text="根拠法令等の記載内容を再度確認してください。">
      <formula>NOT(ISERROR(SEARCH("根拠法令等の記載内容を再度確認してください。",AB541)))</formula>
    </cfRule>
    <cfRule type="containsText" dxfId="496" priority="1853" operator="containsText" text="0">
      <formula>NOT(ISERROR(SEARCH("0",AB541)))</formula>
    </cfRule>
    <cfRule type="containsErrors" dxfId="495" priority="1852">
      <formula>ISERROR(AB541)</formula>
    </cfRule>
  </conditionalFormatting>
  <conditionalFormatting sqref="AB561">
    <cfRule type="containsText" dxfId="494" priority="1851" operator="containsText" text="根拠法令等の記載内容を再度確認してください。">
      <formula>NOT(ISERROR(SEARCH("根拠法令等の記載内容を再度確認してください。",AB561)))</formula>
    </cfRule>
    <cfRule type="containsText" dxfId="493" priority="1850" operator="containsText" text="0">
      <formula>NOT(ISERROR(SEARCH("0",AB561)))</formula>
    </cfRule>
    <cfRule type="containsErrors" dxfId="492" priority="1849">
      <formula>ISERROR(AB561)</formula>
    </cfRule>
  </conditionalFormatting>
  <conditionalFormatting sqref="AB583">
    <cfRule type="containsErrors" dxfId="491" priority="1846">
      <formula>ISERROR(AB583)</formula>
    </cfRule>
    <cfRule type="containsText" dxfId="490" priority="1848" operator="containsText" text="根拠法令等の記載内容を再度確認してください。">
      <formula>NOT(ISERROR(SEARCH("根拠法令等の記載内容を再度確認してください。",AB583)))</formula>
    </cfRule>
    <cfRule type="containsText" dxfId="489" priority="1847" operator="containsText" text="0">
      <formula>NOT(ISERROR(SEARCH("0",AB583)))</formula>
    </cfRule>
  </conditionalFormatting>
  <conditionalFormatting sqref="AB616">
    <cfRule type="containsErrors" dxfId="488" priority="1843">
      <formula>ISERROR(AB616)</formula>
    </cfRule>
    <cfRule type="containsText" dxfId="487" priority="1844" operator="containsText" text="0">
      <formula>NOT(ISERROR(SEARCH("0",AB616)))</formula>
    </cfRule>
    <cfRule type="containsText" dxfId="486" priority="1845" operator="containsText" text="根拠法令等の記載内容を再度確認してください。">
      <formula>NOT(ISERROR(SEARCH("根拠法令等の記載内容を再度確認してください。",AB616)))</formula>
    </cfRule>
  </conditionalFormatting>
  <conditionalFormatting sqref="AB621">
    <cfRule type="containsErrors" dxfId="485" priority="137">
      <formula>ISERROR(AB621)</formula>
    </cfRule>
    <cfRule type="containsText" dxfId="484" priority="138" operator="containsText" text="0">
      <formula>NOT(ISERROR(SEARCH("0",AB621)))</formula>
    </cfRule>
    <cfRule type="containsText" dxfId="483" priority="139" operator="containsText" text="根拠法令等の記載内容を再度確認してください。">
      <formula>NOT(ISERROR(SEARCH("根拠法令等の記載内容を再度確認してください。",AB621)))</formula>
    </cfRule>
  </conditionalFormatting>
  <conditionalFormatting sqref="AB633">
    <cfRule type="containsErrors" dxfId="482" priority="1837">
      <formula>ISERROR(AB633)</formula>
    </cfRule>
    <cfRule type="containsText" dxfId="481" priority="1838" operator="containsText" text="0">
      <formula>NOT(ISERROR(SEARCH("0",AB633)))</formula>
    </cfRule>
    <cfRule type="containsText" dxfId="480" priority="1839" operator="containsText" text="根拠法令等の記載内容を再度確認してください。">
      <formula>NOT(ISERROR(SEARCH("根拠法令等の記載内容を再度確認してください。",AB633)))</formula>
    </cfRule>
  </conditionalFormatting>
  <conditionalFormatting sqref="AB645">
    <cfRule type="containsText" dxfId="479" priority="1836" operator="containsText" text="根拠法令等の記載内容を再度確認してください。">
      <formula>NOT(ISERROR(SEARCH("根拠法令等の記載内容を再度確認してください。",AB645)))</formula>
    </cfRule>
    <cfRule type="containsText" dxfId="478" priority="1835" operator="containsText" text="0">
      <formula>NOT(ISERROR(SEARCH("0",AB645)))</formula>
    </cfRule>
    <cfRule type="containsErrors" dxfId="477" priority="1834">
      <formula>ISERROR(AB645)</formula>
    </cfRule>
  </conditionalFormatting>
  <conditionalFormatting sqref="AB649">
    <cfRule type="containsErrors" dxfId="476" priority="1831">
      <formula>ISERROR(AB649)</formula>
    </cfRule>
    <cfRule type="containsText" dxfId="475" priority="1832" operator="containsText" text="0">
      <formula>NOT(ISERROR(SEARCH("0",AB649)))</formula>
    </cfRule>
    <cfRule type="containsText" dxfId="474" priority="1833" operator="containsText" text="根拠法令等の記載内容を再度確認してください。">
      <formula>NOT(ISERROR(SEARCH("根拠法令等の記載内容を再度確認してください。",AB649)))</formula>
    </cfRule>
  </conditionalFormatting>
  <conditionalFormatting sqref="AB654">
    <cfRule type="containsErrors" dxfId="473" priority="1828">
      <formula>ISERROR(AB654)</formula>
    </cfRule>
    <cfRule type="containsText" dxfId="472" priority="1829" operator="containsText" text="0">
      <formula>NOT(ISERROR(SEARCH("0",AB654)))</formula>
    </cfRule>
    <cfRule type="containsText" dxfId="471" priority="1830" operator="containsText" text="根拠法令等の記載内容を再度確認してください。">
      <formula>NOT(ISERROR(SEARCH("根拠法令等の記載内容を再度確認してください。",AB654)))</formula>
    </cfRule>
  </conditionalFormatting>
  <conditionalFormatting sqref="AB662">
    <cfRule type="containsErrors" dxfId="470" priority="1825">
      <formula>ISERROR(AB662)</formula>
    </cfRule>
    <cfRule type="containsText" dxfId="469" priority="1826" operator="containsText" text="0">
      <formula>NOT(ISERROR(SEARCH("0",AB662)))</formula>
    </cfRule>
    <cfRule type="containsText" dxfId="468" priority="1827" operator="containsText" text="根拠法令等の記載内容を再度確認してください。">
      <formula>NOT(ISERROR(SEARCH("根拠法令等の記載内容を再度確認してください。",AB662)))</formula>
    </cfRule>
  </conditionalFormatting>
  <conditionalFormatting sqref="AB668">
    <cfRule type="containsErrors" dxfId="467" priority="1822">
      <formula>ISERROR(AB668)</formula>
    </cfRule>
    <cfRule type="containsText" dxfId="466" priority="1823" operator="containsText" text="0">
      <formula>NOT(ISERROR(SEARCH("0",AB668)))</formula>
    </cfRule>
    <cfRule type="containsText" dxfId="465" priority="1824" operator="containsText" text="根拠法令等の記載内容を再度確認してください。">
      <formula>NOT(ISERROR(SEARCH("根拠法令等の記載内容を再度確認してください。",AB668)))</formula>
    </cfRule>
  </conditionalFormatting>
  <conditionalFormatting sqref="AB675">
    <cfRule type="containsErrors" dxfId="464" priority="1819">
      <formula>ISERROR(AB675)</formula>
    </cfRule>
    <cfRule type="containsText" dxfId="463" priority="1820" operator="containsText" text="0">
      <formula>NOT(ISERROR(SEARCH("0",AB675)))</formula>
    </cfRule>
    <cfRule type="containsText" dxfId="462" priority="1821" operator="containsText" text="根拠法令等の記載内容を再度確認してください。">
      <formula>NOT(ISERROR(SEARCH("根拠法令等の記載内容を再度確認してください。",AB675)))</formula>
    </cfRule>
  </conditionalFormatting>
  <conditionalFormatting sqref="AB680">
    <cfRule type="containsText" dxfId="461" priority="1818" operator="containsText" text="根拠法令等の記載内容を再度確認してください。">
      <formula>NOT(ISERROR(SEARCH("根拠法令等の記載内容を再度確認してください。",AB680)))</formula>
    </cfRule>
    <cfRule type="containsText" dxfId="460" priority="1817" operator="containsText" text="0">
      <formula>NOT(ISERROR(SEARCH("0",AB680)))</formula>
    </cfRule>
    <cfRule type="containsErrors" dxfId="459" priority="1816">
      <formula>ISERROR(AB680)</formula>
    </cfRule>
  </conditionalFormatting>
  <conditionalFormatting sqref="AB688">
    <cfRule type="containsErrors" dxfId="458" priority="1813">
      <formula>ISERROR(AB688)</formula>
    </cfRule>
    <cfRule type="containsText" dxfId="457" priority="1814" operator="containsText" text="0">
      <formula>NOT(ISERROR(SEARCH("0",AB688)))</formula>
    </cfRule>
    <cfRule type="containsText" dxfId="456" priority="1815" operator="containsText" text="根拠法令等の記載内容を再度確認してください。">
      <formula>NOT(ISERROR(SEARCH("根拠法令等の記載内容を再度確認してください。",AB688)))</formula>
    </cfRule>
  </conditionalFormatting>
  <conditionalFormatting sqref="AB692">
    <cfRule type="containsErrors" dxfId="455" priority="1810">
      <formula>ISERROR(AB692)</formula>
    </cfRule>
    <cfRule type="containsText" dxfId="454" priority="1811" operator="containsText" text="0">
      <formula>NOT(ISERROR(SEARCH("0",AB692)))</formula>
    </cfRule>
    <cfRule type="containsText" dxfId="453" priority="1812" operator="containsText" text="根拠法令等の記載内容を再度確認してください。">
      <formula>NOT(ISERROR(SEARCH("根拠法令等の記載内容を再度確認してください。",AB692)))</formula>
    </cfRule>
  </conditionalFormatting>
  <conditionalFormatting sqref="AB696">
    <cfRule type="containsText" dxfId="452" priority="1808" operator="containsText" text="0">
      <formula>NOT(ISERROR(SEARCH("0",AB696)))</formula>
    </cfRule>
    <cfRule type="containsText" dxfId="451" priority="1809" operator="containsText" text="根拠法令等の記載内容を再度確認してください。">
      <formula>NOT(ISERROR(SEARCH("根拠法令等の記載内容を再度確認してください。",AB696)))</formula>
    </cfRule>
    <cfRule type="containsErrors" dxfId="450" priority="1807">
      <formula>ISERROR(AB696)</formula>
    </cfRule>
  </conditionalFormatting>
  <conditionalFormatting sqref="AB700">
    <cfRule type="containsText" dxfId="449" priority="1805" operator="containsText" text="0">
      <formula>NOT(ISERROR(SEARCH("0",AB700)))</formula>
    </cfRule>
    <cfRule type="containsText" dxfId="448" priority="1806" operator="containsText" text="根拠法令等の記載内容を再度確認してください。">
      <formula>NOT(ISERROR(SEARCH("根拠法令等の記載内容を再度確認してください。",AB700)))</formula>
    </cfRule>
    <cfRule type="containsErrors" dxfId="447" priority="1804">
      <formula>ISERROR(AB700)</formula>
    </cfRule>
  </conditionalFormatting>
  <conditionalFormatting sqref="AB710">
    <cfRule type="containsText" dxfId="446" priority="1802" operator="containsText" text="0">
      <formula>NOT(ISERROR(SEARCH("0",AB710)))</formula>
    </cfRule>
    <cfRule type="containsErrors" dxfId="445" priority="1801">
      <formula>ISERROR(AB710)</formula>
    </cfRule>
    <cfRule type="containsText" dxfId="444" priority="1803" operator="containsText" text="根拠法令等の記載内容を再度確認してください。">
      <formula>NOT(ISERROR(SEARCH("根拠法令等の記載内容を再度確認してください。",AB710)))</formula>
    </cfRule>
  </conditionalFormatting>
  <conditionalFormatting sqref="AB713">
    <cfRule type="containsText" dxfId="443" priority="1799" operator="containsText" text="0">
      <formula>NOT(ISERROR(SEARCH("0",AB713)))</formula>
    </cfRule>
    <cfRule type="containsText" dxfId="442" priority="1800" operator="containsText" text="根拠法令等の記載内容を再度確認してください。">
      <formula>NOT(ISERROR(SEARCH("根拠法令等の記載内容を再度確認してください。",AB713)))</formula>
    </cfRule>
    <cfRule type="containsErrors" dxfId="441" priority="1798">
      <formula>ISERROR(AB713)</formula>
    </cfRule>
  </conditionalFormatting>
  <conditionalFormatting sqref="AB721">
    <cfRule type="containsText" dxfId="440" priority="1797" operator="containsText" text="根拠法令等の記載内容を再度確認してください。">
      <formula>NOT(ISERROR(SEARCH("根拠法令等の記載内容を再度確認してください。",AB721)))</formula>
    </cfRule>
    <cfRule type="containsText" dxfId="439" priority="1796" operator="containsText" text="0">
      <formula>NOT(ISERROR(SEARCH("0",AB721)))</formula>
    </cfRule>
    <cfRule type="containsErrors" dxfId="438" priority="1795">
      <formula>ISERROR(AB721)</formula>
    </cfRule>
  </conditionalFormatting>
  <conditionalFormatting sqref="AB725">
    <cfRule type="containsText" dxfId="437" priority="1794" operator="containsText" text="根拠法令等の記載内容を再度確認してください。">
      <formula>NOT(ISERROR(SEARCH("根拠法令等の記載内容を再度確認してください。",AB725)))</formula>
    </cfRule>
    <cfRule type="containsErrors" dxfId="436" priority="1792">
      <formula>ISERROR(AB725)</formula>
    </cfRule>
    <cfRule type="containsText" dxfId="435" priority="1793" operator="containsText" text="0">
      <formula>NOT(ISERROR(SEARCH("0",AB725)))</formula>
    </cfRule>
  </conditionalFormatting>
  <conditionalFormatting sqref="AB730">
    <cfRule type="containsText" dxfId="434" priority="1791" operator="containsText" text="根拠法令等の記載内容を再度確認してください。">
      <formula>NOT(ISERROR(SEARCH("根拠法令等の記載内容を再度確認してください。",AB730)))</formula>
    </cfRule>
    <cfRule type="containsErrors" dxfId="433" priority="1789">
      <formula>ISERROR(AB730)</formula>
    </cfRule>
    <cfRule type="containsText" dxfId="432" priority="1790" operator="containsText" text="0">
      <formula>NOT(ISERROR(SEARCH("0",AB730)))</formula>
    </cfRule>
  </conditionalFormatting>
  <conditionalFormatting sqref="AB740">
    <cfRule type="containsText" dxfId="431" priority="646" operator="containsText" text="根拠法令等の記載内容を再度確認してください。">
      <formula>NOT(ISERROR(SEARCH("根拠法令等の記載内容を再度確認してください。",AB740)))</formula>
    </cfRule>
    <cfRule type="containsText" dxfId="430" priority="645" operator="containsText" text="0">
      <formula>NOT(ISERROR(SEARCH("0",AB740)))</formula>
    </cfRule>
    <cfRule type="containsErrors" dxfId="429" priority="644">
      <formula>ISERROR(AB740)</formula>
    </cfRule>
  </conditionalFormatting>
  <conditionalFormatting sqref="AB745">
    <cfRule type="containsText" dxfId="428" priority="643" operator="containsText" text="根拠法令等の記載内容を再度確認してください。">
      <formula>NOT(ISERROR(SEARCH("根拠法令等の記載内容を再度確認してください。",AB745)))</formula>
    </cfRule>
    <cfRule type="containsText" dxfId="427" priority="642" operator="containsText" text="0">
      <formula>NOT(ISERROR(SEARCH("0",AB745)))</formula>
    </cfRule>
    <cfRule type="containsErrors" dxfId="426" priority="641">
      <formula>ISERROR(AB745)</formula>
    </cfRule>
  </conditionalFormatting>
  <conditionalFormatting sqref="AB759">
    <cfRule type="containsErrors" dxfId="425" priority="1780">
      <formula>ISERROR(AB759)</formula>
    </cfRule>
    <cfRule type="containsText" dxfId="424" priority="1781" operator="containsText" text="0">
      <formula>NOT(ISERROR(SEARCH("0",AB759)))</formula>
    </cfRule>
    <cfRule type="containsText" dxfId="423" priority="1782" operator="containsText" text="根拠法令等の記載内容を再度確認してください。">
      <formula>NOT(ISERROR(SEARCH("根拠法令等の記載内容を再度確認してください。",AB759)))</formula>
    </cfRule>
  </conditionalFormatting>
  <conditionalFormatting sqref="AB766">
    <cfRule type="containsErrors" dxfId="422" priority="1777">
      <formula>ISERROR(AB766)</formula>
    </cfRule>
    <cfRule type="containsText" dxfId="421" priority="1778" operator="containsText" text="0">
      <formula>NOT(ISERROR(SEARCH("0",AB766)))</formula>
    </cfRule>
    <cfRule type="containsText" dxfId="420" priority="1779" operator="containsText" text="根拠法令等の記載内容を再度確認してください。">
      <formula>NOT(ISERROR(SEARCH("根拠法令等の記載内容を再度確認してください。",AB766)))</formula>
    </cfRule>
  </conditionalFormatting>
  <conditionalFormatting sqref="AB789">
    <cfRule type="containsErrors" dxfId="419" priority="1774">
      <formula>ISERROR(AB789)</formula>
    </cfRule>
    <cfRule type="containsText" dxfId="418" priority="1775" operator="containsText" text="0">
      <formula>NOT(ISERROR(SEARCH("0",AB789)))</formula>
    </cfRule>
    <cfRule type="containsText" dxfId="417" priority="1776" operator="containsText" text="根拠法令等の記載内容を再度確認してください。">
      <formula>NOT(ISERROR(SEARCH("根拠法令等の記載内容を再度確認してください。",AB789)))</formula>
    </cfRule>
  </conditionalFormatting>
  <conditionalFormatting sqref="AB810">
    <cfRule type="containsText" dxfId="416" priority="1772" operator="containsText" text="0">
      <formula>NOT(ISERROR(SEARCH("0",AB810)))</formula>
    </cfRule>
    <cfRule type="containsErrors" dxfId="415" priority="1771">
      <formula>ISERROR(AB810)</formula>
    </cfRule>
    <cfRule type="containsText" dxfId="414" priority="1773" operator="containsText" text="根拠法令等の記載内容を再度確認してください。">
      <formula>NOT(ISERROR(SEARCH("根拠法令等の記載内容を再度確認してください。",AB810)))</formula>
    </cfRule>
  </conditionalFormatting>
  <conditionalFormatting sqref="AB829">
    <cfRule type="containsText" dxfId="413" priority="1770" operator="containsText" text="根拠法令等の記載内容を再度確認してください。">
      <formula>NOT(ISERROR(SEARCH("根拠法令等の記載内容を再度確認してください。",AB829)))</formula>
    </cfRule>
    <cfRule type="containsText" dxfId="412" priority="1769" operator="containsText" text="0">
      <formula>NOT(ISERROR(SEARCH("0",AB829)))</formula>
    </cfRule>
    <cfRule type="containsErrors" dxfId="411" priority="1768">
      <formula>ISERROR(AB829)</formula>
    </cfRule>
  </conditionalFormatting>
  <conditionalFormatting sqref="AB837">
    <cfRule type="containsText" dxfId="410" priority="1766" operator="containsText" text="0">
      <formula>NOT(ISERROR(SEARCH("0",AB837)))</formula>
    </cfRule>
    <cfRule type="containsErrors" dxfId="409" priority="1765">
      <formula>ISERROR(AB837)</formula>
    </cfRule>
    <cfRule type="containsText" dxfId="408" priority="1767" operator="containsText" text="根拠法令等の記載内容を再度確認してください。">
      <formula>NOT(ISERROR(SEARCH("根拠法令等の記載内容を再度確認してください。",AB837)))</formula>
    </cfRule>
  </conditionalFormatting>
  <conditionalFormatting sqref="AB844">
    <cfRule type="containsText" dxfId="407" priority="1764" operator="containsText" text="根拠法令等の記載内容を再度確認してください。">
      <formula>NOT(ISERROR(SEARCH("根拠法令等の記載内容を再度確認してください。",AB844)))</formula>
    </cfRule>
    <cfRule type="containsText" dxfId="406" priority="1763" operator="containsText" text="0">
      <formula>NOT(ISERROR(SEARCH("0",AB844)))</formula>
    </cfRule>
    <cfRule type="containsErrors" dxfId="405" priority="1762">
      <formula>ISERROR(AB844)</formula>
    </cfRule>
  </conditionalFormatting>
  <conditionalFormatting sqref="AB853">
    <cfRule type="containsText" dxfId="404" priority="1761" operator="containsText" text="根拠法令等の記載内容を再度確認してください。">
      <formula>NOT(ISERROR(SEARCH("根拠法令等の記載内容を再度確認してください。",AB853)))</formula>
    </cfRule>
    <cfRule type="containsErrors" dxfId="403" priority="1759">
      <formula>ISERROR(AB853)</formula>
    </cfRule>
    <cfRule type="containsText" dxfId="402" priority="1760" operator="containsText" text="0">
      <formula>NOT(ISERROR(SEARCH("0",AB853)))</formula>
    </cfRule>
  </conditionalFormatting>
  <conditionalFormatting sqref="AB858">
    <cfRule type="containsErrors" dxfId="401" priority="1756">
      <formula>ISERROR(AB858)</formula>
    </cfRule>
    <cfRule type="containsText" dxfId="400" priority="1757" operator="containsText" text="0">
      <formula>NOT(ISERROR(SEARCH("0",AB858)))</formula>
    </cfRule>
    <cfRule type="containsText" dxfId="399" priority="1758" operator="containsText" text="根拠法令等の記載内容を再度確認してください。">
      <formula>NOT(ISERROR(SEARCH("根拠法令等の記載内容を再度確認してください。",AB858)))</formula>
    </cfRule>
  </conditionalFormatting>
  <conditionalFormatting sqref="AB869">
    <cfRule type="containsErrors" dxfId="398" priority="1753">
      <formula>ISERROR(AB869)</formula>
    </cfRule>
    <cfRule type="containsText" dxfId="397" priority="1755" operator="containsText" text="根拠法令等の記載内容を再度確認してください。">
      <formula>NOT(ISERROR(SEARCH("根拠法令等の記載内容を再度確認してください。",AB869)))</formula>
    </cfRule>
    <cfRule type="containsText" dxfId="396" priority="1754" operator="containsText" text="0">
      <formula>NOT(ISERROR(SEARCH("0",AB869)))</formula>
    </cfRule>
  </conditionalFormatting>
  <conditionalFormatting sqref="AB875">
    <cfRule type="containsText" dxfId="395" priority="639" operator="containsText" text="0">
      <formula>NOT(ISERROR(SEARCH("0",AB875)))</formula>
    </cfRule>
    <cfRule type="containsText" dxfId="394" priority="640" operator="containsText" text="根拠法令等の記載内容を再度確認してください。">
      <formula>NOT(ISERROR(SEARCH("根拠法令等の記載内容を再度確認してください。",AB875)))</formula>
    </cfRule>
    <cfRule type="containsErrors" dxfId="393" priority="638">
      <formula>ISERROR(AB875)</formula>
    </cfRule>
  </conditionalFormatting>
  <conditionalFormatting sqref="AB884">
    <cfRule type="containsText" dxfId="392" priority="1749" operator="containsText" text="根拠法令等の記載内容を再度確認してください。">
      <formula>NOT(ISERROR(SEARCH("根拠法令等の記載内容を再度確認してください。",AB884)))</formula>
    </cfRule>
    <cfRule type="containsText" dxfId="391" priority="1748" operator="containsText" text="0">
      <formula>NOT(ISERROR(SEARCH("0",AB884)))</formula>
    </cfRule>
    <cfRule type="containsErrors" dxfId="390" priority="1747">
      <formula>ISERROR(AB884)</formula>
    </cfRule>
  </conditionalFormatting>
  <conditionalFormatting sqref="AB889">
    <cfRule type="containsErrors" dxfId="389" priority="1744">
      <formula>ISERROR(AB889)</formula>
    </cfRule>
    <cfRule type="containsText" dxfId="388" priority="1746" operator="containsText" text="根拠法令等の記載内容を再度確認してください。">
      <formula>NOT(ISERROR(SEARCH("根拠法令等の記載内容を再度確認してください。",AB889)))</formula>
    </cfRule>
    <cfRule type="containsText" dxfId="387" priority="1745" operator="containsText" text="0">
      <formula>NOT(ISERROR(SEARCH("0",AB889)))</formula>
    </cfRule>
  </conditionalFormatting>
  <conditionalFormatting sqref="AB894">
    <cfRule type="containsText" dxfId="386" priority="1742" operator="containsText" text="0">
      <formula>NOT(ISERROR(SEARCH("0",AB894)))</formula>
    </cfRule>
    <cfRule type="containsText" dxfId="385" priority="1743" operator="containsText" text="根拠法令等の記載内容を再度確認してください。">
      <formula>NOT(ISERROR(SEARCH("根拠法令等の記載内容を再度確認してください。",AB894)))</formula>
    </cfRule>
    <cfRule type="containsErrors" dxfId="384" priority="1741">
      <formula>ISERROR(AB894)</formula>
    </cfRule>
  </conditionalFormatting>
  <conditionalFormatting sqref="AB901">
    <cfRule type="containsErrors" dxfId="383" priority="1738">
      <formula>ISERROR(AB901)</formula>
    </cfRule>
    <cfRule type="containsText" dxfId="382" priority="1739" operator="containsText" text="0">
      <formula>NOT(ISERROR(SEARCH("0",AB901)))</formula>
    </cfRule>
    <cfRule type="containsText" dxfId="381" priority="1740" operator="containsText" text="根拠法令等の記載内容を再度確認してください。">
      <formula>NOT(ISERROR(SEARCH("根拠法令等の記載内容を再度確認してください。",AB901)))</formula>
    </cfRule>
  </conditionalFormatting>
  <conditionalFormatting sqref="AB909">
    <cfRule type="containsText" dxfId="380" priority="1736" operator="containsText" text="0">
      <formula>NOT(ISERROR(SEARCH("0",AB909)))</formula>
    </cfRule>
    <cfRule type="containsErrors" dxfId="379" priority="1735">
      <formula>ISERROR(AB909)</formula>
    </cfRule>
    <cfRule type="containsText" dxfId="378" priority="1737" operator="containsText" text="根拠法令等の記載内容を再度確認してください。">
      <formula>NOT(ISERROR(SEARCH("根拠法令等の記載内容を再度確認してください。",AB909)))</formula>
    </cfRule>
  </conditionalFormatting>
  <conditionalFormatting sqref="AB912">
    <cfRule type="containsText" dxfId="377" priority="1734" operator="containsText" text="根拠法令等の記載内容を再度確認してください。">
      <formula>NOT(ISERROR(SEARCH("根拠法令等の記載内容を再度確認してください。",AB912)))</formula>
    </cfRule>
    <cfRule type="containsText" dxfId="376" priority="1733" operator="containsText" text="0">
      <formula>NOT(ISERROR(SEARCH("0",AB912)))</formula>
    </cfRule>
    <cfRule type="containsErrors" dxfId="375" priority="1732">
      <formula>ISERROR(AB912)</formula>
    </cfRule>
  </conditionalFormatting>
  <conditionalFormatting sqref="AB918">
    <cfRule type="containsText" dxfId="374" priority="1731" operator="containsText" text="根拠法令等の記載内容を再度確認してください。">
      <formula>NOT(ISERROR(SEARCH("根拠法令等の記載内容を再度確認してください。",AB918)))</formula>
    </cfRule>
    <cfRule type="containsText" dxfId="373" priority="1730" operator="containsText" text="0">
      <formula>NOT(ISERROR(SEARCH("0",AB918)))</formula>
    </cfRule>
    <cfRule type="containsErrors" dxfId="372" priority="1729">
      <formula>ISERROR(AB918)</formula>
    </cfRule>
  </conditionalFormatting>
  <conditionalFormatting sqref="AB926">
    <cfRule type="containsErrors" dxfId="371" priority="635">
      <formula>ISERROR(AB926)</formula>
    </cfRule>
    <cfRule type="containsText" dxfId="370" priority="636" operator="containsText" text="0">
      <formula>NOT(ISERROR(SEARCH("0",AB926)))</formula>
    </cfRule>
    <cfRule type="containsText" dxfId="369" priority="637" operator="containsText" text="根拠法令等の記載内容を再度確認してください。">
      <formula>NOT(ISERROR(SEARCH("根拠法令等の記載内容を再度確認してください。",AB926)))</formula>
    </cfRule>
  </conditionalFormatting>
  <conditionalFormatting sqref="AB935">
    <cfRule type="containsErrors" dxfId="368" priority="632">
      <formula>ISERROR(AB935)</formula>
    </cfRule>
    <cfRule type="containsText" dxfId="367" priority="633" operator="containsText" text="0">
      <formula>NOT(ISERROR(SEARCH("0",AB935)))</formula>
    </cfRule>
    <cfRule type="containsText" dxfId="366" priority="634" operator="containsText" text="根拠法令等の記載内容を再度確認してください。">
      <formula>NOT(ISERROR(SEARCH("根拠法令等の記載内容を再度確認してください。",AB935)))</formula>
    </cfRule>
  </conditionalFormatting>
  <conditionalFormatting sqref="AB939">
    <cfRule type="containsText" dxfId="365" priority="1722" operator="containsText" text="根拠法令等の記載内容を再度確認してください。">
      <formula>NOT(ISERROR(SEARCH("根拠法令等の記載内容を再度確認してください。",AB939)))</formula>
    </cfRule>
    <cfRule type="containsText" dxfId="364" priority="1721" operator="containsText" text="0">
      <formula>NOT(ISERROR(SEARCH("0",AB939)))</formula>
    </cfRule>
    <cfRule type="containsErrors" dxfId="363" priority="1720">
      <formula>ISERROR(AB939)</formula>
    </cfRule>
  </conditionalFormatting>
  <conditionalFormatting sqref="AB943">
    <cfRule type="containsText" dxfId="362" priority="1719" operator="containsText" text="根拠法令等の記載内容を再度確認してください。">
      <formula>NOT(ISERROR(SEARCH("根拠法令等の記載内容を再度確認してください。",AB943)))</formula>
    </cfRule>
    <cfRule type="containsText" dxfId="361" priority="1718" operator="containsText" text="0">
      <formula>NOT(ISERROR(SEARCH("0",AB943)))</formula>
    </cfRule>
    <cfRule type="containsErrors" dxfId="360" priority="1717">
      <formula>ISERROR(AB943)</formula>
    </cfRule>
  </conditionalFormatting>
  <conditionalFormatting sqref="AB950">
    <cfRule type="containsText" dxfId="359" priority="1716" operator="containsText" text="根拠法令等の記載内容を再度確認してください。">
      <formula>NOT(ISERROR(SEARCH("根拠法令等の記載内容を再度確認してください。",AB950)))</formula>
    </cfRule>
    <cfRule type="containsText" dxfId="358" priority="1715" operator="containsText" text="0">
      <formula>NOT(ISERROR(SEARCH("0",AB950)))</formula>
    </cfRule>
    <cfRule type="containsErrors" dxfId="357" priority="1714">
      <formula>ISERROR(AB950)</formula>
    </cfRule>
  </conditionalFormatting>
  <conditionalFormatting sqref="AB966">
    <cfRule type="containsErrors" dxfId="356" priority="1711">
      <formula>ISERROR(AB966)</formula>
    </cfRule>
    <cfRule type="containsText" dxfId="355" priority="1712" operator="containsText" text="0">
      <formula>NOT(ISERROR(SEARCH("0",AB966)))</formula>
    </cfRule>
    <cfRule type="containsText" dxfId="354" priority="1713" operator="containsText" text="根拠法令等の記載内容を再度確認してください。">
      <formula>NOT(ISERROR(SEARCH("根拠法令等の記載内容を再度確認してください。",AB966)))</formula>
    </cfRule>
  </conditionalFormatting>
  <conditionalFormatting sqref="AB973">
    <cfRule type="containsText" dxfId="353" priority="1709" operator="containsText" text="0">
      <formula>NOT(ISERROR(SEARCH("0",AB973)))</formula>
    </cfRule>
    <cfRule type="containsErrors" dxfId="352" priority="1708">
      <formula>ISERROR(AB973)</formula>
    </cfRule>
    <cfRule type="containsText" dxfId="351" priority="1710" operator="containsText" text="根拠法令等の記載内容を再度確認してください。">
      <formula>NOT(ISERROR(SEARCH("根拠法令等の記載内容を再度確認してください。",AB973)))</formula>
    </cfRule>
  </conditionalFormatting>
  <conditionalFormatting sqref="AB981">
    <cfRule type="containsText" dxfId="350" priority="1935" operator="containsText" text="根拠法令等の記載内容を再度確認してください。">
      <formula>NOT(ISERROR(SEARCH("根拠法令等の記載内容を再度確認してください。",AB981)))</formula>
    </cfRule>
    <cfRule type="containsErrors" dxfId="349" priority="1933">
      <formula>ISERROR(AB981)</formula>
    </cfRule>
    <cfRule type="containsText" dxfId="348" priority="1934" operator="containsText" text="0">
      <formula>NOT(ISERROR(SEARCH("0",AB981)))</formula>
    </cfRule>
  </conditionalFormatting>
  <conditionalFormatting sqref="AB984">
    <cfRule type="containsErrors" dxfId="347" priority="1705">
      <formula>ISERROR(AB984)</formula>
    </cfRule>
    <cfRule type="containsText" dxfId="346" priority="1706" operator="containsText" text="0">
      <formula>NOT(ISERROR(SEARCH("0",AB984)))</formula>
    </cfRule>
    <cfRule type="containsText" dxfId="345" priority="1707" operator="containsText" text="根拠法令等の記載内容を再度確認してください。">
      <formula>NOT(ISERROR(SEARCH("根拠法令等の記載内容を再度確認してください。",AB984)))</formula>
    </cfRule>
  </conditionalFormatting>
  <conditionalFormatting sqref="AB999">
    <cfRule type="containsErrors" dxfId="344" priority="1702">
      <formula>ISERROR(AB999)</formula>
    </cfRule>
    <cfRule type="containsText" dxfId="343" priority="1703" operator="containsText" text="0">
      <formula>NOT(ISERROR(SEARCH("0",AB999)))</formula>
    </cfRule>
    <cfRule type="containsText" dxfId="342" priority="1704" operator="containsText" text="根拠法令等の記載内容を再度確認してください。">
      <formula>NOT(ISERROR(SEARCH("根拠法令等の記載内容を再度確認してください。",AB999)))</formula>
    </cfRule>
  </conditionalFormatting>
  <conditionalFormatting sqref="AB1016">
    <cfRule type="containsText" dxfId="341" priority="631" operator="containsText" text="根拠法令等の記載内容を再度確認してください。">
      <formula>NOT(ISERROR(SEARCH("根拠法令等の記載内容を再度確認してください。",AB1016)))</formula>
    </cfRule>
    <cfRule type="containsText" dxfId="340" priority="630" operator="containsText" text="0">
      <formula>NOT(ISERROR(SEARCH("0",AB1016)))</formula>
    </cfRule>
    <cfRule type="containsErrors" dxfId="339" priority="629">
      <formula>ISERROR(AB1016)</formula>
    </cfRule>
  </conditionalFormatting>
  <conditionalFormatting sqref="AB1045">
    <cfRule type="containsErrors" dxfId="338" priority="1696">
      <formula>ISERROR(AB1045)</formula>
    </cfRule>
    <cfRule type="containsText" dxfId="337" priority="1698" operator="containsText" text="根拠法令等の記載内容を再度確認してください。">
      <formula>NOT(ISERROR(SEARCH("根拠法令等の記載内容を再度確認してください。",AB1045)))</formula>
    </cfRule>
    <cfRule type="containsText" dxfId="336" priority="1697" operator="containsText" text="0">
      <formula>NOT(ISERROR(SEARCH("0",AB1045)))</formula>
    </cfRule>
  </conditionalFormatting>
  <conditionalFormatting sqref="AB1055:AB1057">
    <cfRule type="containsText" dxfId="335" priority="1694" operator="containsText" text="0">
      <formula>NOT(ISERROR(SEARCH("0",AB1055)))</formula>
    </cfRule>
    <cfRule type="containsText" dxfId="334" priority="1695" operator="containsText" text="根拠法令等の記載内容を再度確認してください。">
      <formula>NOT(ISERROR(SEARCH("根拠法令等の記載内容を再度確認してください。",AB1055)))</formula>
    </cfRule>
    <cfRule type="containsErrors" dxfId="333" priority="1693">
      <formula>ISERROR(AB1055)</formula>
    </cfRule>
  </conditionalFormatting>
  <conditionalFormatting sqref="AB1067">
    <cfRule type="containsText" dxfId="332" priority="1692" operator="containsText" text="根拠法令等の記載内容を再度確認してください。">
      <formula>NOT(ISERROR(SEARCH("根拠法令等の記載内容を再度確認してください。",AB1067)))</formula>
    </cfRule>
    <cfRule type="containsText" dxfId="331" priority="1691" operator="containsText" text="0">
      <formula>NOT(ISERROR(SEARCH("0",AB1067)))</formula>
    </cfRule>
    <cfRule type="containsErrors" dxfId="330" priority="1690">
      <formula>ISERROR(AB1067)</formula>
    </cfRule>
  </conditionalFormatting>
  <conditionalFormatting sqref="AB1084">
    <cfRule type="containsText" dxfId="329" priority="1689" operator="containsText" text="根拠法令等の記載内容を再度確認してください。">
      <formula>NOT(ISERROR(SEARCH("根拠法令等の記載内容を再度確認してください。",AB1084)))</formula>
    </cfRule>
    <cfRule type="containsText" dxfId="328" priority="1688" operator="containsText" text="0">
      <formula>NOT(ISERROR(SEARCH("0",AB1084)))</formula>
    </cfRule>
    <cfRule type="containsErrors" dxfId="327" priority="1687">
      <formula>ISERROR(AB1084)</formula>
    </cfRule>
  </conditionalFormatting>
  <conditionalFormatting sqref="AB1095:AB1096">
    <cfRule type="containsErrors" dxfId="326" priority="1684">
      <formula>ISERROR(AB1095)</formula>
    </cfRule>
    <cfRule type="containsText" dxfId="325" priority="1686" operator="containsText" text="根拠法令等の記載内容を再度確認してください。">
      <formula>NOT(ISERROR(SEARCH("根拠法令等の記載内容を再度確認してください。",AB1095)))</formula>
    </cfRule>
    <cfRule type="containsText" dxfId="324" priority="1685" operator="containsText" text="0">
      <formula>NOT(ISERROR(SEARCH("0",AB1095)))</formula>
    </cfRule>
  </conditionalFormatting>
  <conditionalFormatting sqref="AB1112:AB1113">
    <cfRule type="containsErrors" dxfId="323" priority="1681">
      <formula>ISERROR(AB1112)</formula>
    </cfRule>
    <cfRule type="containsText" dxfId="322" priority="1683" operator="containsText" text="根拠法令等の記載内容を再度確認してください。">
      <formula>NOT(ISERROR(SEARCH("根拠法令等の記載内容を再度確認してください。",AB1112)))</formula>
    </cfRule>
    <cfRule type="containsText" dxfId="321" priority="1682" operator="containsText" text="0">
      <formula>NOT(ISERROR(SEARCH("0",AB1112)))</formula>
    </cfRule>
  </conditionalFormatting>
  <conditionalFormatting sqref="AB1118">
    <cfRule type="containsText" dxfId="320" priority="1680" operator="containsText" text="根拠法令等の記載内容を再度確認してください。">
      <formula>NOT(ISERROR(SEARCH("根拠法令等の記載内容を再度確認してください。",AB1118)))</formula>
    </cfRule>
    <cfRule type="containsText" dxfId="319" priority="1679" operator="containsText" text="0">
      <formula>NOT(ISERROR(SEARCH("0",AB1118)))</formula>
    </cfRule>
    <cfRule type="containsErrors" dxfId="318" priority="1678">
      <formula>ISERROR(AB1118)</formula>
    </cfRule>
  </conditionalFormatting>
  <conditionalFormatting sqref="AB1123">
    <cfRule type="containsErrors" dxfId="317" priority="1675">
      <formula>ISERROR(AB1123)</formula>
    </cfRule>
    <cfRule type="containsText" dxfId="316" priority="1676" operator="containsText" text="0">
      <formula>NOT(ISERROR(SEARCH("0",AB1123)))</formula>
    </cfRule>
    <cfRule type="containsText" dxfId="315" priority="1677" operator="containsText" text="根拠法令等の記載内容を再度確認してください。">
      <formula>NOT(ISERROR(SEARCH("根拠法令等の記載内容を再度確認してください。",AB1123)))</formula>
    </cfRule>
  </conditionalFormatting>
  <conditionalFormatting sqref="AB1146">
    <cfRule type="containsText" dxfId="314" priority="1673" operator="containsText" text="0">
      <formula>NOT(ISERROR(SEARCH("0",AB1146)))</formula>
    </cfRule>
    <cfRule type="containsText" dxfId="313" priority="1674" operator="containsText" text="根拠法令等の記載内容を再度確認してください。">
      <formula>NOT(ISERROR(SEARCH("根拠法令等の記載内容を再度確認してください。",AB1146)))</formula>
    </cfRule>
    <cfRule type="containsErrors" dxfId="312" priority="1672">
      <formula>ISERROR(AB1146)</formula>
    </cfRule>
  </conditionalFormatting>
  <conditionalFormatting sqref="AB1155">
    <cfRule type="containsErrors" dxfId="311" priority="626">
      <formula>ISERROR(AB1155)</formula>
    </cfRule>
    <cfRule type="containsText" dxfId="310" priority="627" operator="containsText" text="0">
      <formula>NOT(ISERROR(SEARCH("0",AB1155)))</formula>
    </cfRule>
    <cfRule type="containsText" dxfId="309" priority="628" operator="containsText" text="根拠法令等の記載内容を再度確認してください。">
      <formula>NOT(ISERROR(SEARCH("根拠法令等の記載内容を再度確認してください。",AB1155)))</formula>
    </cfRule>
  </conditionalFormatting>
  <dataValidations count="18">
    <dataValidation type="list" allowBlank="1" showInputMessage="1" showErrorMessage="1" sqref="D1024" xr:uid="{00000000-0002-0000-0000-000000000000}">
      <formula1>$AG$1024:$AG$1026</formula1>
    </dataValidation>
    <dataValidation type="list" allowBlank="1" showInputMessage="1" showErrorMessage="1" sqref="D365 D1079 D1146" xr:uid="{00000000-0002-0000-0000-000001000000}">
      <formula1>$AG$61:$AG$64</formula1>
    </dataValidation>
    <dataValidation type="list" allowBlank="1" showInputMessage="1" showErrorMessage="1" sqref="D188 D199 D440 D147 D81 D68 D65 D60 D87 D103 D109 D118 D125 D134 D141 D215:D219 D262 D271 D274 D296 D315 D164 D303 D367 D388 D403 D436 D464 D500 D514 D423 D561 D615 D461 D633 D645 D649 D654 D662 D668 D675 D680 D688 D692 D696 D700 D710 D713 D721 D725 D730 D918 D583 D740 D766 D789 D810 D829 D837 D844 D853 D858 D869 D447 D884 D889 D894 D541 D901 D909 D912 D415 D410 D939 D943 D950 D966 D973 D759 D999 D307 D1045 D1055:D1057 D1067 D1084 D1095:D1096 D1112:D1113 D1118 D1123 D223:D224 D203" xr:uid="{00000000-0002-0000-0000-000003000000}">
      <formula1>$AG$57:$AG$60</formula1>
    </dataValidation>
    <dataValidation type="list" allowBlank="1" showInputMessage="1" showErrorMessage="1" sqref="D165 D327" xr:uid="{F0EB7F49-2EAD-4A67-9F81-7F21B7439336}">
      <formula1>"該当なし,　,"</formula1>
    </dataValidation>
    <dataValidation type="list" allowBlank="1" showInputMessage="1" showErrorMessage="1" sqref="D57 D981 D481" xr:uid="{8D06ED64-4338-4FFD-998D-D2E6937467F9}">
      <formula1>$AG$53:$AG$56</formula1>
    </dataValidation>
    <dataValidation type="list" allowBlank="1" showInputMessage="1" showErrorMessage="1" sqref="M652:O652 K113:M113 K116:M116 K151:M151 K154:M154 N954:P954 M73:O73 P415:R418 N952:P952 S367:S368 M666:O666" xr:uid="{EFE7B8A6-B694-45DC-B084-C1CD3B2B8C8F}">
      <formula1>"　,有,無"</formula1>
    </dataValidation>
    <dataValidation type="list" allowBlank="1" showInputMessage="1" showErrorMessage="1" sqref="F573 G68:G71 M68:M70 F89 S68:S70 F215 F1082 F220 F328 F276:F281 F782:F785 L328 S328 F534:F537 F424:F431 F129:F130 F119:F123 F91:F101 F1080 F283 F227 F239:F258 F793 F790:F791 F795 F797 F800 F802 F575:F581 F804 F845:F846 F1069 F1072:F1073 F1077 F525:F530 F806:F807 G441:G443 F811:F817 F532 F520:F523 F561:F564 F566:F571 F203 F208" xr:uid="{0619F54C-D6D6-4C90-B67D-50071ABF8C18}">
      <formula1>"　,○"</formula1>
    </dataValidation>
    <dataValidation type="list" allowBlank="1" showInputMessage="1" showErrorMessage="1" sqref="O344" xr:uid="{D6995959-F383-4CCA-9287-A377BB5120DC}">
      <formula1>"　,週,月"</formula1>
    </dataValidation>
    <dataValidation type="list" allowBlank="1" showInputMessage="1" showErrorMessage="1" sqref="F58:S58" xr:uid="{F0E41FAC-C3C8-4FFF-8839-BD41B8353181}">
      <formula1>"　,社会福祉主事の要件を満たす者,社会福祉事業に２年以上従事した者,社会福祉施設長資格認定講習会を受講した者"</formula1>
    </dataValidation>
    <dataValidation allowBlank="1" showInputMessage="1" showErrorMessage="1" prompt="「その他」を選択した場合、記載してください。" sqref="M71:Y71 K283:Y283 K443:Y443 K130:Y130 L785 K123:Y123" xr:uid="{A7647700-8986-40DC-A138-0C4EAA9AA3AE}"/>
    <dataValidation allowBlank="1" showInputMessage="1" showErrorMessage="1" prompt="「その他手当」を選択した場合、記載してください。" sqref="L431:Y431" xr:uid="{6AA7226D-7730-4F69-87E1-1CA85CC878DA}"/>
    <dataValidation type="list" allowBlank="1" showInputMessage="1" showErrorMessage="1" sqref="O886:P887" xr:uid="{618A35C1-7423-4C56-8B4F-7C6FA49E7D1E}">
      <formula1>"　,昼間想定,夜間想定"</formula1>
    </dataValidation>
    <dataValidation type="list" allowBlank="1" showInputMessage="1" showErrorMessage="1" sqref="N784" xr:uid="{2BB7EB06-6184-442E-A9D4-3F13834D1331}">
      <formula1>"　,土砂災害警戒区域,土砂災害特別警戒区域"</formula1>
    </dataValidation>
    <dataValidation type="list" allowBlank="1" showInputMessage="1" showErrorMessage="1" sqref="R782" xr:uid="{3C3702FF-E023-4720-B6E3-B598A1DF343C}">
      <formula1>"　,0.5m未満,0.5~3.0m未満,3.0~5.0m未満,5.0~10.0m未満,10.0~20.0m未満"</formula1>
    </dataValidation>
    <dataValidation type="list" allowBlank="1" showInputMessage="1" showErrorMessage="1" sqref="R783" xr:uid="{B9D68E4C-35E7-4CA5-8330-745CA292423F}">
      <formula1>"　,７,６強,６弱,５強"</formula1>
    </dataValidation>
    <dataValidation type="list" allowBlank="1" showInputMessage="1" showErrorMessage="1" sqref="D326 D1155 D1016 D935 D926 D875 D745 D339 D621 D355 D984" xr:uid="{E91BA7AF-5E7C-4BE4-BB30-AF4270792AB9}">
      <formula1>$AG$65:$AG$69</formula1>
    </dataValidation>
    <dataValidation allowBlank="1" showInputMessage="1" showErrorMessage="1" prompt="半角数字で「2022/4/1」のように入力してください。" sqref="Q150:Y150 Q112:Y112 Q115:Y115 K112 K115 K150 K153 N189:N190 K405:K406 F411 K453:K455 T455 K165 K282 K341 K357 K501 P645:P646 K668 K675 F689 F693:F694 K696 F722 F726:F727 K742 K747 K761:K764 F854 K861 G886:G887 K951 K953 K955 T985:T986 F1017 K1059 K1091:K1093 K1101:K1102 O689 O693:O694" xr:uid="{ECBAA515-52CF-42A4-B9EB-9A408B5F47DD}"/>
    <dataValidation allowBlank="1" showInputMessage="1" showErrorMessage="1" prompt="内訳の合計人数と一致させてください。" sqref="M713:N713 M680:N680 K317:L317" xr:uid="{6404D793-1A2D-4968-95E1-B8686F8746DE}"/>
  </dataValidations>
  <hyperlinks>
    <hyperlink ref="C38:E38" r:id="rId1" display="社会福祉法人の認可について（通知）［平成１２年１２月１日３局長通知］－別紙１" xr:uid="{BEC75D5F-E4ED-4958-B38B-C53FF53AC11C}"/>
    <hyperlink ref="C39:E39" r:id="rId2" display="社会福祉法人の認可について（通知）［平成１２年１２月１日３局長通知］－別紙２" xr:uid="{BDCE3FC5-F365-4CC7-9504-9ECAE673F320}"/>
    <hyperlink ref="C40:E40" r:id="rId3" display="社会福祉法人の認可について（通知）［平成１２年１２月１日４課長通知］－別紙" xr:uid="{D481D064-E596-4E99-AAE0-932A285CEF8F}"/>
    <hyperlink ref="C41:E41" r:id="rId4" display="社会福祉法人会計基準［平成２８年３月３１日］" xr:uid="{AD4A8837-3305-4759-81D8-DF81A23696ED}"/>
    <hyperlink ref="C42:E42" r:id="rId5" display="社会福祉法人会計基準の制定に伴う会計処理等に関する運用上の取扱いについて［平成２８年３月３１日３局長連名通知］" xr:uid="{68498087-B86F-4CC4-BA2C-8BEB8CD0DDF4}"/>
    <hyperlink ref="C43:E43" r:id="rId6" display="社会福祉法人会計基準の制定に伴う会計処理等に関する運用上の留意事項について［平成２８年３月３１日４課長連名通知］" xr:uid="{01932356-68B7-4C47-A76D-E336D1674691}"/>
    <hyperlink ref="C45:E45" r:id="rId7" display="社会福祉法人指導監査要綱の制定について［平成２９年４月２７日３局長通知］" xr:uid="{1B4F358C-32F2-40C5-92B9-DCD6C81D0550}"/>
    <hyperlink ref="C46:E46" r:id="rId8" display="労働基準法" xr:uid="{E419EEBE-2980-4381-A1BE-904704CEE9A5}"/>
    <hyperlink ref="C47:E47" r:id="rId9" display="育児休業・介護休業等育児又は家族介護を行う労働者の福祉に関する法律" xr:uid="{50B47792-3DC4-42C7-BC4D-B1403EAEC321}"/>
    <hyperlink ref="D48:E49" r:id="rId10" display="平成２９年版　社会福祉法人モデル経理規程」（平成29年3月15日全国社会福祉法人経営者協議会作成）" xr:uid="{7E767B8C-CABD-42ED-A6F4-704ECA0CD530}"/>
    <hyperlink ref="C34:E34" r:id="rId11" display="社会福祉法" xr:uid="{FDBF71B0-EF11-4CF8-BD09-FD8801A43C58}"/>
    <hyperlink ref="C35:E35" r:id="rId12" display="社会福祉法施行規則" xr:uid="{1AEE2CD2-CCDC-4E01-A0B5-7FC0BCFCCA3C}"/>
    <hyperlink ref="C36:E36" r:id="rId13" display="埼玉県軽費老人ホーム、特別養護老人ホーム等の設備及び運営に関する基準を定める条例（埼玉県条例第６５号）" xr:uid="{A4B2CE78-AA15-4618-9125-C6EE8233B8FE}"/>
    <hyperlink ref="C37:E37" r:id="rId14" display="介護保険法施行条例（埼玉県条例第６６号）［平成２４年１２月２５日公布］" xr:uid="{9EF0A930-3E55-4FBF-AE9D-2409D456ADAB}"/>
    <hyperlink ref="C44:E44" r:id="rId15" display="社会福祉法人における入札契約等の取扱いについて［平成２９年３月２９日］" xr:uid="{B695A68E-42BA-417B-90B6-72D99462C601}"/>
  </hyperlinks>
  <printOptions horizontalCentered="1"/>
  <pageMargins left="0.62992125984251968" right="0.23622047244094491" top="0.39370078740157483" bottom="0.39370078740157483" header="0.31496062992125984" footer="0.19685039370078741"/>
  <pageSetup paperSize="9" scale="56" fitToHeight="22" orientation="portrait" cellComments="asDisplayed" r:id="rId16"/>
  <headerFooter differentFirst="1">
    <oddFooter>&amp;C[運営管理Ⅱ]　　（&amp;P／&amp;N）</oddFooter>
    <firstHeader>&amp;R&amp;D</firstHeader>
  </headerFooter>
  <rowBreaks count="20" manualBreakCount="20">
    <brk id="50" max="26" man="1"/>
    <brk id="106" max="26" man="1"/>
    <brk id="159" max="25" man="1"/>
    <brk id="183" max="25" man="1"/>
    <brk id="259" max="25" man="1"/>
    <brk id="313" max="25" man="1"/>
    <brk id="364" max="25" man="1"/>
    <brk id="421" max="25" man="1"/>
    <brk id="478" max="25" man="1"/>
    <brk id="538" max="25" man="1"/>
    <brk id="604" max="25" man="1"/>
    <brk id="660" max="26" man="1"/>
    <brk id="719" max="26" man="1"/>
    <brk id="779" max="26" man="1"/>
    <brk id="842" max="25" man="1"/>
    <brk id="905" max="26" man="1"/>
    <brk id="964" max="26" man="1"/>
    <brk id="1021" max="26" man="1"/>
    <brk id="1082" max="26" man="1"/>
    <brk id="1144" max="26" man="1"/>
  </rowBreaks>
  <drawing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824A3-6115-4350-B895-2FA0FF9D33C0}">
  <sheetPr codeName="Sheet5">
    <tabColor rgb="FFFF0000"/>
    <pageSetUpPr fitToPage="1"/>
  </sheetPr>
  <dimension ref="B1:U110"/>
  <sheetViews>
    <sheetView zoomScale="60" zoomScaleNormal="60" workbookViewId="0">
      <pane xSplit="3" ySplit="2" topLeftCell="D3" activePane="bottomRight" state="frozenSplit"/>
      <selection pane="topRight" activeCell="B1" sqref="B1"/>
      <selection pane="bottomLeft" activeCell="A3" sqref="A3"/>
      <selection pane="bottomRight" activeCell="L105" sqref="L105"/>
    </sheetView>
  </sheetViews>
  <sheetFormatPr defaultColWidth="5" defaultRowHeight="30" customHeight="1"/>
  <cols>
    <col min="1" max="1" width="2.15234375" style="175" customWidth="1"/>
    <col min="2" max="2" width="4.4609375" style="175" customWidth="1"/>
    <col min="3" max="3" width="7.61328125" style="175" customWidth="1"/>
    <col min="4" max="5" width="5" style="175" customWidth="1"/>
    <col min="6" max="6" width="11.23046875" style="175" customWidth="1"/>
    <col min="7" max="13" width="5" style="175" customWidth="1"/>
    <col min="14" max="14" width="6.23046875" style="208" customWidth="1"/>
    <col min="15" max="15" width="7.61328125" style="208" customWidth="1"/>
    <col min="16" max="16" width="9" style="209" customWidth="1"/>
    <col min="17" max="17" width="4.3828125" style="175" customWidth="1"/>
    <col min="18" max="18" width="20.3828125" style="175" customWidth="1"/>
    <col min="19" max="19" width="12.61328125" style="210" customWidth="1"/>
    <col min="20" max="20" width="12.15234375" style="210" customWidth="1"/>
    <col min="21" max="21" width="127.61328125" style="175" bestFit="1" customWidth="1"/>
    <col min="22" max="16384" width="5" style="175"/>
  </cols>
  <sheetData>
    <row r="1" spans="2:21" ht="18.75" customHeight="1">
      <c r="B1" s="173"/>
      <c r="C1" s="174"/>
      <c r="D1" s="668" t="s">
        <v>728</v>
      </c>
      <c r="E1" s="669"/>
      <c r="F1" s="670"/>
      <c r="G1" s="674" t="s">
        <v>729</v>
      </c>
      <c r="H1" s="675"/>
      <c r="I1" s="675"/>
      <c r="J1" s="675"/>
      <c r="K1" s="675"/>
      <c r="L1" s="675"/>
      <c r="M1" s="675"/>
      <c r="N1" s="675"/>
      <c r="O1" s="676"/>
      <c r="P1" s="680" t="s">
        <v>730</v>
      </c>
      <c r="Q1" s="681"/>
      <c r="R1" s="681"/>
      <c r="S1" s="682" t="s">
        <v>731</v>
      </c>
      <c r="T1" s="684" t="s">
        <v>732</v>
      </c>
      <c r="U1" s="666" t="s">
        <v>733</v>
      </c>
    </row>
    <row r="2" spans="2:21" ht="20.25" customHeight="1" thickBot="1">
      <c r="B2" s="176" t="s">
        <v>734</v>
      </c>
      <c r="C2" s="177" t="s">
        <v>735</v>
      </c>
      <c r="D2" s="671"/>
      <c r="E2" s="672"/>
      <c r="F2" s="673"/>
      <c r="G2" s="677"/>
      <c r="H2" s="678"/>
      <c r="I2" s="678"/>
      <c r="J2" s="678"/>
      <c r="K2" s="678"/>
      <c r="L2" s="678"/>
      <c r="M2" s="678"/>
      <c r="N2" s="678"/>
      <c r="O2" s="679"/>
      <c r="P2" s="178"/>
      <c r="Q2" s="179" t="s">
        <v>736</v>
      </c>
      <c r="R2" s="179" t="s">
        <v>737</v>
      </c>
      <c r="S2" s="683"/>
      <c r="T2" s="685"/>
      <c r="U2" s="667"/>
    </row>
    <row r="3" spans="2:21" ht="30" customHeight="1" thickBot="1">
      <c r="B3" s="201"/>
      <c r="C3" s="453">
        <v>2</v>
      </c>
      <c r="D3" s="202" t="s">
        <v>741</v>
      </c>
      <c r="E3" s="203" t="str">
        <f>'自主点検表（運営管理）'!B53</f>
        <v>事業</v>
      </c>
      <c r="F3" s="204"/>
      <c r="G3" s="224"/>
      <c r="H3" s="205"/>
      <c r="I3" s="205"/>
      <c r="J3" s="205"/>
      <c r="K3" s="205"/>
      <c r="L3" s="205"/>
      <c r="M3" s="205"/>
      <c r="N3" s="207"/>
      <c r="O3" s="225"/>
      <c r="P3" s="226"/>
      <c r="Q3" s="227"/>
      <c r="R3" s="227"/>
      <c r="S3" s="227"/>
      <c r="T3" s="228"/>
      <c r="U3" s="206"/>
    </row>
    <row r="4" spans="2:21" ht="30" customHeight="1">
      <c r="B4" s="222"/>
      <c r="C4" s="454">
        <v>2</v>
      </c>
      <c r="D4" s="180">
        <v>1</v>
      </c>
      <c r="E4" s="192" t="str">
        <f>'自主点検表（運営管理）'!B54</f>
        <v>　事業一般</v>
      </c>
      <c r="F4" s="181"/>
      <c r="G4" s="213" t="s">
        <v>755</v>
      </c>
      <c r="H4" s="193" t="str">
        <f>'自主点検表（運営管理）'!B56</f>
        <v>事業全般</v>
      </c>
      <c r="I4" s="193"/>
      <c r="J4" s="193"/>
      <c r="K4" s="193"/>
      <c r="L4" s="193"/>
      <c r="M4" s="193"/>
      <c r="N4" s="212" t="s">
        <v>742</v>
      </c>
      <c r="O4" s="183"/>
      <c r="P4" s="214" t="str">
        <f t="shared" ref="P4:P17" si="0">_xlfn.IFS(T4="不適切","★",T4="要入力","✖",T4="非該当","▲",T4="適切","",T4="","",T4="要確認","！")</f>
        <v>✖</v>
      </c>
      <c r="Q4" s="215">
        <v>1</v>
      </c>
      <c r="R4" s="175" t="str">
        <f>VLOOKUP($Q4,'自主点検表（運営管理）'!$C$53:$D$1157,2,FALSE)</f>
        <v>ある・ない</v>
      </c>
      <c r="S4" s="216" t="s">
        <v>740</v>
      </c>
      <c r="T4" s="217" t="str">
        <f>_xlfn.IFS(R4=S4,"適切",R4="ある・ない","要入力",R4="ない","不適切")</f>
        <v>要入力</v>
      </c>
      <c r="U4" s="229" t="str">
        <f>VLOOKUP($Q4,'自主点検表（運営管理）'!$C$53:$AA$1157,25,FALSE)</f>
        <v>○社会福祉施設の長の資格要件について昭53年2月20日社庶第13号）　　　　　　　　　</v>
      </c>
    </row>
    <row r="5" spans="2:21" ht="30" customHeight="1">
      <c r="B5" s="222"/>
      <c r="C5" s="454">
        <v>2</v>
      </c>
      <c r="D5" s="180"/>
      <c r="E5" s="192"/>
      <c r="F5" s="181"/>
      <c r="G5" s="182"/>
      <c r="H5" s="193"/>
      <c r="I5" s="193"/>
      <c r="J5" s="193"/>
      <c r="K5" s="193"/>
      <c r="L5" s="193"/>
      <c r="M5" s="193"/>
      <c r="N5" s="212" t="s">
        <v>743</v>
      </c>
      <c r="O5" s="183"/>
      <c r="P5" s="214" t="str">
        <f t="shared" si="0"/>
        <v>✖</v>
      </c>
      <c r="Q5" s="215">
        <v>2</v>
      </c>
      <c r="R5" s="175" t="str">
        <f>VLOOKUP($Q5,'自主点検表（運営管理）'!$C$53:$D$1157,2,FALSE)</f>
        <v>いる・いない</v>
      </c>
      <c r="S5" s="216" t="s">
        <v>738</v>
      </c>
      <c r="T5" s="217" t="str">
        <f>_xlfn.IFS(R5=S5,"適切",R5="いる・いない","要入力",R5="いない","不適切")</f>
        <v>要入力</v>
      </c>
      <c r="U5" s="229"/>
    </row>
    <row r="6" spans="2:21" ht="30" customHeight="1">
      <c r="B6" s="222"/>
      <c r="C6" s="454">
        <v>2</v>
      </c>
      <c r="D6" s="180"/>
      <c r="E6" s="192"/>
      <c r="F6" s="181"/>
      <c r="G6" s="182"/>
      <c r="H6" s="193"/>
      <c r="I6" s="193"/>
      <c r="J6" s="193"/>
      <c r="K6" s="193"/>
      <c r="L6" s="193"/>
      <c r="M6" s="193"/>
      <c r="N6" s="212" t="s">
        <v>744</v>
      </c>
      <c r="O6" s="183"/>
      <c r="P6" s="214" t="str">
        <f t="shared" si="0"/>
        <v>✖</v>
      </c>
      <c r="Q6" s="215">
        <v>3</v>
      </c>
      <c r="R6" s="175" t="str">
        <f>VLOOKUP($Q6,'自主点検表（運営管理）'!$C$53:$D$1157,2,FALSE)</f>
        <v>いる・いない</v>
      </c>
      <c r="S6" s="216" t="s">
        <v>738</v>
      </c>
      <c r="T6" s="217" t="str">
        <f t="shared" ref="T6:T17" si="1">_xlfn.IFS(R6=S6,"適切",R6="いる・いない","要入力",R6="いない","不適切")</f>
        <v>要入力</v>
      </c>
      <c r="U6" s="229"/>
    </row>
    <row r="7" spans="2:21" ht="30" customHeight="1">
      <c r="B7" s="222"/>
      <c r="C7" s="454">
        <v>2</v>
      </c>
      <c r="D7" s="180"/>
      <c r="E7" s="192"/>
      <c r="F7" s="181"/>
      <c r="G7" s="182"/>
      <c r="H7" s="193"/>
      <c r="I7" s="193"/>
      <c r="J7" s="193"/>
      <c r="K7" s="193"/>
      <c r="L7" s="193"/>
      <c r="M7" s="193"/>
      <c r="N7" s="212"/>
      <c r="O7" s="183"/>
      <c r="P7" s="214" t="str">
        <f t="shared" si="0"/>
        <v>✖</v>
      </c>
      <c r="Q7" s="215">
        <v>4</v>
      </c>
      <c r="R7" s="175" t="str">
        <f>VLOOKUP($Q7,'自主点検表（運営管理）'!$C$53:$D$1157,2,FALSE)</f>
        <v>いる・いない</v>
      </c>
      <c r="S7" s="216" t="s">
        <v>738</v>
      </c>
      <c r="T7" s="217" t="str">
        <f t="shared" si="1"/>
        <v>要入力</v>
      </c>
      <c r="U7" s="229">
        <f>VLOOKUP($Q7,'自主点検表（運営管理）'!$C$53:$AA$1157,25,FALSE)</f>
        <v>0</v>
      </c>
    </row>
    <row r="8" spans="2:21" ht="30" customHeight="1">
      <c r="B8" s="222"/>
      <c r="C8" s="454">
        <v>2</v>
      </c>
      <c r="D8" s="180"/>
      <c r="E8" s="192"/>
      <c r="F8" s="181"/>
      <c r="G8" s="182"/>
      <c r="H8" s="193"/>
      <c r="I8" s="193"/>
      <c r="J8" s="193"/>
      <c r="K8" s="193"/>
      <c r="L8" s="193"/>
      <c r="M8" s="193"/>
      <c r="N8" s="212" t="s">
        <v>745</v>
      </c>
      <c r="O8" s="183"/>
      <c r="P8" s="214" t="str">
        <f t="shared" si="0"/>
        <v>✖</v>
      </c>
      <c r="Q8" s="215">
        <v>5</v>
      </c>
      <c r="R8" s="175" t="str">
        <f>VLOOKUP($Q8,'自主点検表（運営管理）'!$C$53:$D$1157,2,FALSE)</f>
        <v>いる・いない</v>
      </c>
      <c r="S8" s="216" t="s">
        <v>738</v>
      </c>
      <c r="T8" s="217" t="str">
        <f t="shared" si="1"/>
        <v>要入力</v>
      </c>
      <c r="U8" s="229"/>
    </row>
    <row r="9" spans="2:21" ht="30" customHeight="1">
      <c r="B9" s="222"/>
      <c r="C9" s="454">
        <v>2</v>
      </c>
      <c r="D9" s="180"/>
      <c r="E9" s="192"/>
      <c r="F9" s="181"/>
      <c r="G9" s="182"/>
      <c r="H9" s="193"/>
      <c r="I9" s="193"/>
      <c r="J9" s="193"/>
      <c r="K9" s="193"/>
      <c r="L9" s="193"/>
      <c r="M9" s="193"/>
      <c r="N9" s="212" t="s">
        <v>746</v>
      </c>
      <c r="O9" s="183"/>
      <c r="P9" s="214" t="str">
        <f t="shared" si="0"/>
        <v>✖</v>
      </c>
      <c r="Q9" s="215">
        <v>6</v>
      </c>
      <c r="R9" s="175" t="str">
        <f>VLOOKUP($Q9,'自主点検表（運営管理）'!$C$53:$D$1157,2,FALSE)</f>
        <v>いる・いない</v>
      </c>
      <c r="S9" s="216" t="s">
        <v>738</v>
      </c>
      <c r="T9" s="217" t="str">
        <f t="shared" si="1"/>
        <v>要入力</v>
      </c>
      <c r="U9" s="229" t="str">
        <f>VLOOKUP($Q9,'自主点検表（運営管理）'!$C$53:$AA$1157,25,FALSE)</f>
        <v>○県条例第78条ほか</v>
      </c>
    </row>
    <row r="10" spans="2:21" ht="30" customHeight="1">
      <c r="B10" s="222"/>
      <c r="C10" s="454">
        <v>2</v>
      </c>
      <c r="D10" s="180"/>
      <c r="E10" s="192"/>
      <c r="F10" s="181"/>
      <c r="G10" s="182"/>
      <c r="H10" s="193"/>
      <c r="I10" s="193"/>
      <c r="J10" s="193"/>
      <c r="K10" s="193"/>
      <c r="L10" s="193"/>
      <c r="M10" s="193"/>
      <c r="N10" s="212" t="s">
        <v>747</v>
      </c>
      <c r="O10" s="183"/>
      <c r="P10" s="214" t="str">
        <f t="shared" si="0"/>
        <v>✖</v>
      </c>
      <c r="Q10" s="215">
        <v>7</v>
      </c>
      <c r="R10" s="175" t="str">
        <f>VLOOKUP($Q10,'自主点検表（運営管理）'!$C$53:$D$1157,2,FALSE)</f>
        <v>いる・いない</v>
      </c>
      <c r="S10" s="216" t="s">
        <v>738</v>
      </c>
      <c r="T10" s="217" t="str">
        <f t="shared" si="1"/>
        <v>要入力</v>
      </c>
      <c r="U10" s="229"/>
    </row>
    <row r="11" spans="2:21" ht="30" customHeight="1">
      <c r="B11" s="222"/>
      <c r="C11" s="454">
        <v>3</v>
      </c>
      <c r="D11" s="180"/>
      <c r="E11" s="192"/>
      <c r="F11" s="181"/>
      <c r="G11" s="213" t="s">
        <v>756</v>
      </c>
      <c r="H11" s="193" t="str">
        <f>'自主点検表（運営管理）'!B108</f>
        <v>個人情報保護等の状況</v>
      </c>
      <c r="I11" s="193"/>
      <c r="J11" s="193"/>
      <c r="K11" s="193"/>
      <c r="L11" s="193"/>
      <c r="M11" s="193"/>
      <c r="N11" s="212" t="s">
        <v>742</v>
      </c>
      <c r="O11" s="183"/>
      <c r="P11" s="214" t="str">
        <f t="shared" si="0"/>
        <v>✖</v>
      </c>
      <c r="Q11" s="215">
        <v>8</v>
      </c>
      <c r="R11" s="175" t="str">
        <f>VLOOKUP($Q11,'自主点検表（運営管理）'!$C$53:$D$1157,2,FALSE)</f>
        <v>いる・いない</v>
      </c>
      <c r="S11" s="216" t="s">
        <v>738</v>
      </c>
      <c r="T11" s="217" t="str">
        <f t="shared" si="1"/>
        <v>要入力</v>
      </c>
      <c r="U11" s="229" t="str">
        <f>VLOOKUP($Q11,'自主点検表（運営管理）'!$C$53:$AA$1157,25,FALSE)</f>
        <v>○個人情報保護法
○医療・介護関係事業者における個人情報の適切な取扱いのためのガイダンス（平成29年4月14日通知、令和8年4月一部改正）【令和8年4月施行】(平成29年4月14日個人情報保護委員会)</v>
      </c>
    </row>
    <row r="12" spans="2:21" ht="30" customHeight="1">
      <c r="B12" s="222"/>
      <c r="C12" s="454">
        <v>3</v>
      </c>
      <c r="D12" s="180"/>
      <c r="E12" s="192"/>
      <c r="F12" s="181"/>
      <c r="G12" s="182"/>
      <c r="H12" s="193"/>
      <c r="I12" s="193"/>
      <c r="J12" s="193"/>
      <c r="K12" s="193"/>
      <c r="L12" s="193"/>
      <c r="M12" s="193"/>
      <c r="N12" s="212" t="s">
        <v>743</v>
      </c>
      <c r="O12" s="183"/>
      <c r="P12" s="214" t="str">
        <f t="shared" si="0"/>
        <v>✖</v>
      </c>
      <c r="Q12" s="215">
        <v>9</v>
      </c>
      <c r="R12" s="175" t="str">
        <f>VLOOKUP($Q12,'自主点検表（運営管理）'!$C$53:$D$1157,2,FALSE)</f>
        <v>いる・いない</v>
      </c>
      <c r="S12" s="216" t="s">
        <v>738</v>
      </c>
      <c r="T12" s="217" t="str">
        <f t="shared" si="1"/>
        <v>要入力</v>
      </c>
      <c r="U12" s="229"/>
    </row>
    <row r="13" spans="2:21" ht="30" customHeight="1">
      <c r="B13" s="222"/>
      <c r="C13" s="454">
        <v>3</v>
      </c>
      <c r="D13" s="180"/>
      <c r="E13" s="192"/>
      <c r="F13" s="181"/>
      <c r="G13" s="182"/>
      <c r="H13" s="193"/>
      <c r="I13" s="193"/>
      <c r="J13" s="193"/>
      <c r="K13" s="193"/>
      <c r="L13" s="193"/>
      <c r="M13" s="193"/>
      <c r="N13" s="212" t="s">
        <v>744</v>
      </c>
      <c r="O13" s="183"/>
      <c r="P13" s="214" t="str">
        <f t="shared" si="0"/>
        <v>✖</v>
      </c>
      <c r="Q13" s="215">
        <v>10</v>
      </c>
      <c r="R13" s="175" t="str">
        <f>VLOOKUP($Q13,'自主点検表（運営管理）'!$C$53:$D$1157,2,FALSE)</f>
        <v>いる・いない</v>
      </c>
      <c r="S13" s="216" t="s">
        <v>738</v>
      </c>
      <c r="T13" s="217" t="str">
        <f t="shared" si="1"/>
        <v>要入力</v>
      </c>
      <c r="U13" s="229" t="str">
        <f>VLOOKUP($Q13,'自主点検表（運営管理）'!$C$53:$AA$1157,25,FALSE)</f>
        <v xml:space="preserve">○指定介護老人福祉施設の人員、設備及び運営に関する基準第30条
</v>
      </c>
    </row>
    <row r="14" spans="2:21" ht="30" customHeight="1">
      <c r="B14" s="222"/>
      <c r="C14" s="454">
        <v>3</v>
      </c>
      <c r="D14" s="180"/>
      <c r="E14" s="192"/>
      <c r="F14" s="181"/>
      <c r="G14" s="211" t="s">
        <v>757</v>
      </c>
      <c r="H14" s="193" t="str">
        <f>'自主点検表（運営管理）'!B133</f>
        <v>個人番号の管理</v>
      </c>
      <c r="I14" s="193"/>
      <c r="J14" s="193"/>
      <c r="K14" s="193"/>
      <c r="L14" s="193"/>
      <c r="M14" s="193"/>
      <c r="N14" s="212" t="s">
        <v>742</v>
      </c>
      <c r="O14" s="183"/>
      <c r="P14" s="214" t="str">
        <f t="shared" si="0"/>
        <v>✖</v>
      </c>
      <c r="Q14" s="215">
        <v>11</v>
      </c>
      <c r="R14" s="175" t="str">
        <f>VLOOKUP($Q14,'自主点検表（運営管理）'!$C$53:$D$1157,2,FALSE)</f>
        <v>いる・いない</v>
      </c>
      <c r="S14" s="216" t="s">
        <v>738</v>
      </c>
      <c r="T14" s="217" t="str">
        <f t="shared" si="1"/>
        <v>要入力</v>
      </c>
      <c r="U14" s="229" t="str">
        <f>VLOOKUP($Q14,'自主点検表（運営管理）'!$C$53:$AA$1157,25,FALSE)</f>
        <v>○行政手続における特定の個人を識別するための番号の利用等に関する法律（番号法）</v>
      </c>
    </row>
    <row r="15" spans="2:21" ht="30" customHeight="1">
      <c r="B15" s="222"/>
      <c r="C15" s="759">
        <v>3</v>
      </c>
      <c r="D15" s="180"/>
      <c r="E15" s="192"/>
      <c r="F15" s="181"/>
      <c r="G15" s="211"/>
      <c r="H15" s="193"/>
      <c r="I15" s="193"/>
      <c r="J15" s="193"/>
      <c r="K15" s="193"/>
      <c r="L15" s="193"/>
      <c r="M15" s="193"/>
      <c r="N15" s="212"/>
      <c r="O15" s="183"/>
      <c r="P15" s="214" t="str">
        <f t="shared" si="0"/>
        <v>✖</v>
      </c>
      <c r="Q15" s="215">
        <v>12</v>
      </c>
      <c r="R15" s="175" t="str">
        <f>VLOOKUP($Q15,'自主点検表（運営管理）'!$C$53:$D$1157,2,FALSE)</f>
        <v>いる・いない</v>
      </c>
      <c r="S15" s="216" t="s">
        <v>738</v>
      </c>
      <c r="T15" s="217" t="str">
        <f t="shared" si="1"/>
        <v>要入力</v>
      </c>
      <c r="U15" s="229">
        <f>VLOOKUP($Q15,'自主点検表（運営管理）'!$C$53:$AA$1157,25,FALSE)</f>
        <v>0</v>
      </c>
    </row>
    <row r="16" spans="2:21" ht="30" customHeight="1">
      <c r="B16" s="222"/>
      <c r="C16" s="759">
        <v>3</v>
      </c>
      <c r="D16" s="180"/>
      <c r="E16" s="192"/>
      <c r="F16" s="181"/>
      <c r="G16" s="182"/>
      <c r="H16" s="193"/>
      <c r="I16" s="193"/>
      <c r="J16" s="193"/>
      <c r="K16" s="193"/>
      <c r="L16" s="193"/>
      <c r="M16" s="193"/>
      <c r="N16" s="212" t="s">
        <v>743</v>
      </c>
      <c r="O16" s="183"/>
      <c r="P16" s="214" t="str">
        <f t="shared" si="0"/>
        <v>✖</v>
      </c>
      <c r="Q16" s="215">
        <v>13</v>
      </c>
      <c r="R16" s="175" t="str">
        <f>VLOOKUP($Q16,'自主点検表（運営管理）'!$C$53:$D$1157,2,FALSE)</f>
        <v>いる・いない</v>
      </c>
      <c r="S16" s="216" t="s">
        <v>738</v>
      </c>
      <c r="T16" s="217" t="str">
        <f t="shared" si="1"/>
        <v>要入力</v>
      </c>
      <c r="U16" s="229">
        <f>VLOOKUP($Q16,'自主点検表（運営管理）'!$C$53:$AA$1157,25,FALSE)</f>
        <v>0</v>
      </c>
    </row>
    <row r="17" spans="2:21" ht="30" customHeight="1" thickBot="1">
      <c r="B17" s="195"/>
      <c r="C17" s="760">
        <v>4</v>
      </c>
      <c r="D17" s="184"/>
      <c r="E17" s="185"/>
      <c r="F17" s="186"/>
      <c r="G17" s="221" t="s">
        <v>758</v>
      </c>
      <c r="H17" s="188" t="str">
        <f>'自主点検表（運営管理）'!B161</f>
        <v>法令遵守等の業務管理体制の整備</v>
      </c>
      <c r="I17" s="188"/>
      <c r="J17" s="188"/>
      <c r="K17" s="188"/>
      <c r="L17" s="188"/>
      <c r="M17" s="188"/>
      <c r="N17" s="189"/>
      <c r="O17" s="190"/>
      <c r="P17" s="197" t="str">
        <f t="shared" si="0"/>
        <v>✖</v>
      </c>
      <c r="Q17" s="198">
        <v>14</v>
      </c>
      <c r="R17" s="199" t="str">
        <f>VLOOKUP($Q17,'自主点検表（運営管理）'!$C$53:$D$1157,2,FALSE)</f>
        <v>いる・いない</v>
      </c>
      <c r="S17" s="200" t="s">
        <v>738</v>
      </c>
      <c r="T17" s="217" t="str">
        <f t="shared" si="1"/>
        <v>要入力</v>
      </c>
      <c r="U17" s="230" t="str">
        <f>VLOOKUP($Q17,'自主点検表（運営管理）'!$C$53:$AA$1157,25,FALSE)</f>
        <v xml:space="preserve">○介護保険法第115条の32第1項
</v>
      </c>
    </row>
    <row r="18" spans="2:21" ht="30" customHeight="1" thickBot="1">
      <c r="B18" s="201"/>
      <c r="C18" s="761">
        <v>5</v>
      </c>
      <c r="D18" s="202" t="s">
        <v>748</v>
      </c>
      <c r="E18" s="203"/>
      <c r="F18" s="204"/>
      <c r="G18" s="224"/>
      <c r="H18" s="205"/>
      <c r="I18" s="205"/>
      <c r="J18" s="205"/>
      <c r="K18" s="205"/>
      <c r="L18" s="205"/>
      <c r="M18" s="205"/>
      <c r="N18" s="207"/>
      <c r="O18" s="225"/>
      <c r="P18" s="227"/>
      <c r="Q18" s="227"/>
      <c r="R18" s="227"/>
      <c r="S18" s="227"/>
      <c r="T18" s="227"/>
      <c r="U18" s="231"/>
    </row>
    <row r="19" spans="2:21" ht="30" customHeight="1">
      <c r="B19" s="222"/>
      <c r="C19" s="759">
        <v>5</v>
      </c>
      <c r="D19" s="180" t="s">
        <v>803</v>
      </c>
      <c r="E19" s="192"/>
      <c r="F19" s="181"/>
      <c r="G19" s="211" t="s">
        <v>759</v>
      </c>
      <c r="H19" s="193" t="str">
        <f>'自主点検表（運営管理）'!B187</f>
        <v>就業規則の作成・変更</v>
      </c>
      <c r="I19" s="193"/>
      <c r="J19" s="193"/>
      <c r="K19" s="193"/>
      <c r="L19" s="193"/>
      <c r="M19" s="193"/>
      <c r="N19" s="212" t="s">
        <v>742</v>
      </c>
      <c r="O19" s="191"/>
      <c r="P19" s="214" t="str">
        <f t="shared" ref="P19:P50" si="2">_xlfn.IFS(T19="不適切","★",T19="要入力","✖",T19="非該当","▲",T19="適切","",T19="","",T19="要確認","！")</f>
        <v>✖</v>
      </c>
      <c r="Q19" s="215">
        <v>15</v>
      </c>
      <c r="R19" s="175" t="str">
        <f>VLOOKUP($Q19,'自主点検表（運営管理）'!$C$53:$D$1157,2,FALSE)</f>
        <v>いる・いない</v>
      </c>
      <c r="S19" s="216" t="s">
        <v>738</v>
      </c>
      <c r="T19" s="217" t="str">
        <f>_xlfn.IFS(R19=S19,"適切",R19="いる・いない","要入力",R19="いない","不適切")</f>
        <v>要入力</v>
      </c>
      <c r="U19" s="229" t="str">
        <f>VLOOKUP($Q19,'自主点検表（運営管理）'!$C$53:$AA$1157,25,FALSE)</f>
        <v>○労基法第89条</v>
      </c>
    </row>
    <row r="20" spans="2:21" ht="30" customHeight="1">
      <c r="B20" s="222"/>
      <c r="C20" s="759">
        <v>5</v>
      </c>
      <c r="D20" s="180"/>
      <c r="E20" s="192"/>
      <c r="F20" s="181"/>
      <c r="G20" s="182"/>
      <c r="H20" s="193"/>
      <c r="I20" s="193"/>
      <c r="J20" s="193"/>
      <c r="K20" s="193"/>
      <c r="L20" s="193"/>
      <c r="M20" s="193"/>
      <c r="N20" s="212" t="s">
        <v>743</v>
      </c>
      <c r="O20" s="191"/>
      <c r="P20" s="214" t="str">
        <f t="shared" si="2"/>
        <v>✖</v>
      </c>
      <c r="Q20" s="215">
        <v>16</v>
      </c>
      <c r="R20" s="175" t="str">
        <f>VLOOKUP($Q20,'自主点検表（運営管理）'!$C$53:$D$1157,2,FALSE)</f>
        <v>いる・いない</v>
      </c>
      <c r="S20" s="216" t="s">
        <v>738</v>
      </c>
      <c r="T20" s="217" t="str">
        <f t="shared" ref="T20:T28" si="3">_xlfn.IFS(R20=S20,"適切",R20="いる・いない","要入力",R20="いない","不適切")</f>
        <v>要入力</v>
      </c>
      <c r="U20" s="229" t="str">
        <f>VLOOKUP($Q20,'自主点検表（運営管理）'!$C$53:$AA$1157,25,FALSE)</f>
        <v>○労基法第106条</v>
      </c>
    </row>
    <row r="21" spans="2:21" ht="30" customHeight="1">
      <c r="B21" s="222"/>
      <c r="C21" s="759">
        <v>5</v>
      </c>
      <c r="D21" s="180"/>
      <c r="E21" s="192"/>
      <c r="F21" s="181"/>
      <c r="G21" s="182"/>
      <c r="H21" s="193"/>
      <c r="I21" s="193"/>
      <c r="J21" s="193"/>
      <c r="K21" s="193"/>
      <c r="L21" s="193"/>
      <c r="M21" s="193"/>
      <c r="N21" s="212" t="s">
        <v>744</v>
      </c>
      <c r="O21" s="191"/>
      <c r="P21" s="214" t="str">
        <f t="shared" si="2"/>
        <v>✖</v>
      </c>
      <c r="Q21" s="215">
        <v>17</v>
      </c>
      <c r="R21" s="175" t="str">
        <f>VLOOKUP($Q21,'自主点検表（運営管理）'!$C$53:$D$1157,2,FALSE)</f>
        <v>いる・いない</v>
      </c>
      <c r="S21" s="216" t="s">
        <v>738</v>
      </c>
      <c r="T21" s="217" t="str">
        <f t="shared" si="3"/>
        <v>要入力</v>
      </c>
      <c r="U21" s="229">
        <f>VLOOKUP($Q21,'自主点検表（運営管理）'!$C$53:$AA$1157,25,FALSE)</f>
        <v>0</v>
      </c>
    </row>
    <row r="22" spans="2:21" ht="30" customHeight="1">
      <c r="B22" s="456"/>
      <c r="C22" s="759">
        <v>7</v>
      </c>
      <c r="D22" s="180"/>
      <c r="E22" s="192"/>
      <c r="F22" s="181"/>
      <c r="G22" s="211" t="s">
        <v>760</v>
      </c>
      <c r="H22" s="193" t="str">
        <f>'自主点検表（運営管理）'!B261</f>
        <v>勤務時間等</v>
      </c>
      <c r="I22" s="193"/>
      <c r="J22" s="193"/>
      <c r="K22" s="193"/>
      <c r="L22" s="193"/>
      <c r="M22" s="193"/>
      <c r="N22" s="212" t="s">
        <v>742</v>
      </c>
      <c r="O22" s="191"/>
      <c r="P22" s="214" t="str">
        <f t="shared" si="2"/>
        <v>✖</v>
      </c>
      <c r="Q22" s="215">
        <v>18</v>
      </c>
      <c r="R22" s="175" t="str">
        <f>VLOOKUP($Q22,'自主点検表（運営管理）'!$C$53:$D$1157,2,FALSE)</f>
        <v>いる・いない</v>
      </c>
      <c r="S22" s="216" t="s">
        <v>738</v>
      </c>
      <c r="T22" s="217" t="str">
        <f t="shared" si="3"/>
        <v>要入力</v>
      </c>
      <c r="U22" s="229" t="str">
        <f>VLOOKUP($Q22,'自主点検表（運営管理）'!$C$53:$AA$1157,25,FALSE)</f>
        <v>○労働時間の適正な把握のために使用者が講ずべき措置に関するガイドライン（平成29年１月20日策定）</v>
      </c>
    </row>
    <row r="23" spans="2:21" ht="30" customHeight="1">
      <c r="B23" s="456"/>
      <c r="C23" s="759">
        <v>7</v>
      </c>
      <c r="D23" s="180"/>
      <c r="E23" s="192"/>
      <c r="F23" s="181"/>
      <c r="G23" s="182"/>
      <c r="H23" s="193"/>
      <c r="I23" s="193"/>
      <c r="J23" s="193"/>
      <c r="K23" s="193"/>
      <c r="L23" s="193"/>
      <c r="M23" s="193"/>
      <c r="N23" s="212" t="s">
        <v>743</v>
      </c>
      <c r="O23" s="191"/>
      <c r="P23" s="214" t="str">
        <f t="shared" si="2"/>
        <v>✖</v>
      </c>
      <c r="Q23" s="215">
        <v>19</v>
      </c>
      <c r="R23" s="175" t="str">
        <f>VLOOKUP($Q23,'自主点検表（運営管理）'!$C$53:$D$1157,2,FALSE)</f>
        <v>いる・いない</v>
      </c>
      <c r="S23" s="216" t="s">
        <v>738</v>
      </c>
      <c r="T23" s="217" t="str">
        <f t="shared" si="3"/>
        <v>要入力</v>
      </c>
      <c r="U23" s="229" t="str">
        <f>VLOOKUP($Q23,'自主点検表（運営管理）'!$C$53:$AA$1157,25,FALSE)</f>
        <v>○労基法第32条</v>
      </c>
    </row>
    <row r="24" spans="2:21" ht="30" customHeight="1">
      <c r="B24" s="456"/>
      <c r="C24" s="759">
        <v>7</v>
      </c>
      <c r="D24" s="180"/>
      <c r="E24" s="192"/>
      <c r="F24" s="181"/>
      <c r="G24" s="182"/>
      <c r="H24" s="193"/>
      <c r="I24" s="193"/>
      <c r="J24" s="193"/>
      <c r="K24" s="193"/>
      <c r="L24" s="193"/>
      <c r="M24" s="193"/>
      <c r="N24" s="212" t="s">
        <v>744</v>
      </c>
      <c r="O24" s="191"/>
      <c r="P24" s="214" t="str">
        <f t="shared" si="2"/>
        <v>✖</v>
      </c>
      <c r="Q24" s="215">
        <v>20</v>
      </c>
      <c r="R24" s="175" t="str">
        <f>VLOOKUP($Q24,'自主点検表（運営管理）'!$C$53:$D$1157,2,FALSE)</f>
        <v>いる・いない</v>
      </c>
      <c r="S24" s="216" t="s">
        <v>738</v>
      </c>
      <c r="T24" s="217" t="str">
        <f t="shared" si="3"/>
        <v>要入力</v>
      </c>
      <c r="U24" s="229" t="str">
        <f>VLOOKUP($Q24,'自主点検表（運営管理）'!$C$53:$AA$1157,25,FALSE)</f>
        <v>○労基法第32条の4</v>
      </c>
    </row>
    <row r="25" spans="2:21" ht="30" customHeight="1">
      <c r="B25" s="456"/>
      <c r="C25" s="759">
        <v>7</v>
      </c>
      <c r="D25" s="180"/>
      <c r="E25" s="192"/>
      <c r="F25" s="181"/>
      <c r="G25" s="182"/>
      <c r="H25" s="193"/>
      <c r="I25" s="193"/>
      <c r="J25" s="193"/>
      <c r="K25" s="193"/>
      <c r="L25" s="193"/>
      <c r="M25" s="193"/>
      <c r="N25" s="212" t="s">
        <v>745</v>
      </c>
      <c r="O25" s="191"/>
      <c r="P25" s="214" t="str">
        <f t="shared" si="2"/>
        <v>✖</v>
      </c>
      <c r="Q25" s="215">
        <v>21</v>
      </c>
      <c r="R25" s="175" t="str">
        <f>VLOOKUP($Q25,'自主点検表（運営管理）'!$C$53:$D$1157,2,FALSE)</f>
        <v>いる・いない</v>
      </c>
      <c r="S25" s="216" t="s">
        <v>738</v>
      </c>
      <c r="T25" s="217" t="str">
        <f t="shared" si="3"/>
        <v>要入力</v>
      </c>
      <c r="U25" s="229" t="str">
        <f>VLOOKUP($Q25,'自主点検表（運営管理）'!$C$53:$AA$1157,25,FALSE)</f>
        <v>○労基法第34条</v>
      </c>
    </row>
    <row r="26" spans="2:21" ht="30" customHeight="1">
      <c r="B26" s="456"/>
      <c r="C26" s="759">
        <v>7</v>
      </c>
      <c r="D26" s="180"/>
      <c r="E26" s="192"/>
      <c r="F26" s="181"/>
      <c r="G26" s="182"/>
      <c r="H26" s="193"/>
      <c r="I26" s="193"/>
      <c r="J26" s="193"/>
      <c r="K26" s="193"/>
      <c r="L26" s="193"/>
      <c r="M26" s="193"/>
      <c r="N26" s="212" t="s">
        <v>746</v>
      </c>
      <c r="O26" s="183"/>
      <c r="P26" s="214" t="str">
        <f t="shared" si="2"/>
        <v>✖</v>
      </c>
      <c r="Q26" s="215">
        <v>22</v>
      </c>
      <c r="R26" s="175" t="str">
        <f>VLOOKUP($Q26,'自主点検表（運営管理）'!$C$53:$D$1157,2,FALSE)</f>
        <v>いる・いない</v>
      </c>
      <c r="S26" s="216" t="s">
        <v>738</v>
      </c>
      <c r="T26" s="217" t="str">
        <f t="shared" si="3"/>
        <v>要入力</v>
      </c>
      <c r="U26" s="229">
        <f>VLOOKUP($Q26,'自主点検表（運営管理）'!$C$53:$AA$1157,25,FALSE)</f>
        <v>0</v>
      </c>
    </row>
    <row r="27" spans="2:21" ht="30" customHeight="1">
      <c r="B27" s="456"/>
      <c r="C27" s="759">
        <v>7</v>
      </c>
      <c r="D27" s="180"/>
      <c r="E27" s="192"/>
      <c r="F27" s="181"/>
      <c r="G27" s="182"/>
      <c r="H27" s="193"/>
      <c r="I27" s="193"/>
      <c r="J27" s="193"/>
      <c r="K27" s="193"/>
      <c r="L27" s="193"/>
      <c r="M27" s="193"/>
      <c r="N27" s="212" t="s">
        <v>747</v>
      </c>
      <c r="O27" s="183"/>
      <c r="P27" s="214" t="str">
        <f t="shared" si="2"/>
        <v>✖</v>
      </c>
      <c r="Q27" s="215">
        <v>23</v>
      </c>
      <c r="R27" s="175" t="str">
        <f>VLOOKUP($Q27,'自主点検表（運営管理）'!$C$53:$D$1157,2,FALSE)</f>
        <v>いる・いない</v>
      </c>
      <c r="S27" s="216" t="s">
        <v>738</v>
      </c>
      <c r="T27" s="217" t="str">
        <f t="shared" si="3"/>
        <v>要入力</v>
      </c>
      <c r="U27" s="229" t="str">
        <f>VLOOKUP($Q27,'自主点検表（運営管理）'!$C$53:$AA$1157,25,FALSE)</f>
        <v>○労基法第35条</v>
      </c>
    </row>
    <row r="28" spans="2:21" ht="30" customHeight="1">
      <c r="B28" s="456"/>
      <c r="C28" s="759">
        <v>8</v>
      </c>
      <c r="D28" s="180"/>
      <c r="E28" s="192"/>
      <c r="F28" s="181"/>
      <c r="G28" s="182"/>
      <c r="H28" s="193"/>
      <c r="I28" s="193"/>
      <c r="J28" s="193"/>
      <c r="K28" s="193"/>
      <c r="L28" s="193"/>
      <c r="M28" s="193"/>
      <c r="N28" s="212" t="s">
        <v>749</v>
      </c>
      <c r="O28" s="183"/>
      <c r="P28" s="214" t="str">
        <f t="shared" si="2"/>
        <v>✖</v>
      </c>
      <c r="Q28" s="215">
        <v>24</v>
      </c>
      <c r="R28" s="175" t="str">
        <f>VLOOKUP($Q28,'自主点検表（運営管理）'!$C$53:$D$1157,2,FALSE)</f>
        <v>いる・いない</v>
      </c>
      <c r="S28" s="216" t="s">
        <v>738</v>
      </c>
      <c r="T28" s="217" t="str">
        <f t="shared" si="3"/>
        <v>要入力</v>
      </c>
      <c r="U28" s="229" t="str">
        <f>VLOOKUP($Q28,'自主点検表（運営管理）'!$C$53:$AA$1157,25,FALSE)</f>
        <v>○労基法第37条</v>
      </c>
    </row>
    <row r="29" spans="2:21" ht="30" customHeight="1">
      <c r="B29" s="456"/>
      <c r="C29" s="759">
        <v>8</v>
      </c>
      <c r="D29" s="180"/>
      <c r="E29" s="192"/>
      <c r="F29" s="181"/>
      <c r="G29" s="182"/>
      <c r="H29" s="193"/>
      <c r="I29" s="193"/>
      <c r="J29" s="193"/>
      <c r="K29" s="193"/>
      <c r="L29" s="193"/>
      <c r="M29" s="193"/>
      <c r="N29" s="212" t="s">
        <v>750</v>
      </c>
      <c r="O29" s="183"/>
      <c r="P29" s="214" t="str">
        <f t="shared" si="2"/>
        <v/>
      </c>
      <c r="Q29" s="215">
        <v>25</v>
      </c>
      <c r="R29" s="175" t="str">
        <f>VLOOKUP($Q29,'自主点検表（運営管理）'!$C$53:$D$1157,2,FALSE)</f>
        <v>いる・いない・非該当</v>
      </c>
      <c r="T29" s="217"/>
      <c r="U29" s="229">
        <f>VLOOKUP($Q29,'自主点検表（運営管理）'!$C$53:$AA$1157,25,FALSE)</f>
        <v>0</v>
      </c>
    </row>
    <row r="30" spans="2:21" ht="30" customHeight="1">
      <c r="B30" s="456"/>
      <c r="C30" s="759">
        <v>8</v>
      </c>
      <c r="D30" s="180"/>
      <c r="E30" s="192"/>
      <c r="F30" s="181"/>
      <c r="G30" s="182"/>
      <c r="H30" s="193"/>
      <c r="I30" s="193"/>
      <c r="J30" s="193"/>
      <c r="K30" s="193"/>
      <c r="L30" s="193"/>
      <c r="M30" s="193"/>
      <c r="N30" s="212" t="s">
        <v>751</v>
      </c>
      <c r="O30" s="183"/>
      <c r="P30" s="214" t="str">
        <f t="shared" si="2"/>
        <v>✖</v>
      </c>
      <c r="Q30" s="215">
        <v>26</v>
      </c>
      <c r="R30" s="175" t="str">
        <f>VLOOKUP($Q30,'自主点検表（運営管理）'!$C$53:$D$1157,2,FALSE)</f>
        <v>いる・いない・非該当</v>
      </c>
      <c r="S30" s="216" t="s">
        <v>738</v>
      </c>
      <c r="T30" s="217" t="str">
        <f t="shared" ref="T30" si="4">_xlfn.IFS(R30=S30,"適切",R30="いる・いない・非該当","要入力",R30="いない","不適切",R30="非該当","要確認")</f>
        <v>要入力</v>
      </c>
      <c r="U30" s="229">
        <f>VLOOKUP($Q30,'自主点検表（運営管理）'!$C$53:$AA$1157,25,FALSE)</f>
        <v>0</v>
      </c>
    </row>
    <row r="31" spans="2:21" ht="30" customHeight="1">
      <c r="B31" s="456"/>
      <c r="C31" s="759">
        <v>8</v>
      </c>
      <c r="D31" s="180"/>
      <c r="E31" s="192"/>
      <c r="F31" s="181"/>
      <c r="G31" s="182"/>
      <c r="H31" s="193"/>
      <c r="I31" s="193"/>
      <c r="J31" s="193"/>
      <c r="K31" s="193"/>
      <c r="L31" s="193"/>
      <c r="M31" s="193"/>
      <c r="N31" s="212" t="s">
        <v>752</v>
      </c>
      <c r="O31" s="191"/>
      <c r="P31" s="214" t="str">
        <f t="shared" si="2"/>
        <v>✖</v>
      </c>
      <c r="Q31" s="215">
        <v>27</v>
      </c>
      <c r="R31" s="223" t="str">
        <f>VLOOKUP($Q31,'自主点検表（運営管理）'!$C$53:$D$1157,2,FALSE)</f>
        <v>いる・いない・非該当</v>
      </c>
      <c r="S31" s="216" t="s">
        <v>738</v>
      </c>
      <c r="T31" s="217" t="str">
        <f>_xlfn.IFS(R31=S31,"適切",R31="いる・いない・非該当","要入力",R31="いない","不適切",R31="非該当","要確認")</f>
        <v>要入力</v>
      </c>
      <c r="U31" s="229" t="str">
        <f>VLOOKUP($Q31,'自主点検表（運営管理）'!$C$53:$AA$1157,25,FALSE)</f>
        <v>○最低賃金法7条</v>
      </c>
    </row>
    <row r="32" spans="2:21" ht="30" customHeight="1">
      <c r="B32" s="456"/>
      <c r="C32" s="759">
        <v>9</v>
      </c>
      <c r="D32" s="180"/>
      <c r="E32" s="192"/>
      <c r="F32" s="181"/>
      <c r="G32" s="211" t="s">
        <v>757</v>
      </c>
      <c r="H32" s="193" t="str">
        <f>'自主点検表（運営管理）'!B366</f>
        <v>休暇</v>
      </c>
      <c r="I32" s="193"/>
      <c r="J32" s="193"/>
      <c r="K32" s="193"/>
      <c r="L32" s="193"/>
      <c r="M32" s="193"/>
      <c r="N32" s="212" t="s">
        <v>742</v>
      </c>
      <c r="O32" s="191"/>
      <c r="P32" s="214" t="str">
        <f t="shared" si="2"/>
        <v>✖</v>
      </c>
      <c r="Q32" s="215">
        <v>28</v>
      </c>
      <c r="R32" s="175" t="str">
        <f>VLOOKUP($Q32,'自主点検表（運営管理）'!$C$53:$D$1157,2,FALSE)</f>
        <v>いる・いない</v>
      </c>
      <c r="S32" s="216" t="s">
        <v>738</v>
      </c>
      <c r="T32" s="217" t="str">
        <f t="shared" ref="T32:T49" si="5">_xlfn.IFS(R32=S32,"適切",R32="いる・いない","要入力",R32="いない","不適切")</f>
        <v>要入力</v>
      </c>
      <c r="U32" s="229" t="str">
        <f>VLOOKUP($Q32,'自主点検表（運営管理）'!$C$53:$AA$1157,25,FALSE)</f>
        <v>○労基法第39条</v>
      </c>
    </row>
    <row r="33" spans="2:21" ht="30" customHeight="1">
      <c r="B33" s="456"/>
      <c r="C33" s="759">
        <v>9</v>
      </c>
      <c r="D33" s="180"/>
      <c r="E33" s="192"/>
      <c r="F33" s="181"/>
      <c r="G33" s="182"/>
      <c r="H33" s="193"/>
      <c r="I33" s="193"/>
      <c r="J33" s="193"/>
      <c r="K33" s="193"/>
      <c r="L33" s="193"/>
      <c r="M33" s="193"/>
      <c r="N33" s="212" t="s">
        <v>743</v>
      </c>
      <c r="O33" s="191"/>
      <c r="P33" s="214" t="str">
        <f t="shared" si="2"/>
        <v>✖</v>
      </c>
      <c r="Q33" s="215">
        <v>29</v>
      </c>
      <c r="R33" s="175" t="str">
        <f>VLOOKUP($Q33,'自主点検表（運営管理）'!$C$53:$D$1157,2,FALSE)</f>
        <v>いる・いない</v>
      </c>
      <c r="S33" s="216" t="s">
        <v>738</v>
      </c>
      <c r="T33" s="217" t="str">
        <f t="shared" si="5"/>
        <v>要入力</v>
      </c>
      <c r="U33" s="229" t="str">
        <f>VLOOKUP($Q33,'自主点検表（運営管理）'!$C$53:$AA$1157,25,FALSE)</f>
        <v>○労基法第115条
○昭22･12･15労働基準局長通達501号</v>
      </c>
    </row>
    <row r="34" spans="2:21" ht="30" customHeight="1">
      <c r="B34" s="456"/>
      <c r="C34" s="759">
        <v>9</v>
      </c>
      <c r="D34" s="180"/>
      <c r="E34" s="192"/>
      <c r="F34" s="181"/>
      <c r="G34" s="211" t="s">
        <v>758</v>
      </c>
      <c r="H34" s="193" t="str">
        <f>'自主点検表（運営管理）'!B401</f>
        <v>給与規程の作成・運用状況</v>
      </c>
      <c r="I34" s="193"/>
      <c r="J34" s="193"/>
      <c r="K34" s="193"/>
      <c r="L34" s="193"/>
      <c r="M34" s="193"/>
      <c r="N34" s="212" t="s">
        <v>742</v>
      </c>
      <c r="O34" s="191"/>
      <c r="P34" s="214" t="str">
        <f t="shared" si="2"/>
        <v>✖</v>
      </c>
      <c r="Q34" s="215">
        <v>30</v>
      </c>
      <c r="R34" s="175" t="str">
        <f>VLOOKUP($Q34,'自主点検表（運営管理）'!$C$53:$D$1157,2,FALSE)</f>
        <v>いる・いない</v>
      </c>
      <c r="S34" s="216" t="s">
        <v>738</v>
      </c>
      <c r="T34" s="217" t="str">
        <f t="shared" si="5"/>
        <v>要入力</v>
      </c>
      <c r="U34" s="229"/>
    </row>
    <row r="35" spans="2:21" ht="30" customHeight="1">
      <c r="B35" s="456"/>
      <c r="C35" s="759">
        <v>9</v>
      </c>
      <c r="D35" s="180"/>
      <c r="E35" s="192"/>
      <c r="F35" s="181"/>
      <c r="G35" s="211"/>
      <c r="H35" s="193"/>
      <c r="I35" s="193"/>
      <c r="J35" s="193"/>
      <c r="K35" s="193"/>
      <c r="L35" s="193"/>
      <c r="M35" s="193"/>
      <c r="N35" s="212"/>
      <c r="O35" s="191"/>
      <c r="P35" s="214" t="str">
        <f t="shared" si="2"/>
        <v>✖</v>
      </c>
      <c r="Q35" s="215">
        <v>31</v>
      </c>
      <c r="R35" s="175" t="str">
        <f>VLOOKUP($Q35,'自主点検表（運営管理）'!$C$53:$D$1157,2,FALSE)</f>
        <v>いる・いない</v>
      </c>
      <c r="S35" s="216" t="s">
        <v>738</v>
      </c>
      <c r="T35" s="217" t="str">
        <f t="shared" si="5"/>
        <v>要入力</v>
      </c>
      <c r="U35" s="229">
        <f>VLOOKUP($Q35,'自主点検表（運営管理）'!$C$53:$AA$1157,25,FALSE)</f>
        <v>0</v>
      </c>
    </row>
    <row r="36" spans="2:21" ht="30" customHeight="1">
      <c r="B36" s="456"/>
      <c r="C36" s="759">
        <v>9</v>
      </c>
      <c r="D36" s="180"/>
      <c r="E36" s="192"/>
      <c r="F36" s="181"/>
      <c r="G36" s="182"/>
      <c r="H36" s="193"/>
      <c r="I36" s="193"/>
      <c r="J36" s="193"/>
      <c r="K36" s="193"/>
      <c r="L36" s="193"/>
      <c r="M36" s="193"/>
      <c r="N36" s="212" t="s">
        <v>743</v>
      </c>
      <c r="O36" s="191"/>
      <c r="P36" s="214" t="str">
        <f t="shared" si="2"/>
        <v>✖</v>
      </c>
      <c r="Q36" s="215">
        <v>32</v>
      </c>
      <c r="R36" s="175" t="str">
        <f>VLOOKUP($Q36,'自主点検表（運営管理）'!$C$53:$D$1157,2,FALSE)</f>
        <v>いる・いない</v>
      </c>
      <c r="S36" s="216" t="s">
        <v>738</v>
      </c>
      <c r="T36" s="217" t="str">
        <f t="shared" si="5"/>
        <v>要入力</v>
      </c>
      <c r="U36" s="229"/>
    </row>
    <row r="37" spans="2:21" ht="30" customHeight="1">
      <c r="B37" s="456"/>
      <c r="C37" s="759">
        <v>10</v>
      </c>
      <c r="D37" s="180"/>
      <c r="E37" s="192"/>
      <c r="F37" s="181"/>
      <c r="G37" s="182"/>
      <c r="H37" s="193"/>
      <c r="I37" s="193"/>
      <c r="J37" s="193"/>
      <c r="K37" s="193"/>
      <c r="L37" s="193"/>
      <c r="M37" s="193"/>
      <c r="N37" s="212" t="s">
        <v>744</v>
      </c>
      <c r="O37" s="191"/>
      <c r="P37" s="214" t="str">
        <f t="shared" si="2"/>
        <v>✖</v>
      </c>
      <c r="Q37" s="215">
        <v>33</v>
      </c>
      <c r="R37" s="175" t="str">
        <f>VLOOKUP($Q37,'自主点検表（運営管理）'!$C$53:$D$1157,2,FALSE)</f>
        <v>いる・いない</v>
      </c>
      <c r="S37" s="216" t="s">
        <v>738</v>
      </c>
      <c r="T37" s="217" t="str">
        <f t="shared" si="5"/>
        <v>要入力</v>
      </c>
      <c r="U37" s="229">
        <f>VLOOKUP($Q37,'自主点検表（運営管理）'!$C$53:$AA$1157,25,FALSE)</f>
        <v>0</v>
      </c>
    </row>
    <row r="38" spans="2:21" ht="30" customHeight="1">
      <c r="B38" s="456"/>
      <c r="C38" s="759">
        <v>10</v>
      </c>
      <c r="D38" s="180"/>
      <c r="E38" s="192"/>
      <c r="F38" s="181"/>
      <c r="G38" s="182"/>
      <c r="H38" s="193"/>
      <c r="I38" s="193"/>
      <c r="J38" s="193"/>
      <c r="K38" s="193"/>
      <c r="L38" s="193"/>
      <c r="M38" s="193"/>
      <c r="N38" s="212" t="s">
        <v>745</v>
      </c>
      <c r="O38" s="191"/>
      <c r="P38" s="214" t="str">
        <f t="shared" si="2"/>
        <v>✖</v>
      </c>
      <c r="Q38" s="215">
        <v>34</v>
      </c>
      <c r="R38" s="175" t="str">
        <f>VLOOKUP($Q38,'自主点検表（運営管理）'!$C$53:$D$1157,2,FALSE)</f>
        <v>いる・いない</v>
      </c>
      <c r="S38" s="216" t="s">
        <v>738</v>
      </c>
      <c r="T38" s="217" t="str">
        <f t="shared" si="5"/>
        <v>要入力</v>
      </c>
      <c r="U38" s="229"/>
    </row>
    <row r="39" spans="2:21" ht="30" customHeight="1">
      <c r="B39" s="456"/>
      <c r="C39" s="759">
        <v>10</v>
      </c>
      <c r="D39" s="180"/>
      <c r="E39" s="192"/>
      <c r="F39" s="181"/>
      <c r="G39" s="182"/>
      <c r="H39" s="193"/>
      <c r="I39" s="193"/>
      <c r="J39" s="193"/>
      <c r="K39" s="193"/>
      <c r="L39" s="193"/>
      <c r="M39" s="193"/>
      <c r="N39" s="212" t="s">
        <v>746</v>
      </c>
      <c r="O39" s="191"/>
      <c r="P39" s="214" t="str">
        <f t="shared" si="2"/>
        <v>✖</v>
      </c>
      <c r="Q39" s="215">
        <v>35</v>
      </c>
      <c r="R39" s="175" t="str">
        <f>VLOOKUP($Q39,'自主点検表（運営管理）'!$C$53:$D$1157,2,FALSE)</f>
        <v>いる・いない</v>
      </c>
      <c r="S39" s="216" t="s">
        <v>738</v>
      </c>
      <c r="T39" s="217" t="str">
        <f t="shared" si="5"/>
        <v>要入力</v>
      </c>
      <c r="U39" s="229">
        <f>VLOOKUP($Q39,'自主点検表（運営管理）'!$C$53:$AA$1157,25,FALSE)</f>
        <v>0</v>
      </c>
    </row>
    <row r="40" spans="2:21" ht="30" customHeight="1">
      <c r="B40" s="456"/>
      <c r="C40" s="759">
        <v>10</v>
      </c>
      <c r="D40" s="180"/>
      <c r="E40" s="192"/>
      <c r="F40" s="181"/>
      <c r="G40" s="211" t="s">
        <v>761</v>
      </c>
      <c r="H40" s="193" t="str">
        <f>'自主点検表（運営管理）'!B446</f>
        <v>残業時間の管理</v>
      </c>
      <c r="I40" s="193"/>
      <c r="J40" s="193"/>
      <c r="K40" s="193"/>
      <c r="L40" s="193"/>
      <c r="M40" s="193"/>
      <c r="N40" s="212" t="s">
        <v>742</v>
      </c>
      <c r="O40" s="191"/>
      <c r="P40" s="214" t="str">
        <f t="shared" si="2"/>
        <v>✖</v>
      </c>
      <c r="Q40" s="215">
        <v>36</v>
      </c>
      <c r="R40" s="175" t="str">
        <f>VLOOKUP($Q40,'自主点検表（運営管理）'!$C$53:$D$1157,2,FALSE)</f>
        <v>いる・いない</v>
      </c>
      <c r="S40" s="216" t="s">
        <v>738</v>
      </c>
      <c r="T40" s="217" t="str">
        <f t="shared" si="5"/>
        <v>要入力</v>
      </c>
      <c r="U40" s="229" t="str">
        <f>VLOOKUP($Q40,'自主点検表（運営管理）'!$C$53:$AA$1157,25,FALSE)</f>
        <v>○労基法第36条
○昭63.1.1労働基準局長通達1号</v>
      </c>
    </row>
    <row r="41" spans="2:21" ht="30" customHeight="1">
      <c r="B41" s="456"/>
      <c r="C41" s="759">
        <v>10</v>
      </c>
      <c r="D41" s="180"/>
      <c r="E41" s="192"/>
      <c r="F41" s="181"/>
      <c r="G41" s="182"/>
      <c r="H41" s="193"/>
      <c r="I41" s="193"/>
      <c r="J41" s="193"/>
      <c r="K41" s="193"/>
      <c r="L41" s="193"/>
      <c r="M41" s="193"/>
      <c r="N41" s="212" t="s">
        <v>743</v>
      </c>
      <c r="O41" s="183"/>
      <c r="P41" s="214" t="str">
        <f t="shared" si="2"/>
        <v>✖</v>
      </c>
      <c r="Q41" s="215">
        <v>37</v>
      </c>
      <c r="R41" s="175" t="str">
        <f>VLOOKUP($Q41,'自主点検表（運営管理）'!$C$53:$D$1157,2,FALSE)</f>
        <v>いる・いない</v>
      </c>
      <c r="S41" s="216" t="s">
        <v>738</v>
      </c>
      <c r="T41" s="217" t="str">
        <f t="shared" si="5"/>
        <v>要入力</v>
      </c>
      <c r="U41" s="229"/>
    </row>
    <row r="42" spans="2:21" ht="30" customHeight="1">
      <c r="B42" s="456"/>
      <c r="C42" s="759">
        <v>10</v>
      </c>
      <c r="D42" s="180"/>
      <c r="E42" s="192"/>
      <c r="F42" s="181"/>
      <c r="G42" s="182"/>
      <c r="H42" s="193"/>
      <c r="I42" s="193"/>
      <c r="J42" s="193"/>
      <c r="K42" s="193"/>
      <c r="L42" s="193"/>
      <c r="M42" s="193"/>
      <c r="N42" s="212" t="s">
        <v>744</v>
      </c>
      <c r="O42" s="191"/>
      <c r="P42" s="214" t="str">
        <f t="shared" si="2"/>
        <v>✖</v>
      </c>
      <c r="Q42" s="215">
        <v>38</v>
      </c>
      <c r="R42" s="175" t="str">
        <f>VLOOKUP($Q42,'自主点検表（運営管理）'!$C$53:$D$1157,2,FALSE)</f>
        <v>いる・いない</v>
      </c>
      <c r="S42" s="216" t="s">
        <v>738</v>
      </c>
      <c r="T42" s="217" t="str">
        <f t="shared" si="5"/>
        <v>要入力</v>
      </c>
      <c r="U42" s="229" t="str">
        <f>VLOOKUP($Q42,'自主点検表（運営管理）'!$C$53:$AA$1157,25,FALSE)</f>
        <v>○労基法第37条
○労基法施行規則第20条</v>
      </c>
    </row>
    <row r="43" spans="2:21" ht="30" customHeight="1">
      <c r="B43" s="456"/>
      <c r="C43" s="759">
        <v>11</v>
      </c>
      <c r="D43" s="180"/>
      <c r="E43" s="192"/>
      <c r="F43" s="181"/>
      <c r="G43" s="211" t="s">
        <v>762</v>
      </c>
      <c r="H43" s="193" t="str">
        <f>'自主点検表（運営管理）'!B480</f>
        <v>施設長の給与</v>
      </c>
      <c r="I43" s="193"/>
      <c r="J43" s="193"/>
      <c r="K43" s="193"/>
      <c r="L43" s="193"/>
      <c r="M43" s="193"/>
      <c r="N43" s="194"/>
      <c r="O43" s="191"/>
      <c r="P43" s="214" t="str">
        <f t="shared" si="2"/>
        <v>✖</v>
      </c>
      <c r="Q43" s="215">
        <v>39</v>
      </c>
      <c r="R43" s="175" t="str">
        <f>VLOOKUP($Q43,'自主点検表（運営管理）'!$C$53:$D$1157,2,FALSE)</f>
        <v>ある・ない</v>
      </c>
      <c r="S43" s="216" t="s">
        <v>740</v>
      </c>
      <c r="T43" s="217" t="str">
        <f>_xlfn.IFS(R43=S43,"適切",R43="ある・ない","要入力",R43="ない","不適切")</f>
        <v>要入力</v>
      </c>
      <c r="U43" s="229" t="str">
        <f>VLOOKUP($Q43,'自主点検表（運営管理）'!$C$53:$AA$1157,25,FALSE)</f>
        <v>○平成13年7月23日雇児発第488号・社援発第1275号・老発第274号局長連名通知
○平成12年3月10日老発第188号
○平成18年10月18日障発1018003号</v>
      </c>
    </row>
    <row r="44" spans="2:21" ht="30" customHeight="1">
      <c r="B44" s="456"/>
      <c r="C44" s="759">
        <v>11</v>
      </c>
      <c r="D44" s="180"/>
      <c r="E44" s="192"/>
      <c r="F44" s="181"/>
      <c r="G44" s="211" t="s">
        <v>763</v>
      </c>
      <c r="H44" s="193" t="str">
        <f>'自主点検表（運営管理）'!B499</f>
        <v>労使協定</v>
      </c>
      <c r="I44" s="193"/>
      <c r="J44" s="193"/>
      <c r="K44" s="193"/>
      <c r="L44" s="193"/>
      <c r="M44" s="193"/>
      <c r="N44" s="212"/>
      <c r="O44" s="183"/>
      <c r="P44" s="214" t="str">
        <f t="shared" si="2"/>
        <v>✖</v>
      </c>
      <c r="Q44" s="215">
        <v>40</v>
      </c>
      <c r="R44" s="175" t="str">
        <f>VLOOKUP($Q44,'自主点検表（運営管理）'!$C$53:$D$1157,2,FALSE)</f>
        <v>いる・いない</v>
      </c>
      <c r="S44" s="216" t="s">
        <v>738</v>
      </c>
      <c r="T44" s="217" t="str">
        <f t="shared" si="5"/>
        <v>要入力</v>
      </c>
      <c r="U44" s="229" t="str">
        <f>VLOOKUP($Q44,'自主点検表（運営管理）'!$C$53:$AA$1157,25,FALSE)</f>
        <v>○労基法第24条</v>
      </c>
    </row>
    <row r="45" spans="2:21" ht="30" customHeight="1">
      <c r="B45" s="456"/>
      <c r="C45" s="759">
        <v>11</v>
      </c>
      <c r="D45" s="180"/>
      <c r="E45" s="192"/>
      <c r="F45" s="181"/>
      <c r="G45" s="211" t="s">
        <v>764</v>
      </c>
      <c r="H45" s="193" t="str">
        <f>'自主点検表（運営管理）'!B513</f>
        <v>雇用契約書等</v>
      </c>
      <c r="I45" s="193"/>
      <c r="J45" s="193"/>
      <c r="K45" s="193"/>
      <c r="L45" s="193"/>
      <c r="M45" s="193"/>
      <c r="N45" s="212"/>
      <c r="O45" s="183"/>
      <c r="P45" s="214" t="str">
        <f t="shared" si="2"/>
        <v>✖</v>
      </c>
      <c r="Q45" s="215">
        <v>41</v>
      </c>
      <c r="R45" s="175" t="str">
        <f>VLOOKUP($Q45,'自主点検表（運営管理）'!$C$53:$D$1157,2,FALSE)</f>
        <v>いる・いない</v>
      </c>
      <c r="S45" s="216" t="s">
        <v>738</v>
      </c>
      <c r="T45" s="217" t="str">
        <f t="shared" si="5"/>
        <v>要入力</v>
      </c>
      <c r="U45" s="229" t="str">
        <f>VLOOKUP($Q45,'自主点検表（運営管理）'!$C$53:$AA$1157,25,FALSE)</f>
        <v xml:space="preserve">○労基法第15条
</v>
      </c>
    </row>
    <row r="46" spans="2:21" ht="30" customHeight="1">
      <c r="B46" s="456"/>
      <c r="C46" s="759">
        <v>12</v>
      </c>
      <c r="D46" s="180"/>
      <c r="E46" s="192"/>
      <c r="F46" s="181"/>
      <c r="G46" s="211" t="s">
        <v>765</v>
      </c>
      <c r="H46" s="193" t="str">
        <f>'自主点検表（運営管理）'!B540</f>
        <v xml:space="preserve">非常勤職員等の状況
</v>
      </c>
      <c r="I46" s="193"/>
      <c r="J46" s="193"/>
      <c r="K46" s="193"/>
      <c r="L46" s="193"/>
      <c r="M46" s="193"/>
      <c r="N46" s="212" t="s">
        <v>742</v>
      </c>
      <c r="O46" s="183"/>
      <c r="P46" s="214" t="str">
        <f t="shared" si="2"/>
        <v>✖</v>
      </c>
      <c r="Q46" s="215">
        <v>42</v>
      </c>
      <c r="R46" s="175" t="str">
        <f>VLOOKUP($Q46,'自主点検表（運営管理）'!$C$53:$D$1157,2,FALSE)</f>
        <v>いる・いない</v>
      </c>
      <c r="S46" s="216" t="s">
        <v>738</v>
      </c>
      <c r="T46" s="217" t="str">
        <f t="shared" si="5"/>
        <v>要入力</v>
      </c>
      <c r="U46" s="229" t="str">
        <f>VLOOKUP($Q46,'自主点検表（運営管理）'!$C$53:$AA$1157,25,FALSE)</f>
        <v>○短時間労働者及び有期雇用労働者の雇用管理の改善等に関する法律（改正法</v>
      </c>
    </row>
    <row r="47" spans="2:21" ht="30" customHeight="1">
      <c r="B47" s="456"/>
      <c r="C47" s="759">
        <v>12</v>
      </c>
      <c r="D47" s="180"/>
      <c r="E47" s="192"/>
      <c r="F47" s="181"/>
      <c r="G47" s="211"/>
      <c r="H47" s="193"/>
      <c r="I47" s="193"/>
      <c r="J47" s="193"/>
      <c r="K47" s="193"/>
      <c r="L47" s="193"/>
      <c r="M47" s="193"/>
      <c r="N47" s="212" t="s">
        <v>743</v>
      </c>
      <c r="O47" s="183"/>
      <c r="P47" s="214" t="str">
        <f t="shared" si="2"/>
        <v>✖</v>
      </c>
      <c r="Q47" s="215">
        <v>43</v>
      </c>
      <c r="R47" s="175" t="str">
        <f>VLOOKUP($Q47,'自主点検表（運営管理）'!$C$53:$D$1157,2,FALSE)</f>
        <v>いる・いない</v>
      </c>
      <c r="S47" s="216" t="s">
        <v>738</v>
      </c>
      <c r="T47" s="217" t="str">
        <f t="shared" si="5"/>
        <v>要入力</v>
      </c>
      <c r="U47" s="229" t="str">
        <f>VLOOKUP($Q47,'自主点検表（運営管理）'!$C$53:$AA$1157,25,FALSE)</f>
        <v>○労基法第15条</v>
      </c>
    </row>
    <row r="48" spans="2:21" ht="30" customHeight="1">
      <c r="B48" s="456"/>
      <c r="C48" s="759">
        <v>12</v>
      </c>
      <c r="D48" s="180"/>
      <c r="E48" s="192"/>
      <c r="F48" s="181"/>
      <c r="G48" s="182"/>
      <c r="H48" s="193"/>
      <c r="I48" s="193"/>
      <c r="J48" s="193"/>
      <c r="K48" s="193"/>
      <c r="L48" s="193"/>
      <c r="M48" s="193"/>
      <c r="N48" s="212" t="s">
        <v>744</v>
      </c>
      <c r="O48" s="183"/>
      <c r="P48" s="214" t="str">
        <f t="shared" si="2"/>
        <v>✖</v>
      </c>
      <c r="Q48" s="215">
        <v>44</v>
      </c>
      <c r="R48" s="175" t="str">
        <f>VLOOKUP($Q48,'自主点検表（運営管理）'!$C$53:$D$1157,2,FALSE)</f>
        <v>いる・いない</v>
      </c>
      <c r="S48" s="216" t="s">
        <v>738</v>
      </c>
      <c r="T48" s="217" t="str">
        <f t="shared" si="5"/>
        <v>要入力</v>
      </c>
      <c r="U48" s="229">
        <f>VLOOKUP($Q48,'自主点検表（運営管理）'!$C$53:$AA$1157,25,FALSE)</f>
        <v>0</v>
      </c>
    </row>
    <row r="49" spans="2:21" ht="30" customHeight="1">
      <c r="B49" s="456"/>
      <c r="C49" s="759">
        <v>13</v>
      </c>
      <c r="D49" s="180"/>
      <c r="E49" s="192"/>
      <c r="F49" s="181"/>
      <c r="G49" s="182"/>
      <c r="H49" s="193"/>
      <c r="I49" s="193"/>
      <c r="J49" s="193"/>
      <c r="K49" s="193"/>
      <c r="L49" s="193"/>
      <c r="M49" s="193"/>
      <c r="N49" s="212" t="s">
        <v>745</v>
      </c>
      <c r="O49" s="183"/>
      <c r="P49" s="214" t="str">
        <f t="shared" si="2"/>
        <v>✖</v>
      </c>
      <c r="Q49" s="215">
        <v>45</v>
      </c>
      <c r="R49" s="175" t="str">
        <f>VLOOKUP($Q49,'自主点検表（運営管理）'!$C$53:$D$1157,2,FALSE)</f>
        <v>いる・いない</v>
      </c>
      <c r="S49" s="216" t="s">
        <v>738</v>
      </c>
      <c r="T49" s="217" t="str">
        <f t="shared" si="5"/>
        <v>要入力</v>
      </c>
      <c r="U49" s="229" t="str">
        <f>VLOOKUP($Q49,'自主点検表（運営管理）'!$C$53:$AA$1157,25,FALSE)</f>
        <v>○雇用保険法第4条</v>
      </c>
    </row>
    <row r="50" spans="2:21" ht="30" customHeight="1">
      <c r="B50" s="456"/>
      <c r="C50" s="759">
        <v>13</v>
      </c>
      <c r="D50" s="180"/>
      <c r="E50" s="192"/>
      <c r="F50" s="181"/>
      <c r="G50" s="182"/>
      <c r="H50" s="193"/>
      <c r="I50" s="193"/>
      <c r="J50" s="193"/>
      <c r="K50" s="193"/>
      <c r="L50" s="193"/>
      <c r="M50" s="193"/>
      <c r="N50" s="212" t="s">
        <v>746</v>
      </c>
      <c r="O50" s="183"/>
      <c r="P50" s="214" t="str">
        <f t="shared" si="2"/>
        <v>✖</v>
      </c>
      <c r="Q50" s="215">
        <v>46</v>
      </c>
      <c r="R50" s="175" t="str">
        <f>VLOOKUP($Q50,'自主点検表（運営管理）'!$C$53:$D$1157,2,FALSE)</f>
        <v>いる・いない・非該当</v>
      </c>
      <c r="S50" s="216" t="s">
        <v>738</v>
      </c>
      <c r="T50" s="217" t="str">
        <f>_xlfn.IFS(R50=S50,"適切",R50="いる・いない・非該当","要入力",R50="いない","不適切",R50="非該当","要確認")</f>
        <v>要入力</v>
      </c>
      <c r="U50" s="229" t="str">
        <f>VLOOKUP($Q50,'自主点検表（運営管理）'!$C$53:$AA$1157,25,FALSE)</f>
        <v>○短時間労働者及び有期雇用労働者の雇用管理の改善等に関する法律第8条、第9条、第14条第2項）</v>
      </c>
    </row>
    <row r="51" spans="2:21" ht="30" customHeight="1">
      <c r="B51" s="456"/>
      <c r="C51" s="759">
        <v>13</v>
      </c>
      <c r="D51" s="180"/>
      <c r="E51" s="192"/>
      <c r="F51" s="181"/>
      <c r="G51" s="211" t="s">
        <v>766</v>
      </c>
      <c r="H51" s="193" t="str">
        <f>'自主点検表（運営管理）'!B630</f>
        <v xml:space="preserve">職員の健康管理 </v>
      </c>
      <c r="I51" s="193"/>
      <c r="J51" s="193"/>
      <c r="K51" s="193"/>
      <c r="L51" s="193"/>
      <c r="M51" s="193"/>
      <c r="N51" s="212"/>
      <c r="O51" s="183"/>
      <c r="P51"/>
      <c r="Q51"/>
      <c r="R51"/>
      <c r="S51"/>
      <c r="T51"/>
      <c r="U51" s="229"/>
    </row>
    <row r="52" spans="2:21" ht="30" customHeight="1">
      <c r="B52" s="456"/>
      <c r="C52" s="759">
        <v>13</v>
      </c>
      <c r="D52" s="180"/>
      <c r="E52" s="192"/>
      <c r="F52" s="181"/>
      <c r="G52" s="219" t="s">
        <v>767</v>
      </c>
      <c r="H52" s="193" t="str">
        <f>'自主点検表（運営管理）'!B631</f>
        <v xml:space="preserve">職員数が常時50人以上の施設
</v>
      </c>
      <c r="I52" s="193"/>
      <c r="J52" s="193"/>
      <c r="K52" s="193"/>
      <c r="L52" s="193"/>
      <c r="M52" s="193"/>
      <c r="N52" s="212" t="s">
        <v>742</v>
      </c>
      <c r="O52" s="183"/>
      <c r="P52" s="214" t="str">
        <f t="shared" ref="P52:P68" si="6">_xlfn.IFS(T52="不適切","★",T52="要入力","✖",T52="非該当","▲",T52="適切","",T52="","",T52="要確認","！")</f>
        <v>✖</v>
      </c>
      <c r="Q52" s="215">
        <v>47</v>
      </c>
      <c r="R52" s="175" t="str">
        <f>VLOOKUP($Q52,'自主点検表（運営管理）'!$C$53:$D$1157,2,FALSE)</f>
        <v>いる・いない</v>
      </c>
      <c r="S52" s="216" t="s">
        <v>738</v>
      </c>
      <c r="T52" s="217" t="str">
        <f t="shared" ref="T52:T68" si="7">_xlfn.IFS(R52=S52,"適切",R52="いる・いない","要入力",R52="いない","不適切")</f>
        <v>要入力</v>
      </c>
      <c r="U52" s="229" t="str">
        <f>VLOOKUP($Q52,'自主点検表（運営管理）'!$C$53:$AA$1157,25,FALSE)</f>
        <v>○労働安全衛生法第18条
○労働安全衛生規則第7条、第11条、第12条、第13条</v>
      </c>
    </row>
    <row r="53" spans="2:21" ht="30" customHeight="1">
      <c r="B53" s="456"/>
      <c r="C53" s="759">
        <v>13</v>
      </c>
      <c r="D53" s="180"/>
      <c r="E53" s="192"/>
      <c r="F53" s="181"/>
      <c r="G53" s="182"/>
      <c r="H53" s="193"/>
      <c r="I53" s="193"/>
      <c r="J53" s="193"/>
      <c r="K53" s="193"/>
      <c r="L53" s="193"/>
      <c r="M53" s="193"/>
      <c r="N53" s="212" t="s">
        <v>743</v>
      </c>
      <c r="O53" s="183"/>
      <c r="P53" s="214" t="str">
        <f t="shared" si="6"/>
        <v>✖</v>
      </c>
      <c r="Q53" s="215">
        <v>48</v>
      </c>
      <c r="R53" s="175" t="str">
        <f>VLOOKUP($Q53,'自主点検表（運営管理）'!$C$53:$D$1157,2,FALSE)</f>
        <v>いる・いない</v>
      </c>
      <c r="S53" s="216" t="s">
        <v>738</v>
      </c>
      <c r="T53" s="217" t="str">
        <f t="shared" si="7"/>
        <v>要入力</v>
      </c>
      <c r="U53" s="229">
        <f>VLOOKUP($Q53,'自主点検表（運営管理）'!$C$53:$AA$1157,25,FALSE)</f>
        <v>0</v>
      </c>
    </row>
    <row r="54" spans="2:21" ht="30" customHeight="1">
      <c r="B54" s="456"/>
      <c r="C54" s="759">
        <v>13</v>
      </c>
      <c r="D54" s="180"/>
      <c r="E54" s="192"/>
      <c r="F54" s="181"/>
      <c r="G54" s="182"/>
      <c r="H54" s="193"/>
      <c r="I54" s="193"/>
      <c r="J54" s="193"/>
      <c r="K54" s="193"/>
      <c r="L54" s="193"/>
      <c r="M54" s="193"/>
      <c r="N54" s="212" t="s">
        <v>744</v>
      </c>
      <c r="O54" s="183"/>
      <c r="P54" s="214" t="str">
        <f t="shared" si="6"/>
        <v>✖</v>
      </c>
      <c r="Q54" s="215">
        <v>49</v>
      </c>
      <c r="R54" s="175" t="str">
        <f>VLOOKUP($Q54,'自主点検表（運営管理）'!$C$53:$D$1157,2,FALSE)</f>
        <v>いる・いない</v>
      </c>
      <c r="S54" s="216" t="s">
        <v>738</v>
      </c>
      <c r="T54" s="217" t="str">
        <f t="shared" si="7"/>
        <v>要入力</v>
      </c>
      <c r="U54" s="229" t="str">
        <f>VLOOKUP($Q54,'自主点検表（運営管理）'!$C$53:$AA$1157,25,FALSE)</f>
        <v>○労働安全衛生法第18条
○労働安全衛生規則第22条、第23条</v>
      </c>
    </row>
    <row r="55" spans="2:21" ht="30" customHeight="1">
      <c r="B55" s="456"/>
      <c r="C55" s="759">
        <v>13</v>
      </c>
      <c r="D55" s="180"/>
      <c r="E55" s="192"/>
      <c r="F55" s="181"/>
      <c r="G55" s="182"/>
      <c r="H55" s="193"/>
      <c r="I55" s="193"/>
      <c r="J55" s="193"/>
      <c r="K55" s="193"/>
      <c r="L55" s="193"/>
      <c r="M55" s="193"/>
      <c r="N55" s="212" t="s">
        <v>745</v>
      </c>
      <c r="O55" s="183"/>
      <c r="P55" s="214" t="str">
        <f t="shared" si="6"/>
        <v>✖</v>
      </c>
      <c r="Q55" s="215">
        <v>50</v>
      </c>
      <c r="R55" s="175" t="str">
        <f>VLOOKUP($Q55,'自主点検表（運営管理）'!$C$53:$D$1157,2,FALSE)</f>
        <v>いる・いない</v>
      </c>
      <c r="S55" s="216" t="s">
        <v>738</v>
      </c>
      <c r="T55" s="217" t="str">
        <f t="shared" si="7"/>
        <v>要入力</v>
      </c>
      <c r="U55" s="229">
        <f>VLOOKUP($Q55,'自主点検表（運営管理）'!$C$53:$AA$1157,25,FALSE)</f>
        <v>0</v>
      </c>
    </row>
    <row r="56" spans="2:21" ht="30" customHeight="1">
      <c r="B56" s="456"/>
      <c r="C56" s="759">
        <v>14</v>
      </c>
      <c r="D56" s="180"/>
      <c r="E56" s="192"/>
      <c r="F56" s="181"/>
      <c r="G56" s="182"/>
      <c r="H56" s="193"/>
      <c r="I56" s="193"/>
      <c r="J56" s="193"/>
      <c r="K56" s="193"/>
      <c r="L56" s="193"/>
      <c r="M56" s="193"/>
      <c r="N56" s="212" t="s">
        <v>746</v>
      </c>
      <c r="O56" s="191"/>
      <c r="P56" s="214" t="str">
        <f t="shared" si="6"/>
        <v>✖</v>
      </c>
      <c r="Q56" s="215">
        <v>51</v>
      </c>
      <c r="R56" s="175" t="str">
        <f>VLOOKUP($Q56,'自主点検表（運営管理）'!$C$53:$D$1157,2,FALSE)</f>
        <v>いる・いない</v>
      </c>
      <c r="S56" s="216" t="s">
        <v>738</v>
      </c>
      <c r="T56" s="217" t="str">
        <f t="shared" si="7"/>
        <v>要入力</v>
      </c>
      <c r="U56" s="229" t="str">
        <f>VLOOKUP($Q56,'自主点検表（運営管理）'!$C$53:$AA$1157,25,FALSE)</f>
        <v xml:space="preserve">○労働安全衛生規則第15条
</v>
      </c>
    </row>
    <row r="57" spans="2:21" ht="30" customHeight="1">
      <c r="B57" s="456"/>
      <c r="C57" s="759">
        <v>14</v>
      </c>
      <c r="D57" s="180"/>
      <c r="E57" s="192"/>
      <c r="F57" s="181"/>
      <c r="G57" s="182"/>
      <c r="H57" s="193"/>
      <c r="I57" s="193"/>
      <c r="J57" s="193"/>
      <c r="K57" s="193"/>
      <c r="L57" s="193"/>
      <c r="M57" s="193"/>
      <c r="N57" s="212" t="s">
        <v>747</v>
      </c>
      <c r="O57" s="183"/>
      <c r="P57" s="214" t="str">
        <f t="shared" si="6"/>
        <v>✖</v>
      </c>
      <c r="Q57" s="215">
        <v>52</v>
      </c>
      <c r="R57" s="175" t="str">
        <f>VLOOKUP($Q57,'自主点検表（運営管理）'!$C$53:$D$1157,2,FALSE)</f>
        <v>いる・いない</v>
      </c>
      <c r="S57" s="216" t="s">
        <v>738</v>
      </c>
      <c r="T57" s="217" t="str">
        <f t="shared" si="7"/>
        <v>要入力</v>
      </c>
      <c r="U57" s="229" t="str">
        <f>VLOOKUP($Q57,'自主点検表（運営管理）'!$C$53:$AA$1157,25,FALSE)</f>
        <v>○労働安全衛生法第66条の10</v>
      </c>
    </row>
    <row r="58" spans="2:21" ht="30" customHeight="1">
      <c r="B58" s="456"/>
      <c r="C58" s="759">
        <v>14</v>
      </c>
      <c r="D58" s="180"/>
      <c r="E58" s="192"/>
      <c r="F58" s="181"/>
      <c r="G58" s="182"/>
      <c r="H58" s="193"/>
      <c r="I58" s="193"/>
      <c r="J58" s="193"/>
      <c r="K58" s="193"/>
      <c r="L58" s="193"/>
      <c r="M58" s="193"/>
      <c r="N58" s="212" t="s">
        <v>749</v>
      </c>
      <c r="O58" s="191"/>
      <c r="P58" s="214" t="str">
        <f t="shared" si="6"/>
        <v>✖</v>
      </c>
      <c r="Q58" s="215">
        <v>53</v>
      </c>
      <c r="R58" s="175" t="str">
        <f>VLOOKUP($Q58,'自主点検表（運営管理）'!$C$53:$D$1157,2,FALSE)</f>
        <v>いる・いない</v>
      </c>
      <c r="S58" s="216" t="s">
        <v>738</v>
      </c>
      <c r="T58" s="217" t="str">
        <f t="shared" si="7"/>
        <v>要入力</v>
      </c>
      <c r="U58" s="229" t="str">
        <f>VLOOKUP($Q58,'自主点検表（運営管理）'!$C$53:$AA$1157,25,FALSE)</f>
        <v>○労働安全衛生規則第52条の21</v>
      </c>
    </row>
    <row r="59" spans="2:21" ht="30" customHeight="1">
      <c r="B59" s="456"/>
      <c r="C59" s="759">
        <v>14</v>
      </c>
      <c r="D59" s="180"/>
      <c r="E59" s="192"/>
      <c r="F59" s="181"/>
      <c r="G59" s="182"/>
      <c r="H59" s="193"/>
      <c r="I59" s="193"/>
      <c r="J59" s="193"/>
      <c r="K59" s="193"/>
      <c r="L59" s="193"/>
      <c r="M59" s="193"/>
      <c r="N59" s="212" t="s">
        <v>750</v>
      </c>
      <c r="O59" s="191"/>
      <c r="P59" s="214" t="str">
        <f t="shared" si="6"/>
        <v>✖</v>
      </c>
      <c r="Q59" s="215">
        <v>54</v>
      </c>
      <c r="R59" s="175" t="str">
        <f>VLOOKUP($Q59,'自主点検表（運営管理）'!$C$53:$D$1157,2,FALSE)</f>
        <v>いる・いない</v>
      </c>
      <c r="S59" s="216" t="s">
        <v>738</v>
      </c>
      <c r="T59" s="217" t="str">
        <f t="shared" si="7"/>
        <v>要入力</v>
      </c>
      <c r="U59" s="229" t="str">
        <f>VLOOKUP($Q59,'自主点検表（運営管理）'!$C$53:$AA$1157,25,FALSE)</f>
        <v>○労働安全衛生規則第43条</v>
      </c>
    </row>
    <row r="60" spans="2:21" ht="30" customHeight="1">
      <c r="B60" s="456"/>
      <c r="C60" s="759">
        <v>14</v>
      </c>
      <c r="D60" s="180"/>
      <c r="E60" s="192"/>
      <c r="F60" s="181"/>
      <c r="G60" s="182"/>
      <c r="H60" s="193"/>
      <c r="I60" s="193"/>
      <c r="J60" s="193"/>
      <c r="K60" s="193"/>
      <c r="L60" s="193"/>
      <c r="M60" s="193"/>
      <c r="N60" s="212" t="s">
        <v>751</v>
      </c>
      <c r="O60" s="191"/>
      <c r="P60" s="214" t="str">
        <f t="shared" si="6"/>
        <v>✖</v>
      </c>
      <c r="Q60" s="215">
        <v>55</v>
      </c>
      <c r="R60" s="175" t="str">
        <f>VLOOKUP($Q60,'自主点検表（運営管理）'!$C$53:$D$1157,2,FALSE)</f>
        <v>いる・いない</v>
      </c>
      <c r="S60" s="216" t="s">
        <v>738</v>
      </c>
      <c r="T60" s="217" t="str">
        <f t="shared" si="7"/>
        <v>要入力</v>
      </c>
      <c r="U60" s="229"/>
    </row>
    <row r="61" spans="2:21" ht="30" customHeight="1">
      <c r="B61" s="456"/>
      <c r="C61" s="759">
        <v>14</v>
      </c>
      <c r="D61" s="180"/>
      <c r="E61" s="192"/>
      <c r="F61" s="181"/>
      <c r="G61" s="182"/>
      <c r="H61" s="193"/>
      <c r="I61" s="193"/>
      <c r="J61" s="193"/>
      <c r="K61" s="193"/>
      <c r="L61" s="193"/>
      <c r="M61" s="193"/>
      <c r="N61" s="212" t="s">
        <v>752</v>
      </c>
      <c r="O61" s="191"/>
      <c r="P61" s="214" t="str">
        <f t="shared" si="6"/>
        <v>✖</v>
      </c>
      <c r="Q61" s="215">
        <v>56</v>
      </c>
      <c r="R61" s="175" t="str">
        <f>VLOOKUP($Q61,'自主点検表（運営管理）'!$C$53:$D$1157,2,FALSE)</f>
        <v>いる・いない</v>
      </c>
      <c r="S61" s="216" t="s">
        <v>738</v>
      </c>
      <c r="T61" s="217" t="str">
        <f t="shared" si="7"/>
        <v>要入力</v>
      </c>
      <c r="U61" s="229">
        <f>VLOOKUP($Q61,'自主点検表（運営管理）'!$C$53:$AA$1157,25,FALSE)</f>
        <v>0</v>
      </c>
    </row>
    <row r="62" spans="2:21" ht="30" customHeight="1">
      <c r="B62" s="456"/>
      <c r="C62" s="759">
        <v>14</v>
      </c>
      <c r="D62" s="180"/>
      <c r="E62" s="192"/>
      <c r="F62" s="181"/>
      <c r="G62" s="182"/>
      <c r="H62" s="193"/>
      <c r="I62" s="193"/>
      <c r="J62" s="193"/>
      <c r="K62" s="193"/>
      <c r="L62" s="193"/>
      <c r="M62" s="193"/>
      <c r="N62" s="212" t="s">
        <v>753</v>
      </c>
      <c r="O62" s="191"/>
      <c r="P62" s="214" t="str">
        <f t="shared" si="6"/>
        <v>✖</v>
      </c>
      <c r="Q62" s="215">
        <v>57</v>
      </c>
      <c r="R62" s="175" t="str">
        <f>VLOOKUP($Q62,'自主点検表（運営管理）'!$C$53:$D$1157,2,FALSE)</f>
        <v>いる・いない</v>
      </c>
      <c r="S62" s="216" t="s">
        <v>738</v>
      </c>
      <c r="T62" s="217" t="str">
        <f t="shared" si="7"/>
        <v>要入力</v>
      </c>
      <c r="U62" s="229" t="str">
        <f>VLOOKUP($Q62,'自主点検表（運営管理）'!$C$53:$AA$1157,25,FALSE)</f>
        <v>○労働安全衛生規則第52条</v>
      </c>
    </row>
    <row r="63" spans="2:21" ht="30" customHeight="1">
      <c r="B63" s="456"/>
      <c r="C63" s="759">
        <v>14</v>
      </c>
      <c r="D63" s="180"/>
      <c r="E63" s="192"/>
      <c r="F63" s="181"/>
      <c r="G63" s="182"/>
      <c r="H63" s="193"/>
      <c r="I63" s="193"/>
      <c r="J63" s="193"/>
      <c r="K63" s="193"/>
      <c r="L63" s="193"/>
      <c r="M63" s="193"/>
      <c r="N63" s="212" t="s">
        <v>754</v>
      </c>
      <c r="O63" s="191"/>
      <c r="P63" s="214" t="str">
        <f t="shared" si="6"/>
        <v>✖</v>
      </c>
      <c r="Q63" s="215">
        <v>58</v>
      </c>
      <c r="R63" s="175" t="str">
        <f>VLOOKUP($Q63,'自主点検表（運営管理）'!$C$53:$D$1157,2,FALSE)</f>
        <v>いる・いない</v>
      </c>
      <c r="S63" s="216" t="s">
        <v>738</v>
      </c>
      <c r="T63" s="217" t="str">
        <f t="shared" si="7"/>
        <v>要入力</v>
      </c>
      <c r="U63" s="229" t="str">
        <f>VLOOKUP($Q63,'自主点検表（運営管理）'!$C$53:$AA$1157,25,FALSE)</f>
        <v>○短時間労働者の雇用管理の改善等に関する法律の一部を改正する法律の施行について(平成19.10.1基発第1001016号他厚労省労働基準局長他通知)</v>
      </c>
    </row>
    <row r="64" spans="2:21" ht="30" customHeight="1">
      <c r="B64" s="456"/>
      <c r="C64" s="759">
        <v>14</v>
      </c>
      <c r="D64" s="180"/>
      <c r="E64" s="192"/>
      <c r="F64" s="181"/>
      <c r="G64" s="219" t="s">
        <v>767</v>
      </c>
      <c r="H64" s="193" t="str">
        <f>'自主点検表（運営管理）'!B708</f>
        <v>職員数が常時10人以上50人未満の施設</v>
      </c>
      <c r="I64" s="193"/>
      <c r="J64" s="193"/>
      <c r="K64" s="193"/>
      <c r="L64" s="193"/>
      <c r="M64" s="193"/>
      <c r="N64" s="212" t="s">
        <v>742</v>
      </c>
      <c r="O64" s="191"/>
      <c r="P64" s="214" t="str">
        <f t="shared" si="6"/>
        <v>✖</v>
      </c>
      <c r="Q64" s="215">
        <v>59</v>
      </c>
      <c r="R64" s="175" t="str">
        <f>VLOOKUP($Q64,'自主点検表（運営管理）'!$C$53:$D$1157,2,FALSE)</f>
        <v>いる・いない</v>
      </c>
      <c r="S64" s="216" t="s">
        <v>738</v>
      </c>
      <c r="T64" s="217" t="str">
        <f t="shared" si="7"/>
        <v>要入力</v>
      </c>
      <c r="U64" s="229" t="str">
        <f>VLOOKUP($Q64,'自主点検表（運営管理）'!$C$53:$AA$1157,25,FALSE)</f>
        <v>○労働安全衛生法 第12条の2</v>
      </c>
    </row>
    <row r="65" spans="2:21" ht="30" customHeight="1">
      <c r="B65" s="456"/>
      <c r="C65" s="759">
        <v>14</v>
      </c>
      <c r="D65" s="180"/>
      <c r="E65" s="192"/>
      <c r="F65" s="181"/>
      <c r="G65" s="182"/>
      <c r="H65" s="193"/>
      <c r="I65" s="193"/>
      <c r="J65" s="193"/>
      <c r="K65" s="193"/>
      <c r="L65" s="193"/>
      <c r="M65" s="193"/>
      <c r="N65" s="212" t="s">
        <v>743</v>
      </c>
      <c r="O65" s="191"/>
      <c r="P65" s="214" t="str">
        <f t="shared" si="6"/>
        <v>✖</v>
      </c>
      <c r="Q65" s="215">
        <v>60</v>
      </c>
      <c r="R65" s="175" t="str">
        <f>VLOOKUP($Q65,'自主点検表（運営管理）'!$C$53:$D$1157,2,FALSE)</f>
        <v>いる・いない</v>
      </c>
      <c r="S65" s="216" t="s">
        <v>738</v>
      </c>
      <c r="T65" s="217" t="str">
        <f t="shared" si="7"/>
        <v>要入力</v>
      </c>
      <c r="U65" s="229" t="str">
        <f>VLOOKUP($Q65,'自主点検表（運営管理）'!$C$53:$AA$1157,25,FALSE)</f>
        <v>○労働安全衛生規則第43条</v>
      </c>
    </row>
    <row r="66" spans="2:21" ht="30" customHeight="1">
      <c r="B66" s="456"/>
      <c r="C66" s="759">
        <v>15</v>
      </c>
      <c r="D66" s="180"/>
      <c r="E66" s="192"/>
      <c r="F66" s="181"/>
      <c r="G66" s="182"/>
      <c r="H66" s="193"/>
      <c r="I66" s="193"/>
      <c r="J66" s="193"/>
      <c r="K66" s="193"/>
      <c r="L66" s="193"/>
      <c r="M66" s="193"/>
      <c r="N66" s="212" t="s">
        <v>744</v>
      </c>
      <c r="O66" s="191"/>
      <c r="P66" s="214" t="str">
        <f t="shared" si="6"/>
        <v>✖</v>
      </c>
      <c r="Q66" s="215">
        <v>61</v>
      </c>
      <c r="R66" s="175" t="str">
        <f>VLOOKUP($Q66,'自主点検表（運営管理）'!$C$53:$D$1157,2,FALSE)</f>
        <v>いる・いない</v>
      </c>
      <c r="S66" s="216" t="s">
        <v>738</v>
      </c>
      <c r="T66" s="217" t="str">
        <f t="shared" si="7"/>
        <v>要入力</v>
      </c>
      <c r="U66" s="229"/>
    </row>
    <row r="67" spans="2:21" ht="30" customHeight="1">
      <c r="B67" s="456"/>
      <c r="C67" s="759">
        <v>15</v>
      </c>
      <c r="D67" s="180"/>
      <c r="E67" s="192"/>
      <c r="F67" s="181"/>
      <c r="G67" s="182"/>
      <c r="H67" s="193"/>
      <c r="I67" s="193"/>
      <c r="J67" s="193"/>
      <c r="K67" s="193"/>
      <c r="L67" s="193"/>
      <c r="M67" s="193"/>
      <c r="N67" s="212" t="s">
        <v>745</v>
      </c>
      <c r="O67" s="191"/>
      <c r="P67" s="214" t="str">
        <f t="shared" si="6"/>
        <v>✖</v>
      </c>
      <c r="Q67" s="215">
        <v>62</v>
      </c>
      <c r="R67" s="175" t="str">
        <f>VLOOKUP($Q67,'自主点検表（運営管理）'!$C$53:$D$1157,2,FALSE)</f>
        <v>いる・いない</v>
      </c>
      <c r="S67" s="216" t="s">
        <v>738</v>
      </c>
      <c r="T67" s="217" t="str">
        <f t="shared" si="7"/>
        <v>要入力</v>
      </c>
      <c r="U67" s="229">
        <f>VLOOKUP($Q67,'自主点検表（運営管理）'!$C$53:$AA$1157,25,FALSE)</f>
        <v>0</v>
      </c>
    </row>
    <row r="68" spans="2:21" ht="30" customHeight="1" thickBot="1">
      <c r="B68" s="456"/>
      <c r="C68" s="760">
        <v>15</v>
      </c>
      <c r="D68" s="184"/>
      <c r="E68" s="185"/>
      <c r="F68" s="186"/>
      <c r="G68" s="187"/>
      <c r="H68" s="188"/>
      <c r="I68" s="188"/>
      <c r="J68" s="188"/>
      <c r="K68" s="188"/>
      <c r="L68" s="188"/>
      <c r="M68" s="188"/>
      <c r="N68" s="189" t="s">
        <v>746</v>
      </c>
      <c r="O68" s="196"/>
      <c r="P68" s="197" t="str">
        <f t="shared" si="6"/>
        <v>✖</v>
      </c>
      <c r="Q68" s="198">
        <v>63</v>
      </c>
      <c r="R68" s="199" t="str">
        <f>VLOOKUP($Q68,'自主点検表（運営管理）'!$C$53:$D$1157,2,FALSE)</f>
        <v>いる・いない</v>
      </c>
      <c r="S68" s="200" t="s">
        <v>738</v>
      </c>
      <c r="T68" s="218" t="str">
        <f t="shared" si="7"/>
        <v>要入力</v>
      </c>
      <c r="U68" s="230" t="str">
        <f>VLOOKUP($Q68,'自主点検表（運営管理）'!$C$53:$AA$1157,25,FALSE)</f>
        <v>○短時間労働者の雇用管理の改善等に関する法律の一部を改正する法律の施行について(平成19.10.1基発第1001016号他厚労省労働基準局長他通知)</v>
      </c>
    </row>
    <row r="69" spans="2:21" ht="30" customHeight="1">
      <c r="B69" s="456"/>
      <c r="C69" s="759">
        <v>15</v>
      </c>
      <c r="D69" s="180">
        <v>2</v>
      </c>
      <c r="E69" s="192" t="str">
        <f>'自主点検表（運営管理）'!B737</f>
        <v>　施設管理</v>
      </c>
      <c r="F69" s="181"/>
      <c r="G69" s="211" t="s">
        <v>759</v>
      </c>
      <c r="H69" s="193" t="str">
        <f>'自主点検表（運営管理）'!B739</f>
        <v>整備の状況</v>
      </c>
      <c r="I69" s="193"/>
      <c r="J69" s="193"/>
      <c r="K69" s="193"/>
      <c r="L69" s="193"/>
      <c r="M69" s="193"/>
      <c r="N69" s="212" t="s">
        <v>742</v>
      </c>
      <c r="O69" s="191"/>
      <c r="P69" s="214" t="str">
        <f>_xlfn.IFS(T69="要入力","✖",T69="-","")</f>
        <v>✖</v>
      </c>
      <c r="Q69" s="215">
        <v>64</v>
      </c>
      <c r="R69" s="175" t="str">
        <f>VLOOKUP($Q69,'自主点検表（運営管理）'!$C$53:$D$1157,2,FALSE)</f>
        <v>いる・いない</v>
      </c>
      <c r="S69" s="216" t="s">
        <v>768</v>
      </c>
      <c r="T69" s="217" t="str">
        <f>IF(R69="いる・いない","要入力","-")</f>
        <v>要入力</v>
      </c>
      <c r="U69" s="229">
        <f>VLOOKUP($Q69,'自主点検表（運営管理）'!$C$53:$AA$1157,25,FALSE)</f>
        <v>0</v>
      </c>
    </row>
    <row r="70" spans="2:21" ht="30" customHeight="1">
      <c r="B70" s="456"/>
      <c r="C70" s="759">
        <v>15</v>
      </c>
      <c r="D70" s="180"/>
      <c r="E70" s="192"/>
      <c r="F70" s="181"/>
      <c r="G70" s="182"/>
      <c r="H70" s="193"/>
      <c r="I70" s="193"/>
      <c r="J70" s="193"/>
      <c r="K70" s="193"/>
      <c r="L70" s="193"/>
      <c r="M70" s="193"/>
      <c r="N70" s="212" t="s">
        <v>743</v>
      </c>
      <c r="O70" s="191"/>
      <c r="P70" s="214" t="str">
        <f>_xlfn.IFS(T70="不適切","★",T70="要入力","✖",T70="非該当","▲",T70="適切","",T70="","",T70="要確認","！")</f>
        <v>✖</v>
      </c>
      <c r="Q70" s="215">
        <v>65</v>
      </c>
      <c r="R70" s="175" t="str">
        <f>VLOOKUP($Q70,'自主点検表（運営管理）'!$C$53:$D$1157,2,FALSE)</f>
        <v>いる・いない・非該当</v>
      </c>
      <c r="S70" s="216" t="s">
        <v>738</v>
      </c>
      <c r="T70" s="217" t="str">
        <f>_xlfn.IFS(R70=S70,"適切",R70="いる・いない・非該当","要入力",R70="いない","不適切",R70="非該当","要確認")</f>
        <v>要入力</v>
      </c>
      <c r="U70" s="229">
        <f>VLOOKUP($Q70,'自主点検表（運営管理）'!$C$53:$AA$1157,25,FALSE)</f>
        <v>0</v>
      </c>
    </row>
    <row r="71" spans="2:21" ht="30" customHeight="1">
      <c r="B71" s="456"/>
      <c r="C71" s="759">
        <v>15</v>
      </c>
      <c r="D71" s="180"/>
      <c r="E71" s="192"/>
      <c r="F71" s="181"/>
      <c r="G71" s="211" t="s">
        <v>760</v>
      </c>
      <c r="H71" s="193" t="str">
        <f>'自主点検表（運営管理）'!B757</f>
        <v>非常災害、危険防止対策</v>
      </c>
      <c r="I71" s="193"/>
      <c r="J71" s="193"/>
      <c r="K71" s="193"/>
      <c r="L71" s="193"/>
      <c r="M71" s="193"/>
      <c r="N71" s="212" t="s">
        <v>742</v>
      </c>
      <c r="O71" s="183"/>
      <c r="P71" s="214" t="str">
        <f>_xlfn.IFS(T71="要入力","✖",T71="-","")</f>
        <v>✖</v>
      </c>
      <c r="Q71" s="215">
        <v>66</v>
      </c>
      <c r="R71" s="175" t="str">
        <f>VLOOKUP($Q71,'自主点検表（運営管理）'!$C$53:$D$1157,2,FALSE)</f>
        <v>いる・いない</v>
      </c>
      <c r="S71" s="216" t="s">
        <v>768</v>
      </c>
      <c r="T71" s="217" t="str">
        <f>IF(R71="いる・いない","要入力","-")</f>
        <v>要入力</v>
      </c>
      <c r="U71" s="229" t="str">
        <f>VLOOKUP($Q71,'自主点検表（運営管理）'!$C$53:$AA$1157,25,FALSE)</f>
        <v>〇水防法第15条の3
〇土砂災害警戒区域等における土砂災害防止対策の推進に関する法律第8条の2</v>
      </c>
    </row>
    <row r="72" spans="2:21" ht="30" customHeight="1">
      <c r="B72" s="456"/>
      <c r="C72" s="759">
        <v>15</v>
      </c>
      <c r="D72" s="180"/>
      <c r="E72" s="192"/>
      <c r="F72" s="181"/>
      <c r="G72" s="182"/>
      <c r="H72" s="193"/>
      <c r="I72" s="193"/>
      <c r="J72" s="193"/>
      <c r="K72" s="193"/>
      <c r="L72" s="193"/>
      <c r="M72" s="193"/>
      <c r="N72" s="212" t="s">
        <v>743</v>
      </c>
      <c r="O72" s="191"/>
      <c r="P72" s="214" t="str">
        <f t="shared" ref="P72:P99" si="8">_xlfn.IFS(T72="不適切","★",T72="要入力","✖",T72="非該当","▲",T72="適切","",T72="","",T72="要確認","！")</f>
        <v>✖</v>
      </c>
      <c r="Q72" s="215">
        <v>67</v>
      </c>
      <c r="R72" s="175" t="str">
        <f>VLOOKUP($Q72,'自主点検表（運営管理）'!$C$53:$D$1157,2,FALSE)</f>
        <v>いる・いない</v>
      </c>
      <c r="S72" s="216" t="s">
        <v>738</v>
      </c>
      <c r="T72" s="217" t="str">
        <f t="shared" ref="T72:T88" si="9">_xlfn.IFS(R72=S72,"適切",R72="いる・いない","要入力",R72="いない","不適切")</f>
        <v>要入力</v>
      </c>
      <c r="U72" s="229" t="str">
        <f>VLOOKUP($Q72,'自主点検表（運営管理）'!$C$53:$AA$1157,25,FALSE)</f>
        <v>○平11厚令39第26条
○県条例第77条ほか
○埼玉県地域防災計画（令和4年3月改定）</v>
      </c>
    </row>
    <row r="73" spans="2:21" ht="30" customHeight="1">
      <c r="B73" s="456"/>
      <c r="C73" s="759">
        <v>16</v>
      </c>
      <c r="D73" s="180"/>
      <c r="E73" s="192"/>
      <c r="F73" s="181"/>
      <c r="G73" s="182"/>
      <c r="H73" s="193"/>
      <c r="I73" s="193"/>
      <c r="J73" s="193"/>
      <c r="K73" s="193"/>
      <c r="L73" s="193"/>
      <c r="M73" s="193"/>
      <c r="N73" s="212" t="s">
        <v>744</v>
      </c>
      <c r="O73" s="191"/>
      <c r="P73" s="214" t="str">
        <f t="shared" si="8"/>
        <v>✖</v>
      </c>
      <c r="Q73" s="215">
        <v>68</v>
      </c>
      <c r="R73" s="175" t="str">
        <f>VLOOKUP($Q73,'自主点検表（運営管理）'!$C$53:$D$1157,2,FALSE)</f>
        <v>いる・いない</v>
      </c>
      <c r="S73" s="216" t="s">
        <v>738</v>
      </c>
      <c r="T73" s="217" t="str">
        <f t="shared" si="9"/>
        <v>要入力</v>
      </c>
      <c r="U73" s="229">
        <f>VLOOKUP($Q73,'自主点検表（運営管理）'!$C$53:$AA$1157,25,FALSE)</f>
        <v>0</v>
      </c>
    </row>
    <row r="74" spans="2:21" ht="30" customHeight="1">
      <c r="B74" s="456"/>
      <c r="C74" s="759">
        <v>16</v>
      </c>
      <c r="D74" s="180"/>
      <c r="E74" s="192"/>
      <c r="F74" s="181"/>
      <c r="G74" s="182"/>
      <c r="H74" s="193"/>
      <c r="I74" s="193"/>
      <c r="J74" s="193"/>
      <c r="K74" s="193"/>
      <c r="L74" s="193"/>
      <c r="M74" s="193"/>
      <c r="N74" s="212" t="s">
        <v>745</v>
      </c>
      <c r="O74" s="191"/>
      <c r="P74" s="214" t="str">
        <f t="shared" si="8"/>
        <v>✖</v>
      </c>
      <c r="Q74" s="215">
        <v>69</v>
      </c>
      <c r="R74" s="175" t="str">
        <f>VLOOKUP($Q74,'自主点検表（運営管理）'!$C$53:$D$1157,2,FALSE)</f>
        <v>いる・いない</v>
      </c>
      <c r="S74" s="216" t="s">
        <v>738</v>
      </c>
      <c r="T74" s="217" t="str">
        <f t="shared" si="9"/>
        <v>要入力</v>
      </c>
      <c r="U74" s="229">
        <f>VLOOKUP($Q74,'自主点検表（運営管理）'!$C$53:$AA$1157,25,FALSE)</f>
        <v>0</v>
      </c>
    </row>
    <row r="75" spans="2:21" ht="30" customHeight="1">
      <c r="B75" s="456"/>
      <c r="C75" s="759">
        <v>16</v>
      </c>
      <c r="D75" s="180"/>
      <c r="E75" s="192"/>
      <c r="F75" s="181"/>
      <c r="G75" s="182"/>
      <c r="H75" s="193"/>
      <c r="I75" s="193"/>
      <c r="J75" s="193"/>
      <c r="K75" s="193"/>
      <c r="L75" s="193"/>
      <c r="M75" s="193"/>
      <c r="N75" s="212" t="s">
        <v>746</v>
      </c>
      <c r="O75" s="191"/>
      <c r="P75" s="214" t="str">
        <f t="shared" si="8"/>
        <v>✖</v>
      </c>
      <c r="Q75" s="215">
        <v>70</v>
      </c>
      <c r="R75" s="175" t="str">
        <f>VLOOKUP($Q75,'自主点検表（運営管理）'!$C$53:$D$1157,2,FALSE)</f>
        <v>いる・いない</v>
      </c>
      <c r="S75" s="216" t="s">
        <v>738</v>
      </c>
      <c r="T75" s="217" t="str">
        <f t="shared" si="9"/>
        <v>要入力</v>
      </c>
      <c r="U75" s="229" t="str">
        <f>VLOOKUP($Q75,'自主点検表（運営管理）'!$C$53:$AA$1157,25,FALSE)</f>
        <v>○平12老企43第4の24</v>
      </c>
    </row>
    <row r="76" spans="2:21" ht="30" customHeight="1">
      <c r="B76" s="456"/>
      <c r="C76" s="759">
        <v>16</v>
      </c>
      <c r="D76" s="180"/>
      <c r="E76" s="192"/>
      <c r="F76" s="181"/>
      <c r="G76" s="182"/>
      <c r="H76" s="193"/>
      <c r="I76" s="193"/>
      <c r="J76" s="193"/>
      <c r="K76" s="193"/>
      <c r="L76" s="193"/>
      <c r="M76" s="193"/>
      <c r="N76" s="212" t="s">
        <v>747</v>
      </c>
      <c r="O76" s="191"/>
      <c r="P76" s="214" t="str">
        <f t="shared" si="8"/>
        <v>✖</v>
      </c>
      <c r="Q76" s="215">
        <v>71</v>
      </c>
      <c r="R76" s="175" t="str">
        <f>VLOOKUP($Q76,'自主点検表（運営管理）'!$C$53:$D$1157,2,FALSE)</f>
        <v>いる・いない</v>
      </c>
      <c r="S76" s="216" t="s">
        <v>738</v>
      </c>
      <c r="T76" s="217" t="str">
        <f t="shared" si="9"/>
        <v>要入力</v>
      </c>
      <c r="U76" s="229">
        <f>VLOOKUP($Q76,'自主点検表（運営管理）'!$C$53:$AA$1157,25,FALSE)</f>
        <v>0</v>
      </c>
    </row>
    <row r="77" spans="2:21" ht="30" customHeight="1">
      <c r="B77" s="456"/>
      <c r="C77" s="759">
        <v>17</v>
      </c>
      <c r="D77" s="180"/>
      <c r="E77" s="192"/>
      <c r="F77" s="181"/>
      <c r="G77" s="182"/>
      <c r="H77" s="193"/>
      <c r="I77" s="193"/>
      <c r="J77" s="193"/>
      <c r="K77" s="193"/>
      <c r="L77" s="193"/>
      <c r="M77" s="193"/>
      <c r="N77" s="212" t="s">
        <v>749</v>
      </c>
      <c r="O77" s="191"/>
      <c r="P77" s="214" t="str">
        <f t="shared" si="8"/>
        <v>✖</v>
      </c>
      <c r="Q77" s="215">
        <v>72</v>
      </c>
      <c r="R77" s="175" t="str">
        <f>VLOOKUP($Q77,'自主点検表（運営管理）'!$C$53:$D$1157,2,FALSE)</f>
        <v>いる・いない</v>
      </c>
      <c r="S77" s="216" t="s">
        <v>738</v>
      </c>
      <c r="T77" s="217" t="str">
        <f t="shared" si="9"/>
        <v>要入力</v>
      </c>
      <c r="U77" s="229" t="str">
        <f>VLOOKUP($Q77,'自主点検表（運営管理）'!$C$53:$AA$1157,25,FALSE)</f>
        <v>○社会福祉施設等の土砂災害等の対策について（土砂災害等対応チェックシート）平21.8.4埼玉県福祉部長通知</v>
      </c>
    </row>
    <row r="78" spans="2:21" ht="30" customHeight="1">
      <c r="B78" s="456"/>
      <c r="C78" s="759">
        <v>17</v>
      </c>
      <c r="D78" s="180"/>
      <c r="E78" s="192"/>
      <c r="F78" s="181"/>
      <c r="G78" s="182"/>
      <c r="H78" s="193"/>
      <c r="I78" s="193"/>
      <c r="J78" s="193"/>
      <c r="K78" s="193"/>
      <c r="L78" s="193"/>
      <c r="M78" s="193"/>
      <c r="N78" s="212" t="s">
        <v>750</v>
      </c>
      <c r="O78" s="191"/>
      <c r="P78" s="214" t="str">
        <f t="shared" si="8"/>
        <v>✖</v>
      </c>
      <c r="Q78" s="215">
        <v>73</v>
      </c>
      <c r="R78" s="175" t="str">
        <f>VLOOKUP($Q78,'自主点検表（運営管理）'!$C$53:$D$1157,2,FALSE)</f>
        <v>いる・いない</v>
      </c>
      <c r="S78" s="216" t="s">
        <v>738</v>
      </c>
      <c r="T78" s="217" t="str">
        <f t="shared" si="9"/>
        <v>要入力</v>
      </c>
      <c r="U78" s="229" t="str">
        <f>VLOOKUP($Q78,'自主点検表（運営管理）'!$C$53:$AA$1157,25,FALSE)</f>
        <v>○消防法第8条
○条例第66号第308条</v>
      </c>
    </row>
    <row r="79" spans="2:21" ht="30" customHeight="1">
      <c r="B79" s="456"/>
      <c r="C79" s="759">
        <v>17</v>
      </c>
      <c r="D79" s="180"/>
      <c r="E79" s="192"/>
      <c r="F79" s="181"/>
      <c r="G79" s="182"/>
      <c r="H79" s="193"/>
      <c r="I79" s="193"/>
      <c r="J79" s="193"/>
      <c r="K79" s="193"/>
      <c r="L79" s="193"/>
      <c r="M79" s="193"/>
      <c r="N79" s="212" t="s">
        <v>751</v>
      </c>
      <c r="O79" s="191"/>
      <c r="P79" s="214" t="str">
        <f t="shared" si="8"/>
        <v>✖</v>
      </c>
      <c r="Q79" s="215">
        <v>74</v>
      </c>
      <c r="R79" s="175" t="str">
        <f>VLOOKUP($Q79,'自主点検表（運営管理）'!$C$53:$D$1157,2,FALSE)</f>
        <v>いる・いない</v>
      </c>
      <c r="S79" s="216" t="s">
        <v>738</v>
      </c>
      <c r="T79" s="217" t="str">
        <f t="shared" si="9"/>
        <v>要入力</v>
      </c>
      <c r="U79" s="229" t="str">
        <f>VLOOKUP($Q79,'自主点検表（運営管理）'!$C$53:$AA$1157,25,FALSE)</f>
        <v>○平12老企43第4の24
○消防法施行令第3条</v>
      </c>
    </row>
    <row r="80" spans="2:21" ht="30" customHeight="1">
      <c r="B80" s="456"/>
      <c r="C80" s="759">
        <v>17</v>
      </c>
      <c r="D80" s="180"/>
      <c r="E80" s="192"/>
      <c r="F80" s="181"/>
      <c r="G80" s="182"/>
      <c r="H80" s="193"/>
      <c r="I80" s="193"/>
      <c r="J80" s="193"/>
      <c r="K80" s="193"/>
      <c r="L80" s="193"/>
      <c r="M80" s="193"/>
      <c r="N80" s="212" t="s">
        <v>752</v>
      </c>
      <c r="O80" s="191"/>
      <c r="P80" s="214" t="str">
        <f t="shared" si="8"/>
        <v>✖</v>
      </c>
      <c r="Q80" s="215">
        <v>75</v>
      </c>
      <c r="R80" s="175" t="str">
        <f>VLOOKUP($Q80,'自主点検表（運営管理）'!$C$53:$D$1157,2,FALSE)</f>
        <v>いる・いない</v>
      </c>
      <c r="S80" s="216" t="s">
        <v>738</v>
      </c>
      <c r="T80" s="217" t="str">
        <f t="shared" si="9"/>
        <v>要入力</v>
      </c>
      <c r="U80" s="229" t="str">
        <f>VLOOKUP($Q80,'自主点検表（運営管理）'!$C$53:$AA$1157,25,FALSE)</f>
        <v>○消防法8条の3</v>
      </c>
    </row>
    <row r="81" spans="2:21" ht="30" customHeight="1">
      <c r="B81" s="456"/>
      <c r="C81" s="759">
        <v>17</v>
      </c>
      <c r="D81" s="180"/>
      <c r="E81" s="192"/>
      <c r="F81" s="181"/>
      <c r="G81" s="182"/>
      <c r="H81" s="193"/>
      <c r="I81" s="193"/>
      <c r="J81" s="193"/>
      <c r="K81" s="193"/>
      <c r="L81" s="193"/>
      <c r="M81" s="193"/>
      <c r="N81" s="212" t="s">
        <v>753</v>
      </c>
      <c r="O81" s="191"/>
      <c r="P81" s="214" t="str">
        <f t="shared" si="8"/>
        <v>✖</v>
      </c>
      <c r="Q81" s="215">
        <v>76</v>
      </c>
      <c r="R81" s="175" t="str">
        <f>VLOOKUP($Q81,'自主点検表（運営管理）'!$C$53:$D$1157,2,FALSE)</f>
        <v>いる・いない・非該当</v>
      </c>
      <c r="S81" s="216" t="s">
        <v>738</v>
      </c>
      <c r="T81" s="217" t="str">
        <f>_xlfn.IFS(R81=S81,"適切",R81="いる・いない・非該当","要入力",R81="いない","不適切",R81="非該当","要確認")</f>
        <v>要入力</v>
      </c>
      <c r="U81" s="229" t="str">
        <f>VLOOKUP($Q81,'自主点検表（運営管理）'!$C$53:$AA$1157,25,FALSE)</f>
        <v>○消防法施行規則第13条の2、第13条の3</v>
      </c>
    </row>
    <row r="82" spans="2:21" ht="30" customHeight="1">
      <c r="B82" s="456"/>
      <c r="C82" s="759">
        <v>17</v>
      </c>
      <c r="D82" s="180"/>
      <c r="E82" s="192"/>
      <c r="F82" s="181"/>
      <c r="G82" s="211" t="s">
        <v>757</v>
      </c>
      <c r="H82" s="193" t="str">
        <f>'自主点検表（運営管理）'!B883</f>
        <v>消火避難訓練の実施等</v>
      </c>
      <c r="I82" s="193"/>
      <c r="J82" s="193"/>
      <c r="K82" s="193"/>
      <c r="L82" s="193"/>
      <c r="M82" s="193"/>
      <c r="N82" s="212" t="s">
        <v>742</v>
      </c>
      <c r="O82" s="191"/>
      <c r="P82" s="214" t="str">
        <f t="shared" si="8"/>
        <v>✖</v>
      </c>
      <c r="Q82" s="215">
        <v>77</v>
      </c>
      <c r="R82" s="175" t="str">
        <f>VLOOKUP($Q82,'自主点検表（運営管理）'!$C$53:$D$1157,2,FALSE)</f>
        <v>いる・いない</v>
      </c>
      <c r="S82" s="216" t="s">
        <v>738</v>
      </c>
      <c r="T82" s="217" t="str">
        <f t="shared" si="9"/>
        <v>要入力</v>
      </c>
      <c r="U82" s="229" t="str">
        <f>VLOOKUP($Q82,'自主点検表（運営管理）'!$C$53:$AA$1157,25,FALSE)</f>
        <v>○消防法施行規則第3条第10号</v>
      </c>
    </row>
    <row r="83" spans="2:21" ht="30" customHeight="1">
      <c r="B83" s="456"/>
      <c r="C83" s="759">
        <v>17</v>
      </c>
      <c r="D83" s="180"/>
      <c r="E83" s="192"/>
      <c r="F83" s="181"/>
      <c r="G83" s="182"/>
      <c r="H83" s="193"/>
      <c r="I83" s="193"/>
      <c r="J83" s="193"/>
      <c r="K83" s="193"/>
      <c r="L83" s="193"/>
      <c r="M83" s="193"/>
      <c r="N83" s="212" t="s">
        <v>743</v>
      </c>
      <c r="O83" s="191"/>
      <c r="P83" s="214" t="str">
        <f t="shared" si="8"/>
        <v>✖</v>
      </c>
      <c r="Q83" s="215">
        <v>78</v>
      </c>
      <c r="R83" s="175" t="str">
        <f>VLOOKUP($Q83,'自主点検表（運営管理）'!$C$53:$D$1157,2,FALSE)</f>
        <v>いる・いない</v>
      </c>
      <c r="S83" s="216" t="s">
        <v>738</v>
      </c>
      <c r="T83" s="217" t="str">
        <f t="shared" si="9"/>
        <v>要入力</v>
      </c>
      <c r="U83" s="229">
        <f>VLOOKUP($Q83,'自主点検表（運営管理）'!$C$53:$AA$1157,25,FALSE)</f>
        <v>0</v>
      </c>
    </row>
    <row r="84" spans="2:21" ht="30" customHeight="1">
      <c r="B84" s="456"/>
      <c r="C84" s="759">
        <v>17</v>
      </c>
      <c r="D84" s="180"/>
      <c r="E84" s="192"/>
      <c r="F84" s="181"/>
      <c r="G84" s="182"/>
      <c r="H84" s="193"/>
      <c r="I84" s="193"/>
      <c r="J84" s="193"/>
      <c r="K84" s="193"/>
      <c r="L84" s="193"/>
      <c r="M84" s="193"/>
      <c r="N84" s="212" t="s">
        <v>744</v>
      </c>
      <c r="O84" s="191"/>
      <c r="P84" s="214" t="str">
        <f t="shared" si="8"/>
        <v>✖</v>
      </c>
      <c r="Q84" s="215">
        <v>79</v>
      </c>
      <c r="R84" s="175" t="str">
        <f>VLOOKUP($Q84,'自主点検表（運営管理）'!$C$53:$D$1157,2,FALSE)</f>
        <v>いる・いない</v>
      </c>
      <c r="S84" s="216" t="s">
        <v>738</v>
      </c>
      <c r="T84" s="217" t="str">
        <f t="shared" si="9"/>
        <v>要入力</v>
      </c>
      <c r="U84" s="229">
        <f>VLOOKUP($Q84,'自主点検表（運営管理）'!$C$53:$AA$1157,25,FALSE)</f>
        <v>0</v>
      </c>
    </row>
    <row r="85" spans="2:21" ht="30" customHeight="1">
      <c r="B85" s="456"/>
      <c r="C85" s="759">
        <v>17</v>
      </c>
      <c r="D85" s="180"/>
      <c r="E85" s="192"/>
      <c r="F85" s="181"/>
      <c r="G85" s="182"/>
      <c r="H85" s="193"/>
      <c r="I85" s="193"/>
      <c r="J85" s="193"/>
      <c r="K85" s="193"/>
      <c r="L85" s="193"/>
      <c r="M85" s="193"/>
      <c r="N85" s="212" t="s">
        <v>745</v>
      </c>
      <c r="O85" s="191"/>
      <c r="P85" s="214" t="str">
        <f t="shared" si="8"/>
        <v>✖</v>
      </c>
      <c r="Q85" s="215">
        <v>80</v>
      </c>
      <c r="R85" s="175" t="str">
        <f>VLOOKUP($Q85,'自主点検表（運営管理）'!$C$53:$D$1157,2,FALSE)</f>
        <v>いる・いない</v>
      </c>
      <c r="S85" s="216" t="s">
        <v>738</v>
      </c>
      <c r="T85" s="217" t="str">
        <f t="shared" si="9"/>
        <v>要入力</v>
      </c>
      <c r="U85" s="229">
        <f>VLOOKUP($Q85,'自主点検表（運営管理）'!$C$53:$AA$1157,25,FALSE)</f>
        <v>0</v>
      </c>
    </row>
    <row r="86" spans="2:21" ht="30" customHeight="1">
      <c r="B86" s="456"/>
      <c r="C86" s="759">
        <v>18</v>
      </c>
      <c r="D86" s="180"/>
      <c r="E86" s="192"/>
      <c r="F86" s="181"/>
      <c r="G86" s="211" t="s">
        <v>758</v>
      </c>
      <c r="H86" s="193" t="str">
        <f>'自主点検表（運営管理）'!B907</f>
        <v>防犯対策、利用者の安全確保</v>
      </c>
      <c r="I86" s="193"/>
      <c r="J86" s="193"/>
      <c r="K86" s="193"/>
      <c r="L86" s="193"/>
      <c r="M86" s="193"/>
      <c r="N86" s="212" t="s">
        <v>742</v>
      </c>
      <c r="O86" s="191"/>
      <c r="P86" s="214" t="str">
        <f t="shared" si="8"/>
        <v>✖</v>
      </c>
      <c r="Q86" s="215">
        <v>81</v>
      </c>
      <c r="R86" s="175" t="str">
        <f>VLOOKUP($Q86,'自主点検表（運営管理）'!$C$53:$D$1157,2,FALSE)</f>
        <v>いる・いない</v>
      </c>
      <c r="S86" s="216" t="s">
        <v>738</v>
      </c>
      <c r="T86" s="217" t="str">
        <f t="shared" si="9"/>
        <v>要入力</v>
      </c>
      <c r="U86" s="229" t="str">
        <f>VLOOKUP($Q86,'自主点検表（運営管理）'!$C$53:$AA$1157,25,FALSE)</f>
        <v>○社会福祉施設等における防犯に係る安全の確保について(H29.9.15社福第1331-1号、埼玉県福祉部長通知)</v>
      </c>
    </row>
    <row r="87" spans="2:21" ht="30" customHeight="1">
      <c r="B87" s="456"/>
      <c r="C87" s="759">
        <v>18</v>
      </c>
      <c r="D87" s="180"/>
      <c r="E87" s="192"/>
      <c r="F87" s="181"/>
      <c r="G87" s="182"/>
      <c r="H87" s="193"/>
      <c r="I87" s="193"/>
      <c r="J87" s="193"/>
      <c r="K87" s="193"/>
      <c r="L87" s="193"/>
      <c r="M87" s="193"/>
      <c r="N87" s="212" t="s">
        <v>743</v>
      </c>
      <c r="O87" s="183"/>
      <c r="P87" s="214" t="str">
        <f t="shared" si="8"/>
        <v>✖</v>
      </c>
      <c r="Q87" s="215">
        <v>82</v>
      </c>
      <c r="R87" s="175" t="str">
        <f>VLOOKUP($Q87,'自主点検表（運営管理）'!$C$53:$D$1157,2,FALSE)</f>
        <v>いる・いない</v>
      </c>
      <c r="S87" s="216" t="s">
        <v>738</v>
      </c>
      <c r="T87" s="217" t="str">
        <f t="shared" si="9"/>
        <v>要入力</v>
      </c>
      <c r="U87" s="229">
        <f>VLOOKUP($Q87,'自主点検表（運営管理）'!$C$53:$AA$1157,25,FALSE)</f>
        <v>0</v>
      </c>
    </row>
    <row r="88" spans="2:21" ht="30" customHeight="1">
      <c r="B88" s="456"/>
      <c r="C88" s="759">
        <v>18</v>
      </c>
      <c r="D88" s="180"/>
      <c r="E88" s="192"/>
      <c r="F88" s="181"/>
      <c r="G88" s="182"/>
      <c r="H88" s="193"/>
      <c r="I88" s="193"/>
      <c r="J88" s="193"/>
      <c r="K88" s="193"/>
      <c r="L88" s="193"/>
      <c r="M88" s="193"/>
      <c r="N88" s="212" t="s">
        <v>744</v>
      </c>
      <c r="O88" s="183"/>
      <c r="P88" s="214" t="str">
        <f t="shared" si="8"/>
        <v>✖</v>
      </c>
      <c r="Q88" s="215">
        <v>83</v>
      </c>
      <c r="R88" s="175" t="str">
        <f>VLOOKUP($Q88,'自主点検表（運営管理）'!$C$53:$D$1157,2,FALSE)</f>
        <v>いる・いない</v>
      </c>
      <c r="S88" s="216" t="s">
        <v>738</v>
      </c>
      <c r="T88" s="217" t="str">
        <f t="shared" si="9"/>
        <v>要入力</v>
      </c>
      <c r="U88" s="229">
        <f>VLOOKUP($Q88,'自主点検表（運営管理）'!$C$53:$AA$1157,25,FALSE)</f>
        <v>0</v>
      </c>
    </row>
    <row r="89" spans="2:21" ht="30" customHeight="1">
      <c r="B89" s="456"/>
      <c r="C89" s="759">
        <v>18</v>
      </c>
      <c r="D89" s="180"/>
      <c r="E89" s="192"/>
      <c r="F89" s="181"/>
      <c r="G89" s="182"/>
      <c r="H89" s="193"/>
      <c r="I89" s="193"/>
      <c r="J89" s="193"/>
      <c r="K89" s="193"/>
      <c r="L89" s="193"/>
      <c r="M89" s="193"/>
      <c r="N89" s="212" t="s">
        <v>745</v>
      </c>
      <c r="O89" s="183"/>
      <c r="P89" s="214" t="str">
        <f t="shared" si="8"/>
        <v>✖</v>
      </c>
      <c r="Q89" s="215">
        <v>84</v>
      </c>
      <c r="R89" s="175" t="str">
        <f>VLOOKUP($Q89,'自主点検表（運営管理）'!$C$53:$D$1157,2,FALSE)</f>
        <v>いる・いない・非該当</v>
      </c>
      <c r="S89" s="216" t="s">
        <v>738</v>
      </c>
      <c r="T89" s="217" t="str">
        <f>_xlfn.IFS(R89=S89,"適切",R89="いる・いない・非該当","要入力",R89="いない","不適切",R89="非該当","要確認")</f>
        <v>要入力</v>
      </c>
      <c r="U89" s="229">
        <f>VLOOKUP($Q89,'自主点検表（運営管理）'!$C$53:$AA$1157,25,FALSE)</f>
        <v>0</v>
      </c>
    </row>
    <row r="90" spans="2:21" ht="30" customHeight="1">
      <c r="B90" s="456"/>
      <c r="C90" s="759">
        <v>18</v>
      </c>
      <c r="D90" s="180"/>
      <c r="E90" s="192"/>
      <c r="F90" s="181"/>
      <c r="G90" s="182"/>
      <c r="H90" s="193"/>
      <c r="I90" s="193"/>
      <c r="J90" s="193"/>
      <c r="K90" s="193"/>
      <c r="L90" s="193"/>
      <c r="M90" s="193"/>
      <c r="N90" s="212" t="s">
        <v>746</v>
      </c>
      <c r="O90" s="183"/>
      <c r="P90" s="214" t="str">
        <f t="shared" si="8"/>
        <v>✖</v>
      </c>
      <c r="Q90" s="215">
        <v>85</v>
      </c>
      <c r="R90" s="175" t="str">
        <f>VLOOKUP($Q90,'自主点検表（運営管理）'!$C$53:$D$1157,2,FALSE)</f>
        <v>いる・いない・非該当</v>
      </c>
      <c r="S90" s="216" t="s">
        <v>738</v>
      </c>
      <c r="T90" s="217" t="str">
        <f>_xlfn.IFS(R90=S90,"適切",R90="いる・いない・非該当","要入力",R90="いない","不適切",R90="非該当","要確認")</f>
        <v>要入力</v>
      </c>
      <c r="U90" s="229">
        <f>VLOOKUP($Q90,'自主点検表（運営管理）'!$C$53:$AA$1157,25,FALSE)</f>
        <v>0</v>
      </c>
    </row>
    <row r="91" spans="2:21" ht="30" customHeight="1">
      <c r="B91" s="456"/>
      <c r="C91" s="759">
        <v>18</v>
      </c>
      <c r="D91" s="180"/>
      <c r="E91" s="192"/>
      <c r="F91" s="181"/>
      <c r="G91" s="182"/>
      <c r="H91" s="193"/>
      <c r="I91" s="193"/>
      <c r="J91" s="193"/>
      <c r="K91" s="193"/>
      <c r="L91" s="193"/>
      <c r="M91" s="193"/>
      <c r="N91" s="212" t="s">
        <v>747</v>
      </c>
      <c r="O91" s="183"/>
      <c r="P91" s="214" t="str">
        <f t="shared" si="8"/>
        <v>✖</v>
      </c>
      <c r="Q91" s="215">
        <v>86</v>
      </c>
      <c r="R91" s="175" t="str">
        <f>VLOOKUP($Q91,'自主点検表（運営管理）'!$C$53:$D$1157,2,FALSE)</f>
        <v>いる・いない</v>
      </c>
      <c r="S91" s="216" t="s">
        <v>738</v>
      </c>
      <c r="T91" s="217" t="str">
        <f t="shared" ref="T91:T108" si="10">_xlfn.IFS(R91=S91,"適切",R91="いる・いない","要入力",R91="いない","不適切")</f>
        <v>要入力</v>
      </c>
      <c r="U91" s="229">
        <f>VLOOKUP($Q91,'自主点検表（運営管理）'!$C$53:$AA$1157,25,FALSE)</f>
        <v>0</v>
      </c>
    </row>
    <row r="92" spans="2:21" ht="30" customHeight="1">
      <c r="B92" s="456"/>
      <c r="C92" s="759">
        <v>18</v>
      </c>
      <c r="D92" s="180"/>
      <c r="E92" s="192"/>
      <c r="F92" s="181"/>
      <c r="G92" s="182"/>
      <c r="H92" s="193"/>
      <c r="I92" s="193"/>
      <c r="J92" s="193"/>
      <c r="K92" s="193"/>
      <c r="L92" s="193"/>
      <c r="M92" s="193"/>
      <c r="N92" s="212" t="s">
        <v>749</v>
      </c>
      <c r="O92" s="183"/>
      <c r="P92" s="214" t="str">
        <f t="shared" si="8"/>
        <v>✖</v>
      </c>
      <c r="Q92" s="215">
        <v>87</v>
      </c>
      <c r="R92" s="175" t="str">
        <f>VLOOKUP($Q92,'自主点検表（運営管理）'!$C$53:$D$1157,2,FALSE)</f>
        <v>いる・いない</v>
      </c>
      <c r="S92" s="216" t="s">
        <v>738</v>
      </c>
      <c r="T92" s="217" t="str">
        <f t="shared" si="10"/>
        <v>要入力</v>
      </c>
      <c r="U92" s="229">
        <f>VLOOKUP($Q92,'自主点検表（運営管理）'!$C$53:$AA$1157,25,FALSE)</f>
        <v>0</v>
      </c>
    </row>
    <row r="93" spans="2:21" ht="30" customHeight="1">
      <c r="B93" s="456"/>
      <c r="C93" s="759">
        <v>18</v>
      </c>
      <c r="D93" s="180"/>
      <c r="E93" s="192"/>
      <c r="F93" s="181"/>
      <c r="G93" s="211" t="s">
        <v>761</v>
      </c>
      <c r="H93" s="193" t="str">
        <f>'自主点検表（運営管理）'!B949</f>
        <v>消防用設備の点検等</v>
      </c>
      <c r="I93" s="193"/>
      <c r="J93" s="193"/>
      <c r="K93" s="193"/>
      <c r="L93" s="193"/>
      <c r="M93" s="193"/>
      <c r="N93" s="212" t="s">
        <v>742</v>
      </c>
      <c r="O93" s="183"/>
      <c r="P93" s="214" t="str">
        <f t="shared" si="8"/>
        <v>✖</v>
      </c>
      <c r="Q93" s="215">
        <v>88</v>
      </c>
      <c r="R93" s="175" t="str">
        <f>VLOOKUP($Q93,'自主点検表（運営管理）'!$C$53:$D$1157,2,FALSE)</f>
        <v>いる・いない</v>
      </c>
      <c r="S93" s="216" t="s">
        <v>738</v>
      </c>
      <c r="T93" s="217" t="str">
        <f t="shared" si="10"/>
        <v>要入力</v>
      </c>
      <c r="U93" s="229">
        <f>VLOOKUP($Q93,'自主点検表（運営管理）'!$C$53:$AA$1157,25,FALSE)</f>
        <v>0</v>
      </c>
    </row>
    <row r="94" spans="2:21" ht="30" customHeight="1">
      <c r="B94" s="456"/>
      <c r="C94" s="759">
        <v>19</v>
      </c>
      <c r="D94" s="180"/>
      <c r="E94" s="192"/>
      <c r="F94" s="181"/>
      <c r="G94" s="182"/>
      <c r="H94" s="193"/>
      <c r="I94" s="193"/>
      <c r="J94" s="193"/>
      <c r="K94" s="193"/>
      <c r="L94" s="193"/>
      <c r="M94" s="193"/>
      <c r="N94" s="212" t="s">
        <v>743</v>
      </c>
      <c r="O94" s="183"/>
      <c r="P94" s="214" t="str">
        <f t="shared" si="8"/>
        <v>✖</v>
      </c>
      <c r="Q94" s="215">
        <v>89</v>
      </c>
      <c r="R94" s="175" t="str">
        <f>VLOOKUP($Q94,'自主点検表（運営管理）'!$C$53:$D$1157,2,FALSE)</f>
        <v>いる・いない</v>
      </c>
      <c r="S94" s="216" t="s">
        <v>738</v>
      </c>
      <c r="T94" s="217" t="str">
        <f t="shared" si="10"/>
        <v>要入力</v>
      </c>
      <c r="U94" s="229">
        <f>VLOOKUP($Q94,'自主点検表（運営管理）'!$C$53:$AA$1157,25,FALSE)</f>
        <v>0</v>
      </c>
    </row>
    <row r="95" spans="2:21" ht="30" customHeight="1">
      <c r="B95" s="456"/>
      <c r="C95" s="759">
        <v>19</v>
      </c>
      <c r="D95" s="180"/>
      <c r="E95" s="192"/>
      <c r="F95" s="181"/>
      <c r="G95" s="182"/>
      <c r="H95" s="193"/>
      <c r="I95" s="193"/>
      <c r="J95" s="193"/>
      <c r="K95" s="193"/>
      <c r="L95" s="193"/>
      <c r="M95" s="193"/>
      <c r="N95" s="212" t="s">
        <v>744</v>
      </c>
      <c r="O95" s="183"/>
      <c r="P95" s="214" t="str">
        <f t="shared" si="8"/>
        <v>✖</v>
      </c>
      <c r="Q95" s="215">
        <v>90</v>
      </c>
      <c r="R95" s="175" t="str">
        <f>VLOOKUP($Q95,'自主点検表（運営管理）'!$C$53:$D$1157,2,FALSE)</f>
        <v>いる・いない</v>
      </c>
      <c r="S95" s="216" t="s">
        <v>738</v>
      </c>
      <c r="T95" s="217" t="str">
        <f t="shared" si="10"/>
        <v>要入力</v>
      </c>
      <c r="U95" s="229" t="str">
        <f>VLOOKUP($Q95,'自主点検表（運営管理）'!$C$53:$AA$1157,25,FALSE)</f>
        <v>○消防法施行規則第25条</v>
      </c>
    </row>
    <row r="96" spans="2:21" ht="30" customHeight="1">
      <c r="B96" s="456"/>
      <c r="C96" s="759">
        <v>19</v>
      </c>
      <c r="D96" s="180"/>
      <c r="E96" s="192"/>
      <c r="F96" s="181"/>
      <c r="G96" s="211" t="s">
        <v>762</v>
      </c>
      <c r="H96" s="193" t="str">
        <f>'自主点検表（運営管理）'!B979</f>
        <v>給水設備、入浴設備及び昇降機設備の管理</v>
      </c>
      <c r="I96" s="193"/>
      <c r="J96" s="193"/>
      <c r="K96" s="193"/>
      <c r="L96" s="193"/>
      <c r="M96" s="193"/>
      <c r="N96" s="212" t="s">
        <v>742</v>
      </c>
      <c r="O96" s="183"/>
      <c r="P96" s="214" t="str">
        <f t="shared" si="8"/>
        <v>✖</v>
      </c>
      <c r="Q96" s="215">
        <v>91</v>
      </c>
      <c r="R96" s="175" t="str">
        <f>VLOOKUP($Q96,'自主点検表（運営管理）'!$C$53:$D$1157,2,FALSE)</f>
        <v>ある・ない</v>
      </c>
      <c r="S96" s="216" t="s">
        <v>740</v>
      </c>
      <c r="T96" s="217" t="str">
        <f>_xlfn.IFS(R96=S96,"適切",R96="ある・ない","要入力",R96="ない","不適切")</f>
        <v>要入力</v>
      </c>
      <c r="U96" s="229" t="str">
        <f>VLOOKUP($Q96,'自主点検表（運営管理）'!$C$53:$AA$1157,25,FALSE)</f>
        <v>○水道法第34条ほか</v>
      </c>
    </row>
    <row r="97" spans="2:21" ht="30" customHeight="1">
      <c r="B97" s="456"/>
      <c r="C97" s="759">
        <v>19</v>
      </c>
      <c r="D97" s="180"/>
      <c r="E97" s="192"/>
      <c r="F97" s="181"/>
      <c r="G97" s="211"/>
      <c r="H97" s="193"/>
      <c r="I97" s="193"/>
      <c r="J97" s="193"/>
      <c r="K97" s="193"/>
      <c r="L97" s="193"/>
      <c r="M97" s="193"/>
      <c r="N97" s="212"/>
      <c r="O97" s="183"/>
      <c r="P97" s="214" t="str">
        <f t="shared" si="8"/>
        <v>✖</v>
      </c>
      <c r="Q97" s="215">
        <v>92</v>
      </c>
      <c r="R97" s="175" t="str">
        <f>VLOOKUP($Q97,'自主点検表（運営管理）'!$C$53:$D$1157,2,FALSE)</f>
        <v>いる・いない・非該当</v>
      </c>
      <c r="S97" s="216" t="s">
        <v>738</v>
      </c>
      <c r="T97" s="217" t="str">
        <f>_xlfn.IFS(R97=S97,"適切",R97="いる・いない・非該当","要入力",R97="いない","不適切",R97="非該当","要確認")</f>
        <v>要入力</v>
      </c>
      <c r="U97" s="229">
        <f>VLOOKUP($Q97,'自主点検表（運営管理）'!$C$53:$AA$1157,25,FALSE)</f>
        <v>0</v>
      </c>
    </row>
    <row r="98" spans="2:21" ht="30" customHeight="1">
      <c r="B98" s="456"/>
      <c r="C98" s="759">
        <v>19</v>
      </c>
      <c r="D98" s="180"/>
      <c r="E98" s="192"/>
      <c r="F98" s="181"/>
      <c r="G98" s="182"/>
      <c r="H98" s="193"/>
      <c r="I98" s="193"/>
      <c r="J98" s="193"/>
      <c r="K98" s="193"/>
      <c r="L98" s="193"/>
      <c r="M98" s="193"/>
      <c r="N98" s="212" t="s">
        <v>743</v>
      </c>
      <c r="O98" s="183"/>
      <c r="P98" s="214" t="str">
        <f t="shared" si="8"/>
        <v>✖</v>
      </c>
      <c r="Q98" s="215">
        <v>93</v>
      </c>
      <c r="R98" s="175" t="str">
        <f>VLOOKUP($Q98,'自主点検表（運営管理）'!$C$53:$D$1157,2,FALSE)</f>
        <v>いる・いない</v>
      </c>
      <c r="S98" s="216" t="s">
        <v>738</v>
      </c>
      <c r="T98" s="217" t="str">
        <f t="shared" si="10"/>
        <v>要入力</v>
      </c>
      <c r="U98" s="229" t="str">
        <f>VLOOKUP($Q98,'自主点検表（運営管理）'!$C$53:$AA$1157,25,FALSE)</f>
        <v>○レジオネラ症を予防するために必要な措置に関する技術上の指針（平成15年7月25日告示第264号）
○埼玉県公衆浴場法施行条例及び旅館業法施行条例
○平成15年7月25日社援基第0725001号 社会福祉施設等におけるレジオネラ症防止対策の徹底について</v>
      </c>
    </row>
    <row r="99" spans="2:21" ht="30" customHeight="1">
      <c r="B99" s="456"/>
      <c r="C99" s="759">
        <v>19</v>
      </c>
      <c r="D99" s="180"/>
      <c r="E99" s="192"/>
      <c r="F99" s="181"/>
      <c r="G99" s="182"/>
      <c r="H99" s="193"/>
      <c r="I99" s="193"/>
      <c r="J99" s="193"/>
      <c r="K99" s="193"/>
      <c r="L99" s="193"/>
      <c r="M99" s="193"/>
      <c r="N99" s="212" t="s">
        <v>744</v>
      </c>
      <c r="O99" s="183"/>
      <c r="P99" s="214" t="str">
        <f t="shared" si="8"/>
        <v>✖</v>
      </c>
      <c r="Q99" s="215">
        <v>94</v>
      </c>
      <c r="R99" s="175" t="str">
        <f>VLOOKUP($Q99,'自主点検表（運営管理）'!$C$53:$D$1157,2,FALSE)</f>
        <v>いる・いない・非該当</v>
      </c>
      <c r="S99" s="216" t="s">
        <v>738</v>
      </c>
      <c r="T99" s="217" t="str">
        <f>_xlfn.IFS(R99=S99,"適切",R99="いる・いない・非該当","要入力",R99="いない","不適切",R99="非該当","要確認")</f>
        <v>要入力</v>
      </c>
      <c r="U99" s="229" t="str">
        <f>VLOOKUP($Q99,'自主点検表（運営管理）'!$C$53:$AA$1157,25,FALSE)</f>
        <v xml:space="preserve">○H28.2.19国住指第3984号通知
</v>
      </c>
    </row>
    <row r="100" spans="2:21" ht="30" customHeight="1">
      <c r="B100" s="456"/>
      <c r="C100" s="759">
        <v>20</v>
      </c>
      <c r="D100" s="180"/>
      <c r="E100" s="192"/>
      <c r="F100" s="181"/>
      <c r="G100" s="211" t="s">
        <v>763</v>
      </c>
      <c r="H100" s="193" t="str">
        <f>'自主点検表（運営管理）'!B1023</f>
        <v>調理施設等</v>
      </c>
      <c r="I100" s="193"/>
      <c r="J100" s="193"/>
      <c r="K100" s="193"/>
      <c r="L100" s="193"/>
      <c r="M100" s="193"/>
      <c r="N100" s="212" t="s">
        <v>742</v>
      </c>
      <c r="O100" s="183"/>
      <c r="P100" s="214" t="str">
        <f>_xlfn.IFS(T100="要入力","✖",T100="-","")</f>
        <v>✖</v>
      </c>
      <c r="Q100" s="215">
        <v>95</v>
      </c>
      <c r="R100" s="175" t="str">
        <f>VLOOKUP($Q100,'自主点検表（運営管理）'!$C$53:$D$1157,2,FALSE)</f>
        <v>外部委託・直営</v>
      </c>
      <c r="S100" s="216" t="s">
        <v>768</v>
      </c>
      <c r="T100" s="217" t="str">
        <f>IF(R100="外部委託・直営","要入力","-")</f>
        <v>要入力</v>
      </c>
      <c r="U100" s="229">
        <f>VLOOKUP($Q100,'自主点検表（運営管理）'!$C$53:$AA$1157,25,FALSE)</f>
        <v>0</v>
      </c>
    </row>
    <row r="101" spans="2:21" ht="30" customHeight="1" thickBot="1">
      <c r="B101" s="456"/>
      <c r="C101" s="760">
        <v>20</v>
      </c>
      <c r="D101" s="184"/>
      <c r="E101" s="185"/>
      <c r="F101" s="186"/>
      <c r="G101" s="187"/>
      <c r="H101" s="188"/>
      <c r="I101" s="188"/>
      <c r="J101" s="188"/>
      <c r="K101" s="188"/>
      <c r="L101" s="188"/>
      <c r="M101" s="188"/>
      <c r="N101" s="189" t="s">
        <v>743</v>
      </c>
      <c r="O101" s="190"/>
      <c r="P101" s="197" t="str">
        <f t="shared" ref="P101:P110" si="11">_xlfn.IFS(T101="不適切","★",T101="要入力","✖",T101="非該当","▲",T101="適切","",T101="","",T101="要確認","！")</f>
        <v>✖</v>
      </c>
      <c r="Q101" s="198">
        <v>96</v>
      </c>
      <c r="R101" s="199" t="str">
        <f>VLOOKUP($Q101,'自主点検表（運営管理）'!$C$53:$D$1157,2,FALSE)</f>
        <v>いる・いない</v>
      </c>
      <c r="S101" s="200" t="s">
        <v>738</v>
      </c>
      <c r="T101" s="218" t="str">
        <f t="shared" si="10"/>
        <v>要入力</v>
      </c>
      <c r="U101" s="230" t="str">
        <f>VLOOKUP($Q101,'自主点検表（運営管理）'!$C$53:$AA$1157,25,FALSE)</f>
        <v xml:space="preserve">○厚生労働省所管（平成9年3月24日付け衛食第85号別添／最終改正：平成29年6月16日付け生食発616第1号)『大量調理施設衛生管理マニュアル』
</v>
      </c>
    </row>
    <row r="102" spans="2:21" ht="30" customHeight="1">
      <c r="B102" s="456"/>
      <c r="C102" s="759">
        <v>20</v>
      </c>
      <c r="D102" s="180">
        <v>3</v>
      </c>
      <c r="E102" s="192" t="str">
        <f>'自主点検表（運営管理）'!B1052</f>
        <v>　業務管理</v>
      </c>
      <c r="F102" s="181"/>
      <c r="G102" s="211" t="s">
        <v>759</v>
      </c>
      <c r="H102" s="193" t="str">
        <f>'自主点検表（運営管理）'!B1054</f>
        <v>業務継続計画</v>
      </c>
      <c r="I102" s="193"/>
      <c r="J102" s="193"/>
      <c r="K102" s="193"/>
      <c r="L102" s="193"/>
      <c r="M102" s="193"/>
      <c r="N102" s="212" t="s">
        <v>742</v>
      </c>
      <c r="O102" s="183"/>
      <c r="P102" s="214" t="str">
        <f t="shared" si="11"/>
        <v>✖</v>
      </c>
      <c r="Q102" s="215">
        <v>97</v>
      </c>
      <c r="R102" s="175" t="str">
        <f>VLOOKUP($Q102,'自主点検表（運営管理）'!$C$53:$D$1157,2,FALSE)</f>
        <v>いる・いない</v>
      </c>
      <c r="S102" s="216" t="s">
        <v>738</v>
      </c>
      <c r="T102" s="217" t="str">
        <f t="shared" si="10"/>
        <v>要入力</v>
      </c>
      <c r="U102" s="229" t="str">
        <f>VLOOKUP($Q102,'自主点検表（運営管理）'!$C$53:$AA$1157,25,FALSE)</f>
        <v>○指定介護老人福祉施設の人員、設備及び運営に関する基準第24条の2</v>
      </c>
    </row>
    <row r="103" spans="2:21" ht="30" customHeight="1">
      <c r="B103" s="456"/>
      <c r="C103" s="759">
        <v>20</v>
      </c>
      <c r="D103" s="180"/>
      <c r="E103" s="192"/>
      <c r="F103" s="181"/>
      <c r="G103" s="182"/>
      <c r="H103" s="193"/>
      <c r="I103" s="193"/>
      <c r="J103" s="193"/>
      <c r="K103" s="193"/>
      <c r="L103" s="193"/>
      <c r="M103" s="193"/>
      <c r="N103" s="212" t="s">
        <v>743</v>
      </c>
      <c r="O103" s="183"/>
      <c r="P103" s="214" t="str">
        <f t="shared" si="11"/>
        <v>✖</v>
      </c>
      <c r="Q103" s="215">
        <v>98</v>
      </c>
      <c r="R103" s="175" t="str">
        <f>VLOOKUP($Q103,'自主点検表（運営管理）'!$C$53:$D$1157,2,FALSE)</f>
        <v>いる・いない</v>
      </c>
      <c r="S103" s="216" t="s">
        <v>738</v>
      </c>
      <c r="T103" s="217" t="str">
        <f t="shared" si="10"/>
        <v>要入力</v>
      </c>
      <c r="U103" s="229">
        <f>VLOOKUP($Q103,'自主点検表（運営管理）'!$C$53:$AA$1157,25,FALSE)</f>
        <v>0</v>
      </c>
    </row>
    <row r="104" spans="2:21" ht="30" customHeight="1">
      <c r="B104" s="456"/>
      <c r="C104" s="759">
        <v>21</v>
      </c>
      <c r="D104" s="180"/>
      <c r="E104" s="192"/>
      <c r="F104" s="181"/>
      <c r="G104" s="182"/>
      <c r="H104" s="193"/>
      <c r="I104" s="193"/>
      <c r="J104" s="193"/>
      <c r="K104" s="193"/>
      <c r="L104" s="193"/>
      <c r="M104" s="193"/>
      <c r="N104" s="212" t="s">
        <v>744</v>
      </c>
      <c r="O104" s="183"/>
      <c r="P104" s="214" t="str">
        <f t="shared" si="11"/>
        <v>✖</v>
      </c>
      <c r="Q104" s="215">
        <v>99</v>
      </c>
      <c r="R104" s="175" t="str">
        <f>VLOOKUP($Q104,'自主点検表（運営管理）'!$C$53:$D$1157,2,FALSE)</f>
        <v>いる・いない</v>
      </c>
      <c r="S104" s="216" t="s">
        <v>738</v>
      </c>
      <c r="T104" s="217" t="str">
        <f t="shared" si="10"/>
        <v>要入力</v>
      </c>
      <c r="U104" s="229">
        <f>VLOOKUP($Q104,'自主点検表（運営管理）'!$C$53:$AA$1157,25,FALSE)</f>
        <v>0</v>
      </c>
    </row>
    <row r="105" spans="2:21" ht="30" customHeight="1">
      <c r="B105" s="456"/>
      <c r="C105" s="759">
        <v>21</v>
      </c>
      <c r="D105" s="180"/>
      <c r="E105" s="192"/>
      <c r="F105" s="181"/>
      <c r="G105" s="182"/>
      <c r="H105" s="193"/>
      <c r="I105" s="193"/>
      <c r="J105" s="193"/>
      <c r="K105" s="193"/>
      <c r="L105" s="193"/>
      <c r="M105" s="193"/>
      <c r="N105" s="212" t="s">
        <v>745</v>
      </c>
      <c r="O105" s="183"/>
      <c r="P105" s="214" t="str">
        <f t="shared" si="11"/>
        <v>✖</v>
      </c>
      <c r="Q105" s="215">
        <v>100</v>
      </c>
      <c r="R105" s="175" t="str">
        <f>VLOOKUP($Q105,'自主点検表（運営管理）'!$C$53:$D$1157,2,FALSE)</f>
        <v>いる・いない</v>
      </c>
      <c r="S105" s="216" t="s">
        <v>738</v>
      </c>
      <c r="T105" s="217" t="str">
        <f t="shared" si="10"/>
        <v>要入力</v>
      </c>
      <c r="U105" s="229">
        <f>VLOOKUP($Q105,'自主点検表（運営管理）'!$C$53:$AA$1157,25,FALSE)</f>
        <v>0</v>
      </c>
    </row>
    <row r="106" spans="2:21" ht="30" customHeight="1" thickBot="1">
      <c r="B106" s="456"/>
      <c r="C106" s="760">
        <v>21</v>
      </c>
      <c r="D106" s="184"/>
      <c r="E106" s="185"/>
      <c r="F106" s="186"/>
      <c r="G106" s="221" t="s">
        <v>760</v>
      </c>
      <c r="H106" s="188" t="str">
        <f>'自主点検表（運営管理）'!B1111</f>
        <v>感染症対策の実施</v>
      </c>
      <c r="I106" s="188"/>
      <c r="J106" s="188"/>
      <c r="K106" s="188"/>
      <c r="L106" s="188"/>
      <c r="M106" s="188"/>
      <c r="N106" s="189"/>
      <c r="O106" s="196"/>
      <c r="P106" s="197" t="str">
        <f t="shared" si="11"/>
        <v>✖</v>
      </c>
      <c r="Q106" s="198">
        <v>101</v>
      </c>
      <c r="R106" s="199" t="str">
        <f>VLOOKUP($Q106,'自主点検表（運営管理）'!$C$53:$D$1157,2,FALSE)</f>
        <v>いる・いない</v>
      </c>
      <c r="S106" s="200" t="s">
        <v>738</v>
      </c>
      <c r="T106" s="218" t="str">
        <f t="shared" si="10"/>
        <v>要入力</v>
      </c>
      <c r="U106" s="230">
        <f>VLOOKUP($Q106,'自主点検表（運営管理）'!$C$53:$AA$1157,25,FALSE)</f>
        <v>0</v>
      </c>
    </row>
    <row r="107" spans="2:21" ht="30" customHeight="1">
      <c r="B107" s="456"/>
      <c r="C107" s="759">
        <v>21</v>
      </c>
      <c r="D107" s="180">
        <v>4</v>
      </c>
      <c r="E107" s="192" t="str">
        <f>'自主点検表（運営管理）'!B1116</f>
        <v>　働きやすい職場環境</v>
      </c>
      <c r="F107" s="181"/>
      <c r="G107" s="211" t="s">
        <v>759</v>
      </c>
      <c r="H107" s="193" t="str">
        <f>'自主点検表（運営管理）'!B1118</f>
        <v>　新たな人材確保、職員の定着支援に取り組んでいますか。</v>
      </c>
      <c r="I107" s="193"/>
      <c r="J107" s="193"/>
      <c r="K107" s="193"/>
      <c r="L107" s="193"/>
      <c r="M107" s="193"/>
      <c r="N107" s="194"/>
      <c r="O107" s="183"/>
      <c r="P107" s="214" t="str">
        <f t="shared" si="11"/>
        <v>✖</v>
      </c>
      <c r="Q107" s="215">
        <v>102</v>
      </c>
      <c r="R107" s="175" t="str">
        <f>VLOOKUP($Q107,'自主点検表（運営管理）'!$C$53:$D$1157,2,FALSE)</f>
        <v>いる・いない</v>
      </c>
      <c r="S107" s="216" t="s">
        <v>738</v>
      </c>
      <c r="T107" s="217" t="str">
        <f t="shared" si="10"/>
        <v>要入力</v>
      </c>
      <c r="U107" s="229">
        <f>VLOOKUP($Q107,'自主点検表（運営管理）'!$C$53:$AA$1157,25,FALSE)</f>
        <v>0</v>
      </c>
    </row>
    <row r="108" spans="2:21" ht="30" customHeight="1">
      <c r="B108" s="456"/>
      <c r="C108" s="759">
        <v>21</v>
      </c>
      <c r="D108" s="180"/>
      <c r="E108" s="192"/>
      <c r="F108" s="181"/>
      <c r="G108" s="211" t="s">
        <v>760</v>
      </c>
      <c r="H108" s="220" t="str">
        <f>'自主点検表（運営管理）'!B1123</f>
        <v>　適切な職場環境の維持（ハラスメント対策）</v>
      </c>
      <c r="I108" s="193"/>
      <c r="J108" s="193"/>
      <c r="K108" s="193"/>
      <c r="L108" s="193"/>
      <c r="M108" s="193"/>
      <c r="N108" s="212"/>
      <c r="O108" s="183"/>
      <c r="P108" s="214" t="str">
        <f t="shared" si="11"/>
        <v>✖</v>
      </c>
      <c r="Q108" s="215">
        <v>103</v>
      </c>
      <c r="R108" s="175" t="str">
        <f>VLOOKUP($Q108,'自主点検表（運営管理）'!$C$53:$D$1157,2,FALSE)</f>
        <v>いる・いない</v>
      </c>
      <c r="S108" s="216" t="s">
        <v>738</v>
      </c>
      <c r="T108" s="217" t="str">
        <f t="shared" si="10"/>
        <v>要入力</v>
      </c>
      <c r="U108" s="229" t="str">
        <f>VLOOKUP($Q108,'自主点検表（運営管理）'!$C$53:$AA$1157,25,FALSE)</f>
        <v>○指定介護老人福祉施設の人員、設備及び運営に関する基準第24条第4項</v>
      </c>
    </row>
    <row r="109" spans="2:21" ht="30" customHeight="1">
      <c r="B109" s="456"/>
      <c r="C109" s="759">
        <v>22</v>
      </c>
      <c r="D109" s="180"/>
      <c r="E109" s="192"/>
      <c r="F109" s="181"/>
      <c r="G109" s="211" t="s">
        <v>757</v>
      </c>
      <c r="H109" s="193" t="str">
        <f>'自主点検表（運営管理）'!B1146</f>
        <v>　業務改善等を求めて通報等を行った職員に対して不利益な取扱いをしていませんか。</v>
      </c>
      <c r="I109" s="193"/>
      <c r="J109" s="193"/>
      <c r="K109" s="193"/>
      <c r="L109" s="193"/>
      <c r="M109" s="193"/>
      <c r="N109" s="212"/>
      <c r="O109" s="183"/>
      <c r="P109" s="214" t="str">
        <f t="shared" si="11"/>
        <v>✖</v>
      </c>
      <c r="Q109" s="215">
        <v>104</v>
      </c>
      <c r="R109" s="175" t="str">
        <f>VLOOKUP($Q109,'自主点検表（運営管理）'!$C$53:$D$1157,2,FALSE)</f>
        <v>いない・いる</v>
      </c>
      <c r="S109" s="216" t="s">
        <v>739</v>
      </c>
      <c r="T109" s="217" t="str">
        <f>_xlfn.IFS(R109=S109,"適切",R109="いない・いる","要入力",R109="いる","不適切",R109="非該当","要確認")</f>
        <v>要入力</v>
      </c>
      <c r="U109" s="229" t="str">
        <f>VLOOKUP($Q109,'自主点検表（運営管理）'!$C$53:$AA$1157,25,FALSE)</f>
        <v>○公益通報者保護法第５条、第１１条、第１２条</v>
      </c>
    </row>
    <row r="110" spans="2:21" ht="30" customHeight="1" thickBot="1">
      <c r="B110" s="456"/>
      <c r="C110" s="760">
        <v>22</v>
      </c>
      <c r="D110" s="184"/>
      <c r="E110" s="185"/>
      <c r="F110" s="186"/>
      <c r="G110" s="221" t="s">
        <v>758</v>
      </c>
      <c r="H110" s="188" t="str">
        <f>'自主点検表（運営管理）'!B1154</f>
        <v>一般事業主行動計画</v>
      </c>
      <c r="I110" s="188"/>
      <c r="J110" s="188"/>
      <c r="K110" s="188"/>
      <c r="L110" s="188"/>
      <c r="M110" s="188"/>
      <c r="N110" s="189"/>
      <c r="O110" s="190"/>
      <c r="P110" s="197" t="str">
        <f t="shared" si="11"/>
        <v>✖</v>
      </c>
      <c r="Q110" s="198">
        <v>105</v>
      </c>
      <c r="R110" s="199" t="str">
        <f>VLOOKUP($Q110,'自主点検表（運営管理）'!$C$53:$D$1157,2,FALSE)</f>
        <v>いる・いない・非該当</v>
      </c>
      <c r="S110" s="200" t="s">
        <v>738</v>
      </c>
      <c r="T110" s="218" t="str">
        <f>_xlfn.IFS(R110=S110,"適切",R110="いる・いない・非該当","要入力",R110="いない","不適切",R110="非該当","要確認")</f>
        <v>要入力</v>
      </c>
      <c r="U110" s="230" t="str">
        <f>VLOOKUP($Q110,'自主点検表（運営管理）'!$C$53:$AA$1157,25,FALSE)</f>
        <v>○女性活躍推進法第８条
○次世代育成支援対策推進法第１２条</v>
      </c>
    </row>
  </sheetData>
  <mergeCells count="6">
    <mergeCell ref="U1:U2"/>
    <mergeCell ref="D1:F2"/>
    <mergeCell ref="G1:O2"/>
    <mergeCell ref="P1:R1"/>
    <mergeCell ref="S1:S2"/>
    <mergeCell ref="T1:T2"/>
  </mergeCells>
  <phoneticPr fontId="12"/>
  <conditionalFormatting sqref="P1:P2 P4:P17 P19:P50 P52:P1048576">
    <cfRule type="cellIs" dxfId="308" priority="1206" operator="equal">
      <formula>"★"</formula>
    </cfRule>
    <cfRule type="cellIs" dxfId="307" priority="1205" operator="equal">
      <formula>"？"</formula>
    </cfRule>
    <cfRule type="cellIs" dxfId="306" priority="1204" operator="equal">
      <formula>"▲"</formula>
    </cfRule>
  </conditionalFormatting>
  <conditionalFormatting sqref="R1:R2 R19:R50 R52:R1048576">
    <cfRule type="cellIs" dxfId="305" priority="1209" operator="equal">
      <formula>"いない・いる"</formula>
    </cfRule>
    <cfRule type="cellIs" dxfId="304" priority="1208" operator="equal">
      <formula>"ない・ある"</formula>
    </cfRule>
    <cfRule type="cellIs" dxfId="303" priority="1207" operator="equal">
      <formula>"ある・ない"</formula>
    </cfRule>
    <cfRule type="cellIs" dxfId="302" priority="1211" operator="equal">
      <formula>"策定済・未策定"</formula>
    </cfRule>
    <cfRule type="cellIs" dxfId="301" priority="1210" operator="equal">
      <formula>"実施済・未実施"</formula>
    </cfRule>
    <cfRule type="containsText" dxfId="300" priority="1163" operator="containsText" text="該当・非該当">
      <formula>NOT(ISERROR(SEARCH("該当・非該当",R1)))</formula>
    </cfRule>
    <cfRule type="cellIs" dxfId="299" priority="1162" operator="equal">
      <formula>"有・無"</formula>
    </cfRule>
    <cfRule type="cellIs" dxfId="298" priority="1161" operator="equal">
      <formula>"外部委託・直営"</formula>
    </cfRule>
  </conditionalFormatting>
  <conditionalFormatting sqref="R4:R17">
    <cfRule type="cellIs" dxfId="297" priority="1" operator="equal">
      <formula>"外部委託・直営"</formula>
    </cfRule>
    <cfRule type="cellIs" dxfId="296" priority="2" operator="equal">
      <formula>"有・無"</formula>
    </cfRule>
    <cfRule type="containsText" dxfId="295" priority="3" operator="containsText" text="該当・非該当">
      <formula>NOT(ISERROR(SEARCH("該当・非該当",R4)))</formula>
    </cfRule>
    <cfRule type="cellIs" dxfId="294" priority="4" operator="equal">
      <formula>"ある・ない"</formula>
    </cfRule>
    <cfRule type="cellIs" dxfId="293" priority="5" operator="equal">
      <formula>"ない・ある"</formula>
    </cfRule>
    <cfRule type="cellIs" dxfId="292" priority="6" operator="equal">
      <formula>"いない・いる"</formula>
    </cfRule>
    <cfRule type="cellIs" dxfId="291" priority="7" operator="equal">
      <formula>"実施済・未実施"</formula>
    </cfRule>
    <cfRule type="cellIs" dxfId="290" priority="8" operator="equal">
      <formula>"策定済・未策定"</formula>
    </cfRule>
    <cfRule type="containsText" dxfId="289" priority="9" operator="containsText" text="いる・いない">
      <formula>NOT(ISERROR(SEARCH("いる・いない",R4)))</formula>
    </cfRule>
  </conditionalFormatting>
  <conditionalFormatting sqref="R19:R50 R52:R110">
    <cfRule type="containsText" dxfId="288" priority="1212" operator="containsText" text="いる・いない">
      <formula>NOT(ISERROR(SEARCH("いる・いない",R19)))</formula>
    </cfRule>
  </conditionalFormatting>
  <conditionalFormatting sqref="T1:T2 T4:T17 T19:T42 T44:T50 T52:T68 T70:T1048576">
    <cfRule type="containsText" dxfId="287" priority="1256" operator="containsText" text="適切">
      <formula>NOT(ISERROR(SEARCH("適切",T1)))</formula>
    </cfRule>
    <cfRule type="containsText" dxfId="286" priority="1255" operator="containsText" text="不適切">
      <formula>NOT(ISERROR(SEARCH("不適切",T1)))</formula>
    </cfRule>
    <cfRule type="containsText" dxfId="285" priority="1254" operator="containsText" text="要確認">
      <formula>NOT(ISERROR(SEARCH("要確認",T1)))</formula>
    </cfRule>
    <cfRule type="containsText" dxfId="284" priority="1247" operator="containsText" text="要入力">
      <formula>NOT(ISERROR(SEARCH("要入力",T1)))</formula>
    </cfRule>
    <cfRule type="containsText" dxfId="283" priority="1246" operator="containsText" text="非該当">
      <formula>NOT(ISERROR(SEARCH("非該当",T1)))</formula>
    </cfRule>
    <cfRule type="cellIs" dxfId="282" priority="1228" operator="equal">
      <formula>"適切"</formula>
    </cfRule>
    <cfRule type="cellIs" dxfId="281" priority="1227" operator="equal">
      <formula>"不適切"</formula>
    </cfRule>
    <cfRule type="containsText" dxfId="280" priority="1217" operator="containsText" text="要入力">
      <formula>NOT(ISERROR(SEARCH("要入力",T1)))</formula>
    </cfRule>
    <cfRule type="cellIs" dxfId="279" priority="1215" operator="equal">
      <formula>"不適切"</formula>
    </cfRule>
    <cfRule type="cellIs" dxfId="278" priority="1214" operator="equal">
      <formula>"適切"</formula>
    </cfRule>
    <cfRule type="cellIs" dxfId="277" priority="1231" operator="equal">
      <formula>"要確認"</formula>
    </cfRule>
    <cfRule type="cellIs" dxfId="276" priority="1213" operator="equal">
      <formula>"要確認"</formula>
    </cfRule>
    <cfRule type="containsText" dxfId="275" priority="1201" operator="containsText" text="要入力">
      <formula>NOT(ISERROR(SEARCH("要入力",T1)))</formula>
    </cfRule>
    <cfRule type="cellIs" dxfId="274" priority="1200" operator="equal">
      <formula>"要入力"</formula>
    </cfRule>
    <cfRule type="containsText" dxfId="273" priority="1199" operator="containsText" text="適切">
      <formula>NOT(ISERROR(SEARCH("適切",T1)))</formula>
    </cfRule>
    <cfRule type="cellIs" dxfId="272" priority="1198" operator="equal">
      <formula>"不適切"</formula>
    </cfRule>
    <cfRule type="cellIs" dxfId="271" priority="1197" operator="equal">
      <formula>"要確認"</formula>
    </cfRule>
    <cfRule type="containsText" dxfId="270" priority="1195" operator="containsText" text="要入力">
      <formula>NOT(ISERROR(SEARCH("要入力",T1)))</formula>
    </cfRule>
    <cfRule type="cellIs" dxfId="269" priority="1194" operator="equal">
      <formula>"適切"</formula>
    </cfRule>
    <cfRule type="cellIs" dxfId="268" priority="1193" operator="equal">
      <formula>"不適切"</formula>
    </cfRule>
    <cfRule type="cellIs" dxfId="267" priority="1192" operator="equal">
      <formula>"非該当"</formula>
    </cfRule>
    <cfRule type="containsText" dxfId="266" priority="1191" operator="containsText" text="要入力">
      <formula>NOT(ISERROR(SEARCH("要入力",T1)))</formula>
    </cfRule>
    <cfRule type="cellIs" dxfId="265" priority="1190" operator="equal">
      <formula>"適切"</formula>
    </cfRule>
    <cfRule type="cellIs" dxfId="264" priority="1189" operator="equal">
      <formula>"不適切"</formula>
    </cfRule>
    <cfRule type="cellIs" dxfId="263" priority="1188" operator="equal">
      <formula>"非該当"</formula>
    </cfRule>
    <cfRule type="containsText" dxfId="262" priority="1187" operator="containsText" text="要入力">
      <formula>NOT(ISERROR(SEARCH("要入力",T1)))</formula>
    </cfRule>
    <cfRule type="cellIs" dxfId="261" priority="1186" operator="equal">
      <formula>"適切"</formula>
    </cfRule>
    <cfRule type="cellIs" dxfId="260" priority="1185" operator="equal">
      <formula>"不適切"</formula>
    </cfRule>
    <cfRule type="cellIs" dxfId="259" priority="1184" operator="equal">
      <formula>"非該当"</formula>
    </cfRule>
    <cfRule type="containsText" dxfId="258" priority="1183" operator="containsText" text="要入力">
      <formula>NOT(ISERROR(SEARCH("要入力",T1)))</formula>
    </cfRule>
    <cfRule type="containsText" dxfId="257" priority="1259" operator="containsText" text="不適切">
      <formula>NOT(ISERROR(SEARCH("不適切",T1)))</formula>
    </cfRule>
    <cfRule type="containsText" dxfId="256" priority="1258" operator="containsText" text="要確認">
      <formula>NOT(ISERROR(SEARCH("要確認",T1)))</formula>
    </cfRule>
    <cfRule type="containsText" dxfId="255" priority="1257" operator="containsText" text="要入力">
      <formula>NOT(ISERROR(SEARCH("要入力",T1)))</formula>
    </cfRule>
    <cfRule type="containsText" dxfId="254" priority="1264" operator="containsText" text="要確認">
      <formula>NOT(ISERROR(SEARCH("要確認",T1)))</formula>
    </cfRule>
    <cfRule type="containsText" dxfId="253" priority="1260" operator="containsText" text="適切">
      <formula>NOT(ISERROR(SEARCH("適切",T1)))</formula>
    </cfRule>
    <cfRule type="containsText" dxfId="252" priority="1261" operator="containsText" text="要入力">
      <formula>NOT(ISERROR(SEARCH("要入力",T1)))</formula>
    </cfRule>
    <cfRule type="containsText" dxfId="251" priority="1262" operator="containsText" text="不適切">
      <formula>NOT(ISERROR(SEARCH("不適切",T1)))</formula>
    </cfRule>
    <cfRule type="containsText" dxfId="250" priority="1263" operator="containsText" text="適切">
      <formula>NOT(ISERROR(SEARCH("適切",T1)))</formula>
    </cfRule>
    <cfRule type="cellIs" dxfId="249" priority="1273" operator="equal">
      <formula>"要入力"</formula>
    </cfRule>
    <cfRule type="containsText" dxfId="248" priority="1265" operator="containsText" text="要入力">
      <formula>NOT(ISERROR(SEARCH("要入力",T1)))</formula>
    </cfRule>
    <cfRule type="containsText" dxfId="247" priority="1266" operator="containsText" text="不適切">
      <formula>NOT(ISERROR(SEARCH("不適切",T1)))</formula>
    </cfRule>
    <cfRule type="containsText" dxfId="246" priority="1267" operator="containsText" text="適切">
      <formula>NOT(ISERROR(SEARCH("適切",T1)))</formula>
    </cfRule>
    <cfRule type="containsText" dxfId="245" priority="1268" operator="containsText" text="要確認">
      <formula>NOT(ISERROR(SEARCH("要確認",T1)))</formula>
    </cfRule>
    <cfRule type="containsText" dxfId="244" priority="1269" operator="containsText" text="要入力">
      <formula>NOT(ISERROR(SEARCH("要入力",T1)))</formula>
    </cfRule>
    <cfRule type="cellIs" dxfId="243" priority="1270" operator="equal">
      <formula>"要確認"</formula>
    </cfRule>
    <cfRule type="cellIs" dxfId="242" priority="1271" operator="equal">
      <formula>"適切"</formula>
    </cfRule>
    <cfRule type="cellIs" dxfId="241" priority="1272" operator="equal">
      <formula>"不適切"</formula>
    </cfRule>
  </conditionalFormatting>
  <conditionalFormatting sqref="T1:T2 T4:T17">
    <cfRule type="cellIs" dxfId="240" priority="1177" operator="equal">
      <formula>"適切"</formula>
    </cfRule>
    <cfRule type="cellIs" dxfId="239" priority="1176" operator="equal">
      <formula>"要確認"</formula>
    </cfRule>
    <cfRule type="cellIs" dxfId="238" priority="1180" operator="equal">
      <formula>"非該当"</formula>
    </cfRule>
    <cfRule type="cellIs" dxfId="237" priority="1179" operator="equal">
      <formula>"要入力"</formula>
    </cfRule>
    <cfRule type="cellIs" dxfId="236" priority="1178" operator="equal">
      <formula>"不適切"</formula>
    </cfRule>
  </conditionalFormatting>
  <conditionalFormatting sqref="T19:T50">
    <cfRule type="cellIs" dxfId="235" priority="575" operator="equal">
      <formula>"適切"</formula>
    </cfRule>
    <cfRule type="cellIs" dxfId="234" priority="574" operator="equal">
      <formula>"要確認"</formula>
    </cfRule>
    <cfRule type="cellIs" dxfId="233" priority="576" operator="equal">
      <formula>"不適切"</formula>
    </cfRule>
    <cfRule type="cellIs" dxfId="232" priority="515" operator="equal">
      <formula>"非該当"</formula>
    </cfRule>
    <cfRule type="cellIs" dxfId="231" priority="577" operator="equal">
      <formula>"要入力"</formula>
    </cfRule>
  </conditionalFormatting>
  <conditionalFormatting sqref="T43">
    <cfRule type="cellIs" dxfId="230" priority="517" operator="equal">
      <formula>"適切"</formula>
    </cfRule>
    <cfRule type="containsText" dxfId="229" priority="518" operator="containsText" text="要入力">
      <formula>NOT(ISERROR(SEARCH("要入力",T43)))</formula>
    </cfRule>
    <cfRule type="cellIs" dxfId="228" priority="519" operator="equal">
      <formula>"要確認"</formula>
    </cfRule>
    <cfRule type="cellIs" dxfId="227" priority="520" operator="equal">
      <formula>"不適切"</formula>
    </cfRule>
    <cfRule type="containsText" dxfId="226" priority="521" operator="containsText" text="適切">
      <formula>NOT(ISERROR(SEARCH("適切",T43)))</formula>
    </cfRule>
    <cfRule type="cellIs" dxfId="225" priority="522" operator="equal">
      <formula>"要入力"</formula>
    </cfRule>
    <cfRule type="containsText" dxfId="224" priority="523" operator="containsText" text="要入力">
      <formula>NOT(ISERROR(SEARCH("要入力",T43)))</formula>
    </cfRule>
    <cfRule type="cellIs" dxfId="223" priority="526" operator="equal">
      <formula>"要確認"</formula>
    </cfRule>
    <cfRule type="cellIs" dxfId="222" priority="527" operator="equal">
      <formula>"適切"</formula>
    </cfRule>
    <cfRule type="cellIs" dxfId="221" priority="528" operator="equal">
      <formula>"不適切"</formula>
    </cfRule>
    <cfRule type="containsText" dxfId="220" priority="530" operator="containsText" text="要入力">
      <formula>NOT(ISERROR(SEARCH("要入力",T43)))</formula>
    </cfRule>
    <cfRule type="cellIs" dxfId="219" priority="531" operator="equal">
      <formula>"不適切"</formula>
    </cfRule>
    <cfRule type="cellIs" dxfId="218" priority="507" operator="equal">
      <formula>"非該当"</formula>
    </cfRule>
    <cfRule type="cellIs" dxfId="217" priority="535" operator="equal">
      <formula>"要確認"</formula>
    </cfRule>
    <cfRule type="containsText" dxfId="216" priority="550" operator="containsText" text="非該当">
      <formula>NOT(ISERROR(SEARCH("非該当",T43)))</formula>
    </cfRule>
    <cfRule type="containsText" dxfId="215" priority="551" operator="containsText" text="要入力">
      <formula>NOT(ISERROR(SEARCH("要入力",T43)))</formula>
    </cfRule>
    <cfRule type="containsText" dxfId="214" priority="558" operator="containsText" text="要確認">
      <formula>NOT(ISERROR(SEARCH("要確認",T43)))</formula>
    </cfRule>
    <cfRule type="containsText" dxfId="213" priority="559" operator="containsText" text="不適切">
      <formula>NOT(ISERROR(SEARCH("不適切",T43)))</formula>
    </cfRule>
    <cfRule type="containsText" dxfId="212" priority="560" operator="containsText" text="適切">
      <formula>NOT(ISERROR(SEARCH("適切",T43)))</formula>
    </cfRule>
    <cfRule type="containsText" dxfId="211" priority="561" operator="containsText" text="要入力">
      <formula>NOT(ISERROR(SEARCH("要入力",T43)))</formula>
    </cfRule>
    <cfRule type="containsText" dxfId="210" priority="562" operator="containsText" text="要確認">
      <formula>NOT(ISERROR(SEARCH("要確認",T43)))</formula>
    </cfRule>
    <cfRule type="containsText" dxfId="209" priority="563" operator="containsText" text="不適切">
      <formula>NOT(ISERROR(SEARCH("不適切",T43)))</formula>
    </cfRule>
    <cfRule type="containsText" dxfId="208" priority="564" operator="containsText" text="適切">
      <formula>NOT(ISERROR(SEARCH("適切",T43)))</formula>
    </cfRule>
    <cfRule type="containsText" dxfId="207" priority="565" operator="containsText" text="要入力">
      <formula>NOT(ISERROR(SEARCH("要入力",T43)))</formula>
    </cfRule>
    <cfRule type="containsText" dxfId="206" priority="566" operator="containsText" text="不適切">
      <formula>NOT(ISERROR(SEARCH("不適切",T43)))</formula>
    </cfRule>
    <cfRule type="containsText" dxfId="205" priority="567" operator="containsText" text="適切">
      <formula>NOT(ISERROR(SEARCH("適切",T43)))</formula>
    </cfRule>
    <cfRule type="containsText" dxfId="204" priority="568" operator="containsText" text="要確認">
      <formula>NOT(ISERROR(SEARCH("要確認",T43)))</formula>
    </cfRule>
    <cfRule type="containsText" dxfId="203" priority="569" operator="containsText" text="要入力">
      <formula>NOT(ISERROR(SEARCH("要入力",T43)))</formula>
    </cfRule>
    <cfRule type="containsText" dxfId="202" priority="570" operator="containsText" text="不適切">
      <formula>NOT(ISERROR(SEARCH("不適切",T43)))</formula>
    </cfRule>
    <cfRule type="containsText" dxfId="201" priority="571" operator="containsText" text="適切">
      <formula>NOT(ISERROR(SEARCH("適切",T43)))</formula>
    </cfRule>
    <cfRule type="containsText" dxfId="200" priority="572" operator="containsText" text="要確認">
      <formula>NOT(ISERROR(SEARCH("要確認",T43)))</formula>
    </cfRule>
    <cfRule type="containsText" dxfId="199" priority="573" operator="containsText" text="要入力">
      <formula>NOT(ISERROR(SEARCH("要入力",T43)))</formula>
    </cfRule>
    <cfRule type="cellIs" dxfId="198" priority="532" operator="equal">
      <formula>"適切"</formula>
    </cfRule>
    <cfRule type="cellIs" dxfId="197" priority="499" operator="equal">
      <formula>"要確認"</formula>
    </cfRule>
    <cfRule type="cellIs" dxfId="196" priority="500" operator="equal">
      <formula>"適切"</formula>
    </cfRule>
    <cfRule type="cellIs" dxfId="195" priority="501" operator="equal">
      <formula>"不適切"</formula>
    </cfRule>
    <cfRule type="cellIs" dxfId="194" priority="502" operator="equal">
      <formula>"要入力"</formula>
    </cfRule>
    <cfRule type="cellIs" dxfId="193" priority="503" operator="equal">
      <formula>"非該当"</formula>
    </cfRule>
    <cfRule type="containsText" dxfId="192" priority="506" operator="containsText" text="要入力">
      <formula>NOT(ISERROR(SEARCH("要入力",T43)))</formula>
    </cfRule>
    <cfRule type="cellIs" dxfId="191" priority="508" operator="equal">
      <formula>"不適切"</formula>
    </cfRule>
    <cfRule type="cellIs" dxfId="190" priority="509" operator="equal">
      <formula>"適切"</formula>
    </cfRule>
    <cfRule type="containsText" dxfId="189" priority="510" operator="containsText" text="要入力">
      <formula>NOT(ISERROR(SEARCH("要入力",T43)))</formula>
    </cfRule>
    <cfRule type="cellIs" dxfId="188" priority="511" operator="equal">
      <formula>"非該当"</formula>
    </cfRule>
    <cfRule type="cellIs" dxfId="187" priority="512" operator="equal">
      <formula>"不適切"</formula>
    </cfRule>
    <cfRule type="cellIs" dxfId="186" priority="513" operator="equal">
      <formula>"適切"</formula>
    </cfRule>
    <cfRule type="containsText" dxfId="185" priority="514" operator="containsText" text="要入力">
      <formula>NOT(ISERROR(SEARCH("要入力",T43)))</formula>
    </cfRule>
    <cfRule type="cellIs" dxfId="184" priority="516" operator="equal">
      <formula>"不適切"</formula>
    </cfRule>
  </conditionalFormatting>
  <conditionalFormatting sqref="T52:T1048576">
    <cfRule type="cellIs" dxfId="183" priority="28" operator="equal">
      <formula>"非該当"</formula>
    </cfRule>
    <cfRule type="cellIs" dxfId="182" priority="89" operator="equal">
      <formula>"不適切"</formula>
    </cfRule>
    <cfRule type="cellIs" dxfId="181" priority="90" operator="equal">
      <formula>"要入力"</formula>
    </cfRule>
    <cfRule type="cellIs" dxfId="180" priority="88" operator="equal">
      <formula>"適切"</formula>
    </cfRule>
    <cfRule type="cellIs" dxfId="179" priority="87" operator="equal">
      <formula>"要確認"</formula>
    </cfRule>
  </conditionalFormatting>
  <conditionalFormatting sqref="T69">
    <cfRule type="containsText" dxfId="178" priority="72" operator="containsText" text="不適切">
      <formula>NOT(ISERROR(SEARCH("不適切",T69)))</formula>
    </cfRule>
    <cfRule type="containsText" dxfId="177" priority="71" operator="containsText" text="要確認">
      <formula>NOT(ISERROR(SEARCH("要確認",T69)))</formula>
    </cfRule>
    <cfRule type="containsText" dxfId="176" priority="64" operator="containsText" text="要入力">
      <formula>NOT(ISERROR(SEARCH("要入力",T69)))</formula>
    </cfRule>
    <cfRule type="containsText" dxfId="175" priority="63" operator="containsText" text="非該当">
      <formula>NOT(ISERROR(SEARCH("非該当",T69)))</formula>
    </cfRule>
    <cfRule type="cellIs" dxfId="174" priority="48" operator="equal">
      <formula>"要確認"</formula>
    </cfRule>
    <cfRule type="cellIs" dxfId="173" priority="45" operator="equal">
      <formula>"適切"</formula>
    </cfRule>
    <cfRule type="cellIs" dxfId="172" priority="44" operator="equal">
      <formula>"不適切"</formula>
    </cfRule>
    <cfRule type="containsText" dxfId="171" priority="43" operator="containsText" text="要入力">
      <formula>NOT(ISERROR(SEARCH("要入力",T69)))</formula>
    </cfRule>
    <cfRule type="cellIs" dxfId="170" priority="41" operator="equal">
      <formula>"不適切"</formula>
    </cfRule>
    <cfRule type="cellIs" dxfId="169" priority="40" operator="equal">
      <formula>"適切"</formula>
    </cfRule>
    <cfRule type="cellIs" dxfId="168" priority="39" operator="equal">
      <formula>"要確認"</formula>
    </cfRule>
    <cfRule type="containsText" dxfId="167" priority="36" operator="containsText" text="要入力">
      <formula>NOT(ISERROR(SEARCH("要入力",T69)))</formula>
    </cfRule>
    <cfRule type="cellIs" dxfId="166" priority="35" operator="equal">
      <formula>"要入力"</formula>
    </cfRule>
    <cfRule type="containsText" dxfId="165" priority="34" operator="containsText" text="適切">
      <formula>NOT(ISERROR(SEARCH("適切",T69)))</formula>
    </cfRule>
    <cfRule type="cellIs" dxfId="164" priority="33" operator="equal">
      <formula>"不適切"</formula>
    </cfRule>
    <cfRule type="cellIs" dxfId="163" priority="32" operator="equal">
      <formula>"要確認"</formula>
    </cfRule>
    <cfRule type="containsText" dxfId="162" priority="31" operator="containsText" text="要入力">
      <formula>NOT(ISERROR(SEARCH("要入力",T69)))</formula>
    </cfRule>
    <cfRule type="cellIs" dxfId="161" priority="30" operator="equal">
      <formula>"適切"</formula>
    </cfRule>
    <cfRule type="cellIs" dxfId="160" priority="29" operator="equal">
      <formula>"不適切"</formula>
    </cfRule>
    <cfRule type="containsText" dxfId="159" priority="27" operator="containsText" text="要入力">
      <formula>NOT(ISERROR(SEARCH("要入力",T69)))</formula>
    </cfRule>
    <cfRule type="cellIs" dxfId="158" priority="25" operator="equal">
      <formula>"不適切"</formula>
    </cfRule>
    <cfRule type="cellIs" dxfId="157" priority="24" operator="equal">
      <formula>"非該当"</formula>
    </cfRule>
    <cfRule type="containsText" dxfId="156" priority="23" operator="containsText" text="要入力">
      <formula>NOT(ISERROR(SEARCH("要入力",T69)))</formula>
    </cfRule>
    <cfRule type="containsText" dxfId="155" priority="19" operator="containsText" text="要入力">
      <formula>NOT(ISERROR(SEARCH("要入力",T69)))</formula>
    </cfRule>
    <cfRule type="cellIs" dxfId="154" priority="22" operator="equal">
      <formula>"適切"</formula>
    </cfRule>
    <cfRule type="cellIs" dxfId="153" priority="21" operator="equal">
      <formula>"不適切"</formula>
    </cfRule>
    <cfRule type="cellIs" dxfId="152" priority="26" operator="equal">
      <formula>"適切"</formula>
    </cfRule>
    <cfRule type="cellIs" dxfId="151" priority="20" operator="equal">
      <formula>"非該当"</formula>
    </cfRule>
    <cfRule type="cellIs" dxfId="150" priority="16" operator="equal">
      <formula>"非該当"</formula>
    </cfRule>
    <cfRule type="cellIs" dxfId="149" priority="15" operator="equal">
      <formula>"要入力"</formula>
    </cfRule>
    <cfRule type="cellIs" dxfId="148" priority="14" operator="equal">
      <formula>"不適切"</formula>
    </cfRule>
    <cfRule type="cellIs" dxfId="147" priority="13" operator="equal">
      <formula>"適切"</formula>
    </cfRule>
    <cfRule type="cellIs" dxfId="146" priority="11" operator="equal">
      <formula>"要確認"</formula>
    </cfRule>
    <cfRule type="containsText" dxfId="145" priority="84" operator="containsText" text="適切">
      <formula>NOT(ISERROR(SEARCH("適切",T69)))</formula>
    </cfRule>
    <cfRule type="containsText" dxfId="144" priority="76" operator="containsText" text="不適切">
      <formula>NOT(ISERROR(SEARCH("不適切",T69)))</formula>
    </cfRule>
    <cfRule type="containsText" dxfId="143" priority="75" operator="containsText" text="要確認">
      <formula>NOT(ISERROR(SEARCH("要確認",T69)))</formula>
    </cfRule>
    <cfRule type="containsText" dxfId="142" priority="74" operator="containsText" text="要入力">
      <formula>NOT(ISERROR(SEARCH("要入力",T69)))</formula>
    </cfRule>
    <cfRule type="containsText" dxfId="141" priority="73" operator="containsText" text="適切">
      <formula>NOT(ISERROR(SEARCH("適切",T69)))</formula>
    </cfRule>
    <cfRule type="containsText" dxfId="140" priority="86" operator="containsText" text="要入力">
      <formula>NOT(ISERROR(SEARCH("要入力",T69)))</formula>
    </cfRule>
    <cfRule type="containsText" dxfId="139" priority="85" operator="containsText" text="要確認">
      <formula>NOT(ISERROR(SEARCH("要確認",T69)))</formula>
    </cfRule>
    <cfRule type="containsText" dxfId="138" priority="77" operator="containsText" text="適切">
      <formula>NOT(ISERROR(SEARCH("適切",T69)))</formula>
    </cfRule>
    <cfRule type="containsText" dxfId="137" priority="83" operator="containsText" text="不適切">
      <formula>NOT(ISERROR(SEARCH("不適切",T69)))</formula>
    </cfRule>
    <cfRule type="containsText" dxfId="136" priority="82" operator="containsText" text="要入力">
      <formula>NOT(ISERROR(SEARCH("要入力",T69)))</formula>
    </cfRule>
    <cfRule type="containsText" dxfId="135" priority="81" operator="containsText" text="要確認">
      <formula>NOT(ISERROR(SEARCH("要確認",T69)))</formula>
    </cfRule>
    <cfRule type="containsText" dxfId="134" priority="80" operator="containsText" text="適切">
      <formula>NOT(ISERROR(SEARCH("適切",T69)))</formula>
    </cfRule>
    <cfRule type="containsText" dxfId="133" priority="79" operator="containsText" text="不適切">
      <formula>NOT(ISERROR(SEARCH("不適切",T69)))</formula>
    </cfRule>
    <cfRule type="containsText" dxfId="132" priority="78" operator="containsText" text="要入力">
      <formula>NOT(ISERROR(SEARCH("要入力",T69)))</formula>
    </cfRule>
  </conditionalFormatting>
  <conditionalFormatting sqref="T100">
    <cfRule type="cellIs" dxfId="131" priority="10" operator="equal">
      <formula>"要確認"</formula>
    </cfRule>
  </conditionalFormatting>
  <conditionalFormatting sqref="U3:U110">
    <cfRule type="containsBlanks" dxfId="130" priority="1220">
      <formula>LEN(TRIM(U3))=0</formula>
    </cfRule>
    <cfRule type="cellIs" dxfId="129" priority="1218" operator="equal">
      <formula>0</formula>
    </cfRule>
    <cfRule type="containsErrors" dxfId="128" priority="1219">
      <formula>ISERROR(U3)</formula>
    </cfRule>
  </conditionalFormatting>
  <pageMargins left="0.70866141732283472" right="0.70866141732283472" top="0.55118110236220474" bottom="0.55118110236220474" header="0.31496062992125984" footer="0.31496062992125984"/>
  <pageSetup paperSize="8" scale="50" fitToHeight="6" orientation="portrait" r:id="rId1"/>
  <headerFooter>
    <oddHeader>&amp;R自己点検結果確認シート</oddHeader>
    <oddFooter>&amp;R&amp;P/&amp;N</oddFooter>
  </headerFooter>
  <ignoredErrors>
    <ignoredError sqref="T8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B7152-314B-4954-A650-1C772200A6AE}">
  <sheetPr>
    <pageSetUpPr fitToPage="1"/>
  </sheetPr>
  <dimension ref="B1:V33"/>
  <sheetViews>
    <sheetView view="pageBreakPreview" zoomScaleNormal="100" zoomScaleSheetLayoutView="100" workbookViewId="0">
      <selection activeCell="G7" sqref="G7"/>
    </sheetView>
  </sheetViews>
  <sheetFormatPr defaultColWidth="9" defaultRowHeight="18.45"/>
  <cols>
    <col min="1" max="1" width="2.3828125" style="286" customWidth="1"/>
    <col min="2" max="2" width="18.23046875" style="286" customWidth="1"/>
    <col min="3" max="4" width="15.61328125" style="286" customWidth="1"/>
    <col min="5" max="5" width="5" style="286" customWidth="1"/>
    <col min="6" max="6" width="3.765625" style="286" customWidth="1"/>
    <col min="7" max="7" width="5" style="286" customWidth="1"/>
    <col min="8" max="8" width="3.765625" style="286" customWidth="1"/>
    <col min="9" max="9" width="5" style="286" customWidth="1"/>
    <col min="10" max="10" width="3.765625" style="286" customWidth="1"/>
    <col min="11" max="12" width="5" style="286" customWidth="1"/>
    <col min="13" max="13" width="3.765625" style="286" customWidth="1"/>
    <col min="14" max="14" width="5" style="286" customWidth="1"/>
    <col min="15" max="15" width="3.765625" style="286" customWidth="1"/>
    <col min="16" max="16" width="5" style="286" customWidth="1"/>
    <col min="17" max="17" width="3.765625" style="286" customWidth="1"/>
    <col min="18" max="22" width="5" style="286" customWidth="1"/>
    <col min="23" max="16384" width="9" style="286"/>
  </cols>
  <sheetData>
    <row r="1" spans="2:22" ht="23.15">
      <c r="B1" s="77"/>
      <c r="C1" s="77"/>
      <c r="D1" s="77"/>
      <c r="E1" s="77"/>
      <c r="F1" s="77"/>
      <c r="G1" s="77"/>
      <c r="H1" s="77"/>
      <c r="I1" s="77"/>
      <c r="J1" s="77"/>
      <c r="K1" s="77"/>
      <c r="L1" s="77"/>
      <c r="M1" s="77"/>
      <c r="N1" s="77"/>
      <c r="O1" s="77"/>
      <c r="P1" s="77"/>
      <c r="Q1" s="77"/>
      <c r="R1" s="77"/>
      <c r="V1" s="479" t="s">
        <v>820</v>
      </c>
    </row>
    <row r="2" spans="2:22" ht="24">
      <c r="B2" s="686" t="s">
        <v>821</v>
      </c>
      <c r="C2" s="687"/>
    </row>
    <row r="3" spans="2:22">
      <c r="L3" s="690" t="s">
        <v>1031</v>
      </c>
      <c r="M3" s="690"/>
      <c r="N3" s="690"/>
      <c r="O3" s="692">
        <f>'自主点検表（運営管理）'!C11</f>
        <v>0</v>
      </c>
      <c r="P3" s="692"/>
      <c r="Q3" s="692"/>
      <c r="R3" s="692"/>
      <c r="S3" s="692"/>
      <c r="T3" s="692"/>
      <c r="U3" s="692"/>
    </row>
    <row r="5" spans="2:22" ht="21" customHeight="1">
      <c r="B5" s="478" t="s">
        <v>822</v>
      </c>
      <c r="C5" s="477" t="s">
        <v>823</v>
      </c>
      <c r="D5" s="477" t="s">
        <v>824</v>
      </c>
      <c r="E5" s="688" t="s">
        <v>825</v>
      </c>
      <c r="F5" s="689"/>
      <c r="G5" s="689"/>
      <c r="H5" s="689"/>
      <c r="I5" s="689"/>
      <c r="J5" s="689"/>
      <c r="K5" s="689"/>
      <c r="L5" s="688" t="s">
        <v>826</v>
      </c>
      <c r="M5" s="689"/>
      <c r="N5" s="689"/>
      <c r="O5" s="689"/>
      <c r="P5" s="689"/>
      <c r="Q5" s="689"/>
      <c r="R5" s="689"/>
      <c r="S5" s="688" t="s">
        <v>827</v>
      </c>
      <c r="T5" s="689"/>
      <c r="U5" s="689"/>
      <c r="V5" s="691"/>
    </row>
    <row r="6" spans="2:22" ht="18" customHeight="1">
      <c r="B6" s="476" t="s">
        <v>828</v>
      </c>
      <c r="C6" s="475" t="s">
        <v>287</v>
      </c>
      <c r="D6" s="475" t="s">
        <v>829</v>
      </c>
      <c r="E6" s="473" t="s">
        <v>1030</v>
      </c>
      <c r="F6" s="466" t="s">
        <v>364</v>
      </c>
      <c r="G6" s="471" t="s">
        <v>1028</v>
      </c>
      <c r="H6" s="472" t="s">
        <v>363</v>
      </c>
      <c r="I6" s="471" t="s">
        <v>1029</v>
      </c>
      <c r="J6" s="466" t="s">
        <v>364</v>
      </c>
      <c r="K6" s="474" t="s">
        <v>1028</v>
      </c>
      <c r="L6" s="473" t="s">
        <v>1027</v>
      </c>
      <c r="M6" s="466" t="s">
        <v>364</v>
      </c>
      <c r="N6" s="471" t="s">
        <v>1019</v>
      </c>
      <c r="O6" s="472" t="s">
        <v>363</v>
      </c>
      <c r="P6" s="471" t="s">
        <v>1026</v>
      </c>
      <c r="Q6" s="466" t="s">
        <v>364</v>
      </c>
      <c r="R6" s="471" t="s">
        <v>1019</v>
      </c>
      <c r="S6" s="470" t="s">
        <v>1025</v>
      </c>
      <c r="T6" s="466" t="s">
        <v>1018</v>
      </c>
      <c r="U6" s="465" t="s">
        <v>1019</v>
      </c>
      <c r="V6" s="464" t="s">
        <v>352</v>
      </c>
    </row>
    <row r="7" spans="2:22" ht="18" customHeight="1">
      <c r="B7" s="475"/>
      <c r="C7" s="475" t="s">
        <v>288</v>
      </c>
      <c r="D7" s="475" t="s">
        <v>830</v>
      </c>
      <c r="E7" s="473" t="s">
        <v>1024</v>
      </c>
      <c r="F7" s="466" t="s">
        <v>364</v>
      </c>
      <c r="G7" s="471" t="s">
        <v>1019</v>
      </c>
      <c r="H7" s="472" t="s">
        <v>363</v>
      </c>
      <c r="I7" s="471" t="s">
        <v>1023</v>
      </c>
      <c r="J7" s="466" t="s">
        <v>364</v>
      </c>
      <c r="K7" s="474" t="s">
        <v>1019</v>
      </c>
      <c r="L7" s="473" t="s">
        <v>1022</v>
      </c>
      <c r="M7" s="466" t="s">
        <v>364</v>
      </c>
      <c r="N7" s="471" t="s">
        <v>1019</v>
      </c>
      <c r="O7" s="472" t="s">
        <v>363</v>
      </c>
      <c r="P7" s="471" t="s">
        <v>1021</v>
      </c>
      <c r="Q7" s="466" t="s">
        <v>364</v>
      </c>
      <c r="R7" s="471" t="s">
        <v>1019</v>
      </c>
      <c r="S7" s="470" t="s">
        <v>1020</v>
      </c>
      <c r="T7" s="466" t="s">
        <v>1018</v>
      </c>
      <c r="U7" s="465" t="s">
        <v>1019</v>
      </c>
      <c r="V7" s="464" t="s">
        <v>352</v>
      </c>
    </row>
    <row r="8" spans="2:22" ht="18" customHeight="1">
      <c r="B8" s="469"/>
      <c r="C8" s="469"/>
      <c r="D8" s="469"/>
      <c r="E8" s="467"/>
      <c r="F8" s="466" t="s">
        <v>364</v>
      </c>
      <c r="G8" s="465"/>
      <c r="H8" s="466" t="s">
        <v>363</v>
      </c>
      <c r="I8" s="465"/>
      <c r="J8" s="466" t="s">
        <v>364</v>
      </c>
      <c r="K8" s="468"/>
      <c r="L8" s="467"/>
      <c r="M8" s="466" t="s">
        <v>364</v>
      </c>
      <c r="N8" s="465"/>
      <c r="O8" s="466" t="s">
        <v>363</v>
      </c>
      <c r="P8" s="465"/>
      <c r="Q8" s="466" t="s">
        <v>364</v>
      </c>
      <c r="R8" s="465"/>
      <c r="S8" s="467"/>
      <c r="T8" s="466" t="s">
        <v>1018</v>
      </c>
      <c r="U8" s="465"/>
      <c r="V8" s="464" t="s">
        <v>352</v>
      </c>
    </row>
    <row r="9" spans="2:22" ht="18" customHeight="1">
      <c r="B9" s="469"/>
      <c r="C9" s="469"/>
      <c r="D9" s="469"/>
      <c r="E9" s="467"/>
      <c r="F9" s="466" t="s">
        <v>364</v>
      </c>
      <c r="G9" s="465"/>
      <c r="H9" s="466" t="s">
        <v>363</v>
      </c>
      <c r="I9" s="465"/>
      <c r="J9" s="466" t="s">
        <v>364</v>
      </c>
      <c r="K9" s="468"/>
      <c r="L9" s="467"/>
      <c r="M9" s="466" t="s">
        <v>364</v>
      </c>
      <c r="N9" s="465"/>
      <c r="O9" s="466" t="s">
        <v>363</v>
      </c>
      <c r="P9" s="465"/>
      <c r="Q9" s="466" t="s">
        <v>364</v>
      </c>
      <c r="R9" s="465"/>
      <c r="S9" s="467"/>
      <c r="T9" s="466" t="s">
        <v>1018</v>
      </c>
      <c r="U9" s="465"/>
      <c r="V9" s="464" t="s">
        <v>352</v>
      </c>
    </row>
    <row r="10" spans="2:22" ht="18" customHeight="1">
      <c r="B10" s="469"/>
      <c r="C10" s="469"/>
      <c r="D10" s="469"/>
      <c r="E10" s="467"/>
      <c r="F10" s="466" t="s">
        <v>364</v>
      </c>
      <c r="G10" s="465"/>
      <c r="H10" s="466" t="s">
        <v>363</v>
      </c>
      <c r="I10" s="465"/>
      <c r="J10" s="466" t="s">
        <v>364</v>
      </c>
      <c r="K10" s="468"/>
      <c r="L10" s="467"/>
      <c r="M10" s="466" t="s">
        <v>364</v>
      </c>
      <c r="N10" s="465"/>
      <c r="O10" s="466" t="s">
        <v>363</v>
      </c>
      <c r="P10" s="465"/>
      <c r="Q10" s="466" t="s">
        <v>364</v>
      </c>
      <c r="R10" s="465"/>
      <c r="S10" s="467"/>
      <c r="T10" s="466" t="s">
        <v>1018</v>
      </c>
      <c r="U10" s="465"/>
      <c r="V10" s="464" t="s">
        <v>352</v>
      </c>
    </row>
    <row r="11" spans="2:22" ht="18" customHeight="1">
      <c r="B11" s="469"/>
      <c r="C11" s="469"/>
      <c r="D11" s="469"/>
      <c r="E11" s="467"/>
      <c r="F11" s="466" t="s">
        <v>364</v>
      </c>
      <c r="G11" s="465"/>
      <c r="H11" s="466" t="s">
        <v>363</v>
      </c>
      <c r="I11" s="465"/>
      <c r="J11" s="466" t="s">
        <v>364</v>
      </c>
      <c r="K11" s="468"/>
      <c r="L11" s="467"/>
      <c r="M11" s="466" t="s">
        <v>364</v>
      </c>
      <c r="N11" s="465"/>
      <c r="O11" s="466" t="s">
        <v>363</v>
      </c>
      <c r="P11" s="465"/>
      <c r="Q11" s="466" t="s">
        <v>364</v>
      </c>
      <c r="R11" s="465"/>
      <c r="S11" s="467"/>
      <c r="T11" s="466" t="s">
        <v>1018</v>
      </c>
      <c r="U11" s="465"/>
      <c r="V11" s="464" t="s">
        <v>352</v>
      </c>
    </row>
    <row r="12" spans="2:22" ht="18" customHeight="1">
      <c r="B12" s="469"/>
      <c r="C12" s="469"/>
      <c r="D12" s="469"/>
      <c r="E12" s="467"/>
      <c r="F12" s="466" t="s">
        <v>364</v>
      </c>
      <c r="G12" s="465"/>
      <c r="H12" s="466" t="s">
        <v>363</v>
      </c>
      <c r="I12" s="465"/>
      <c r="J12" s="466" t="s">
        <v>364</v>
      </c>
      <c r="K12" s="468"/>
      <c r="L12" s="467"/>
      <c r="M12" s="466" t="s">
        <v>364</v>
      </c>
      <c r="N12" s="465"/>
      <c r="O12" s="466" t="s">
        <v>363</v>
      </c>
      <c r="P12" s="465"/>
      <c r="Q12" s="466" t="s">
        <v>364</v>
      </c>
      <c r="R12" s="465"/>
      <c r="S12" s="467"/>
      <c r="T12" s="466" t="s">
        <v>1018</v>
      </c>
      <c r="U12" s="465"/>
      <c r="V12" s="464" t="s">
        <v>352</v>
      </c>
    </row>
    <row r="13" spans="2:22" ht="18" customHeight="1">
      <c r="B13" s="469"/>
      <c r="C13" s="469"/>
      <c r="D13" s="469"/>
      <c r="E13" s="467"/>
      <c r="F13" s="466" t="s">
        <v>364</v>
      </c>
      <c r="G13" s="465"/>
      <c r="H13" s="466" t="s">
        <v>363</v>
      </c>
      <c r="I13" s="465"/>
      <c r="J13" s="466" t="s">
        <v>364</v>
      </c>
      <c r="K13" s="468"/>
      <c r="L13" s="467"/>
      <c r="M13" s="466" t="s">
        <v>364</v>
      </c>
      <c r="N13" s="465"/>
      <c r="O13" s="466" t="s">
        <v>363</v>
      </c>
      <c r="P13" s="465"/>
      <c r="Q13" s="466" t="s">
        <v>364</v>
      </c>
      <c r="R13" s="465"/>
      <c r="S13" s="467"/>
      <c r="T13" s="466" t="s">
        <v>1018</v>
      </c>
      <c r="U13" s="465"/>
      <c r="V13" s="464" t="s">
        <v>352</v>
      </c>
    </row>
    <row r="14" spans="2:22" ht="18" customHeight="1">
      <c r="B14" s="469"/>
      <c r="C14" s="469"/>
      <c r="D14" s="469"/>
      <c r="E14" s="467"/>
      <c r="F14" s="466" t="s">
        <v>364</v>
      </c>
      <c r="G14" s="465"/>
      <c r="H14" s="466" t="s">
        <v>363</v>
      </c>
      <c r="I14" s="465"/>
      <c r="J14" s="466" t="s">
        <v>364</v>
      </c>
      <c r="K14" s="468"/>
      <c r="L14" s="467"/>
      <c r="M14" s="466" t="s">
        <v>364</v>
      </c>
      <c r="N14" s="465"/>
      <c r="O14" s="466" t="s">
        <v>363</v>
      </c>
      <c r="P14" s="465"/>
      <c r="Q14" s="466" t="s">
        <v>364</v>
      </c>
      <c r="R14" s="465"/>
      <c r="S14" s="467"/>
      <c r="T14" s="466" t="s">
        <v>1018</v>
      </c>
      <c r="U14" s="465"/>
      <c r="V14" s="464" t="s">
        <v>352</v>
      </c>
    </row>
    <row r="15" spans="2:22" ht="18" customHeight="1">
      <c r="B15" s="469"/>
      <c r="C15" s="469"/>
      <c r="D15" s="469"/>
      <c r="E15" s="467"/>
      <c r="F15" s="466" t="s">
        <v>364</v>
      </c>
      <c r="G15" s="465"/>
      <c r="H15" s="466" t="s">
        <v>363</v>
      </c>
      <c r="I15" s="465"/>
      <c r="J15" s="466" t="s">
        <v>364</v>
      </c>
      <c r="K15" s="468"/>
      <c r="L15" s="467"/>
      <c r="M15" s="466" t="s">
        <v>364</v>
      </c>
      <c r="N15" s="465"/>
      <c r="O15" s="466" t="s">
        <v>363</v>
      </c>
      <c r="P15" s="465"/>
      <c r="Q15" s="466" t="s">
        <v>364</v>
      </c>
      <c r="R15" s="465"/>
      <c r="S15" s="467"/>
      <c r="T15" s="466" t="s">
        <v>1018</v>
      </c>
      <c r="U15" s="465"/>
      <c r="V15" s="464" t="s">
        <v>352</v>
      </c>
    </row>
    <row r="16" spans="2:22" ht="18" customHeight="1">
      <c r="B16" s="469"/>
      <c r="C16" s="469"/>
      <c r="D16" s="469"/>
      <c r="E16" s="467"/>
      <c r="F16" s="466" t="s">
        <v>364</v>
      </c>
      <c r="G16" s="465"/>
      <c r="H16" s="466" t="s">
        <v>363</v>
      </c>
      <c r="I16" s="465"/>
      <c r="J16" s="466" t="s">
        <v>364</v>
      </c>
      <c r="K16" s="468"/>
      <c r="L16" s="467"/>
      <c r="M16" s="466" t="s">
        <v>364</v>
      </c>
      <c r="N16" s="465"/>
      <c r="O16" s="466" t="s">
        <v>363</v>
      </c>
      <c r="P16" s="465"/>
      <c r="Q16" s="466" t="s">
        <v>364</v>
      </c>
      <c r="R16" s="465"/>
      <c r="S16" s="467"/>
      <c r="T16" s="466" t="s">
        <v>1018</v>
      </c>
      <c r="U16" s="465"/>
      <c r="V16" s="464" t="s">
        <v>352</v>
      </c>
    </row>
    <row r="17" spans="2:22" ht="18" customHeight="1">
      <c r="B17" s="469"/>
      <c r="C17" s="469"/>
      <c r="D17" s="469"/>
      <c r="E17" s="467"/>
      <c r="F17" s="466" t="s">
        <v>364</v>
      </c>
      <c r="G17" s="465"/>
      <c r="H17" s="466" t="s">
        <v>363</v>
      </c>
      <c r="I17" s="465"/>
      <c r="J17" s="466" t="s">
        <v>364</v>
      </c>
      <c r="K17" s="468"/>
      <c r="L17" s="467"/>
      <c r="M17" s="466" t="s">
        <v>364</v>
      </c>
      <c r="N17" s="465"/>
      <c r="O17" s="466" t="s">
        <v>363</v>
      </c>
      <c r="P17" s="465"/>
      <c r="Q17" s="466" t="s">
        <v>364</v>
      </c>
      <c r="R17" s="465"/>
      <c r="S17" s="467"/>
      <c r="T17" s="466" t="s">
        <v>1018</v>
      </c>
      <c r="U17" s="465"/>
      <c r="V17" s="464" t="s">
        <v>352</v>
      </c>
    </row>
    <row r="18" spans="2:22" ht="18" customHeight="1">
      <c r="B18" s="469"/>
      <c r="C18" s="469"/>
      <c r="D18" s="469"/>
      <c r="E18" s="467"/>
      <c r="F18" s="466" t="s">
        <v>364</v>
      </c>
      <c r="G18" s="465"/>
      <c r="H18" s="466" t="s">
        <v>363</v>
      </c>
      <c r="I18" s="465"/>
      <c r="J18" s="466" t="s">
        <v>364</v>
      </c>
      <c r="K18" s="468"/>
      <c r="L18" s="467"/>
      <c r="M18" s="466" t="s">
        <v>364</v>
      </c>
      <c r="N18" s="465"/>
      <c r="O18" s="466" t="s">
        <v>363</v>
      </c>
      <c r="P18" s="465"/>
      <c r="Q18" s="466" t="s">
        <v>364</v>
      </c>
      <c r="R18" s="465"/>
      <c r="S18" s="467"/>
      <c r="T18" s="466" t="s">
        <v>1018</v>
      </c>
      <c r="U18" s="465"/>
      <c r="V18" s="464" t="s">
        <v>352</v>
      </c>
    </row>
    <row r="19" spans="2:22" ht="18" customHeight="1">
      <c r="B19" s="469"/>
      <c r="C19" s="469"/>
      <c r="D19" s="469"/>
      <c r="E19" s="467"/>
      <c r="F19" s="466" t="s">
        <v>364</v>
      </c>
      <c r="G19" s="465"/>
      <c r="H19" s="466" t="s">
        <v>363</v>
      </c>
      <c r="I19" s="465"/>
      <c r="J19" s="466" t="s">
        <v>364</v>
      </c>
      <c r="K19" s="468"/>
      <c r="L19" s="467"/>
      <c r="M19" s="466" t="s">
        <v>364</v>
      </c>
      <c r="N19" s="465"/>
      <c r="O19" s="466" t="s">
        <v>363</v>
      </c>
      <c r="P19" s="465"/>
      <c r="Q19" s="466" t="s">
        <v>364</v>
      </c>
      <c r="R19" s="465"/>
      <c r="S19" s="467"/>
      <c r="T19" s="466" t="s">
        <v>1018</v>
      </c>
      <c r="U19" s="465"/>
      <c r="V19" s="464" t="s">
        <v>352</v>
      </c>
    </row>
    <row r="20" spans="2:22" ht="18" customHeight="1">
      <c r="B20" s="469"/>
      <c r="C20" s="469"/>
      <c r="D20" s="469"/>
      <c r="E20" s="467"/>
      <c r="F20" s="466" t="s">
        <v>364</v>
      </c>
      <c r="G20" s="465"/>
      <c r="H20" s="466" t="s">
        <v>363</v>
      </c>
      <c r="I20" s="465"/>
      <c r="J20" s="466" t="s">
        <v>364</v>
      </c>
      <c r="K20" s="468"/>
      <c r="L20" s="467"/>
      <c r="M20" s="466" t="s">
        <v>364</v>
      </c>
      <c r="N20" s="465"/>
      <c r="O20" s="466" t="s">
        <v>363</v>
      </c>
      <c r="P20" s="465"/>
      <c r="Q20" s="466" t="s">
        <v>364</v>
      </c>
      <c r="R20" s="465"/>
      <c r="S20" s="467"/>
      <c r="T20" s="466" t="s">
        <v>1018</v>
      </c>
      <c r="U20" s="465"/>
      <c r="V20" s="464" t="s">
        <v>352</v>
      </c>
    </row>
    <row r="21" spans="2:22" ht="18" customHeight="1">
      <c r="B21" s="469"/>
      <c r="C21" s="469"/>
      <c r="D21" s="469"/>
      <c r="E21" s="467"/>
      <c r="F21" s="466" t="s">
        <v>364</v>
      </c>
      <c r="G21" s="465"/>
      <c r="H21" s="466" t="s">
        <v>363</v>
      </c>
      <c r="I21" s="465"/>
      <c r="J21" s="466" t="s">
        <v>364</v>
      </c>
      <c r="K21" s="468"/>
      <c r="L21" s="467"/>
      <c r="M21" s="466" t="s">
        <v>364</v>
      </c>
      <c r="N21" s="465"/>
      <c r="O21" s="466" t="s">
        <v>363</v>
      </c>
      <c r="P21" s="465"/>
      <c r="Q21" s="466" t="s">
        <v>364</v>
      </c>
      <c r="R21" s="465"/>
      <c r="S21" s="467"/>
      <c r="T21" s="466" t="s">
        <v>1018</v>
      </c>
      <c r="U21" s="465"/>
      <c r="V21" s="464" t="s">
        <v>352</v>
      </c>
    </row>
    <row r="22" spans="2:22" ht="18" customHeight="1">
      <c r="B22" s="469"/>
      <c r="C22" s="469"/>
      <c r="D22" s="469"/>
      <c r="E22" s="467"/>
      <c r="F22" s="466" t="s">
        <v>364</v>
      </c>
      <c r="G22" s="465"/>
      <c r="H22" s="466" t="s">
        <v>363</v>
      </c>
      <c r="I22" s="465"/>
      <c r="J22" s="466" t="s">
        <v>364</v>
      </c>
      <c r="K22" s="468"/>
      <c r="L22" s="467"/>
      <c r="M22" s="466" t="s">
        <v>364</v>
      </c>
      <c r="N22" s="465"/>
      <c r="O22" s="466" t="s">
        <v>363</v>
      </c>
      <c r="P22" s="465"/>
      <c r="Q22" s="466" t="s">
        <v>364</v>
      </c>
      <c r="R22" s="465"/>
      <c r="S22" s="467"/>
      <c r="T22" s="466" t="s">
        <v>1018</v>
      </c>
      <c r="U22" s="465"/>
      <c r="V22" s="464" t="s">
        <v>352</v>
      </c>
    </row>
    <row r="23" spans="2:22" ht="18" customHeight="1">
      <c r="B23" s="469"/>
      <c r="C23" s="469"/>
      <c r="D23" s="469"/>
      <c r="E23" s="467"/>
      <c r="F23" s="466" t="s">
        <v>364</v>
      </c>
      <c r="G23" s="465"/>
      <c r="H23" s="466" t="s">
        <v>363</v>
      </c>
      <c r="I23" s="465"/>
      <c r="J23" s="466" t="s">
        <v>364</v>
      </c>
      <c r="K23" s="468"/>
      <c r="L23" s="467"/>
      <c r="M23" s="466" t="s">
        <v>364</v>
      </c>
      <c r="N23" s="465"/>
      <c r="O23" s="466" t="s">
        <v>363</v>
      </c>
      <c r="P23" s="465"/>
      <c r="Q23" s="466" t="s">
        <v>364</v>
      </c>
      <c r="R23" s="465"/>
      <c r="S23" s="467"/>
      <c r="T23" s="466" t="s">
        <v>1018</v>
      </c>
      <c r="U23" s="465"/>
      <c r="V23" s="464" t="s">
        <v>352</v>
      </c>
    </row>
    <row r="24" spans="2:22" ht="18" customHeight="1">
      <c r="B24" s="469"/>
      <c r="C24" s="469"/>
      <c r="D24" s="469"/>
      <c r="E24" s="467"/>
      <c r="F24" s="466" t="s">
        <v>364</v>
      </c>
      <c r="G24" s="465"/>
      <c r="H24" s="466" t="s">
        <v>363</v>
      </c>
      <c r="I24" s="465"/>
      <c r="J24" s="466" t="s">
        <v>364</v>
      </c>
      <c r="K24" s="468"/>
      <c r="L24" s="467"/>
      <c r="M24" s="466" t="s">
        <v>364</v>
      </c>
      <c r="N24" s="465"/>
      <c r="O24" s="466" t="s">
        <v>363</v>
      </c>
      <c r="P24" s="465"/>
      <c r="Q24" s="466" t="s">
        <v>364</v>
      </c>
      <c r="R24" s="465"/>
      <c r="S24" s="467"/>
      <c r="T24" s="466" t="s">
        <v>1018</v>
      </c>
      <c r="U24" s="465"/>
      <c r="V24" s="464" t="s">
        <v>352</v>
      </c>
    </row>
    <row r="25" spans="2:22" ht="18" customHeight="1">
      <c r="B25" s="469"/>
      <c r="C25" s="469"/>
      <c r="D25" s="469"/>
      <c r="E25" s="467"/>
      <c r="F25" s="466" t="s">
        <v>364</v>
      </c>
      <c r="G25" s="465"/>
      <c r="H25" s="466" t="s">
        <v>363</v>
      </c>
      <c r="I25" s="465"/>
      <c r="J25" s="466" t="s">
        <v>364</v>
      </c>
      <c r="K25" s="468"/>
      <c r="L25" s="467"/>
      <c r="M25" s="466" t="s">
        <v>364</v>
      </c>
      <c r="N25" s="465"/>
      <c r="O25" s="466" t="s">
        <v>363</v>
      </c>
      <c r="P25" s="465"/>
      <c r="Q25" s="466" t="s">
        <v>364</v>
      </c>
      <c r="R25" s="465"/>
      <c r="S25" s="467"/>
      <c r="T25" s="466" t="s">
        <v>1018</v>
      </c>
      <c r="U25" s="465"/>
      <c r="V25" s="464" t="s">
        <v>352</v>
      </c>
    </row>
    <row r="26" spans="2:22" ht="18" customHeight="1">
      <c r="B26" s="469"/>
      <c r="C26" s="469"/>
      <c r="D26" s="469"/>
      <c r="E26" s="467"/>
      <c r="F26" s="466" t="s">
        <v>364</v>
      </c>
      <c r="G26" s="465"/>
      <c r="H26" s="466" t="s">
        <v>363</v>
      </c>
      <c r="I26" s="465"/>
      <c r="J26" s="466" t="s">
        <v>364</v>
      </c>
      <c r="K26" s="468"/>
      <c r="L26" s="467"/>
      <c r="M26" s="466" t="s">
        <v>364</v>
      </c>
      <c r="N26" s="465"/>
      <c r="O26" s="466" t="s">
        <v>363</v>
      </c>
      <c r="P26" s="465"/>
      <c r="Q26" s="466" t="s">
        <v>364</v>
      </c>
      <c r="R26" s="465"/>
      <c r="S26" s="467"/>
      <c r="T26" s="466" t="s">
        <v>1018</v>
      </c>
      <c r="U26" s="465"/>
      <c r="V26" s="464" t="s">
        <v>352</v>
      </c>
    </row>
    <row r="27" spans="2:22" ht="18" customHeight="1">
      <c r="B27" s="469"/>
      <c r="C27" s="469"/>
      <c r="D27" s="469"/>
      <c r="E27" s="467"/>
      <c r="F27" s="466" t="s">
        <v>364</v>
      </c>
      <c r="G27" s="465"/>
      <c r="H27" s="466" t="s">
        <v>363</v>
      </c>
      <c r="I27" s="465"/>
      <c r="J27" s="466" t="s">
        <v>364</v>
      </c>
      <c r="K27" s="468"/>
      <c r="L27" s="467"/>
      <c r="M27" s="466" t="s">
        <v>364</v>
      </c>
      <c r="N27" s="465"/>
      <c r="O27" s="466" t="s">
        <v>363</v>
      </c>
      <c r="P27" s="465"/>
      <c r="Q27" s="466" t="s">
        <v>364</v>
      </c>
      <c r="R27" s="465"/>
      <c r="S27" s="467"/>
      <c r="T27" s="466" t="s">
        <v>1018</v>
      </c>
      <c r="U27" s="465"/>
      <c r="V27" s="464" t="s">
        <v>352</v>
      </c>
    </row>
    <row r="28" spans="2:22" ht="18" customHeight="1">
      <c r="B28" s="469"/>
      <c r="C28" s="469"/>
      <c r="D28" s="469"/>
      <c r="E28" s="467"/>
      <c r="F28" s="466" t="s">
        <v>364</v>
      </c>
      <c r="G28" s="465"/>
      <c r="H28" s="466" t="s">
        <v>363</v>
      </c>
      <c r="I28" s="465"/>
      <c r="J28" s="466" t="s">
        <v>364</v>
      </c>
      <c r="K28" s="468"/>
      <c r="L28" s="467"/>
      <c r="M28" s="466" t="s">
        <v>364</v>
      </c>
      <c r="N28" s="465"/>
      <c r="O28" s="466" t="s">
        <v>363</v>
      </c>
      <c r="P28" s="465"/>
      <c r="Q28" s="466" t="s">
        <v>364</v>
      </c>
      <c r="R28" s="465"/>
      <c r="S28" s="467"/>
      <c r="T28" s="466" t="s">
        <v>1018</v>
      </c>
      <c r="U28" s="465"/>
      <c r="V28" s="464" t="s">
        <v>352</v>
      </c>
    </row>
    <row r="29" spans="2:22" ht="18" customHeight="1">
      <c r="B29" s="469"/>
      <c r="C29" s="469"/>
      <c r="D29" s="469"/>
      <c r="E29" s="467"/>
      <c r="F29" s="466" t="s">
        <v>364</v>
      </c>
      <c r="G29" s="465"/>
      <c r="H29" s="466" t="s">
        <v>363</v>
      </c>
      <c r="I29" s="465"/>
      <c r="J29" s="466" t="s">
        <v>364</v>
      </c>
      <c r="K29" s="468"/>
      <c r="L29" s="467"/>
      <c r="M29" s="466" t="s">
        <v>364</v>
      </c>
      <c r="N29" s="465"/>
      <c r="O29" s="466" t="s">
        <v>363</v>
      </c>
      <c r="P29" s="465"/>
      <c r="Q29" s="466" t="s">
        <v>364</v>
      </c>
      <c r="R29" s="465"/>
      <c r="S29" s="467"/>
      <c r="T29" s="466" t="s">
        <v>1018</v>
      </c>
      <c r="U29" s="465"/>
      <c r="V29" s="464" t="s">
        <v>352</v>
      </c>
    </row>
    <row r="30" spans="2:22" ht="18" customHeight="1">
      <c r="B30" s="469"/>
      <c r="C30" s="469"/>
      <c r="D30" s="469"/>
      <c r="E30" s="467"/>
      <c r="F30" s="466" t="s">
        <v>364</v>
      </c>
      <c r="G30" s="465"/>
      <c r="H30" s="466" t="s">
        <v>363</v>
      </c>
      <c r="I30" s="465"/>
      <c r="J30" s="466" t="s">
        <v>364</v>
      </c>
      <c r="K30" s="468"/>
      <c r="L30" s="467"/>
      <c r="M30" s="466" t="s">
        <v>364</v>
      </c>
      <c r="N30" s="465"/>
      <c r="O30" s="466" t="s">
        <v>363</v>
      </c>
      <c r="P30" s="465"/>
      <c r="Q30" s="466" t="s">
        <v>364</v>
      </c>
      <c r="R30" s="465"/>
      <c r="S30" s="467"/>
      <c r="T30" s="466" t="s">
        <v>1018</v>
      </c>
      <c r="U30" s="465"/>
      <c r="V30" s="464" t="s">
        <v>352</v>
      </c>
    </row>
    <row r="31" spans="2:22" ht="18" customHeight="1">
      <c r="B31" s="469"/>
      <c r="C31" s="469"/>
      <c r="D31" s="469"/>
      <c r="E31" s="467"/>
      <c r="F31" s="466" t="s">
        <v>364</v>
      </c>
      <c r="G31" s="465"/>
      <c r="H31" s="466" t="s">
        <v>363</v>
      </c>
      <c r="I31" s="465"/>
      <c r="J31" s="466" t="s">
        <v>364</v>
      </c>
      <c r="K31" s="468"/>
      <c r="L31" s="467"/>
      <c r="M31" s="466" t="s">
        <v>364</v>
      </c>
      <c r="N31" s="465"/>
      <c r="O31" s="466" t="s">
        <v>363</v>
      </c>
      <c r="P31" s="465"/>
      <c r="Q31" s="466" t="s">
        <v>364</v>
      </c>
      <c r="R31" s="465"/>
      <c r="S31" s="467"/>
      <c r="T31" s="466" t="s">
        <v>1018</v>
      </c>
      <c r="U31" s="465"/>
      <c r="V31" s="464" t="s">
        <v>352</v>
      </c>
    </row>
    <row r="32" spans="2:22" ht="21" customHeight="1">
      <c r="B32" s="286" t="s">
        <v>831</v>
      </c>
    </row>
    <row r="33" s="286" customFormat="1" ht="18.75" customHeight="1"/>
  </sheetData>
  <mergeCells count="6">
    <mergeCell ref="B2:C2"/>
    <mergeCell ref="E5:K5"/>
    <mergeCell ref="L5:R5"/>
    <mergeCell ref="L3:N3"/>
    <mergeCell ref="S5:V5"/>
    <mergeCell ref="O3:U3"/>
  </mergeCells>
  <phoneticPr fontId="12"/>
  <printOptions horizontalCentered="1"/>
  <pageMargins left="0.51181102362204722" right="0.51181102362204722" top="0.55118110236220474" bottom="0.55118110236220474" header="0.31496062992125984" footer="0.31496062992125984"/>
  <pageSetup paperSize="9" scale="9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FDA81-BF2C-4458-B695-373641E6C8C3}">
  <sheetPr codeName="Sheet7"/>
  <dimension ref="A1:J28"/>
  <sheetViews>
    <sheetView view="pageBreakPreview" zoomScale="75" zoomScaleNormal="100" zoomScaleSheetLayoutView="75" workbookViewId="0">
      <selection activeCell="B20" sqref="B20:C20"/>
    </sheetView>
  </sheetViews>
  <sheetFormatPr defaultColWidth="9" defaultRowHeight="14.15"/>
  <cols>
    <col min="1" max="1" width="2.15234375" style="280" customWidth="1"/>
    <col min="2" max="2" width="48.61328125" style="280" customWidth="1"/>
    <col min="3" max="3" width="45.84375" style="280" customWidth="1"/>
    <col min="4" max="4" width="12.15234375" style="280" bestFit="1" customWidth="1"/>
    <col min="5" max="5" width="2.15234375" style="280" customWidth="1"/>
    <col min="6" max="16384" width="9" style="280"/>
  </cols>
  <sheetData>
    <row r="1" spans="1:10" ht="33" customHeight="1">
      <c r="A1" s="287"/>
      <c r="B1" s="77"/>
      <c r="C1" s="77"/>
      <c r="D1" s="288" t="s">
        <v>832</v>
      </c>
      <c r="E1" s="287"/>
      <c r="J1" s="281"/>
    </row>
    <row r="2" spans="1:10" ht="39" customHeight="1">
      <c r="A2" s="287"/>
      <c r="B2" s="289" t="s">
        <v>833</v>
      </c>
      <c r="C2" s="290"/>
      <c r="D2" s="77"/>
      <c r="E2" s="287"/>
    </row>
    <row r="3" spans="1:10" ht="24" customHeight="1">
      <c r="A3" s="287"/>
      <c r="B3" s="291" t="s">
        <v>834</v>
      </c>
      <c r="C3" s="291"/>
      <c r="D3" s="292"/>
      <c r="E3" s="287"/>
    </row>
    <row r="4" spans="1:10" ht="24" customHeight="1">
      <c r="A4" s="287"/>
      <c r="B4" s="701" t="s">
        <v>835</v>
      </c>
      <c r="C4" s="701"/>
      <c r="D4" s="292"/>
      <c r="E4" s="287"/>
    </row>
    <row r="5" spans="1:10" ht="32.25" customHeight="1">
      <c r="A5" s="287"/>
      <c r="B5" s="293"/>
      <c r="C5" s="293"/>
      <c r="D5" s="77"/>
      <c r="E5" s="287"/>
    </row>
    <row r="6" spans="1:10" ht="33" customHeight="1" thickBot="1">
      <c r="A6" s="287"/>
      <c r="B6" s="294" t="s">
        <v>836</v>
      </c>
      <c r="C6" s="295"/>
      <c r="D6" s="77"/>
      <c r="E6" s="287"/>
    </row>
    <row r="7" spans="1:10" ht="39" customHeight="1" thickBot="1">
      <c r="A7" s="287"/>
      <c r="B7" s="702" t="s">
        <v>837</v>
      </c>
      <c r="C7" s="698"/>
      <c r="D7" s="296" t="s">
        <v>838</v>
      </c>
      <c r="E7" s="287"/>
    </row>
    <row r="8" spans="1:10" ht="39" customHeight="1">
      <c r="A8" s="297"/>
      <c r="B8" s="703" t="s">
        <v>839</v>
      </c>
      <c r="C8" s="704"/>
      <c r="D8" s="322"/>
      <c r="E8" s="287"/>
    </row>
    <row r="9" spans="1:10" ht="39" customHeight="1">
      <c r="A9" s="297"/>
      <c r="B9" s="693" t="s">
        <v>840</v>
      </c>
      <c r="C9" s="694"/>
      <c r="D9" s="323"/>
      <c r="E9" s="287"/>
    </row>
    <row r="10" spans="1:10" ht="39" customHeight="1">
      <c r="A10" s="298"/>
      <c r="B10" s="693" t="s">
        <v>841</v>
      </c>
      <c r="C10" s="694"/>
      <c r="D10" s="323"/>
      <c r="E10" s="287"/>
    </row>
    <row r="11" spans="1:10" ht="39" customHeight="1">
      <c r="A11" s="297"/>
      <c r="B11" s="693" t="s">
        <v>842</v>
      </c>
      <c r="C11" s="694"/>
      <c r="D11" s="323"/>
      <c r="E11" s="287"/>
    </row>
    <row r="12" spans="1:10" ht="39" customHeight="1">
      <c r="A12" s="297"/>
      <c r="B12" s="693" t="s">
        <v>843</v>
      </c>
      <c r="C12" s="694"/>
      <c r="D12" s="323"/>
      <c r="E12" s="287"/>
    </row>
    <row r="13" spans="1:10" ht="39" customHeight="1">
      <c r="A13" s="298"/>
      <c r="B13" s="693" t="s">
        <v>844</v>
      </c>
      <c r="C13" s="694"/>
      <c r="D13" s="323"/>
      <c r="E13" s="287"/>
    </row>
    <row r="14" spans="1:10" ht="39" customHeight="1">
      <c r="A14" s="297"/>
      <c r="B14" s="693" t="s">
        <v>845</v>
      </c>
      <c r="C14" s="694"/>
      <c r="D14" s="323"/>
      <c r="E14" s="287"/>
    </row>
    <row r="15" spans="1:10" ht="39" customHeight="1">
      <c r="A15" s="297"/>
      <c r="B15" s="705" t="s">
        <v>846</v>
      </c>
      <c r="C15" s="706"/>
      <c r="D15" s="323"/>
      <c r="E15" s="287"/>
    </row>
    <row r="16" spans="1:10" ht="39" customHeight="1" thickBot="1">
      <c r="A16" s="297"/>
      <c r="B16" s="707" t="s">
        <v>847</v>
      </c>
      <c r="C16" s="708"/>
      <c r="D16" s="324"/>
      <c r="E16" s="287"/>
    </row>
    <row r="17" spans="1:5" ht="39.75" customHeight="1">
      <c r="A17" s="287"/>
      <c r="B17" s="699"/>
      <c r="C17" s="699"/>
      <c r="D17" s="700"/>
      <c r="E17" s="287"/>
    </row>
    <row r="18" spans="1:5" ht="39.75" customHeight="1" thickBot="1">
      <c r="A18" s="287"/>
      <c r="B18" s="294" t="s">
        <v>848</v>
      </c>
      <c r="C18" s="299"/>
      <c r="D18" s="287"/>
      <c r="E18" s="287"/>
    </row>
    <row r="19" spans="1:5" ht="39.75" customHeight="1" thickBot="1">
      <c r="A19" s="287"/>
      <c r="B19" s="697" t="s">
        <v>837</v>
      </c>
      <c r="C19" s="698"/>
      <c r="D19" s="296" t="s">
        <v>838</v>
      </c>
      <c r="E19" s="287"/>
    </row>
    <row r="20" spans="1:5" ht="39.75" customHeight="1">
      <c r="A20" s="297"/>
      <c r="B20" s="693" t="s">
        <v>849</v>
      </c>
      <c r="C20" s="694"/>
      <c r="D20" s="323"/>
      <c r="E20" s="287"/>
    </row>
    <row r="21" spans="1:5" ht="39.75" customHeight="1">
      <c r="A21" s="298"/>
      <c r="B21" s="693" t="s">
        <v>850</v>
      </c>
      <c r="C21" s="694"/>
      <c r="D21" s="323"/>
      <c r="E21" s="287"/>
    </row>
    <row r="22" spans="1:5" ht="39.75" customHeight="1">
      <c r="A22" s="297"/>
      <c r="B22" s="693" t="s">
        <v>851</v>
      </c>
      <c r="C22" s="694"/>
      <c r="D22" s="323"/>
      <c r="E22" s="287"/>
    </row>
    <row r="23" spans="1:5" ht="39.75" customHeight="1">
      <c r="A23" s="298"/>
      <c r="B23" s="693" t="s">
        <v>852</v>
      </c>
      <c r="C23" s="694"/>
      <c r="D23" s="323"/>
      <c r="E23" s="287"/>
    </row>
    <row r="24" spans="1:5" ht="39.75" customHeight="1">
      <c r="A24" s="297"/>
      <c r="B24" s="693" t="s">
        <v>853</v>
      </c>
      <c r="C24" s="694"/>
      <c r="D24" s="323"/>
      <c r="E24" s="287"/>
    </row>
    <row r="25" spans="1:5" ht="39.75" customHeight="1">
      <c r="A25" s="298"/>
      <c r="B25" s="693" t="s">
        <v>854</v>
      </c>
      <c r="C25" s="694"/>
      <c r="D25" s="323"/>
      <c r="E25" s="287"/>
    </row>
    <row r="26" spans="1:5" ht="39.75" customHeight="1">
      <c r="A26" s="297"/>
      <c r="B26" s="693" t="s">
        <v>855</v>
      </c>
      <c r="C26" s="694"/>
      <c r="D26" s="323"/>
      <c r="E26" s="287"/>
    </row>
    <row r="27" spans="1:5" ht="39.75" customHeight="1" thickBot="1">
      <c r="A27" s="298"/>
      <c r="B27" s="695" t="s">
        <v>856</v>
      </c>
      <c r="C27" s="696"/>
      <c r="D27" s="324"/>
      <c r="E27" s="287"/>
    </row>
    <row r="28" spans="1:5" ht="19.3">
      <c r="A28" s="287"/>
      <c r="B28" s="287"/>
      <c r="C28" s="287"/>
      <c r="D28" s="287"/>
      <c r="E28" s="287"/>
    </row>
  </sheetData>
  <mergeCells count="21">
    <mergeCell ref="B17:D17"/>
    <mergeCell ref="B4:C4"/>
    <mergeCell ref="B7:C7"/>
    <mergeCell ref="B8:C8"/>
    <mergeCell ref="B9:C9"/>
    <mergeCell ref="B10:C10"/>
    <mergeCell ref="B11:C11"/>
    <mergeCell ref="B12:C12"/>
    <mergeCell ref="B13:C13"/>
    <mergeCell ref="B14:C14"/>
    <mergeCell ref="B15:C15"/>
    <mergeCell ref="B16:C16"/>
    <mergeCell ref="B25:C25"/>
    <mergeCell ref="B26:C26"/>
    <mergeCell ref="B27:C27"/>
    <mergeCell ref="B19:C19"/>
    <mergeCell ref="B20:C20"/>
    <mergeCell ref="B21:C21"/>
    <mergeCell ref="B22:C22"/>
    <mergeCell ref="B23:C23"/>
    <mergeCell ref="B24:C24"/>
  </mergeCells>
  <phoneticPr fontId="12"/>
  <conditionalFormatting sqref="D8:D16">
    <cfRule type="containsBlanks" dxfId="127" priority="8">
      <formula>LEN(TRIM(D8))=0</formula>
    </cfRule>
    <cfRule type="cellIs" dxfId="126" priority="45" operator="equal">
      <formula>"×"</formula>
    </cfRule>
    <cfRule type="cellIs" dxfId="125" priority="46" operator="equal">
      <formula>"○"</formula>
    </cfRule>
  </conditionalFormatting>
  <conditionalFormatting sqref="D20:D27">
    <cfRule type="containsBlanks" dxfId="124" priority="1">
      <formula>LEN(TRIM(D20))=0</formula>
    </cfRule>
    <cfRule type="cellIs" dxfId="123" priority="2" operator="equal">
      <formula>"×"</formula>
    </cfRule>
    <cfRule type="cellIs" dxfId="122" priority="3" operator="equal">
      <formula>"○"</formula>
    </cfRule>
  </conditionalFormatting>
  <dataValidations count="1">
    <dataValidation type="list" allowBlank="1" showInputMessage="1" showErrorMessage="1" sqref="D8:D16 D20:D27" xr:uid="{65030706-590B-4BFA-AFB9-98BA62A2A0DA}">
      <formula1>"○,×"</formula1>
    </dataValidation>
  </dataValidations>
  <printOptions horizontalCentered="1"/>
  <pageMargins left="0.98425196850393704" right="0.78740157480314965" top="0.78740157480314965" bottom="0.78740157480314965"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29CC9-8995-451D-96AA-12F346B45F0D}">
  <sheetPr codeName="Sheet1">
    <pageSetUpPr fitToPage="1"/>
  </sheetPr>
  <dimension ref="A1:AE33"/>
  <sheetViews>
    <sheetView view="pageBreakPreview" zoomScale="70" zoomScaleNormal="100" zoomScaleSheetLayoutView="70" workbookViewId="0">
      <selection activeCell="U3" sqref="U3:AD3"/>
    </sheetView>
  </sheetViews>
  <sheetFormatPr defaultRowHeight="13.3"/>
  <cols>
    <col min="1" max="1" width="29.4609375" customWidth="1"/>
    <col min="2" max="4" width="3.765625" customWidth="1"/>
    <col min="5" max="31" width="4.3828125" customWidth="1"/>
  </cols>
  <sheetData>
    <row r="1" spans="1:31" ht="19.3">
      <c r="A1" s="300"/>
      <c r="B1" s="300"/>
      <c r="C1" s="300"/>
      <c r="D1" s="300"/>
      <c r="E1" s="300"/>
      <c r="F1" s="300"/>
      <c r="G1" s="300"/>
      <c r="H1" s="300"/>
      <c r="I1" s="300"/>
      <c r="J1" s="301"/>
      <c r="K1" s="286"/>
      <c r="L1" s="286"/>
      <c r="M1" s="286"/>
      <c r="N1" s="286"/>
      <c r="O1" s="286"/>
      <c r="P1" s="286"/>
      <c r="Q1" s="286"/>
      <c r="R1" s="286"/>
      <c r="S1" s="286"/>
      <c r="T1" s="286"/>
      <c r="U1" s="286"/>
      <c r="V1" s="286"/>
      <c r="W1" s="286"/>
      <c r="X1" s="286"/>
      <c r="Y1" s="286"/>
      <c r="AA1" s="302"/>
      <c r="AB1" s="302"/>
      <c r="AC1" s="286"/>
      <c r="AD1" s="286"/>
      <c r="AE1" s="302" t="s">
        <v>857</v>
      </c>
    </row>
    <row r="2" spans="1:31" ht="20.25" customHeight="1">
      <c r="A2" s="303" t="s">
        <v>858</v>
      </c>
      <c r="B2" s="303"/>
      <c r="C2" s="303"/>
      <c r="D2" s="303"/>
      <c r="E2" s="303"/>
      <c r="F2" s="303"/>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row>
    <row r="3" spans="1:31" ht="20.25" customHeight="1">
      <c r="A3" s="303"/>
      <c r="B3" s="303"/>
      <c r="C3" s="303"/>
      <c r="D3" s="303"/>
      <c r="E3" s="303"/>
      <c r="F3" s="303"/>
      <c r="G3" s="286"/>
      <c r="H3" s="286"/>
      <c r="I3" s="286"/>
      <c r="J3" s="286"/>
      <c r="K3" s="286"/>
      <c r="L3" s="286"/>
      <c r="M3" s="286"/>
      <c r="N3" s="286"/>
      <c r="O3" s="286"/>
      <c r="P3" s="286"/>
      <c r="Q3" s="692" t="s">
        <v>859</v>
      </c>
      <c r="R3" s="692"/>
      <c r="S3" s="692"/>
      <c r="T3" s="692"/>
      <c r="U3" s="692">
        <f>'自主点検表（運営管理）'!C11</f>
        <v>0</v>
      </c>
      <c r="V3" s="692"/>
      <c r="W3" s="692"/>
      <c r="X3" s="692"/>
      <c r="Y3" s="692"/>
      <c r="Z3" s="692"/>
      <c r="AA3" s="692"/>
      <c r="AB3" s="692"/>
      <c r="AC3" s="692"/>
      <c r="AD3" s="692"/>
      <c r="AE3" s="286"/>
    </row>
    <row r="4" spans="1:31" ht="20.25" customHeight="1">
      <c r="A4" s="303"/>
      <c r="B4" s="303"/>
      <c r="C4" s="303"/>
      <c r="D4" s="303"/>
      <c r="E4" s="303"/>
      <c r="F4" s="303"/>
      <c r="G4" s="286"/>
      <c r="H4" s="286"/>
      <c r="I4" s="286"/>
      <c r="J4" s="286"/>
      <c r="K4" s="286"/>
      <c r="L4" s="286"/>
      <c r="M4" s="286"/>
      <c r="N4" s="286"/>
      <c r="O4" s="286"/>
      <c r="P4" s="286"/>
      <c r="Q4" s="304"/>
      <c r="R4" s="304"/>
      <c r="S4" s="304"/>
      <c r="T4" s="304"/>
      <c r="U4" s="304"/>
      <c r="V4" s="304"/>
      <c r="W4" s="286"/>
      <c r="X4" s="286"/>
      <c r="Y4" s="286"/>
      <c r="Z4" s="286"/>
      <c r="AA4" s="286"/>
      <c r="AB4" s="286"/>
      <c r="AC4" s="286"/>
      <c r="AD4" s="286"/>
      <c r="AE4" s="286"/>
    </row>
    <row r="5" spans="1:31" ht="21" customHeight="1">
      <c r="A5" s="286"/>
      <c r="B5" s="286"/>
      <c r="C5" s="305" t="s">
        <v>860</v>
      </c>
      <c r="D5" s="305"/>
      <c r="E5" s="305"/>
      <c r="F5" s="305"/>
      <c r="G5" s="305"/>
      <c r="H5" s="305"/>
      <c r="I5" s="305"/>
      <c r="J5" s="286"/>
      <c r="K5" s="286"/>
      <c r="L5" s="286"/>
      <c r="M5" s="286"/>
      <c r="N5" s="286"/>
      <c r="O5" s="286"/>
      <c r="P5" s="286"/>
      <c r="Q5" s="286"/>
      <c r="R5" s="286"/>
      <c r="S5" s="286"/>
      <c r="T5" s="286"/>
      <c r="U5" s="286"/>
      <c r="V5" s="286"/>
      <c r="W5" s="305"/>
      <c r="X5" s="305"/>
      <c r="Y5" s="305"/>
      <c r="Z5" s="306"/>
      <c r="AA5" s="306"/>
      <c r="AB5" s="306"/>
      <c r="AC5" s="286"/>
      <c r="AD5" s="286"/>
      <c r="AE5" s="286"/>
    </row>
    <row r="6" spans="1:31" s="282" customFormat="1" ht="36.75" customHeight="1">
      <c r="A6" s="307" t="s">
        <v>861</v>
      </c>
      <c r="B6" s="307"/>
      <c r="C6" s="307" t="s">
        <v>862</v>
      </c>
      <c r="D6" s="307"/>
      <c r="E6" s="719" t="s">
        <v>863</v>
      </c>
      <c r="F6" s="720"/>
      <c r="G6" s="721"/>
      <c r="H6" s="719" t="s">
        <v>864</v>
      </c>
      <c r="I6" s="720"/>
      <c r="J6" s="721"/>
      <c r="K6" s="719" t="s">
        <v>865</v>
      </c>
      <c r="L6" s="720"/>
      <c r="M6" s="721"/>
      <c r="N6" s="730" t="s">
        <v>866</v>
      </c>
      <c r="O6" s="731"/>
      <c r="P6" s="732"/>
      <c r="Q6" s="719" t="s">
        <v>895</v>
      </c>
      <c r="R6" s="720"/>
      <c r="S6" s="721"/>
      <c r="T6" s="719" t="s">
        <v>867</v>
      </c>
      <c r="U6" s="720"/>
      <c r="V6" s="721"/>
      <c r="W6" s="719" t="s">
        <v>868</v>
      </c>
      <c r="X6" s="720"/>
      <c r="Y6" s="721"/>
      <c r="Z6" s="727" t="s">
        <v>869</v>
      </c>
      <c r="AA6" s="728"/>
      <c r="AB6" s="729"/>
      <c r="AC6" s="727" t="s">
        <v>870</v>
      </c>
      <c r="AD6" s="728"/>
      <c r="AE6" s="729"/>
    </row>
    <row r="7" spans="1:31" s="283" customFormat="1" ht="22.5" customHeight="1">
      <c r="A7" s="325"/>
      <c r="B7" s="326"/>
      <c r="C7" s="327"/>
      <c r="D7" s="328"/>
      <c r="E7" s="334"/>
      <c r="F7" s="335"/>
      <c r="G7" s="336"/>
      <c r="H7" s="334"/>
      <c r="I7" s="335"/>
      <c r="J7" s="336"/>
      <c r="K7" s="334"/>
      <c r="L7" s="335"/>
      <c r="M7" s="336"/>
      <c r="N7" s="334"/>
      <c r="O7" s="335"/>
      <c r="P7" s="336"/>
      <c r="Q7" s="334"/>
      <c r="R7" s="335"/>
      <c r="S7" s="336"/>
      <c r="T7" s="334"/>
      <c r="U7" s="335"/>
      <c r="V7" s="336"/>
      <c r="W7" s="334"/>
      <c r="X7" s="335"/>
      <c r="Y7" s="336"/>
      <c r="Z7" s="346"/>
      <c r="AA7" s="335"/>
      <c r="AB7" s="336"/>
      <c r="AC7" s="334"/>
      <c r="AD7" s="335"/>
      <c r="AE7" s="336"/>
    </row>
    <row r="8" spans="1:31" s="283" customFormat="1" ht="22.5" customHeight="1">
      <c r="A8" s="718" t="s">
        <v>871</v>
      </c>
      <c r="B8" s="329"/>
      <c r="C8" s="371"/>
      <c r="D8" s="333" t="s">
        <v>872</v>
      </c>
      <c r="E8" s="341"/>
      <c r="F8" s="372" t="s">
        <v>256</v>
      </c>
      <c r="G8" s="342"/>
      <c r="H8" s="341"/>
      <c r="I8" s="372" t="s">
        <v>256</v>
      </c>
      <c r="J8" s="342"/>
      <c r="K8" s="341"/>
      <c r="L8" s="372" t="s">
        <v>256</v>
      </c>
      <c r="M8" s="342"/>
      <c r="N8" s="341"/>
      <c r="O8" s="372" t="s">
        <v>256</v>
      </c>
      <c r="P8" s="342"/>
      <c r="Q8" s="341"/>
      <c r="R8" s="372" t="s">
        <v>256</v>
      </c>
      <c r="S8" s="342"/>
      <c r="T8" s="341"/>
      <c r="U8" s="372" t="s">
        <v>256</v>
      </c>
      <c r="V8" s="342"/>
      <c r="W8" s="341"/>
      <c r="X8" s="372" t="s">
        <v>256</v>
      </c>
      <c r="Y8" s="342"/>
      <c r="Z8" s="341"/>
      <c r="AA8" s="372" t="s">
        <v>256</v>
      </c>
      <c r="AB8" s="342"/>
      <c r="AC8" s="341"/>
      <c r="AD8" s="372" t="s">
        <v>256</v>
      </c>
      <c r="AE8" s="342"/>
    </row>
    <row r="9" spans="1:31" s="283" customFormat="1" ht="22.5" customHeight="1">
      <c r="A9" s="718"/>
      <c r="B9" s="329"/>
      <c r="E9" s="712" t="s">
        <v>886</v>
      </c>
      <c r="F9" s="713"/>
      <c r="G9" s="714"/>
      <c r="H9" s="712" t="s">
        <v>887</v>
      </c>
      <c r="I9" s="713"/>
      <c r="J9" s="714"/>
      <c r="K9" s="283" t="s">
        <v>896</v>
      </c>
      <c r="L9" s="725" t="s">
        <v>889</v>
      </c>
      <c r="M9" s="726"/>
      <c r="N9" s="709" t="s">
        <v>890</v>
      </c>
      <c r="O9" s="710"/>
      <c r="P9" s="711"/>
      <c r="Q9" s="709" t="s">
        <v>891</v>
      </c>
      <c r="R9" s="710"/>
      <c r="S9" s="711"/>
      <c r="T9" s="709" t="s">
        <v>891</v>
      </c>
      <c r="U9" s="710"/>
      <c r="V9" s="711"/>
      <c r="W9" s="709" t="s">
        <v>892</v>
      </c>
      <c r="X9" s="710"/>
      <c r="Y9" s="711"/>
      <c r="Z9" s="709" t="s">
        <v>893</v>
      </c>
      <c r="AA9" s="710"/>
      <c r="AB9" s="711"/>
      <c r="AC9" s="715"/>
      <c r="AD9" s="716"/>
      <c r="AE9" s="717"/>
    </row>
    <row r="10" spans="1:31" s="283" customFormat="1" ht="22.5" customHeight="1">
      <c r="A10" s="340"/>
      <c r="B10" s="330"/>
      <c r="C10" s="331"/>
      <c r="D10" s="332"/>
      <c r="E10" s="343"/>
      <c r="F10" s="344"/>
      <c r="G10" s="345"/>
      <c r="H10" s="343"/>
      <c r="I10" s="344"/>
      <c r="J10" s="345"/>
      <c r="K10" s="722" t="s">
        <v>888</v>
      </c>
      <c r="L10" s="723"/>
      <c r="M10" s="724"/>
      <c r="N10" s="337"/>
      <c r="O10" s="338"/>
      <c r="P10" s="339"/>
      <c r="Q10" s="337"/>
      <c r="R10" s="338"/>
      <c r="S10" s="339"/>
      <c r="T10" s="337"/>
      <c r="U10" s="338"/>
      <c r="V10" s="339"/>
      <c r="W10" s="337"/>
      <c r="X10" s="338"/>
      <c r="Y10" s="339"/>
      <c r="Z10" s="337"/>
      <c r="AA10" s="338"/>
      <c r="AB10" s="339"/>
      <c r="AC10" s="337"/>
      <c r="AD10" s="338"/>
      <c r="AE10" s="339"/>
    </row>
    <row r="11" spans="1:31" s="283" customFormat="1" ht="22.5" customHeight="1">
      <c r="A11" s="325"/>
      <c r="B11" s="326"/>
      <c r="C11" s="327"/>
      <c r="D11" s="328"/>
      <c r="E11" s="334"/>
      <c r="F11" s="335"/>
      <c r="G11" s="336"/>
      <c r="H11" s="334"/>
      <c r="I11" s="335"/>
      <c r="J11" s="336"/>
      <c r="K11" s="346"/>
      <c r="L11" s="335"/>
      <c r="M11" s="336"/>
      <c r="N11" s="334"/>
      <c r="O11" s="335"/>
      <c r="P11" s="336"/>
      <c r="Q11" s="334"/>
      <c r="R11" s="335"/>
      <c r="S11" s="336"/>
      <c r="T11" s="334"/>
      <c r="U11" s="335"/>
      <c r="V11" s="336"/>
      <c r="W11" s="334"/>
      <c r="X11" s="335"/>
      <c r="Y11" s="336"/>
      <c r="Z11" s="346"/>
      <c r="AA11" s="335"/>
      <c r="AB11" s="336"/>
      <c r="AC11" s="334"/>
      <c r="AD11" s="335"/>
      <c r="AE11" s="336"/>
    </row>
    <row r="12" spans="1:31" s="283" customFormat="1" ht="22.5" customHeight="1">
      <c r="A12" s="718" t="s">
        <v>873</v>
      </c>
      <c r="B12" s="329"/>
      <c r="C12" s="371"/>
      <c r="D12" s="333" t="s">
        <v>872</v>
      </c>
      <c r="E12" s="341"/>
      <c r="F12" s="372" t="s">
        <v>256</v>
      </c>
      <c r="G12" s="342"/>
      <c r="H12" s="341"/>
      <c r="I12" s="372" t="s">
        <v>256</v>
      </c>
      <c r="J12" s="342"/>
      <c r="K12" s="341"/>
      <c r="L12" s="350" t="s">
        <v>919</v>
      </c>
      <c r="M12" s="342"/>
      <c r="N12" s="341"/>
      <c r="O12" s="372" t="s">
        <v>256</v>
      </c>
      <c r="P12" s="342"/>
      <c r="Q12" s="341"/>
      <c r="R12" s="372" t="s">
        <v>256</v>
      </c>
      <c r="S12" s="342"/>
      <c r="T12" s="341"/>
      <c r="U12" s="372" t="s">
        <v>256</v>
      </c>
      <c r="V12" s="342"/>
      <c r="W12" s="341"/>
      <c r="X12" s="372" t="s">
        <v>256</v>
      </c>
      <c r="Y12" s="342"/>
      <c r="Z12" s="341"/>
      <c r="AA12" s="372" t="s">
        <v>256</v>
      </c>
      <c r="AB12" s="342"/>
      <c r="AC12" s="341"/>
      <c r="AD12" s="372" t="s">
        <v>256</v>
      </c>
      <c r="AE12" s="342"/>
    </row>
    <row r="13" spans="1:31" s="283" customFormat="1" ht="22.5" customHeight="1">
      <c r="A13" s="718"/>
      <c r="B13" s="329"/>
      <c r="E13" s="712" t="s">
        <v>894</v>
      </c>
      <c r="F13" s="713"/>
      <c r="G13" s="714"/>
      <c r="H13" s="712" t="s">
        <v>887</v>
      </c>
      <c r="I13" s="713"/>
      <c r="J13" s="714"/>
      <c r="K13" s="347"/>
      <c r="L13" s="348"/>
      <c r="M13" s="349"/>
      <c r="N13" s="709" t="s">
        <v>893</v>
      </c>
      <c r="O13" s="710"/>
      <c r="P13" s="711"/>
      <c r="Q13" s="709" t="s">
        <v>891</v>
      </c>
      <c r="R13" s="710"/>
      <c r="S13" s="711"/>
      <c r="T13" s="709" t="s">
        <v>891</v>
      </c>
      <c r="U13" s="710"/>
      <c r="V13" s="711"/>
      <c r="W13" s="709" t="s">
        <v>892</v>
      </c>
      <c r="X13" s="710"/>
      <c r="Y13" s="711"/>
      <c r="Z13" s="709" t="s">
        <v>893</v>
      </c>
      <c r="AA13" s="710"/>
      <c r="AB13" s="711"/>
      <c r="AC13" s="715"/>
      <c r="AD13" s="716"/>
      <c r="AE13" s="717"/>
    </row>
    <row r="14" spans="1:31" s="283" customFormat="1" ht="22.5" customHeight="1">
      <c r="A14" s="340"/>
      <c r="B14" s="330"/>
      <c r="C14" s="331"/>
      <c r="D14" s="332"/>
      <c r="E14" s="343"/>
      <c r="F14" s="344"/>
      <c r="G14" s="345"/>
      <c r="H14" s="343"/>
      <c r="I14" s="344"/>
      <c r="J14" s="345"/>
      <c r="K14" s="337"/>
      <c r="L14" s="338"/>
      <c r="M14" s="339"/>
      <c r="N14" s="337"/>
      <c r="O14" s="338"/>
      <c r="P14" s="339"/>
      <c r="Q14" s="337"/>
      <c r="R14" s="338"/>
      <c r="S14" s="339"/>
      <c r="T14" s="337"/>
      <c r="U14" s="338"/>
      <c r="V14" s="339"/>
      <c r="W14" s="337"/>
      <c r="X14" s="338"/>
      <c r="Y14" s="339"/>
      <c r="Z14" s="337"/>
      <c r="AA14" s="338"/>
      <c r="AB14" s="339"/>
      <c r="AC14" s="337"/>
      <c r="AD14" s="338"/>
      <c r="AE14" s="339"/>
    </row>
    <row r="15" spans="1:31" s="283" customFormat="1" ht="22.5" customHeight="1">
      <c r="A15" s="325"/>
      <c r="B15" s="326"/>
      <c r="C15" s="327"/>
      <c r="D15" s="328"/>
      <c r="E15" s="334"/>
      <c r="F15" s="335"/>
      <c r="G15" s="336"/>
      <c r="H15" s="334"/>
      <c r="I15" s="335"/>
      <c r="J15" s="336"/>
      <c r="K15" s="334"/>
      <c r="L15" s="335"/>
      <c r="M15" s="336"/>
      <c r="N15" s="334"/>
      <c r="O15" s="335"/>
      <c r="P15" s="336"/>
      <c r="Q15" s="346"/>
      <c r="R15" s="335"/>
      <c r="S15" s="336"/>
      <c r="T15" s="334"/>
      <c r="U15" s="335"/>
      <c r="V15" s="336"/>
      <c r="W15" s="346"/>
      <c r="X15" s="335"/>
      <c r="Y15" s="336"/>
      <c r="Z15" s="346"/>
      <c r="AA15" s="335"/>
      <c r="AB15" s="336"/>
      <c r="AC15" s="334"/>
      <c r="AD15" s="335"/>
      <c r="AE15" s="336"/>
    </row>
    <row r="16" spans="1:31" s="283" customFormat="1" ht="22.5" customHeight="1">
      <c r="A16" s="718" t="s">
        <v>874</v>
      </c>
      <c r="B16" s="329"/>
      <c r="C16" s="371"/>
      <c r="D16" s="333" t="s">
        <v>872</v>
      </c>
      <c r="E16" s="341"/>
      <c r="F16" s="372" t="s">
        <v>256</v>
      </c>
      <c r="G16" s="342"/>
      <c r="H16" s="341"/>
      <c r="I16" s="372" t="s">
        <v>256</v>
      </c>
      <c r="J16" s="342"/>
      <c r="K16" s="341"/>
      <c r="L16" s="372" t="s">
        <v>256</v>
      </c>
      <c r="M16" s="342"/>
      <c r="N16" s="341"/>
      <c r="O16" s="372" t="s">
        <v>256</v>
      </c>
      <c r="P16" s="342"/>
      <c r="Q16" s="341"/>
      <c r="R16" s="350" t="s">
        <v>919</v>
      </c>
      <c r="S16" s="342"/>
      <c r="T16" s="341"/>
      <c r="U16" s="372" t="s">
        <v>256</v>
      </c>
      <c r="V16" s="342"/>
      <c r="W16" s="341"/>
      <c r="X16" s="350" t="s">
        <v>919</v>
      </c>
      <c r="Y16" s="342"/>
      <c r="Z16" s="341"/>
      <c r="AA16" s="350" t="s">
        <v>919</v>
      </c>
      <c r="AB16" s="342"/>
      <c r="AC16" s="341"/>
      <c r="AD16" s="372" t="s">
        <v>256</v>
      </c>
      <c r="AE16" s="342"/>
    </row>
    <row r="17" spans="1:31" s="283" customFormat="1" ht="22.5" customHeight="1">
      <c r="A17" s="718"/>
      <c r="B17" s="329"/>
      <c r="E17" s="712" t="s">
        <v>894</v>
      </c>
      <c r="F17" s="713"/>
      <c r="G17" s="714"/>
      <c r="H17" s="712" t="s">
        <v>887</v>
      </c>
      <c r="I17" s="713"/>
      <c r="J17" s="714"/>
      <c r="K17" s="709" t="s">
        <v>890</v>
      </c>
      <c r="L17" s="710"/>
      <c r="M17" s="711"/>
      <c r="N17" s="709" t="s">
        <v>890</v>
      </c>
      <c r="O17" s="710"/>
      <c r="P17" s="711"/>
      <c r="Q17" s="347"/>
      <c r="R17" s="348"/>
      <c r="S17" s="349"/>
      <c r="T17" s="709" t="s">
        <v>891</v>
      </c>
      <c r="U17" s="710"/>
      <c r="V17" s="711"/>
      <c r="W17" s="347"/>
      <c r="X17" s="348"/>
      <c r="Y17" s="349"/>
      <c r="Z17" s="347"/>
      <c r="AA17" s="348"/>
      <c r="AB17" s="349"/>
      <c r="AC17" s="715"/>
      <c r="AD17" s="716"/>
      <c r="AE17" s="717"/>
    </row>
    <row r="18" spans="1:31" s="283" customFormat="1" ht="22.5" customHeight="1">
      <c r="A18" s="340"/>
      <c r="B18" s="330"/>
      <c r="C18" s="331"/>
      <c r="D18" s="332"/>
      <c r="E18" s="343"/>
      <c r="F18" s="344"/>
      <c r="G18" s="345"/>
      <c r="H18" s="343"/>
      <c r="I18" s="344"/>
      <c r="J18" s="345"/>
      <c r="K18" s="337"/>
      <c r="L18" s="338"/>
      <c r="M18" s="339"/>
      <c r="N18" s="337"/>
      <c r="O18" s="338"/>
      <c r="P18" s="339"/>
      <c r="Q18" s="337"/>
      <c r="R18" s="338"/>
      <c r="S18" s="339"/>
      <c r="T18" s="337"/>
      <c r="U18" s="338"/>
      <c r="V18" s="339"/>
      <c r="W18" s="337"/>
      <c r="X18" s="338"/>
      <c r="Y18" s="339"/>
      <c r="Z18" s="337"/>
      <c r="AA18" s="338"/>
      <c r="AB18" s="339"/>
      <c r="AC18" s="337"/>
      <c r="AD18" s="338"/>
      <c r="AE18" s="339"/>
    </row>
    <row r="19" spans="1:31" s="283" customFormat="1" ht="22.5" customHeight="1">
      <c r="A19" s="325"/>
      <c r="B19" s="326"/>
      <c r="C19" s="327"/>
      <c r="D19" s="328"/>
      <c r="E19" s="334"/>
      <c r="F19" s="335"/>
      <c r="G19" s="336"/>
      <c r="H19" s="334"/>
      <c r="I19" s="335"/>
      <c r="J19" s="336"/>
      <c r="K19" s="346"/>
      <c r="L19" s="335"/>
      <c r="M19" s="336"/>
      <c r="N19" s="334"/>
      <c r="O19" s="335"/>
      <c r="P19" s="336"/>
      <c r="Q19" s="346"/>
      <c r="R19" s="335"/>
      <c r="S19" s="336"/>
      <c r="T19" s="334"/>
      <c r="U19" s="335"/>
      <c r="V19" s="336"/>
      <c r="W19" s="346"/>
      <c r="X19" s="335"/>
      <c r="Y19" s="336"/>
      <c r="Z19" s="346"/>
      <c r="AA19" s="335"/>
      <c r="AB19" s="336"/>
      <c r="AC19" s="334"/>
      <c r="AD19" s="335"/>
      <c r="AE19" s="336"/>
    </row>
    <row r="20" spans="1:31" s="283" customFormat="1" ht="22.5" customHeight="1">
      <c r="A20" s="718" t="s">
        <v>875</v>
      </c>
      <c r="B20" s="329"/>
      <c r="C20" s="371"/>
      <c r="D20" s="333" t="s">
        <v>872</v>
      </c>
      <c r="E20" s="341"/>
      <c r="F20" s="372" t="s">
        <v>256</v>
      </c>
      <c r="G20" s="342"/>
      <c r="H20" s="341"/>
      <c r="I20" s="372" t="s">
        <v>256</v>
      </c>
      <c r="J20" s="342"/>
      <c r="K20" s="341"/>
      <c r="L20" s="350" t="s">
        <v>919</v>
      </c>
      <c r="M20" s="342"/>
      <c r="N20" s="341"/>
      <c r="O20" s="372" t="s">
        <v>256</v>
      </c>
      <c r="P20" s="342"/>
      <c r="Q20" s="341"/>
      <c r="R20" s="350" t="s">
        <v>919</v>
      </c>
      <c r="S20" s="342"/>
      <c r="T20" s="341"/>
      <c r="U20" s="372" t="s">
        <v>256</v>
      </c>
      <c r="V20" s="342"/>
      <c r="W20" s="341"/>
      <c r="X20" s="350" t="s">
        <v>919</v>
      </c>
      <c r="Y20" s="342"/>
      <c r="Z20" s="341"/>
      <c r="AA20" s="350" t="s">
        <v>919</v>
      </c>
      <c r="AB20" s="342"/>
      <c r="AC20" s="341"/>
      <c r="AD20" s="372" t="s">
        <v>256</v>
      </c>
      <c r="AE20" s="342"/>
    </row>
    <row r="21" spans="1:31" s="283" customFormat="1" ht="22.5" customHeight="1">
      <c r="A21" s="718"/>
      <c r="B21" s="329"/>
      <c r="E21" s="712" t="s">
        <v>894</v>
      </c>
      <c r="F21" s="713"/>
      <c r="G21" s="714"/>
      <c r="H21" s="712" t="s">
        <v>887</v>
      </c>
      <c r="I21" s="713"/>
      <c r="J21" s="714"/>
      <c r="K21" s="347"/>
      <c r="L21" s="348"/>
      <c r="M21" s="349"/>
      <c r="N21" s="709" t="s">
        <v>893</v>
      </c>
      <c r="O21" s="710"/>
      <c r="P21" s="711"/>
      <c r="Q21" s="347"/>
      <c r="R21" s="348"/>
      <c r="S21" s="349"/>
      <c r="T21" s="709" t="s">
        <v>891</v>
      </c>
      <c r="U21" s="710"/>
      <c r="V21" s="711"/>
      <c r="W21" s="347"/>
      <c r="X21" s="348"/>
      <c r="Y21" s="349"/>
      <c r="Z21" s="347"/>
      <c r="AA21" s="348"/>
      <c r="AB21" s="349"/>
      <c r="AC21" s="715"/>
      <c r="AD21" s="716"/>
      <c r="AE21" s="717"/>
    </row>
    <row r="22" spans="1:31" s="283" customFormat="1" ht="22.5" customHeight="1">
      <c r="A22" s="340"/>
      <c r="B22" s="330"/>
      <c r="C22" s="331"/>
      <c r="D22" s="332"/>
      <c r="E22" s="343"/>
      <c r="F22" s="344"/>
      <c r="G22" s="345"/>
      <c r="H22" s="343"/>
      <c r="I22" s="344"/>
      <c r="J22" s="345"/>
      <c r="K22" s="337"/>
      <c r="L22" s="338"/>
      <c r="M22" s="339"/>
      <c r="N22" s="337"/>
      <c r="O22" s="338"/>
      <c r="P22" s="339"/>
      <c r="Q22" s="337"/>
      <c r="R22" s="338"/>
      <c r="S22" s="339"/>
      <c r="T22" s="337"/>
      <c r="U22" s="338"/>
      <c r="V22" s="339"/>
      <c r="W22" s="337"/>
      <c r="X22" s="338"/>
      <c r="Y22" s="339"/>
      <c r="Z22" s="337"/>
      <c r="AA22" s="338"/>
      <c r="AB22" s="339"/>
      <c r="AC22" s="337"/>
      <c r="AD22" s="338"/>
      <c r="AE22" s="339"/>
    </row>
    <row r="23" spans="1:31" s="283" customFormat="1" ht="22.5" customHeight="1">
      <c r="A23" s="325"/>
      <c r="B23" s="326"/>
      <c r="C23" s="327"/>
      <c r="D23" s="328"/>
      <c r="E23" s="334"/>
      <c r="F23" s="335"/>
      <c r="G23" s="336"/>
      <c r="H23" s="346"/>
      <c r="I23" s="335"/>
      <c r="J23" s="336"/>
      <c r="K23" s="346"/>
      <c r="L23" s="335"/>
      <c r="M23" s="336"/>
      <c r="N23" s="334"/>
      <c r="O23" s="335"/>
      <c r="P23" s="336"/>
      <c r="Q23" s="346"/>
      <c r="R23" s="335"/>
      <c r="S23" s="336"/>
      <c r="T23" s="334"/>
      <c r="U23" s="335"/>
      <c r="V23" s="336"/>
      <c r="W23" s="346"/>
      <c r="X23" s="335"/>
      <c r="Y23" s="336"/>
      <c r="Z23" s="346"/>
      <c r="AA23" s="335"/>
      <c r="AB23" s="336"/>
      <c r="AC23" s="334"/>
      <c r="AD23" s="335"/>
      <c r="AE23" s="336"/>
    </row>
    <row r="24" spans="1:31" s="283" customFormat="1" ht="22.5" customHeight="1">
      <c r="A24" s="718" t="s">
        <v>876</v>
      </c>
      <c r="B24" s="329"/>
      <c r="C24" s="371"/>
      <c r="D24" s="333" t="s">
        <v>872</v>
      </c>
      <c r="E24" s="341"/>
      <c r="F24" s="372" t="s">
        <v>256</v>
      </c>
      <c r="G24" s="342"/>
      <c r="H24" s="341"/>
      <c r="I24" s="350" t="s">
        <v>919</v>
      </c>
      <c r="J24" s="342"/>
      <c r="K24" s="341"/>
      <c r="L24" s="350" t="s">
        <v>919</v>
      </c>
      <c r="M24" s="342"/>
      <c r="N24" s="341"/>
      <c r="O24" s="372" t="s">
        <v>256</v>
      </c>
      <c r="P24" s="342"/>
      <c r="Q24" s="341"/>
      <c r="R24" s="350" t="s">
        <v>919</v>
      </c>
      <c r="S24" s="342"/>
      <c r="T24" s="341"/>
      <c r="U24" s="372" t="s">
        <v>256</v>
      </c>
      <c r="V24" s="342"/>
      <c r="W24" s="341"/>
      <c r="X24" s="350" t="s">
        <v>919</v>
      </c>
      <c r="Y24" s="342"/>
      <c r="Z24" s="341"/>
      <c r="AA24" s="350" t="s">
        <v>919</v>
      </c>
      <c r="AB24" s="342"/>
      <c r="AC24" s="341"/>
      <c r="AD24" s="372" t="s">
        <v>256</v>
      </c>
      <c r="AE24" s="342"/>
    </row>
    <row r="25" spans="1:31" s="283" customFormat="1" ht="22.5" customHeight="1">
      <c r="A25" s="718"/>
      <c r="B25" s="329"/>
      <c r="E25" s="712" t="s">
        <v>894</v>
      </c>
      <c r="F25" s="713"/>
      <c r="G25" s="714"/>
      <c r="H25" s="347"/>
      <c r="I25" s="348"/>
      <c r="J25" s="349"/>
      <c r="K25" s="347"/>
      <c r="L25" s="348"/>
      <c r="M25" s="349"/>
      <c r="N25" s="709" t="s">
        <v>893</v>
      </c>
      <c r="O25" s="710"/>
      <c r="P25" s="711"/>
      <c r="Q25" s="347"/>
      <c r="R25" s="348"/>
      <c r="S25" s="349"/>
      <c r="T25" s="709" t="s">
        <v>891</v>
      </c>
      <c r="U25" s="710"/>
      <c r="V25" s="711"/>
      <c r="W25" s="347"/>
      <c r="X25" s="348"/>
      <c r="Y25" s="349"/>
      <c r="Z25" s="347"/>
      <c r="AA25" s="348"/>
      <c r="AB25" s="349"/>
      <c r="AC25" s="715"/>
      <c r="AD25" s="716"/>
      <c r="AE25" s="717"/>
    </row>
    <row r="26" spans="1:31" s="283" customFormat="1" ht="22.5" customHeight="1">
      <c r="A26" s="340"/>
      <c r="B26" s="330"/>
      <c r="C26" s="331"/>
      <c r="D26" s="332"/>
      <c r="E26" s="343"/>
      <c r="F26" s="344"/>
      <c r="G26" s="345"/>
      <c r="H26" s="337"/>
      <c r="I26" s="338"/>
      <c r="J26" s="339"/>
      <c r="K26" s="337"/>
      <c r="L26" s="338"/>
      <c r="M26" s="339"/>
      <c r="N26" s="337"/>
      <c r="O26" s="338"/>
      <c r="P26" s="339"/>
      <c r="Q26" s="337"/>
      <c r="R26" s="338"/>
      <c r="S26" s="339"/>
      <c r="T26" s="337"/>
      <c r="U26" s="338"/>
      <c r="V26" s="339"/>
      <c r="W26" s="337"/>
      <c r="X26" s="338"/>
      <c r="Y26" s="339"/>
      <c r="Z26" s="337"/>
      <c r="AA26" s="338"/>
      <c r="AB26" s="339"/>
      <c r="AC26" s="337"/>
      <c r="AD26" s="338"/>
      <c r="AE26" s="339"/>
    </row>
    <row r="27" spans="1:31" ht="19.3">
      <c r="A27" s="308"/>
      <c r="B27" s="308"/>
      <c r="C27" s="308"/>
      <c r="D27" s="308"/>
      <c r="E27" s="308"/>
      <c r="F27" s="308"/>
      <c r="G27" s="309"/>
      <c r="H27" s="309"/>
      <c r="I27" s="309"/>
      <c r="J27" s="310"/>
      <c r="K27" s="308"/>
      <c r="L27" s="308"/>
      <c r="M27" s="308"/>
      <c r="N27" s="308"/>
      <c r="O27" s="308"/>
      <c r="P27" s="308"/>
      <c r="Q27" s="308"/>
      <c r="R27" s="308"/>
      <c r="S27" s="308"/>
      <c r="T27" s="308"/>
      <c r="U27" s="308"/>
      <c r="V27" s="308"/>
      <c r="W27" s="308"/>
      <c r="X27" s="308"/>
      <c r="Y27" s="308"/>
      <c r="Z27" s="286"/>
      <c r="AA27" s="286"/>
      <c r="AB27" s="286"/>
      <c r="AC27" s="286"/>
      <c r="AD27" s="286"/>
      <c r="AE27" s="286"/>
    </row>
    <row r="28" spans="1:31" ht="18.45">
      <c r="A28" s="311" t="s">
        <v>885</v>
      </c>
      <c r="B28" s="311"/>
      <c r="C28" s="311"/>
      <c r="D28" s="311"/>
      <c r="E28" s="311"/>
      <c r="F28" s="311"/>
      <c r="G28" s="308"/>
      <c r="H28" s="308"/>
      <c r="I28" s="308"/>
      <c r="J28" s="308"/>
      <c r="K28" s="308"/>
      <c r="L28" s="308"/>
      <c r="M28" s="308"/>
      <c r="N28" s="308"/>
      <c r="O28" s="308"/>
      <c r="P28" s="308"/>
      <c r="Q28" s="308"/>
      <c r="R28" s="308"/>
      <c r="S28" s="308"/>
      <c r="T28" s="308"/>
      <c r="U28" s="308"/>
      <c r="V28" s="308"/>
      <c r="W28" s="308"/>
      <c r="X28" s="308"/>
      <c r="Y28" s="308"/>
      <c r="Z28" s="286"/>
      <c r="AA28" s="286"/>
      <c r="AB28" s="286"/>
      <c r="AC28" s="286"/>
      <c r="AD28" s="286"/>
      <c r="AE28" s="286"/>
    </row>
    <row r="29" spans="1:31" ht="18.45">
      <c r="A29" s="286"/>
      <c r="B29" s="286"/>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row>
    <row r="30" spans="1:31" ht="18.45">
      <c r="A30" s="286"/>
      <c r="B30" s="286"/>
      <c r="C30" s="286"/>
      <c r="D30" s="286"/>
      <c r="E30" s="286"/>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c r="AE30" s="286"/>
    </row>
    <row r="31" spans="1:31" ht="18.45">
      <c r="A31" s="286"/>
      <c r="B31" s="286"/>
      <c r="C31" s="286"/>
      <c r="D31" s="286"/>
      <c r="E31" s="286"/>
      <c r="F31" s="286"/>
      <c r="G31" s="286"/>
      <c r="H31" s="286"/>
      <c r="I31" s="286"/>
      <c r="J31" s="286"/>
      <c r="K31" s="286"/>
      <c r="L31" s="286"/>
      <c r="M31" s="286"/>
      <c r="N31" s="286"/>
      <c r="O31" s="286"/>
      <c r="P31" s="286"/>
      <c r="Q31" s="286"/>
      <c r="R31" s="286"/>
      <c r="S31" s="286"/>
      <c r="T31" s="286"/>
      <c r="U31" s="286"/>
      <c r="V31" s="286"/>
      <c r="W31" s="286"/>
      <c r="X31" s="286"/>
      <c r="Y31" s="286"/>
      <c r="Z31" s="286"/>
      <c r="AA31" s="286"/>
      <c r="AB31" s="286"/>
      <c r="AC31" s="286"/>
      <c r="AD31" s="286"/>
      <c r="AE31" s="286"/>
    </row>
    <row r="32" spans="1:31" ht="18.45">
      <c r="A32" s="286"/>
      <c r="B32" s="286"/>
      <c r="C32" s="286"/>
      <c r="D32" s="286"/>
      <c r="E32" s="286"/>
      <c r="F32" s="286"/>
      <c r="G32" s="286"/>
      <c r="H32" s="286"/>
      <c r="I32" s="286"/>
      <c r="J32" s="286"/>
      <c r="K32" s="286"/>
      <c r="L32" s="286"/>
      <c r="M32" s="286"/>
      <c r="N32" s="286"/>
      <c r="O32" s="286"/>
      <c r="P32" s="286"/>
      <c r="Q32" s="286"/>
      <c r="R32" s="286"/>
      <c r="S32" s="286"/>
      <c r="T32" s="286"/>
      <c r="U32" s="286"/>
      <c r="V32" s="286"/>
      <c r="W32" s="286"/>
      <c r="X32" s="286"/>
      <c r="Y32" s="286"/>
      <c r="Z32" s="286"/>
      <c r="AA32" s="286"/>
      <c r="AB32" s="286"/>
      <c r="AC32" s="286"/>
      <c r="AD32" s="286"/>
      <c r="AE32" s="286"/>
    </row>
    <row r="33" spans="1:31" ht="18.45">
      <c r="A33" s="286"/>
      <c r="B33" s="286"/>
      <c r="C33" s="286"/>
      <c r="D33" s="286"/>
      <c r="E33" s="286"/>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row>
  </sheetData>
  <mergeCells count="49">
    <mergeCell ref="Q3:T3"/>
    <mergeCell ref="H6:J6"/>
    <mergeCell ref="E6:G6"/>
    <mergeCell ref="AC6:AE6"/>
    <mergeCell ref="Z6:AB6"/>
    <mergeCell ref="W6:Y6"/>
    <mergeCell ref="T6:V6"/>
    <mergeCell ref="Q6:S6"/>
    <mergeCell ref="N6:P6"/>
    <mergeCell ref="H9:J9"/>
    <mergeCell ref="E13:G13"/>
    <mergeCell ref="H13:J13"/>
    <mergeCell ref="K6:M6"/>
    <mergeCell ref="E9:G9"/>
    <mergeCell ref="K10:M10"/>
    <mergeCell ref="L9:M9"/>
    <mergeCell ref="A8:A9"/>
    <mergeCell ref="A12:A13"/>
    <mergeCell ref="A16:A17"/>
    <mergeCell ref="A20:A21"/>
    <mergeCell ref="A24:A25"/>
    <mergeCell ref="AC25:AE25"/>
    <mergeCell ref="Z13:AB13"/>
    <mergeCell ref="N9:P9"/>
    <mergeCell ref="Q9:S9"/>
    <mergeCell ref="T9:V9"/>
    <mergeCell ref="W9:Y9"/>
    <mergeCell ref="Z9:AB9"/>
    <mergeCell ref="AC9:AE9"/>
    <mergeCell ref="N17:P17"/>
    <mergeCell ref="AC13:AE13"/>
    <mergeCell ref="AC17:AE17"/>
    <mergeCell ref="T25:V25"/>
    <mergeCell ref="K17:M17"/>
    <mergeCell ref="U3:AD3"/>
    <mergeCell ref="E25:G25"/>
    <mergeCell ref="N25:P25"/>
    <mergeCell ref="T17:V17"/>
    <mergeCell ref="E21:G21"/>
    <mergeCell ref="H21:J21"/>
    <mergeCell ref="N21:P21"/>
    <mergeCell ref="T21:V21"/>
    <mergeCell ref="N13:P13"/>
    <mergeCell ref="Q13:S13"/>
    <mergeCell ref="T13:V13"/>
    <mergeCell ref="W13:Y13"/>
    <mergeCell ref="E17:G17"/>
    <mergeCell ref="H17:J17"/>
    <mergeCell ref="AC21:AE21"/>
  </mergeCells>
  <phoneticPr fontId="12"/>
  <conditionalFormatting sqref="C8">
    <cfRule type="notContainsBlanks" dxfId="121" priority="143">
      <formula>LEN(TRIM(C8))&gt;0</formula>
    </cfRule>
    <cfRule type="containsBlanks" dxfId="120" priority="144">
      <formula>LEN(TRIM(C8))=0</formula>
    </cfRule>
  </conditionalFormatting>
  <conditionalFormatting sqref="C12">
    <cfRule type="notContainsBlanks" dxfId="119" priority="28">
      <formula>LEN(TRIM(C12))&gt;0</formula>
    </cfRule>
    <cfRule type="containsBlanks" dxfId="118" priority="29">
      <formula>LEN(TRIM(C12))=0</formula>
    </cfRule>
  </conditionalFormatting>
  <conditionalFormatting sqref="C16">
    <cfRule type="containsBlanks" dxfId="117" priority="27">
      <formula>LEN(TRIM(C16))=0</formula>
    </cfRule>
    <cfRule type="notContainsBlanks" dxfId="116" priority="26">
      <formula>LEN(TRIM(C16))&gt;0</formula>
    </cfRule>
  </conditionalFormatting>
  <conditionalFormatting sqref="C20">
    <cfRule type="notContainsBlanks" dxfId="115" priority="24">
      <formula>LEN(TRIM(C20))&gt;0</formula>
    </cfRule>
    <cfRule type="containsBlanks" dxfId="114" priority="25">
      <formula>LEN(TRIM(C20))=0</formula>
    </cfRule>
  </conditionalFormatting>
  <conditionalFormatting sqref="C24">
    <cfRule type="notContainsBlanks" dxfId="113" priority="22">
      <formula>LEN(TRIM(C24))&gt;0</formula>
    </cfRule>
    <cfRule type="containsBlanks" dxfId="112" priority="23">
      <formula>LEN(TRIM(C24))=0</formula>
    </cfRule>
  </conditionalFormatting>
  <conditionalFormatting sqref="F8">
    <cfRule type="cellIs" dxfId="111" priority="128" operator="equal">
      <formula>"未実施"</formula>
    </cfRule>
    <cfRule type="cellIs" dxfId="110" priority="127" operator="equal">
      <formula>"✔実施"</formula>
    </cfRule>
    <cfRule type="containsBlanks" dxfId="109" priority="145">
      <formula>LEN(TRIM(F8))=0</formula>
    </cfRule>
  </conditionalFormatting>
  <conditionalFormatting sqref="F12">
    <cfRule type="cellIs" dxfId="108" priority="19" operator="equal">
      <formula>"✔実施"</formula>
    </cfRule>
    <cfRule type="cellIs" dxfId="107" priority="20" operator="equal">
      <formula>"未実施"</formula>
    </cfRule>
    <cfRule type="containsBlanks" dxfId="106" priority="21">
      <formula>LEN(TRIM(F12))=0</formula>
    </cfRule>
  </conditionalFormatting>
  <conditionalFormatting sqref="F16">
    <cfRule type="cellIs" dxfId="105" priority="16" operator="equal">
      <formula>"✔実施"</formula>
    </cfRule>
    <cfRule type="cellIs" dxfId="104" priority="17" operator="equal">
      <formula>"未実施"</formula>
    </cfRule>
    <cfRule type="containsBlanks" dxfId="103" priority="18">
      <formula>LEN(TRIM(F16))=0</formula>
    </cfRule>
  </conditionalFormatting>
  <conditionalFormatting sqref="F20">
    <cfRule type="cellIs" dxfId="102" priority="13" operator="equal">
      <formula>"✔実施"</formula>
    </cfRule>
    <cfRule type="cellIs" dxfId="101" priority="14" operator="equal">
      <formula>"未実施"</formula>
    </cfRule>
    <cfRule type="containsBlanks" dxfId="100" priority="15">
      <formula>LEN(TRIM(F20))=0</formula>
    </cfRule>
  </conditionalFormatting>
  <conditionalFormatting sqref="F24">
    <cfRule type="cellIs" dxfId="99" priority="10" operator="equal">
      <formula>"✔実施"</formula>
    </cfRule>
    <cfRule type="cellIs" dxfId="98" priority="11" operator="equal">
      <formula>"未実施"</formula>
    </cfRule>
    <cfRule type="containsBlanks" dxfId="97" priority="12">
      <formula>LEN(TRIM(F24))=0</formula>
    </cfRule>
  </conditionalFormatting>
  <conditionalFormatting sqref="I8">
    <cfRule type="cellIs" dxfId="96" priority="100" operator="equal">
      <formula>"未実施"</formula>
    </cfRule>
    <cfRule type="cellIs" dxfId="95" priority="99" operator="equal">
      <formula>"✔実施"</formula>
    </cfRule>
    <cfRule type="containsBlanks" dxfId="94" priority="101">
      <formula>LEN(TRIM(I8))=0</formula>
    </cfRule>
  </conditionalFormatting>
  <conditionalFormatting sqref="I12">
    <cfRule type="cellIs" dxfId="93" priority="4" operator="equal">
      <formula>"✔実施"</formula>
    </cfRule>
    <cfRule type="cellIs" dxfId="92" priority="5" operator="equal">
      <formula>"未実施"</formula>
    </cfRule>
    <cfRule type="containsBlanks" dxfId="91" priority="6">
      <formula>LEN(TRIM(I12))=0</formula>
    </cfRule>
  </conditionalFormatting>
  <conditionalFormatting sqref="I16">
    <cfRule type="cellIs" dxfId="90" priority="7" operator="equal">
      <formula>"✔実施"</formula>
    </cfRule>
    <cfRule type="cellIs" dxfId="89" priority="8" operator="equal">
      <formula>"未実施"</formula>
    </cfRule>
    <cfRule type="containsBlanks" dxfId="88" priority="9">
      <formula>LEN(TRIM(I16))=0</formula>
    </cfRule>
  </conditionalFormatting>
  <conditionalFormatting sqref="I20">
    <cfRule type="cellIs" dxfId="87" priority="2" operator="equal">
      <formula>"未実施"</formula>
    </cfRule>
    <cfRule type="containsBlanks" dxfId="86" priority="3">
      <formula>LEN(TRIM(I20))=0</formula>
    </cfRule>
    <cfRule type="cellIs" dxfId="85" priority="1" operator="equal">
      <formula>"✔実施"</formula>
    </cfRule>
  </conditionalFormatting>
  <conditionalFormatting sqref="K9">
    <cfRule type="notContainsBlanks" dxfId="84" priority="140">
      <formula>LEN(TRIM(K9))&gt;0</formula>
    </cfRule>
    <cfRule type="expression" dxfId="83" priority="139">
      <formula>$K$9="("</formula>
    </cfRule>
  </conditionalFormatting>
  <conditionalFormatting sqref="L8 O8">
    <cfRule type="containsBlanks" dxfId="82" priority="119">
      <formula>LEN(TRIM(L8))=0</formula>
    </cfRule>
    <cfRule type="cellIs" dxfId="81" priority="118" operator="equal">
      <formula>"未実施"</formula>
    </cfRule>
    <cfRule type="cellIs" dxfId="80" priority="117" operator="equal">
      <formula>"✔実施"</formula>
    </cfRule>
  </conditionalFormatting>
  <conditionalFormatting sqref="L16">
    <cfRule type="containsBlanks" dxfId="79" priority="77">
      <formula>LEN(TRIM(L16))=0</formula>
    </cfRule>
    <cfRule type="cellIs" dxfId="78" priority="75" operator="equal">
      <formula>"✔実施"</formula>
    </cfRule>
    <cfRule type="cellIs" dxfId="77" priority="76" operator="equal">
      <formula>"未実施"</formula>
    </cfRule>
  </conditionalFormatting>
  <conditionalFormatting sqref="O12">
    <cfRule type="containsBlanks" dxfId="76" priority="74">
      <formula>LEN(TRIM(O12))=0</formula>
    </cfRule>
    <cfRule type="cellIs" dxfId="75" priority="73" operator="equal">
      <formula>"未実施"</formula>
    </cfRule>
    <cfRule type="cellIs" dxfId="74" priority="72" operator="equal">
      <formula>"✔実施"</formula>
    </cfRule>
  </conditionalFormatting>
  <conditionalFormatting sqref="O16">
    <cfRule type="containsBlanks" dxfId="73" priority="71">
      <formula>LEN(TRIM(O16))=0</formula>
    </cfRule>
    <cfRule type="cellIs" dxfId="72" priority="70" operator="equal">
      <formula>"未実施"</formula>
    </cfRule>
    <cfRule type="cellIs" dxfId="71" priority="69" operator="equal">
      <formula>"✔実施"</formula>
    </cfRule>
  </conditionalFormatting>
  <conditionalFormatting sqref="O20">
    <cfRule type="cellIs" dxfId="70" priority="67" operator="equal">
      <formula>"未実施"</formula>
    </cfRule>
    <cfRule type="containsBlanks" dxfId="69" priority="68">
      <formula>LEN(TRIM(O20))=0</formula>
    </cfRule>
    <cfRule type="cellIs" dxfId="68" priority="66" operator="equal">
      <formula>"✔実施"</formula>
    </cfRule>
  </conditionalFormatting>
  <conditionalFormatting sqref="O24">
    <cfRule type="cellIs" dxfId="67" priority="63" operator="equal">
      <formula>"✔実施"</formula>
    </cfRule>
    <cfRule type="cellIs" dxfId="66" priority="64" operator="equal">
      <formula>"未実施"</formula>
    </cfRule>
    <cfRule type="containsBlanks" dxfId="65" priority="65">
      <formula>LEN(TRIM(O24))=0</formula>
    </cfRule>
  </conditionalFormatting>
  <conditionalFormatting sqref="R8">
    <cfRule type="cellIs" dxfId="64" priority="115" operator="equal">
      <formula>"未実施"</formula>
    </cfRule>
    <cfRule type="cellIs" dxfId="63" priority="114" operator="equal">
      <formula>"✔実施"</formula>
    </cfRule>
    <cfRule type="containsBlanks" dxfId="62" priority="116">
      <formula>LEN(TRIM(R8))=0</formula>
    </cfRule>
  </conditionalFormatting>
  <conditionalFormatting sqref="R12">
    <cfRule type="cellIs" dxfId="61" priority="60" operator="equal">
      <formula>"✔実施"</formula>
    </cfRule>
    <cfRule type="cellIs" dxfId="60" priority="61" operator="equal">
      <formula>"未実施"</formula>
    </cfRule>
    <cfRule type="containsBlanks" dxfId="59" priority="62">
      <formula>LEN(TRIM(R12))=0</formula>
    </cfRule>
  </conditionalFormatting>
  <conditionalFormatting sqref="U8">
    <cfRule type="containsBlanks" dxfId="58" priority="113">
      <formula>LEN(TRIM(U8))=0</formula>
    </cfRule>
    <cfRule type="cellIs" dxfId="57" priority="111" operator="equal">
      <formula>"✔実施"</formula>
    </cfRule>
    <cfRule type="cellIs" dxfId="56" priority="112" operator="equal">
      <formula>"未実施"</formula>
    </cfRule>
  </conditionalFormatting>
  <conditionalFormatting sqref="U12">
    <cfRule type="cellIs" dxfId="55" priority="57" operator="equal">
      <formula>"✔実施"</formula>
    </cfRule>
    <cfRule type="cellIs" dxfId="54" priority="58" operator="equal">
      <formula>"未実施"</formula>
    </cfRule>
    <cfRule type="containsBlanks" dxfId="53" priority="59">
      <formula>LEN(TRIM(U12))=0</formula>
    </cfRule>
  </conditionalFormatting>
  <conditionalFormatting sqref="U16">
    <cfRule type="containsBlanks" dxfId="52" priority="56">
      <formula>LEN(TRIM(U16))=0</formula>
    </cfRule>
    <cfRule type="cellIs" dxfId="51" priority="54" operator="equal">
      <formula>"✔実施"</formula>
    </cfRule>
    <cfRule type="cellIs" dxfId="50" priority="55" operator="equal">
      <formula>"未実施"</formula>
    </cfRule>
  </conditionalFormatting>
  <conditionalFormatting sqref="U20">
    <cfRule type="cellIs" dxfId="49" priority="51" operator="equal">
      <formula>"✔実施"</formula>
    </cfRule>
    <cfRule type="containsBlanks" dxfId="48" priority="53">
      <formula>LEN(TRIM(U20))=0</formula>
    </cfRule>
    <cfRule type="cellIs" dxfId="47" priority="52" operator="equal">
      <formula>"未実施"</formula>
    </cfRule>
  </conditionalFormatting>
  <conditionalFormatting sqref="U24">
    <cfRule type="cellIs" dxfId="46" priority="49" operator="equal">
      <formula>"未実施"</formula>
    </cfRule>
    <cfRule type="containsBlanks" dxfId="45" priority="50">
      <formula>LEN(TRIM(U24))=0</formula>
    </cfRule>
    <cfRule type="cellIs" dxfId="44" priority="48" operator="equal">
      <formula>"✔実施"</formula>
    </cfRule>
  </conditionalFormatting>
  <conditionalFormatting sqref="X8">
    <cfRule type="cellIs" dxfId="43" priority="108" operator="equal">
      <formula>"✔実施"</formula>
    </cfRule>
    <cfRule type="containsBlanks" dxfId="42" priority="110">
      <formula>LEN(TRIM(X8))=0</formula>
    </cfRule>
    <cfRule type="cellIs" dxfId="41" priority="109" operator="equal">
      <formula>"未実施"</formula>
    </cfRule>
  </conditionalFormatting>
  <conditionalFormatting sqref="X12">
    <cfRule type="containsBlanks" dxfId="40" priority="47">
      <formula>LEN(TRIM(X12))=0</formula>
    </cfRule>
    <cfRule type="cellIs" dxfId="39" priority="46" operator="equal">
      <formula>"未実施"</formula>
    </cfRule>
    <cfRule type="cellIs" dxfId="38" priority="45" operator="equal">
      <formula>"✔実施"</formula>
    </cfRule>
  </conditionalFormatting>
  <conditionalFormatting sqref="AA8">
    <cfRule type="cellIs" dxfId="37" priority="106" operator="equal">
      <formula>"未実施"</formula>
    </cfRule>
    <cfRule type="containsBlanks" dxfId="36" priority="107">
      <formula>LEN(TRIM(AA8))=0</formula>
    </cfRule>
    <cfRule type="cellIs" dxfId="35" priority="105" operator="equal">
      <formula>"✔実施"</formula>
    </cfRule>
  </conditionalFormatting>
  <conditionalFormatting sqref="AA12">
    <cfRule type="cellIs" dxfId="34" priority="43" operator="equal">
      <formula>"未実施"</formula>
    </cfRule>
    <cfRule type="containsBlanks" dxfId="33" priority="44">
      <formula>LEN(TRIM(AA12))=0</formula>
    </cfRule>
    <cfRule type="cellIs" dxfId="32" priority="42" operator="equal">
      <formula>"✔実施"</formula>
    </cfRule>
  </conditionalFormatting>
  <conditionalFormatting sqref="AD8">
    <cfRule type="containsBlanks" dxfId="31" priority="104">
      <formula>LEN(TRIM(AD8))=0</formula>
    </cfRule>
    <cfRule type="cellIs" dxfId="30" priority="103" operator="equal">
      <formula>"記録無"</formula>
    </cfRule>
    <cfRule type="cellIs" dxfId="29" priority="102" operator="equal">
      <formula>"記録有"</formula>
    </cfRule>
  </conditionalFormatting>
  <conditionalFormatting sqref="AD12">
    <cfRule type="cellIs" dxfId="28" priority="40" operator="equal">
      <formula>"記録無"</formula>
    </cfRule>
    <cfRule type="containsBlanks" dxfId="27" priority="41">
      <formula>LEN(TRIM(AD12))=0</formula>
    </cfRule>
    <cfRule type="cellIs" dxfId="26" priority="39" operator="equal">
      <formula>"記録有"</formula>
    </cfRule>
  </conditionalFormatting>
  <conditionalFormatting sqref="AD16">
    <cfRule type="containsBlanks" dxfId="25" priority="38">
      <formula>LEN(TRIM(AD16))=0</formula>
    </cfRule>
    <cfRule type="cellIs" dxfId="24" priority="37" operator="equal">
      <formula>"記録無"</formula>
    </cfRule>
    <cfRule type="cellIs" dxfId="23" priority="36" operator="equal">
      <formula>"記録有"</formula>
    </cfRule>
  </conditionalFormatting>
  <conditionalFormatting sqref="AD20">
    <cfRule type="cellIs" dxfId="22" priority="33" operator="equal">
      <formula>"記録有"</formula>
    </cfRule>
    <cfRule type="containsBlanks" dxfId="21" priority="35">
      <formula>LEN(TRIM(AD20))=0</formula>
    </cfRule>
    <cfRule type="cellIs" dxfId="20" priority="34" operator="equal">
      <formula>"記録無"</formula>
    </cfRule>
  </conditionalFormatting>
  <conditionalFormatting sqref="AD24">
    <cfRule type="cellIs" dxfId="19" priority="30" operator="equal">
      <formula>"記録有"</formula>
    </cfRule>
    <cfRule type="containsBlanks" dxfId="18" priority="32">
      <formula>LEN(TRIM(AD24))=0</formula>
    </cfRule>
    <cfRule type="cellIs" dxfId="17" priority="31" operator="equal">
      <formula>"記録無"</formula>
    </cfRule>
  </conditionalFormatting>
  <dataValidations xWindow="543" yWindow="659" count="9">
    <dataValidation type="list" allowBlank="1" showInputMessage="1" showErrorMessage="1" error="正しい値を選択してください。" promptTitle="検査の実施" prompt="✔実施、未実施のいずれかを選択してください。" sqref="F8 F16 F12 F20 F24" xr:uid="{55C80A9B-890A-43A3-850B-1A7140503A35}">
      <formula1>"　,✔実施,未実施"</formula1>
    </dataValidation>
    <dataValidation type="list" allowBlank="1" showInputMessage="1" showErrorMessage="1" error="正しい値を選択してください。" promptTitle="残留塩素濃度測定" prompt="✔実施、未実施のいずれかを選択してください。" sqref="I12 I8 I16 I20" xr:uid="{B4EB2123-3662-4A8A-8182-6275DA19B41C}">
      <formula1>"　,✔実施,未実施"</formula1>
    </dataValidation>
    <dataValidation type="list" allowBlank="1" showInputMessage="1" showErrorMessage="1" error="正しい値を選択してください。" promptTitle="換水" prompt="✔実施、未実施のいずれかを選択してください。" sqref="L8 L16" xr:uid="{004220ED-8972-4764-80D7-92C97A8B30D5}">
      <formula1>"　,✔実施,未実施"</formula1>
    </dataValidation>
    <dataValidation type="list" allowBlank="1" showInputMessage="1" showErrorMessage="1" error="正しい値を選択してください。" promptTitle="清掃" prompt="✔実施、未実施のいずれかを選択してください。" sqref="O8 O12 O16 O20 O24" xr:uid="{DD11411D-9BFE-40C3-B7DF-7860E9CF25E9}">
      <formula1>"　,✔実施,未実施"</formula1>
    </dataValidation>
    <dataValidation type="list" allowBlank="1" showInputMessage="1" showErrorMessage="1" error="正しい値を選択してください。" promptTitle="配管の洗浄・消毒" prompt="✔実施、未実施のいずれかを選択してください。" sqref="R8 R12" xr:uid="{C6E9DE1C-E296-4770-B198-C4124D4B9F6C}">
      <formula1>"　,✔実施,未実施"</formula1>
    </dataValidation>
    <dataValidation type="list" allowBlank="1" showInputMessage="1" showErrorMessage="1" error="正しい値を選択してください。" promptTitle="貯湯槽の点検・洗浄" prompt="✔実施、未実施のいずれかを選択してください。" sqref="U8 U12 U16 U20 U24" xr:uid="{4FDD9951-BA9F-4EF8-BAA9-5FF28F5BC140}">
      <formula1>"　,✔実施,未実施"</formula1>
    </dataValidation>
    <dataValidation type="list" allowBlank="1" showInputMessage="1" showErrorMessage="1" error="正しい値を選択してください。" promptTitle="ろ過器の洗浄・消毒" prompt="✔実施、未実施のいずれかを選択してください。" sqref="X8 X12" xr:uid="{C0F46A38-8F87-4B54-B8D7-9C89F6294766}">
      <formula1>"　,✔実施,未実施"</formula1>
    </dataValidation>
    <dataValidation type="list" allowBlank="1" showInputMessage="1" showErrorMessage="1" error="正しい値を選択してください。" promptTitle="集毛器の洗浄・消毒" prompt="✔実施、未実施のいずれかを選択してください。" sqref="AA8 AA12" xr:uid="{B640CBAE-8A7A-4422-BB8E-DDEF4E0A4E46}">
      <formula1>"　,✔実施,未実施"</formula1>
    </dataValidation>
    <dataValidation type="list" allowBlank="1" showInputMessage="1" showErrorMessage="1" error="正しい値を選択してください。" promptTitle="記録の管理" prompt="記録あり、記録なしのいずれかを選択してください。" sqref="AD8 AD12 AD16 AD20 AD24" xr:uid="{C5C8452C-E857-4D04-A03E-FFEAD1D86988}">
      <formula1>"　,記録有,記録無"</formula1>
    </dataValidation>
  </dataValidations>
  <printOptions horizontalCentered="1"/>
  <pageMargins left="0.70866141732283472" right="0.70866141732283472" top="0.74803149606299213" bottom="0.74803149606299213" header="0.31496062992125984" footer="0.31496062992125984"/>
  <pageSetup paperSize="9"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D51B7-BF6B-4C64-A024-B65B89809FED}">
  <sheetPr codeName="Sheet8">
    <pageSetUpPr fitToPage="1"/>
  </sheetPr>
  <dimension ref="A1:E24"/>
  <sheetViews>
    <sheetView view="pageBreakPreview" topLeftCell="C1" zoomScale="80" zoomScaleNormal="69" zoomScaleSheetLayoutView="80" workbookViewId="0">
      <selection activeCell="D3" sqref="D3"/>
    </sheetView>
  </sheetViews>
  <sheetFormatPr defaultRowHeight="13.3"/>
  <cols>
    <col min="1" max="1" width="6.15234375" customWidth="1"/>
    <col min="2" max="2" width="44.15234375" style="284" customWidth="1"/>
    <col min="3" max="3" width="90.15234375" style="284" customWidth="1"/>
    <col min="4" max="4" width="43.61328125" style="285" customWidth="1"/>
    <col min="5" max="5" width="18" style="284" customWidth="1"/>
  </cols>
  <sheetData>
    <row r="1" spans="1:5" ht="23.15">
      <c r="A1" s="286"/>
      <c r="B1" s="312"/>
      <c r="C1" s="312"/>
      <c r="D1" s="313"/>
      <c r="E1" s="288" t="s">
        <v>877</v>
      </c>
    </row>
    <row r="2" spans="1:5" ht="35.6">
      <c r="A2" s="286"/>
      <c r="B2" s="314" t="s">
        <v>878</v>
      </c>
      <c r="C2" s="315"/>
      <c r="D2" s="316"/>
      <c r="E2" s="317"/>
    </row>
    <row r="3" spans="1:5" ht="24.75" customHeight="1">
      <c r="A3" s="286"/>
      <c r="B3" s="315"/>
      <c r="C3" s="353" t="s">
        <v>911</v>
      </c>
      <c r="D3" s="362">
        <f>'自主点検表（運営管理）'!C11</f>
        <v>0</v>
      </c>
      <c r="E3" s="363"/>
    </row>
    <row r="4" spans="1:5" ht="18.899999999999999" thickBot="1">
      <c r="A4" s="286"/>
      <c r="B4" s="317"/>
      <c r="C4" s="317"/>
      <c r="D4" s="316"/>
      <c r="E4" s="317"/>
    </row>
    <row r="5" spans="1:5" ht="33" customHeight="1" thickBot="1">
      <c r="A5" s="286"/>
      <c r="B5" s="733" t="s">
        <v>879</v>
      </c>
      <c r="C5" s="734"/>
      <c r="D5" s="318" t="s">
        <v>880</v>
      </c>
      <c r="E5" s="319" t="s">
        <v>881</v>
      </c>
    </row>
    <row r="6" spans="1:5" ht="30" customHeight="1">
      <c r="A6" s="286"/>
      <c r="B6" s="735" t="s">
        <v>897</v>
      </c>
      <c r="C6" s="736"/>
      <c r="D6" s="358"/>
      <c r="E6" s="744"/>
    </row>
    <row r="7" spans="1:5" ht="30" customHeight="1">
      <c r="A7" s="286"/>
      <c r="B7" s="735" t="s">
        <v>898</v>
      </c>
      <c r="C7" s="739"/>
      <c r="D7" s="358"/>
      <c r="E7" s="745"/>
    </row>
    <row r="8" spans="1:5" ht="30" customHeight="1">
      <c r="A8" s="286"/>
      <c r="B8" s="737" t="s">
        <v>899</v>
      </c>
      <c r="C8" s="738"/>
      <c r="D8" s="359"/>
      <c r="E8" s="742"/>
    </row>
    <row r="9" spans="1:5" ht="30" customHeight="1">
      <c r="A9" s="286"/>
      <c r="B9" s="740" t="s">
        <v>898</v>
      </c>
      <c r="C9" s="741"/>
      <c r="D9" s="360"/>
      <c r="E9" s="743"/>
    </row>
    <row r="10" spans="1:5" ht="30" customHeight="1">
      <c r="A10" s="286"/>
      <c r="B10" s="735" t="s">
        <v>882</v>
      </c>
      <c r="C10" s="736"/>
      <c r="D10" s="358"/>
      <c r="E10" s="351"/>
    </row>
    <row r="11" spans="1:5" ht="30" customHeight="1">
      <c r="A11" s="286"/>
      <c r="B11" s="737" t="s">
        <v>900</v>
      </c>
      <c r="C11" s="738"/>
      <c r="D11" s="359"/>
      <c r="E11" s="742"/>
    </row>
    <row r="12" spans="1:5" ht="30" customHeight="1">
      <c r="A12" s="286"/>
      <c r="B12" s="755" t="s">
        <v>906</v>
      </c>
      <c r="C12" s="756"/>
      <c r="D12" s="358"/>
      <c r="E12" s="743"/>
    </row>
    <row r="13" spans="1:5" ht="30" customHeight="1">
      <c r="A13" s="286"/>
      <c r="B13" s="735" t="s">
        <v>901</v>
      </c>
      <c r="C13" s="736"/>
      <c r="D13" s="352"/>
      <c r="E13" s="742"/>
    </row>
    <row r="14" spans="1:5" ht="30" customHeight="1">
      <c r="A14" s="286"/>
      <c r="B14" s="757" t="s">
        <v>903</v>
      </c>
      <c r="C14" s="758"/>
      <c r="D14" s="358"/>
      <c r="E14" s="752"/>
    </row>
    <row r="15" spans="1:5" ht="30" customHeight="1">
      <c r="A15" s="286"/>
      <c r="B15" s="757" t="s">
        <v>904</v>
      </c>
      <c r="C15" s="758"/>
      <c r="D15" s="358"/>
      <c r="E15" s="752"/>
    </row>
    <row r="16" spans="1:5" ht="30" customHeight="1">
      <c r="A16" s="286"/>
      <c r="B16" s="757" t="s">
        <v>905</v>
      </c>
      <c r="C16" s="758"/>
      <c r="D16" s="358"/>
      <c r="E16" s="752"/>
    </row>
    <row r="17" spans="1:5" ht="30" customHeight="1">
      <c r="A17" s="286"/>
      <c r="B17" s="755" t="s">
        <v>902</v>
      </c>
      <c r="C17" s="756"/>
      <c r="D17" s="360"/>
      <c r="E17" s="743"/>
    </row>
    <row r="18" spans="1:5" ht="60" customHeight="1">
      <c r="A18" s="286"/>
      <c r="B18" s="740" t="s">
        <v>907</v>
      </c>
      <c r="C18" s="753"/>
      <c r="D18" s="360"/>
      <c r="E18" s="351"/>
    </row>
    <row r="19" spans="1:5" ht="90" customHeight="1">
      <c r="A19" s="286"/>
      <c r="B19" s="746" t="s">
        <v>908</v>
      </c>
      <c r="C19" s="754"/>
      <c r="D19" s="357"/>
      <c r="E19" s="351"/>
    </row>
    <row r="20" spans="1:5" ht="60" customHeight="1">
      <c r="A20" s="286"/>
      <c r="B20" s="746" t="s">
        <v>909</v>
      </c>
      <c r="C20" s="747"/>
      <c r="D20" s="357"/>
      <c r="E20" s="354"/>
    </row>
    <row r="21" spans="1:5" ht="60" customHeight="1">
      <c r="A21" s="286"/>
      <c r="B21" s="748" t="s">
        <v>883</v>
      </c>
      <c r="C21" s="749"/>
      <c r="D21" s="357"/>
      <c r="E21" s="355"/>
    </row>
    <row r="22" spans="1:5" ht="60" customHeight="1" thickBot="1">
      <c r="A22" s="286"/>
      <c r="B22" s="750" t="s">
        <v>910</v>
      </c>
      <c r="C22" s="751"/>
      <c r="D22" s="361"/>
      <c r="E22" s="356"/>
    </row>
    <row r="23" spans="1:5" ht="18.45">
      <c r="A23" s="286"/>
      <c r="B23" s="312"/>
      <c r="C23" s="312"/>
      <c r="D23" s="313"/>
      <c r="E23" s="312"/>
    </row>
    <row r="24" spans="1:5" s="285" customFormat="1" ht="31.5" customHeight="1">
      <c r="A24" s="286"/>
      <c r="B24" s="320" t="s">
        <v>884</v>
      </c>
      <c r="C24" s="321"/>
      <c r="D24" s="313"/>
      <c r="E24" s="312"/>
    </row>
  </sheetData>
  <mergeCells count="22">
    <mergeCell ref="E8:E9"/>
    <mergeCell ref="E6:E7"/>
    <mergeCell ref="B20:C20"/>
    <mergeCell ref="B21:C21"/>
    <mergeCell ref="B22:C22"/>
    <mergeCell ref="E13:E17"/>
    <mergeCell ref="E11:E12"/>
    <mergeCell ref="B13:C13"/>
    <mergeCell ref="B18:C18"/>
    <mergeCell ref="B19:C19"/>
    <mergeCell ref="B12:C12"/>
    <mergeCell ref="B14:C14"/>
    <mergeCell ref="B15:C15"/>
    <mergeCell ref="B16:C16"/>
    <mergeCell ref="B17:C17"/>
    <mergeCell ref="B5:C5"/>
    <mergeCell ref="B6:C6"/>
    <mergeCell ref="B8:C8"/>
    <mergeCell ref="B10:C10"/>
    <mergeCell ref="B11:C11"/>
    <mergeCell ref="B7:C7"/>
    <mergeCell ref="B9:C9"/>
  </mergeCells>
  <phoneticPr fontId="12"/>
  <conditionalFormatting sqref="D6:D7">
    <cfRule type="containsText" dxfId="16" priority="78" operator="containsText" text="いる">
      <formula>NOT(ISERROR(SEARCH("いる",D6)))</formula>
    </cfRule>
    <cfRule type="containsBlanks" dxfId="15" priority="116">
      <formula>LEN(TRIM(D6))=0</formula>
    </cfRule>
  </conditionalFormatting>
  <conditionalFormatting sqref="D6:D12">
    <cfRule type="containsText" dxfId="14" priority="9" operator="containsText" text="いない">
      <formula>NOT(ISERROR(SEARCH("いない",D6)))</formula>
    </cfRule>
  </conditionalFormatting>
  <conditionalFormatting sqref="D7">
    <cfRule type="containsText" dxfId="13" priority="77" operator="containsText" text="非該当">
      <formula>NOT(ISERROR(SEARCH("非該当",D7)))</formula>
    </cfRule>
  </conditionalFormatting>
  <conditionalFormatting sqref="D8:D11">
    <cfRule type="containsText" dxfId="12" priority="15" operator="containsText" text="いる">
      <formula>NOT(ISERROR(SEARCH("いる",D8)))</formula>
    </cfRule>
    <cfRule type="containsBlanks" dxfId="11" priority="16">
      <formula>LEN(TRIM(D8))=0</formula>
    </cfRule>
  </conditionalFormatting>
  <conditionalFormatting sqref="D9">
    <cfRule type="containsText" dxfId="10" priority="14" operator="containsText" text="非該当">
      <formula>NOT(ISERROR(SEARCH("非該当",D9)))</formula>
    </cfRule>
  </conditionalFormatting>
  <conditionalFormatting sqref="D12">
    <cfRule type="containsText" dxfId="9" priority="10" operator="containsText" text="非該当">
      <formula>NOT(ISERROR(SEARCH("非該当",D12)))</formula>
    </cfRule>
    <cfRule type="containsText" dxfId="8" priority="11" operator="containsText" text="いる">
      <formula>NOT(ISERROR(SEARCH("いる",D12)))</formula>
    </cfRule>
    <cfRule type="containsBlanks" dxfId="7" priority="12">
      <formula>LEN(TRIM(D12))=0</formula>
    </cfRule>
  </conditionalFormatting>
  <conditionalFormatting sqref="D14:D21">
    <cfRule type="containsText" dxfId="6" priority="7" operator="containsText" text="いる">
      <formula>NOT(ISERROR(SEARCH("いる",D14)))</formula>
    </cfRule>
    <cfRule type="containsBlanks" dxfId="5" priority="8">
      <formula>LEN(TRIM(D14))=0</formula>
    </cfRule>
  </conditionalFormatting>
  <conditionalFormatting sqref="D14:D22">
    <cfRule type="containsText" dxfId="4" priority="1" operator="containsText" text="いない">
      <formula>NOT(ISERROR(SEARCH("いない",D14)))</formula>
    </cfRule>
  </conditionalFormatting>
  <conditionalFormatting sqref="D17">
    <cfRule type="containsText" dxfId="3" priority="6" operator="containsText" text="非該当">
      <formula>NOT(ISERROR(SEARCH("非該当",D17)))</formula>
    </cfRule>
  </conditionalFormatting>
  <conditionalFormatting sqref="D22">
    <cfRule type="containsText" dxfId="2" priority="2" operator="containsText" text="非該当">
      <formula>NOT(ISERROR(SEARCH("非該当",D22)))</formula>
    </cfRule>
    <cfRule type="containsText" dxfId="1" priority="3" operator="containsText" text="いる">
      <formula>NOT(ISERROR(SEARCH("いる",D22)))</formula>
    </cfRule>
    <cfRule type="containsBlanks" dxfId="0" priority="4">
      <formula>LEN(TRIM(D22))=0</formula>
    </cfRule>
  </conditionalFormatting>
  <dataValidations count="2">
    <dataValidation type="list" allowBlank="1" showInputMessage="1" showErrorMessage="1" sqref="D6 D14:D16 D8 D10:D11 D18:D21" xr:uid="{5F93FD6E-2AC9-416B-8D2B-C49FBD2D3E6D}">
      <formula1>"いる,いない"</formula1>
    </dataValidation>
    <dataValidation type="list" allowBlank="1" showInputMessage="1" showErrorMessage="1" sqref="D7 D9 D12 D17 D22" xr:uid="{824F1A49-17F7-4B06-BEEA-8745BA416C1F}">
      <formula1>"いる,いない,非該当"</formula1>
    </dataValidation>
  </dataValidations>
  <printOptions horizontalCentered="1"/>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はじめに </vt:lpstr>
      <vt:lpstr>自主点検表（運営管理）</vt:lpstr>
      <vt:lpstr>自主点検結果確認シート</vt:lpstr>
      <vt:lpstr>別紙１「勤務表」</vt:lpstr>
      <vt:lpstr>別紙２「安全確認」</vt:lpstr>
      <vt:lpstr>別紙３「入浴設備」</vt:lpstr>
      <vt:lpstr>別紙４「調理業務の管理」</vt:lpstr>
      <vt:lpstr>自主点検結果確認シート!Print_Area</vt:lpstr>
      <vt:lpstr>'自主点検表（運営管理）'!Print_Area</vt:lpstr>
      <vt:lpstr>別紙１「勤務表」!Print_Area</vt:lpstr>
      <vt:lpstr>別紙２「安全確認」!Print_Area</vt:lpstr>
      <vt:lpstr>別紙３「入浴設備」!Print_Area</vt:lpstr>
      <vt:lpstr>別紙４「調理業務の管理」!Print_Area</vt:lpstr>
      <vt:lpstr>自主点検結果確認シート!Print_Titles</vt:lpstr>
      <vt:lpstr>'自主点検表（運営管理）'!Print_Titles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2025-04-10T10:09:54Z</dcterms:created>
  <dcterms:modified xsi:type="dcterms:W3CDTF">2026-04-16T23:50:08Z</dcterms:modified>
</cp:coreProperties>
</file>