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codeName="ThisWorkbook" defaultThemeVersion="124226"/>
  <xr:revisionPtr revIDLastSave="0" documentId="13_ncr:1_{E29051FB-CD3B-4A45-983E-5E281953CC2F}" xr6:coauthVersionLast="36" xr6:coauthVersionMax="36" xr10:uidLastSave="{00000000-0000-0000-0000-000000000000}"/>
  <bookViews>
    <workbookView xWindow="-17" yWindow="17" windowWidth="8880" windowHeight="7183" tabRatio="785" firstSheet="1" activeTab="1" xr2:uid="{00000000-000D-0000-FFFF-FFFF00000000}"/>
  </bookViews>
  <sheets>
    <sheet name="施設財務チェックリスト" sheetId="25" state="hidden" r:id="rId1"/>
    <sheet name="「施設財務」法人本部なし" sheetId="22" r:id="rId2"/>
    <sheet name="別紙１「契約一覧表」" sheetId="23" r:id="rId3"/>
    <sheet name="別紙２「財務諸表等の数値チェックリスト」" sheetId="24" r:id="rId4"/>
    <sheet name="担当者確認用（財務諸表等の数値チェックリスト）" sheetId="26" state="hidden" r:id="rId5"/>
  </sheets>
  <definedNames>
    <definedName name="_xlnm.Print_Area" localSheetId="1">「施設財務」法人本部なし!$B$2:$AD$578</definedName>
    <definedName name="_xlnm.Print_Area" localSheetId="4">'担当者確認用（財務諸表等の数値チェックリスト）'!$A$1:$H$39</definedName>
    <definedName name="_xlnm.Print_Area" localSheetId="2">別紙１「契約一覧表」!$A$1:$AC$51</definedName>
    <definedName name="_xlnm.Print_Area" localSheetId="3">別紙２「財務諸表等の数値チェックリスト」!$A$1:$F$39</definedName>
    <definedName name="_xlnm.Print_Titles" localSheetId="1">「施設財務」法人本部なし!$74:$74</definedName>
  </definedNames>
  <calcPr calcId="191029"/>
</workbook>
</file>

<file path=xl/calcChain.xml><?xml version="1.0" encoding="utf-8"?>
<calcChain xmlns="http://schemas.openxmlformats.org/spreadsheetml/2006/main">
  <c r="D16" i="26" l="1"/>
  <c r="D15" i="26"/>
  <c r="D14" i="26"/>
  <c r="D11" i="26"/>
  <c r="D12" i="26"/>
  <c r="D10" i="26"/>
  <c r="D9" i="26"/>
  <c r="C276" i="25" l="1"/>
  <c r="C137" i="25"/>
  <c r="C134" i="25"/>
  <c r="C100" i="25"/>
  <c r="C83" i="25"/>
  <c r="S272" i="25" l="1"/>
  <c r="AA272" i="25" s="1"/>
  <c r="C272" i="25" s="1"/>
  <c r="S270" i="25"/>
  <c r="S269" i="25"/>
  <c r="AA269" i="25" s="1"/>
  <c r="C269" i="25" s="1"/>
  <c r="S267" i="25"/>
  <c r="S266" i="25"/>
  <c r="S264" i="25"/>
  <c r="S263" i="25"/>
  <c r="AA263" i="25" s="1"/>
  <c r="C263" i="25" s="1"/>
  <c r="S261" i="25"/>
  <c r="S260" i="25"/>
  <c r="S258" i="25"/>
  <c r="S257" i="25"/>
  <c r="S255" i="25"/>
  <c r="S254" i="25"/>
  <c r="S252" i="25"/>
  <c r="S251" i="25"/>
  <c r="AA251" i="25" s="1"/>
  <c r="C251" i="25" s="1"/>
  <c r="S249" i="25"/>
  <c r="S248" i="25"/>
  <c r="S246" i="25"/>
  <c r="S245" i="25"/>
  <c r="S243" i="25"/>
  <c r="S242" i="25"/>
  <c r="S240" i="25"/>
  <c r="S239" i="25"/>
  <c r="S237" i="25"/>
  <c r="S236" i="25"/>
  <c r="S234" i="25"/>
  <c r="S233" i="25"/>
  <c r="S231" i="25"/>
  <c r="S230" i="25"/>
  <c r="AA230" i="25" s="1"/>
  <c r="C230" i="25" s="1"/>
  <c r="S227" i="25"/>
  <c r="S228" i="25"/>
  <c r="S225" i="25"/>
  <c r="S224" i="25"/>
  <c r="S219" i="25"/>
  <c r="S217" i="25"/>
  <c r="S216" i="25"/>
  <c r="S214" i="25"/>
  <c r="S213" i="25"/>
  <c r="S211" i="25"/>
  <c r="S210" i="25"/>
  <c r="S208" i="25"/>
  <c r="S207" i="25"/>
  <c r="S205" i="25"/>
  <c r="S204" i="25"/>
  <c r="S202" i="25"/>
  <c r="S201" i="25"/>
  <c r="S199" i="25"/>
  <c r="S198" i="25"/>
  <c r="S197" i="25"/>
  <c r="S196" i="25"/>
  <c r="AA260" i="25" l="1"/>
  <c r="C260" i="25" s="1"/>
  <c r="AA236" i="25"/>
  <c r="C236" i="25" s="1"/>
  <c r="AA248" i="25"/>
  <c r="C248" i="25" s="1"/>
  <c r="AA254" i="25"/>
  <c r="C254" i="25" s="1"/>
  <c r="AA266" i="25"/>
  <c r="C266" i="25" s="1"/>
  <c r="AA257" i="25"/>
  <c r="C257" i="25" s="1"/>
  <c r="AA245" i="25"/>
  <c r="C245" i="25" s="1"/>
  <c r="AA242" i="25"/>
  <c r="C242" i="25" s="1"/>
  <c r="AA239" i="25"/>
  <c r="C239" i="25" s="1"/>
  <c r="AA233" i="25"/>
  <c r="C233" i="25" s="1"/>
  <c r="AA227" i="25"/>
  <c r="C227" i="25" s="1"/>
  <c r="AA224" i="25"/>
  <c r="C224" i="25" s="1"/>
  <c r="AA201" i="25"/>
  <c r="C201" i="25" s="1"/>
  <c r="AA204" i="25"/>
  <c r="C204" i="25" s="1"/>
  <c r="AA207" i="25"/>
  <c r="C207" i="25" s="1"/>
  <c r="AA210" i="25"/>
  <c r="C210" i="25" s="1"/>
  <c r="AA213" i="25"/>
  <c r="C213" i="25" s="1"/>
  <c r="AA216" i="25"/>
  <c r="C216" i="25" s="1"/>
  <c r="AA198" i="25"/>
  <c r="C198" i="25" s="1"/>
  <c r="S194" i="25"/>
  <c r="S193" i="25"/>
  <c r="S191" i="25"/>
  <c r="S190" i="25"/>
  <c r="S188" i="25"/>
  <c r="S187" i="25"/>
  <c r="AA193" i="25" l="1"/>
  <c r="C193" i="25" s="1"/>
  <c r="AA190" i="25"/>
  <c r="C190" i="25" s="1"/>
  <c r="AA187" i="25"/>
  <c r="C187" i="25" s="1"/>
  <c r="S184" i="25"/>
  <c r="S185" i="25"/>
  <c r="S182" i="25"/>
  <c r="S181" i="25"/>
  <c r="S180" i="25"/>
  <c r="S177" i="25"/>
  <c r="S175" i="25"/>
  <c r="S174" i="25"/>
  <c r="S173" i="25"/>
  <c r="S172" i="25"/>
  <c r="S171" i="25"/>
  <c r="S170" i="25"/>
  <c r="S169" i="25"/>
  <c r="S165" i="25"/>
  <c r="S164" i="25"/>
  <c r="S161" i="25"/>
  <c r="S160" i="25"/>
  <c r="S159" i="25"/>
  <c r="S154" i="25"/>
  <c r="S152" i="25"/>
  <c r="S150" i="25"/>
  <c r="S148" i="25"/>
  <c r="S145" i="25"/>
  <c r="S144" i="25"/>
  <c r="S140" i="25"/>
  <c r="S139" i="25"/>
  <c r="S133" i="25"/>
  <c r="S132" i="25"/>
  <c r="S130" i="25"/>
  <c r="S129" i="25"/>
  <c r="S125" i="25"/>
  <c r="S108" i="25"/>
  <c r="S107" i="25"/>
  <c r="S103" i="25"/>
  <c r="S102" i="25"/>
  <c r="S98" i="25"/>
  <c r="S97" i="25"/>
  <c r="S76" i="25"/>
  <c r="S63" i="25"/>
  <c r="S62" i="25"/>
  <c r="S60" i="25"/>
  <c r="S58" i="25"/>
  <c r="S57" i="25"/>
  <c r="S55" i="25"/>
  <c r="AA55" i="25" s="1"/>
  <c r="C55" i="25" s="1"/>
  <c r="S53" i="25"/>
  <c r="S52" i="25"/>
  <c r="S44" i="25"/>
  <c r="S35" i="25"/>
  <c r="AA35" i="25" s="1"/>
  <c r="C35" i="25" s="1"/>
  <c r="S30" i="25"/>
  <c r="AA30" i="25" s="1"/>
  <c r="C30" i="25" s="1"/>
  <c r="S28" i="25"/>
  <c r="AA28" i="25" s="1"/>
  <c r="C28" i="25" s="1"/>
  <c r="S23" i="25"/>
  <c r="AA23" i="25" s="1"/>
  <c r="C23" i="25" s="1"/>
  <c r="S21" i="25"/>
  <c r="AA21" i="25" s="1"/>
  <c r="C21" i="25" s="1"/>
  <c r="S12" i="25"/>
  <c r="AA12" i="25" s="1"/>
  <c r="C12" i="25" s="1"/>
  <c r="S7" i="25"/>
  <c r="AA7" i="25" s="1"/>
  <c r="C7" i="25" s="1"/>
  <c r="AA44" i="25"/>
  <c r="C44" i="25" s="1"/>
  <c r="H28" i="26"/>
  <c r="I9" i="26"/>
  <c r="I28" i="26"/>
  <c r="H24" i="26"/>
  <c r="I24" i="26"/>
  <c r="J31" i="25"/>
  <c r="J24" i="25"/>
  <c r="I19" i="25"/>
  <c r="I18" i="25"/>
  <c r="I17" i="25"/>
  <c r="I16" i="25"/>
  <c r="I15" i="25"/>
  <c r="I14" i="25"/>
  <c r="I9" i="25"/>
  <c r="I8" i="25"/>
  <c r="I7" i="25"/>
  <c r="Z120" i="25"/>
  <c r="Z119" i="25"/>
  <c r="Z118" i="25"/>
  <c r="Z117" i="25"/>
  <c r="Z116" i="25"/>
  <c r="Z115" i="25"/>
  <c r="Z114" i="25"/>
  <c r="Z113" i="25"/>
  <c r="Z112" i="25"/>
  <c r="Z111" i="25"/>
  <c r="Z110" i="25"/>
  <c r="W120" i="25"/>
  <c r="W119" i="25"/>
  <c r="W118" i="25"/>
  <c r="W117" i="25"/>
  <c r="W116" i="25"/>
  <c r="W115" i="25"/>
  <c r="W114" i="25"/>
  <c r="W113" i="25"/>
  <c r="W112" i="25"/>
  <c r="W111" i="25"/>
  <c r="W110" i="25"/>
  <c r="U120" i="25"/>
  <c r="U119" i="25"/>
  <c r="U118" i="25"/>
  <c r="U117" i="25"/>
  <c r="U116" i="25"/>
  <c r="U115" i="25"/>
  <c r="U114" i="25"/>
  <c r="U113" i="25"/>
  <c r="U112" i="25"/>
  <c r="U111" i="25"/>
  <c r="U110" i="25"/>
  <c r="R119" i="25"/>
  <c r="R118" i="25"/>
  <c r="R117" i="25"/>
  <c r="R116" i="25"/>
  <c r="R115" i="25"/>
  <c r="R114" i="25"/>
  <c r="R113" i="25"/>
  <c r="R112" i="25"/>
  <c r="R111" i="25"/>
  <c r="R110" i="25"/>
  <c r="O120" i="25"/>
  <c r="O119" i="25"/>
  <c r="O118" i="25"/>
  <c r="O117" i="25"/>
  <c r="O116" i="25"/>
  <c r="O115" i="25"/>
  <c r="O114" i="25"/>
  <c r="O113" i="25"/>
  <c r="O112" i="25"/>
  <c r="O111" i="25"/>
  <c r="O110" i="25"/>
  <c r="M120" i="25"/>
  <c r="M119" i="25"/>
  <c r="M118" i="25"/>
  <c r="M117" i="25"/>
  <c r="M116" i="25"/>
  <c r="M115" i="25"/>
  <c r="M114" i="25"/>
  <c r="M113" i="25"/>
  <c r="M112" i="25"/>
  <c r="M111" i="25"/>
  <c r="M110" i="25"/>
  <c r="K120" i="25"/>
  <c r="K119" i="25"/>
  <c r="K118" i="25"/>
  <c r="K117" i="25"/>
  <c r="K116" i="25"/>
  <c r="K115" i="25"/>
  <c r="K114" i="25"/>
  <c r="K113" i="25"/>
  <c r="K112" i="25"/>
  <c r="K111" i="25"/>
  <c r="K110" i="25"/>
  <c r="F120" i="25"/>
  <c r="F119" i="25"/>
  <c r="F118" i="25"/>
  <c r="F117" i="25"/>
  <c r="F116" i="25"/>
  <c r="F115" i="25"/>
  <c r="F114" i="25"/>
  <c r="F113" i="25"/>
  <c r="F112" i="25"/>
  <c r="F111" i="25"/>
  <c r="F110" i="25"/>
  <c r="T372" i="25"/>
  <c r="P372" i="25"/>
  <c r="N372" i="25"/>
  <c r="L372" i="25"/>
  <c r="J372" i="25"/>
  <c r="P371" i="25"/>
  <c r="P370" i="25"/>
  <c r="AA129" i="25" l="1"/>
  <c r="C129" i="25" s="1"/>
  <c r="AA132" i="25"/>
  <c r="C132" i="25" s="1"/>
  <c r="AA181" i="25"/>
  <c r="C181" i="25" s="1"/>
  <c r="AA184" i="25"/>
  <c r="C184" i="25" s="1"/>
  <c r="AA57" i="25"/>
  <c r="C57" i="25" s="1"/>
  <c r="AA97" i="25"/>
  <c r="C97" i="25" s="1"/>
  <c r="AA102" i="25"/>
  <c r="C102" i="25" s="1"/>
  <c r="AA107" i="25"/>
  <c r="C107" i="25" s="1"/>
  <c r="AA52" i="25"/>
  <c r="C52" i="25" s="1"/>
  <c r="AA62" i="25"/>
  <c r="C62" i="25" s="1"/>
  <c r="AA144" i="25"/>
  <c r="C144" i="25" s="1"/>
  <c r="AA139" i="25"/>
  <c r="C139" i="25" s="1"/>
  <c r="H1" i="26"/>
  <c r="B39" i="26"/>
  <c r="C35" i="26"/>
  <c r="C34" i="26"/>
  <c r="D35" i="26"/>
  <c r="D34" i="26"/>
  <c r="G35" i="26" s="1"/>
  <c r="G33" i="26" s="1"/>
  <c r="D33" i="26"/>
  <c r="H39" i="26" s="1"/>
  <c r="D31" i="26"/>
  <c r="D30" i="26"/>
  <c r="D29" i="26"/>
  <c r="D28" i="26"/>
  <c r="D27" i="26"/>
  <c r="D26" i="26"/>
  <c r="D24" i="26"/>
  <c r="D23" i="26"/>
  <c r="D22" i="26"/>
  <c r="D21" i="26"/>
  <c r="D20" i="26"/>
  <c r="D19" i="26"/>
  <c r="G22" i="26"/>
  <c r="H9" i="26"/>
  <c r="L279" i="25" s="1"/>
  <c r="G13" i="26"/>
  <c r="D8" i="26"/>
  <c r="D7" i="26"/>
  <c r="G7" i="26" s="1"/>
  <c r="D6" i="26"/>
  <c r="M279" i="25"/>
  <c r="D13" i="26"/>
  <c r="G24" i="26"/>
  <c r="M281" i="25"/>
  <c r="J386" i="25"/>
  <c r="Y375" i="25"/>
  <c r="S375" i="25"/>
  <c r="L373" i="25"/>
  <c r="J373" i="25"/>
  <c r="P369" i="25"/>
  <c r="T368" i="25"/>
  <c r="T373" i="25" s="1"/>
  <c r="N368" i="25"/>
  <c r="N373" i="25" s="1"/>
  <c r="L368" i="25"/>
  <c r="J368" i="25"/>
  <c r="P367" i="25"/>
  <c r="P366" i="25"/>
  <c r="P365" i="25"/>
  <c r="P364" i="25"/>
  <c r="M359" i="25"/>
  <c r="M358" i="25"/>
  <c r="M357" i="25"/>
  <c r="M356" i="25"/>
  <c r="M355" i="25"/>
  <c r="M354" i="25"/>
  <c r="M353" i="25"/>
  <c r="M352" i="25"/>
  <c r="M351" i="25"/>
  <c r="M350" i="25"/>
  <c r="M349" i="25"/>
  <c r="M348" i="25"/>
  <c r="M347" i="25"/>
  <c r="M346" i="25"/>
  <c r="M345" i="25"/>
  <c r="M344" i="25"/>
  <c r="M343" i="25"/>
  <c r="M342" i="25"/>
  <c r="M341" i="25"/>
  <c r="M340" i="25"/>
  <c r="M339" i="25"/>
  <c r="M338" i="25"/>
  <c r="M337" i="25"/>
  <c r="M336" i="25"/>
  <c r="M335" i="25"/>
  <c r="M334" i="25"/>
  <c r="M333" i="25"/>
  <c r="M332" i="25"/>
  <c r="M331" i="25"/>
  <c r="M330" i="25"/>
  <c r="M329" i="25"/>
  <c r="M328" i="25"/>
  <c r="M327" i="25"/>
  <c r="M326" i="25"/>
  <c r="P319" i="25"/>
  <c r="N306" i="25"/>
  <c r="N305" i="25"/>
  <c r="N304" i="25"/>
  <c r="N303" i="25"/>
  <c r="N302" i="25"/>
  <c r="N301" i="25"/>
  <c r="N300" i="25"/>
  <c r="N299" i="25"/>
  <c r="N298" i="25"/>
  <c r="N297" i="25"/>
  <c r="N296" i="25"/>
  <c r="N295" i="25"/>
  <c r="N294" i="25"/>
  <c r="AC293" i="25"/>
  <c r="N293" i="25"/>
  <c r="N292" i="25"/>
  <c r="M283" i="25"/>
  <c r="L283" i="25"/>
  <c r="L281" i="25"/>
  <c r="AA276" i="25"/>
  <c r="Y276" i="25"/>
  <c r="W276" i="25"/>
  <c r="Y272" i="25"/>
  <c r="Y269" i="25"/>
  <c r="Y266" i="25"/>
  <c r="Y263" i="25"/>
  <c r="Y260" i="25"/>
  <c r="Y257" i="25"/>
  <c r="Y254" i="25"/>
  <c r="Y251" i="25"/>
  <c r="Y248" i="25"/>
  <c r="Y245" i="25"/>
  <c r="Y242" i="25"/>
  <c r="Y239" i="25"/>
  <c r="Y236" i="25"/>
  <c r="Y233" i="25"/>
  <c r="Y230" i="25"/>
  <c r="Y227" i="25"/>
  <c r="Y224" i="25"/>
  <c r="Y219" i="25"/>
  <c r="AA219" i="25"/>
  <c r="C219" i="25" s="1"/>
  <c r="Y216" i="25"/>
  <c r="Y213" i="25"/>
  <c r="Y210" i="25"/>
  <c r="Y207" i="25"/>
  <c r="Y204" i="25"/>
  <c r="Y201" i="25"/>
  <c r="Y198" i="25"/>
  <c r="Y197" i="25"/>
  <c r="AA197" i="25"/>
  <c r="C197" i="25" s="1"/>
  <c r="Y196" i="25"/>
  <c r="AA196" i="25"/>
  <c r="C196" i="25" s="1"/>
  <c r="Y193" i="25"/>
  <c r="Y190" i="25"/>
  <c r="Y187" i="25"/>
  <c r="Y184" i="25"/>
  <c r="Y181" i="25"/>
  <c r="Y180" i="25"/>
  <c r="AA180" i="25"/>
  <c r="C180" i="25" s="1"/>
  <c r="Y177" i="25"/>
  <c r="AA177" i="25"/>
  <c r="C177" i="25" s="1"/>
  <c r="Y175" i="25"/>
  <c r="AA175" i="25"/>
  <c r="C175" i="25" s="1"/>
  <c r="Y174" i="25"/>
  <c r="AA174" i="25"/>
  <c r="C174" i="25" s="1"/>
  <c r="Y173" i="25"/>
  <c r="AA173" i="25"/>
  <c r="C173" i="25" s="1"/>
  <c r="Y172" i="25"/>
  <c r="AA172" i="25"/>
  <c r="C172" i="25" s="1"/>
  <c r="Y171" i="25"/>
  <c r="AA171" i="25"/>
  <c r="C171" i="25" s="1"/>
  <c r="Y170" i="25"/>
  <c r="AA170" i="25"/>
  <c r="C170" i="25" s="1"/>
  <c r="Y169" i="25"/>
  <c r="AA169" i="25"/>
  <c r="C169" i="25" s="1"/>
  <c r="Y165" i="25"/>
  <c r="Y164" i="25"/>
  <c r="Y161" i="25"/>
  <c r="Y160" i="25"/>
  <c r="Y159" i="25"/>
  <c r="Y154" i="25"/>
  <c r="Y152" i="25"/>
  <c r="Y150" i="25"/>
  <c r="Y148" i="25"/>
  <c r="Y144" i="25"/>
  <c r="Y139" i="25"/>
  <c r="Y134" i="25"/>
  <c r="W134" i="25" s="1"/>
  <c r="Y132" i="25"/>
  <c r="Y129" i="25"/>
  <c r="W129" i="25"/>
  <c r="Y125" i="25"/>
  <c r="AA125" i="25"/>
  <c r="Y107" i="25"/>
  <c r="Y105" i="25"/>
  <c r="W105" i="25"/>
  <c r="Y102" i="25"/>
  <c r="Y100" i="25"/>
  <c r="W100" i="25"/>
  <c r="Y97" i="25"/>
  <c r="Y83" i="25"/>
  <c r="W83" i="25"/>
  <c r="Y76" i="25"/>
  <c r="AA76" i="25"/>
  <c r="C76" i="25" s="1"/>
  <c r="Y62" i="25"/>
  <c r="Y60" i="25"/>
  <c r="AA60" i="25"/>
  <c r="C60" i="25" s="1"/>
  <c r="Y57" i="25"/>
  <c r="Y55" i="25"/>
  <c r="Y52" i="25"/>
  <c r="Y49" i="25"/>
  <c r="W49" i="25" s="1"/>
  <c r="Y48" i="25"/>
  <c r="W48" i="25" s="1"/>
  <c r="Y47" i="25"/>
  <c r="W47" i="25" s="1"/>
  <c r="Y46" i="25"/>
  <c r="W46" i="25" s="1"/>
  <c r="Y45" i="25"/>
  <c r="W45" i="25" s="1"/>
  <c r="Y44" i="25"/>
  <c r="Y35" i="25"/>
  <c r="Y30" i="25"/>
  <c r="W30" i="25"/>
  <c r="Y28" i="25"/>
  <c r="W28" i="25"/>
  <c r="L25" i="25"/>
  <c r="Y23" i="25"/>
  <c r="W23" i="25"/>
  <c r="Y21" i="25"/>
  <c r="W21" i="25"/>
  <c r="Y12" i="25"/>
  <c r="W12" i="25"/>
  <c r="Y7" i="25"/>
  <c r="W7" i="25"/>
  <c r="W125" i="25" l="1"/>
  <c r="C125" i="25"/>
  <c r="W132" i="25"/>
  <c r="W139" i="25"/>
  <c r="AA148" i="25"/>
  <c r="AA154" i="25"/>
  <c r="AA160" i="25"/>
  <c r="W144" i="25"/>
  <c r="AA150" i="25"/>
  <c r="AA152" i="25"/>
  <c r="AA159" i="25"/>
  <c r="AA161" i="25"/>
  <c r="AA164" i="25"/>
  <c r="AA165" i="25"/>
  <c r="P368" i="25"/>
  <c r="L375" i="25"/>
  <c r="L379" i="25" s="1"/>
  <c r="W107" i="25"/>
  <c r="P373" i="25"/>
  <c r="G37" i="26"/>
  <c r="G31" i="26"/>
  <c r="G29" i="26"/>
  <c r="G27" i="26"/>
  <c r="G20" i="26"/>
  <c r="D17" i="26"/>
  <c r="G17" i="26"/>
  <c r="H13" i="26" s="1"/>
  <c r="G8" i="26" s="1"/>
  <c r="H35" i="26"/>
  <c r="H37" i="26" s="1"/>
  <c r="W35" i="25"/>
  <c r="W44" i="25"/>
  <c r="W52" i="25"/>
  <c r="W55" i="25"/>
  <c r="W57" i="25"/>
  <c r="W60" i="25"/>
  <c r="W62" i="25"/>
  <c r="W76" i="25"/>
  <c r="W97" i="25"/>
  <c r="W102" i="25"/>
  <c r="W169" i="25"/>
  <c r="W170" i="25"/>
  <c r="W171" i="25"/>
  <c r="W172" i="25"/>
  <c r="W173" i="25"/>
  <c r="W174" i="25"/>
  <c r="W175" i="25"/>
  <c r="W177" i="25"/>
  <c r="W180" i="25"/>
  <c r="W181" i="25"/>
  <c r="W184" i="25"/>
  <c r="W187" i="25"/>
  <c r="W190" i="25"/>
  <c r="W193" i="25"/>
  <c r="W196" i="25"/>
  <c r="W197" i="25"/>
  <c r="W198" i="25"/>
  <c r="W201" i="25"/>
  <c r="W204" i="25"/>
  <c r="W207" i="25"/>
  <c r="W210" i="25"/>
  <c r="W213" i="25"/>
  <c r="W216" i="25"/>
  <c r="W219" i="25"/>
  <c r="W224" i="25"/>
  <c r="W227" i="25"/>
  <c r="W230" i="25"/>
  <c r="W233" i="25"/>
  <c r="W236" i="25"/>
  <c r="W239" i="25"/>
  <c r="W242" i="25"/>
  <c r="W245" i="25"/>
  <c r="W248" i="25"/>
  <c r="W251" i="25"/>
  <c r="W254" i="25"/>
  <c r="W257" i="25"/>
  <c r="W260" i="25"/>
  <c r="W263" i="25"/>
  <c r="W266" i="25"/>
  <c r="W269" i="25"/>
  <c r="W272" i="25"/>
  <c r="U375" i="25"/>
  <c r="W161" i="25" l="1"/>
  <c r="C161" i="25"/>
  <c r="W160" i="25"/>
  <c r="C160" i="25"/>
  <c r="W165" i="25"/>
  <c r="C165" i="25"/>
  <c r="W159" i="25"/>
  <c r="C159" i="25"/>
  <c r="W148" i="25"/>
  <c r="C148" i="25"/>
  <c r="W152" i="25"/>
  <c r="C152" i="25"/>
  <c r="W154" i="25"/>
  <c r="C154" i="25"/>
  <c r="W164" i="25"/>
  <c r="C164" i="25"/>
  <c r="W150" i="25"/>
  <c r="C150" i="25"/>
  <c r="H1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820521ED-CB56-4361-890A-8DD81BE2A1F5}">
      <text>
        <r>
          <rPr>
            <sz val="9"/>
            <color indexed="81"/>
            <rFont val="MS P ゴシック"/>
            <family val="3"/>
            <charset val="128"/>
          </rPr>
          <t xml:space="preserve">決算書から転記して数字を入力してください。
</t>
        </r>
      </text>
    </comment>
    <comment ref="H24" authorId="0" shapeId="0" xr:uid="{1E27364B-4C9A-432B-80D5-998E46CD10D6}">
      <text>
        <r>
          <rPr>
            <b/>
            <sz val="9"/>
            <color indexed="81"/>
            <rFont val="MS P ゴシック"/>
            <family val="3"/>
            <charset val="128"/>
          </rPr>
          <t>決算書から
数値を転記して入力してください。</t>
        </r>
      </text>
    </comment>
    <comment ref="I24" authorId="0" shapeId="0" xr:uid="{8B2A3510-234E-41A1-9B6A-F909650DFDA6}">
      <text>
        <r>
          <rPr>
            <sz val="9"/>
            <color indexed="81"/>
            <rFont val="MS P ゴシック"/>
            <family val="3"/>
            <charset val="128"/>
          </rPr>
          <t xml:space="preserve">決算書から転記して数字を入力してください。
</t>
        </r>
      </text>
    </comment>
    <comment ref="H28" authorId="0" shapeId="0" xr:uid="{BB947135-E79E-4BEE-BFF1-FBC20222C958}">
      <text>
        <r>
          <rPr>
            <b/>
            <sz val="9"/>
            <color indexed="81"/>
            <rFont val="MS P ゴシック"/>
            <family val="3"/>
            <charset val="128"/>
          </rPr>
          <t>決算書から
数値を転記して入力してください。</t>
        </r>
      </text>
    </comment>
    <comment ref="I28" authorId="0" shapeId="0" xr:uid="{74B4B927-4209-45CC-91EA-D3141E84B7BD}">
      <text>
        <r>
          <rPr>
            <sz val="9"/>
            <color indexed="81"/>
            <rFont val="MS P ゴシック"/>
            <family val="3"/>
            <charset val="128"/>
          </rPr>
          <t xml:space="preserve">決算書から転記して数字を入力してください。
</t>
        </r>
      </text>
    </comment>
    <comment ref="G39" authorId="0" shapeId="0" xr:uid="{A443A5C4-3AFF-403D-80B7-ED6BCFE6C593}">
      <text>
        <r>
          <rPr>
            <b/>
            <sz val="9"/>
            <color indexed="81"/>
            <rFont val="MS P ゴシック"/>
            <family val="3"/>
            <charset val="128"/>
          </rPr>
          <t xml:space="preserve">左の欄の理由に書かれている額をマイナスで入れる。
</t>
        </r>
      </text>
    </comment>
  </commentList>
</comments>
</file>

<file path=xl/sharedStrings.xml><?xml version="1.0" encoding="utf-8"?>
<sst xmlns="http://schemas.openxmlformats.org/spreadsheetml/2006/main" count="1588" uniqueCount="841">
  <si>
    <t>点検結果</t>
    <rPh sb="0" eb="2">
      <t>テンケン</t>
    </rPh>
    <rPh sb="2" eb="4">
      <t>ケッカ</t>
    </rPh>
    <phoneticPr fontId="2"/>
  </si>
  <si>
    <t>文　中　の　略　称</t>
    <rPh sb="0" eb="1">
      <t>ブン</t>
    </rPh>
    <rPh sb="2" eb="3">
      <t>ナカ</t>
    </rPh>
    <rPh sb="6" eb="7">
      <t>リャク</t>
    </rPh>
    <rPh sb="8" eb="9">
      <t>ショウ</t>
    </rPh>
    <phoneticPr fontId="2"/>
  </si>
  <si>
    <t>法</t>
    <rPh sb="0" eb="1">
      <t>ホウ</t>
    </rPh>
    <phoneticPr fontId="2"/>
  </si>
  <si>
    <t>社会福祉法</t>
    <rPh sb="0" eb="2">
      <t>シャカイ</t>
    </rPh>
    <rPh sb="2" eb="5">
      <t>フクシホウ</t>
    </rPh>
    <phoneticPr fontId="2"/>
  </si>
  <si>
    <t>【契約に係る稟議書等】</t>
    <rPh sb="1" eb="3">
      <t>ケイヤク</t>
    </rPh>
    <rPh sb="4" eb="5">
      <t>カカ</t>
    </rPh>
    <rPh sb="6" eb="9">
      <t>リンギショ</t>
    </rPh>
    <rPh sb="9" eb="10">
      <t>トウ</t>
    </rPh>
    <phoneticPr fontId="2"/>
  </si>
  <si>
    <t>社会福祉法施行規則</t>
    <rPh sb="0" eb="2">
      <t>シャカイ</t>
    </rPh>
    <rPh sb="2" eb="5">
      <t>フクシホウ</t>
    </rPh>
    <rPh sb="5" eb="7">
      <t>シコウ</t>
    </rPh>
    <rPh sb="7" eb="9">
      <t>キソク</t>
    </rPh>
    <phoneticPr fontId="2"/>
  </si>
  <si>
    <t>連　絡　先</t>
    <rPh sb="0" eb="1">
      <t>レン</t>
    </rPh>
    <rPh sb="2" eb="3">
      <t>ラク</t>
    </rPh>
    <rPh sb="4" eb="5">
      <t>サキ</t>
    </rPh>
    <phoneticPr fontId="2"/>
  </si>
  <si>
    <t>記入年月日</t>
    <rPh sb="0" eb="2">
      <t>キニュウ</t>
    </rPh>
    <rPh sb="2" eb="5">
      <t>ネンガッピ</t>
    </rPh>
    <phoneticPr fontId="2"/>
  </si>
  <si>
    <t>施行規則</t>
    <rPh sb="0" eb="2">
      <t>シコウ</t>
    </rPh>
    <rPh sb="2" eb="4">
      <t>キソク</t>
    </rPh>
    <phoneticPr fontId="2"/>
  </si>
  <si>
    <t>法　人　名</t>
    <phoneticPr fontId="2"/>
  </si>
  <si>
    <t>自主点検表記入要領</t>
    <rPh sb="0" eb="2">
      <t>ジシュ</t>
    </rPh>
    <rPh sb="2" eb="5">
      <t>テンケンヒョウ</t>
    </rPh>
    <rPh sb="5" eb="7">
      <t>キニュウ</t>
    </rPh>
    <rPh sb="7" eb="9">
      <t>ヨウリョウ</t>
    </rPh>
    <phoneticPr fontId="2"/>
  </si>
  <si>
    <t>→書類の整備状況について記載してください。</t>
    <rPh sb="12" eb="14">
      <t>キサイ</t>
    </rPh>
    <phoneticPr fontId="2"/>
  </si>
  <si>
    <t>名　　　　称</t>
    <rPh sb="0" eb="1">
      <t>ナ</t>
    </rPh>
    <rPh sb="5" eb="6">
      <t>ショウ</t>
    </rPh>
    <phoneticPr fontId="2"/>
  </si>
  <si>
    <t>○補助事業に関わる取引業者からの寄附は、不当に資金（補助金）の環流が行われているとの誤解を招くおそれがあるため、受け入れないでください。</t>
    <rPh sb="16" eb="18">
      <t>キフ</t>
    </rPh>
    <phoneticPr fontId="3"/>
  </si>
  <si>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2"/>
  </si>
  <si>
    <t>・該当がない場合は省略できる。</t>
    <rPh sb="1" eb="3">
      <t>ガイトウ</t>
    </rPh>
    <rPh sb="6" eb="8">
      <t>バアイ</t>
    </rPh>
    <rPh sb="9" eb="11">
      <t>ショウリャク</t>
    </rPh>
    <phoneticPr fontId="2"/>
  </si>
  <si>
    <t>電話：　　　  　　　　　　　　ファックス：　　　　　　　　　　Ｅメール：</t>
    <rPh sb="0" eb="2">
      <t>デンワ</t>
    </rPh>
    <phoneticPr fontId="2"/>
  </si>
  <si>
    <t>記  入  者</t>
    <rPh sb="0" eb="1">
      <t>キ</t>
    </rPh>
    <phoneticPr fontId="2"/>
  </si>
  <si>
    <t>職名・氏名</t>
    <phoneticPr fontId="2"/>
  </si>
  <si>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</si>
  <si>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2"/>
  </si>
  <si>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2"/>
  </si>
  <si>
    <t>1　自主点検表の対象</t>
    <rPh sb="2" eb="4">
      <t>ジシュ</t>
    </rPh>
    <rPh sb="4" eb="7">
      <t>テンケンヒョウ</t>
    </rPh>
    <rPh sb="8" eb="10">
      <t>タイショウ</t>
    </rPh>
    <phoneticPr fontId="2"/>
  </si>
  <si>
    <t>2　記入方法</t>
  </si>
  <si>
    <t>定款例</t>
    <rPh sb="0" eb="2">
      <t>テイカン</t>
    </rPh>
    <rPh sb="2" eb="3">
      <t>レイ</t>
    </rPh>
    <phoneticPr fontId="2"/>
  </si>
  <si>
    <t>施設所在地</t>
    <rPh sb="0" eb="2">
      <t>シセツ</t>
    </rPh>
    <rPh sb="2" eb="5">
      <t>ショザイチ</t>
    </rPh>
    <phoneticPr fontId="2"/>
  </si>
  <si>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2"/>
  </si>
  <si>
    <t>留意事項</t>
    <rPh sb="0" eb="2">
      <t>リュウイ</t>
    </rPh>
    <rPh sb="2" eb="4">
      <t>ジコウ</t>
    </rPh>
    <phoneticPr fontId="2"/>
  </si>
  <si>
    <t>(1)</t>
    <phoneticPr fontId="2"/>
  </si>
  <si>
    <t>(3)</t>
    <phoneticPr fontId="2"/>
  </si>
  <si>
    <t>(4)</t>
    <phoneticPr fontId="2"/>
  </si>
  <si>
    <t>計算書類</t>
    <rPh sb="0" eb="2">
      <t>ケイサン</t>
    </rPh>
    <rPh sb="2" eb="4">
      <t>ショルイ</t>
    </rPh>
    <phoneticPr fontId="2"/>
  </si>
  <si>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2"/>
  </si>
  <si>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2"/>
  </si>
  <si>
    <t>○</t>
    <phoneticPr fontId="2"/>
  </si>
  <si>
    <t>資金収支計算書</t>
    <rPh sb="0" eb="2">
      <t>シキン</t>
    </rPh>
    <rPh sb="2" eb="4">
      <t>シュウシ</t>
    </rPh>
    <rPh sb="4" eb="7">
      <t>ケイサンショ</t>
    </rPh>
    <phoneticPr fontId="2"/>
  </si>
  <si>
    <t>事業活動計算書</t>
    <rPh sb="0" eb="2">
      <t>ジギョウ</t>
    </rPh>
    <rPh sb="2" eb="4">
      <t>カツドウ</t>
    </rPh>
    <rPh sb="4" eb="7">
      <t>ケイサンショ</t>
    </rPh>
    <phoneticPr fontId="2"/>
  </si>
  <si>
    <t>貸借対照表</t>
    <rPh sb="0" eb="5">
      <t>タイシャクタイショウヒョウ</t>
    </rPh>
    <phoneticPr fontId="2"/>
  </si>
  <si>
    <t>拠点区分で記載するもの</t>
    <rPh sb="0" eb="2">
      <t>キョテン</t>
    </rPh>
    <rPh sb="2" eb="4">
      <t>クブン</t>
    </rPh>
    <rPh sb="5" eb="7">
      <t>キサイ</t>
    </rPh>
    <phoneticPr fontId="2"/>
  </si>
  <si>
    <t>附属明細書</t>
    <rPh sb="0" eb="2">
      <t>フゾク</t>
    </rPh>
    <rPh sb="2" eb="5">
      <t>メイサイショ</t>
    </rPh>
    <phoneticPr fontId="2"/>
  </si>
  <si>
    <t>　作成すべき附属明細書を様式に則り作成していますか。</t>
    <rPh sb="1" eb="3">
      <t>サクセイ</t>
    </rPh>
    <rPh sb="10" eb="11">
      <t>ショ</t>
    </rPh>
    <rPh sb="12" eb="14">
      <t>ヨウシキ</t>
    </rPh>
    <rPh sb="15" eb="16">
      <t>ノット</t>
    </rPh>
    <phoneticPr fontId="2"/>
  </si>
  <si>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2"/>
  </si>
  <si>
    <t>　寄附金に関する書類を整備していますか。</t>
    <rPh sb="1" eb="4">
      <t>キフキン</t>
    </rPh>
    <rPh sb="5" eb="6">
      <t>カン</t>
    </rPh>
    <rPh sb="8" eb="10">
      <t>ショルイ</t>
    </rPh>
    <rPh sb="11" eb="13">
      <t>セイビ</t>
    </rPh>
    <phoneticPr fontId="2"/>
  </si>
  <si>
    <t xml:space="preserve">　施設入所希望者からの寄附は、受け入れないこととしていますか。
</t>
    <rPh sb="11" eb="13">
      <t>キフ</t>
    </rPh>
    <phoneticPr fontId="2"/>
  </si>
  <si>
    <r>
      <t>　補助事業に関わる取引業者については、寄附を受け入</t>
    </r>
    <r>
      <rPr>
        <sz val="15"/>
        <rFont val="ＭＳ 明朝"/>
        <family val="1"/>
        <charset val="128"/>
      </rPr>
      <t xml:space="preserve">れないこととしていますか。
</t>
    </r>
    <rPh sb="19" eb="21">
      <t>キフ</t>
    </rPh>
    <phoneticPr fontId="2"/>
  </si>
  <si>
    <t>その他資産管理</t>
    <rPh sb="2" eb="3">
      <t>タ</t>
    </rPh>
    <rPh sb="3" eb="5">
      <t>シサン</t>
    </rPh>
    <rPh sb="5" eb="7">
      <t>カンリ</t>
    </rPh>
    <phoneticPr fontId="2"/>
  </si>
  <si>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2"/>
  </si>
  <si>
    <t>(2)</t>
    <phoneticPr fontId="2"/>
  </si>
  <si>
    <t>　寄附金の受入は、適正に行われ寄附者の意向に沿った拠点区分となっていますか。
　　　</t>
    <rPh sb="1" eb="3">
      <t>キフ</t>
    </rPh>
    <rPh sb="9" eb="11">
      <t>テキセイ</t>
    </rPh>
    <rPh sb="25" eb="27">
      <t>キョテン</t>
    </rPh>
    <rPh sb="27" eb="29">
      <t>クブン</t>
    </rPh>
    <phoneticPr fontId="2"/>
  </si>
  <si>
    <t>　寄附金の強要はありませんか。
　　　</t>
    <rPh sb="1" eb="4">
      <t>キフキン</t>
    </rPh>
    <rPh sb="5" eb="7">
      <t>キョウヨウ</t>
    </rPh>
    <phoneticPr fontId="2"/>
  </si>
  <si>
    <t>3　根拠法令の名称</t>
    <phoneticPr fontId="2"/>
  </si>
  <si>
    <t>　　この点検表に記載されている根拠法令の略称の詳細は、次のとおりです。</t>
    <phoneticPr fontId="2"/>
  </si>
  <si>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2"/>
  </si>
  <si>
    <t>○モデル経理規程第75条</t>
    <rPh sb="4" eb="6">
      <t>ケイリ</t>
    </rPh>
    <rPh sb="6" eb="8">
      <t>キテイ</t>
    </rPh>
    <rPh sb="8" eb="9">
      <t>ダイ</t>
    </rPh>
    <rPh sb="11" eb="12">
      <t>ジョウ</t>
    </rPh>
    <phoneticPr fontId="18"/>
  </si>
  <si>
    <t>社会福祉法人における入札契約等の取扱いについて［平成29年３月29日］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2"/>
  </si>
  <si>
    <t>自　主　点　検　項　目　</t>
    <rPh sb="0" eb="1">
      <t>ジ</t>
    </rPh>
    <rPh sb="2" eb="3">
      <t>オモ</t>
    </rPh>
    <rPh sb="4" eb="5">
      <t>テン</t>
    </rPh>
    <rPh sb="6" eb="7">
      <t>ケン</t>
    </rPh>
    <rPh sb="8" eb="9">
      <t>コウ</t>
    </rPh>
    <rPh sb="10" eb="11">
      <t>メ</t>
    </rPh>
    <phoneticPr fontId="2"/>
  </si>
  <si>
    <t>○社会福祉施設における寄付の取扱いについて「平成13年８月８日付け社福第1129号埼玉県健康福祉部長通知」（平成29年４月20日一部改正）</t>
    <phoneticPr fontId="18"/>
  </si>
  <si>
    <t>モデル経理規程</t>
    <phoneticPr fontId="2"/>
  </si>
  <si>
    <t>H29/ 3/29</t>
    <phoneticPr fontId="18"/>
  </si>
  <si>
    <t>（2）決算事項等については、前期の決算内容を記入してください。</t>
    <rPh sb="14" eb="16">
      <t>ゼンキ</t>
    </rPh>
    <phoneticPr fontId="2"/>
  </si>
  <si>
    <t>（4）記入欄が不足する場合や、本様式での記入が困難な場合は、適宜、様式等を追加してください。</t>
    <phoneticPr fontId="18"/>
  </si>
  <si>
    <t>入札通知</t>
    <rPh sb="0" eb="2">
      <t>ニュウサツ</t>
    </rPh>
    <rPh sb="2" eb="4">
      <t>ツウチ</t>
    </rPh>
    <phoneticPr fontId="2"/>
  </si>
  <si>
    <t>一般法人法</t>
    <rPh sb="0" eb="2">
      <t>イッパン</t>
    </rPh>
    <rPh sb="2" eb="4">
      <t>ホウジン</t>
    </rPh>
    <rPh sb="4" eb="5">
      <t>ホウ</t>
    </rPh>
    <phoneticPr fontId="2"/>
  </si>
  <si>
    <t>運用上の取扱い</t>
    <rPh sb="0" eb="2">
      <t>ウンヨウ</t>
    </rPh>
    <rPh sb="2" eb="3">
      <t>ウエ</t>
    </rPh>
    <rPh sb="4" eb="6">
      <t>トリアツカ</t>
    </rPh>
    <phoneticPr fontId="2"/>
  </si>
  <si>
    <t>施行日・
改正通知日</t>
    <phoneticPr fontId="18"/>
  </si>
  <si>
    <t>（3）各項目の「点検結果」については、前年度から検査日までの状況を記入してください。</t>
    <rPh sb="8" eb="10">
      <t>テンケン</t>
    </rPh>
    <rPh sb="10" eb="12">
      <t>ケッカ</t>
    </rPh>
    <phoneticPr fontId="2"/>
  </si>
  <si>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2"/>
  </si>
  <si>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2"/>
  </si>
  <si>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2"/>
  </si>
  <si>
    <t>【寄附申込書（保護者会、後援会議事録等）】</t>
  </si>
  <si>
    <t>いる・いない</t>
  </si>
  <si>
    <t>□ 小口現金</t>
    <rPh sb="2" eb="4">
      <t>コグチ</t>
    </rPh>
    <rPh sb="4" eb="6">
      <t>ゲンキン</t>
    </rPh>
    <phoneticPr fontId="18"/>
  </si>
  <si>
    <t xml:space="preserve">□ 利用者預り金 </t>
    <rPh sb="2" eb="5">
      <t>リヨウシャ</t>
    </rPh>
    <rPh sb="5" eb="6">
      <t>アズカ</t>
    </rPh>
    <rPh sb="7" eb="8">
      <t>キン</t>
    </rPh>
    <phoneticPr fontId="18"/>
  </si>
  <si>
    <t>○契約に関して特別な利害関係を有する理事は、その議事の議決に加わることはできません。</t>
  </si>
  <si>
    <t>【理事会議事録】</t>
    <rPh sb="1" eb="4">
      <t>リジカイ</t>
    </rPh>
    <rPh sb="4" eb="7">
      <t>ギジロク</t>
    </rPh>
    <phoneticPr fontId="2"/>
  </si>
  <si>
    <t>○理事長が専決できるのは、定款細則や専決規程などによりあらかじめ理事会の議決を得ている事項に限られます。</t>
    <phoneticPr fontId="2"/>
  </si>
  <si>
    <t xml:space="preserve">○定款例第24条
</t>
    <rPh sb="1" eb="3">
      <t>テイカン</t>
    </rPh>
    <rPh sb="3" eb="4">
      <t>レイ</t>
    </rPh>
    <rPh sb="4" eb="5">
      <t>ダイ</t>
    </rPh>
    <rPh sb="7" eb="8">
      <t>ジョウ</t>
    </rPh>
    <phoneticPr fontId="2"/>
  </si>
  <si>
    <t>○定款施行細則例第31条</t>
  </si>
  <si>
    <t>※単価契約の締結に当たり、単価に当該年度の見込み数を乗じた金額が理事長専決権限を超える場合も、理事会の承認が必要になります。</t>
    <phoneticPr fontId="18"/>
  </si>
  <si>
    <t>・工事又は製造の請負　　　　250万円</t>
    <phoneticPr fontId="18"/>
  </si>
  <si>
    <t>・食料品、物品の買入れ　　　160万円</t>
    <phoneticPr fontId="18"/>
  </si>
  <si>
    <t>○モデル経理規程第8条</t>
  </si>
  <si>
    <t>【固定資産管理台帳】</t>
  </si>
  <si>
    <t>【計算書類】</t>
    <phoneticPr fontId="18"/>
  </si>
  <si>
    <t>【会計帳簿】</t>
    <phoneticPr fontId="18"/>
  </si>
  <si>
    <t>○留意事項2（3）、25、27</t>
    <phoneticPr fontId="18"/>
  </si>
  <si>
    <t xml:space="preserve">○法第45条の24
</t>
    <rPh sb="1" eb="2">
      <t>ホウ</t>
    </rPh>
    <rPh sb="2" eb="3">
      <t>ダイ</t>
    </rPh>
    <rPh sb="5" eb="6">
      <t>ジョウ</t>
    </rPh>
    <phoneticPr fontId="2"/>
  </si>
  <si>
    <t>○会計省令第2条、第3条、第7条</t>
    <phoneticPr fontId="18"/>
  </si>
  <si>
    <t>○モデル経理規程第23条</t>
    <phoneticPr fontId="18"/>
  </si>
  <si>
    <t>【預金通帳】</t>
    <phoneticPr fontId="18"/>
  </si>
  <si>
    <t xml:space="preserve">○モデル経理規程第24条
</t>
    <phoneticPr fontId="2"/>
  </si>
  <si>
    <t>【現金出納簿】</t>
  </si>
  <si>
    <t>【現金出納簿】</t>
    <phoneticPr fontId="18"/>
  </si>
  <si>
    <t>○留意事項1</t>
    <phoneticPr fontId="18"/>
  </si>
  <si>
    <t>○モデル経理規程第28条</t>
    <rPh sb="4" eb="6">
      <t>ケイリ</t>
    </rPh>
    <rPh sb="6" eb="8">
      <t>キテイ</t>
    </rPh>
    <rPh sb="8" eb="9">
      <t>ダイ</t>
    </rPh>
    <rPh sb="11" eb="12">
      <t>ジョウ</t>
    </rPh>
    <phoneticPr fontId="3"/>
  </si>
  <si>
    <t xml:space="preserve">○モデル経理規程第26条
</t>
    <rPh sb="4" eb="6">
      <t>ケイリ</t>
    </rPh>
    <rPh sb="6" eb="8">
      <t>キテイ</t>
    </rPh>
    <rPh sb="8" eb="9">
      <t>ダイ</t>
    </rPh>
    <rPh sb="11" eb="12">
      <t>ジョウ</t>
    </rPh>
    <phoneticPr fontId="3"/>
  </si>
  <si>
    <t xml:space="preserve">○モデル経理規程第30条
</t>
    <phoneticPr fontId="2"/>
  </si>
  <si>
    <t>【小口現金出納帳】</t>
  </si>
  <si>
    <t>※会計伝票に代えて仕訳日記帳などを使用している場合は、経理規程にその旨規定し、会計伝票に準じた処理をします。</t>
    <phoneticPr fontId="18"/>
  </si>
  <si>
    <t>【会計伝票】</t>
  </si>
  <si>
    <t>【寄附金品受入報告書控】</t>
  </si>
  <si>
    <t xml:space="preserve">【領収書控】
</t>
    <phoneticPr fontId="2"/>
  </si>
  <si>
    <t xml:space="preserve">（遊休資産又は簿外資産の内容） </t>
  </si>
  <si>
    <t xml:space="preserve">○利用していない土地、建物はありませんか。
</t>
    <rPh sb="1" eb="3">
      <t>リヨウ</t>
    </rPh>
    <rPh sb="8" eb="10">
      <t>トチ</t>
    </rPh>
    <rPh sb="11" eb="13">
      <t>タテモノ</t>
    </rPh>
    <phoneticPr fontId="2"/>
  </si>
  <si>
    <t>○固定資産管理台帳に記載されていない、不動産、備品等はありませんか。</t>
    <phoneticPr fontId="18"/>
  </si>
  <si>
    <t>【基本財産及びその他の固定資産の明細書】</t>
  </si>
  <si>
    <t xml:space="preserve">○会計省令第4条
</t>
    <rPh sb="1" eb="3">
      <t>カイケイ</t>
    </rPh>
    <rPh sb="3" eb="5">
      <t>ショウレイ</t>
    </rPh>
    <rPh sb="5" eb="6">
      <t>ダイ</t>
    </rPh>
    <rPh sb="7" eb="8">
      <t>ジョウ</t>
    </rPh>
    <phoneticPr fontId="2"/>
  </si>
  <si>
    <t xml:space="preserve">○施設利用希望者からの寄附は、利用決定に影響を及ぼすおそれがあるので、受け入れないでください。
</t>
    <rPh sb="11" eb="13">
      <t>キフ</t>
    </rPh>
    <rPh sb="20" eb="22">
      <t>エイキョウ</t>
    </rPh>
    <rPh sb="23" eb="24">
      <t>オヨ</t>
    </rPh>
    <phoneticPr fontId="3"/>
  </si>
  <si>
    <t>（県通知様式1）</t>
    <phoneticPr fontId="18"/>
  </si>
  <si>
    <t>（県通知様式2）</t>
    <phoneticPr fontId="18"/>
  </si>
  <si>
    <t>（県通知様式3）</t>
    <phoneticPr fontId="18"/>
  </si>
  <si>
    <t>・上記以外のもの　　　　　　100万円</t>
    <phoneticPr fontId="18"/>
  </si>
  <si>
    <t>○定款、各規程集</t>
    <phoneticPr fontId="18"/>
  </si>
  <si>
    <t>○法人本部職員給与（給与等の支払いの内容が確認できる書類等）</t>
    <phoneticPr fontId="18"/>
  </si>
  <si>
    <t>○経理規程等に定めるところにより会計処理が行われていることが確認できる書類</t>
    <phoneticPr fontId="18"/>
  </si>
  <si>
    <t>○固定資産管理台帳、時価評価に係る会計伝票等</t>
    <phoneticPr fontId="18"/>
  </si>
  <si>
    <t>○有価証券、棚卸資産に関する資料等</t>
    <phoneticPr fontId="18"/>
  </si>
  <si>
    <t>○引当金明細書、引当金の計上の必要性の有無を検討している法人作成資料等</t>
    <phoneticPr fontId="18"/>
  </si>
  <si>
    <t>○寄附の受け入れに関する書類</t>
    <phoneticPr fontId="18"/>
  </si>
  <si>
    <t>＜特定社会福祉法人（収益３０億円超又は負債６０億円超）＞</t>
    <phoneticPr fontId="18"/>
  </si>
  <si>
    <t>○内部管理体制基本方針（理事会議事録等）</t>
    <phoneticPr fontId="18"/>
  </si>
  <si>
    <t>○会計監査人の選定に関する書類</t>
    <phoneticPr fontId="18"/>
  </si>
  <si>
    <t>○会計監査報告</t>
    <phoneticPr fontId="18"/>
  </si>
  <si>
    <t>○設備、備品等の活用は図られていますか。</t>
    <phoneticPr fontId="18"/>
  </si>
  <si>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</si>
  <si>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</si>
  <si>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</si>
  <si>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</si>
  <si>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2"/>
  </si>
  <si>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</si>
  <si>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</si>
  <si>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</si>
  <si>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</si>
  <si>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</si>
  <si>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</si>
  <si>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</si>
  <si>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</si>
  <si>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2"/>
  </si>
  <si>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2"/>
  </si>
  <si>
    <t>○留意事項7、25（1）</t>
  </si>
  <si>
    <t xml:space="preserve">□ 障害者就労事業売上金 </t>
    <rPh sb="2" eb="5">
      <t>ショウガイシャ</t>
    </rPh>
    <rPh sb="5" eb="7">
      <t>シュウロウ</t>
    </rPh>
    <rPh sb="7" eb="9">
      <t>ジギョウ</t>
    </rPh>
    <rPh sb="9" eb="11">
      <t>ウリアゲ</t>
    </rPh>
    <rPh sb="11" eb="12">
      <t>キン</t>
    </rPh>
    <phoneticPr fontId="18"/>
  </si>
  <si>
    <t>□ 施設・事業所の利用料</t>
    <rPh sb="2" eb="4">
      <t>シセツ</t>
    </rPh>
    <rPh sb="5" eb="8">
      <t>ジギョウショ</t>
    </rPh>
    <rPh sb="9" eb="11">
      <t>リヨウ</t>
    </rPh>
    <rPh sb="11" eb="12">
      <t>リョウ</t>
    </rPh>
    <phoneticPr fontId="18"/>
  </si>
  <si>
    <t>→取り扱っている現金にチェックしてください。</t>
    <rPh sb="1" eb="2">
      <t>ト</t>
    </rPh>
    <rPh sb="3" eb="4">
      <t>アツカ</t>
    </rPh>
    <rPh sb="8" eb="10">
      <t>ゲンキン</t>
    </rPh>
    <phoneticPr fontId="18"/>
  </si>
  <si>
    <t>計算書類に次の項目が適正に計上されいますか。</t>
    <rPh sb="0" eb="2">
      <t>ケイサン</t>
    </rPh>
    <rPh sb="2" eb="4">
      <t>ショルイ</t>
    </rPh>
    <rPh sb="5" eb="6">
      <t>ツギ</t>
    </rPh>
    <rPh sb="7" eb="9">
      <t>コウモク</t>
    </rPh>
    <rPh sb="10" eb="12">
      <t>テキセイ</t>
    </rPh>
    <rPh sb="13" eb="15">
      <t>ケイジョウ</t>
    </rPh>
    <phoneticPr fontId="34"/>
  </si>
  <si>
    <t>○現金は、施錠できる金庫等に保管し、現金出納簿等により適正に管理してください。</t>
    <phoneticPr fontId="34"/>
  </si>
  <si>
    <t xml:space="preserve">○留意事項1（2）
</t>
    <phoneticPr fontId="2"/>
  </si>
  <si>
    <t xml:space="preserve">【経理規程】
</t>
    <phoneticPr fontId="2"/>
  </si>
  <si>
    <t>・施設整備等による支出は適正か。</t>
    <phoneticPr fontId="34"/>
  </si>
  <si>
    <t>・事業活動による支出は適正か。</t>
    <phoneticPr fontId="34"/>
  </si>
  <si>
    <t>・その他の活動による支出は適正か。</t>
    <phoneticPr fontId="34"/>
  </si>
  <si>
    <t>・サービス活動外増減による費用は適正か。</t>
    <phoneticPr fontId="34"/>
  </si>
  <si>
    <t>・特別増減による費用は適正か。</t>
    <phoneticPr fontId="34"/>
  </si>
  <si>
    <t>・現金及び預金残高は実際の金額と合っているか。</t>
    <phoneticPr fontId="34"/>
  </si>
  <si>
    <t>・定款の基本財産及び財産目録と合っているか。</t>
    <phoneticPr fontId="34"/>
  </si>
  <si>
    <t>・流動資産は適正か。</t>
    <phoneticPr fontId="34"/>
  </si>
  <si>
    <t>・固定資産は適正か。</t>
    <phoneticPr fontId="34"/>
  </si>
  <si>
    <t>・流動負債は適正か。</t>
    <phoneticPr fontId="34"/>
  </si>
  <si>
    <t>・固定負債は適正か。</t>
    <phoneticPr fontId="34"/>
  </si>
  <si>
    <t>・純資産は適正か。</t>
    <phoneticPr fontId="34"/>
  </si>
  <si>
    <t>Ⅰ</t>
    <phoneticPr fontId="34"/>
  </si>
  <si>
    <t>総則</t>
    <rPh sb="0" eb="2">
      <t>ソウソク</t>
    </rPh>
    <phoneticPr fontId="34"/>
  </si>
  <si>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34"/>
  </si>
  <si>
    <t>【定款】</t>
    <rPh sb="1" eb="3">
      <t>テイカン</t>
    </rPh>
    <phoneticPr fontId="34"/>
  </si>
  <si>
    <t>【定款施行細則】</t>
    <rPh sb="1" eb="7">
      <t>テイカンセコウサイソク</t>
    </rPh>
    <phoneticPr fontId="34"/>
  </si>
  <si>
    <t>【経理規程】</t>
    <rPh sb="1" eb="3">
      <t>ケイリ</t>
    </rPh>
    <rPh sb="3" eb="5">
      <t>キテイ</t>
    </rPh>
    <phoneticPr fontId="34"/>
  </si>
  <si>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34"/>
  </si>
  <si>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34"/>
  </si>
  <si>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34"/>
  </si>
  <si>
    <t>Ⅱ</t>
    <phoneticPr fontId="34"/>
  </si>
  <si>
    <t>現金等の保管・管理</t>
    <rPh sb="0" eb="2">
      <t>ゲンキン</t>
    </rPh>
    <rPh sb="2" eb="3">
      <t>トウ</t>
    </rPh>
    <rPh sb="4" eb="6">
      <t>ホカン</t>
    </rPh>
    <rPh sb="7" eb="9">
      <t>カンリ</t>
    </rPh>
    <phoneticPr fontId="34"/>
  </si>
  <si>
    <t>　現金は出納簿を作成し、適正に管理していますか。</t>
    <rPh sb="1" eb="3">
      <t>ゲンキン</t>
    </rPh>
    <rPh sb="4" eb="7">
      <t>スイトウボ</t>
    </rPh>
    <rPh sb="8" eb="10">
      <t>サクセイ</t>
    </rPh>
    <rPh sb="12" eb="14">
      <t>テキセイ</t>
    </rPh>
    <rPh sb="15" eb="17">
      <t>カンリ</t>
    </rPh>
    <phoneticPr fontId="34"/>
  </si>
  <si>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34"/>
  </si>
  <si>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4"/>
  </si>
  <si>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2"/>
  </si>
  <si>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34"/>
  </si>
  <si>
    <t>Ⅲ</t>
    <phoneticPr fontId="34"/>
  </si>
  <si>
    <t>収入事務</t>
    <rPh sb="0" eb="2">
      <t>シュウニュウ</t>
    </rPh>
    <rPh sb="2" eb="4">
      <t>ジム</t>
    </rPh>
    <phoneticPr fontId="34"/>
  </si>
  <si>
    <t>　金銭の収納に際しては領収書を発行していますか。</t>
    <rPh sb="1" eb="3">
      <t>キンセン</t>
    </rPh>
    <rPh sb="4" eb="6">
      <t>シュウノウ</t>
    </rPh>
    <rPh sb="7" eb="8">
      <t>サイ</t>
    </rPh>
    <rPh sb="11" eb="14">
      <t>リョウシュウショ</t>
    </rPh>
    <rPh sb="15" eb="17">
      <t>ハッコウ</t>
    </rPh>
    <phoneticPr fontId="34"/>
  </si>
  <si>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34"/>
  </si>
  <si>
    <t>○収入手続は、「収入後、○日以内に金融機関に預け入れる」等、経理規程に従って処理してください。</t>
    <phoneticPr fontId="34"/>
  </si>
  <si>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2"/>
  </si>
  <si>
    <t>Ⅳ</t>
    <phoneticPr fontId="34"/>
  </si>
  <si>
    <t>支出事務</t>
    <rPh sb="0" eb="2">
      <t>シシュツ</t>
    </rPh>
    <rPh sb="2" eb="4">
      <t>ジム</t>
    </rPh>
    <phoneticPr fontId="34"/>
  </si>
  <si>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4"/>
  </si>
  <si>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3"/>
  </si>
  <si>
    <t xml:space="preserve">○モデル経理規程第13条、第26条
</t>
    <rPh sb="13" eb="14">
      <t>ダイ</t>
    </rPh>
    <rPh sb="16" eb="17">
      <t>ジョウ</t>
    </rPh>
    <phoneticPr fontId="2"/>
  </si>
  <si>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4"/>
  </si>
  <si>
    <t>　金銭を支払った際は領収書を受け取っていますか。</t>
    <rPh sb="1" eb="3">
      <t>キンセン</t>
    </rPh>
    <rPh sb="4" eb="6">
      <t>シハラ</t>
    </rPh>
    <rPh sb="8" eb="9">
      <t>サイ</t>
    </rPh>
    <rPh sb="10" eb="13">
      <t>リョウシュウショ</t>
    </rPh>
    <rPh sb="14" eb="15">
      <t>ウ</t>
    </rPh>
    <rPh sb="16" eb="17">
      <t>ト</t>
    </rPh>
    <phoneticPr fontId="34"/>
  </si>
  <si>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34"/>
  </si>
  <si>
    <t xml:space="preserve">○モデル経理規程第27条
</t>
    <rPh sb="4" eb="6">
      <t>ケイリ</t>
    </rPh>
    <rPh sb="6" eb="8">
      <t>キテイ</t>
    </rPh>
    <rPh sb="8" eb="9">
      <t>ダイ</t>
    </rPh>
    <rPh sb="11" eb="12">
      <t>ジョウ</t>
    </rPh>
    <phoneticPr fontId="3"/>
  </si>
  <si>
    <t>Ⅴ</t>
    <phoneticPr fontId="34"/>
  </si>
  <si>
    <t>契約事務</t>
    <rPh sb="0" eb="2">
      <t>ケイヤク</t>
    </rPh>
    <rPh sb="2" eb="4">
      <t>ジム</t>
    </rPh>
    <phoneticPr fontId="34"/>
  </si>
  <si>
    <t>　予算は確保されていますか。</t>
    <rPh sb="1" eb="3">
      <t>ヨサン</t>
    </rPh>
    <rPh sb="4" eb="6">
      <t>カクホ</t>
    </rPh>
    <phoneticPr fontId="34"/>
  </si>
  <si>
    <t>○モデル経理規程第21条</t>
    <rPh sb="4" eb="6">
      <t>ケイリ</t>
    </rPh>
    <rPh sb="6" eb="8">
      <t>キテイ</t>
    </rPh>
    <rPh sb="8" eb="9">
      <t>ダイ</t>
    </rPh>
    <rPh sb="11" eb="12">
      <t>ジョウ</t>
    </rPh>
    <phoneticPr fontId="18"/>
  </si>
  <si>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8"/>
  </si>
  <si>
    <t>○モデル経理規程第72条、第73条</t>
    <phoneticPr fontId="18"/>
  </si>
  <si>
    <t>　競争入札の手続きは適正に行っていますか。</t>
    <rPh sb="1" eb="5">
      <t>キョウソウニュウサツ</t>
    </rPh>
    <rPh sb="6" eb="8">
      <t>テツヅ</t>
    </rPh>
    <rPh sb="10" eb="12">
      <t>テキセイ</t>
    </rPh>
    <rPh sb="13" eb="14">
      <t>オコナ</t>
    </rPh>
    <phoneticPr fontId="34"/>
  </si>
  <si>
    <t>　予定価格は適正に定めていますか。</t>
    <rPh sb="1" eb="3">
      <t>ヨテイ</t>
    </rPh>
    <rPh sb="3" eb="5">
      <t>カカク</t>
    </rPh>
    <rPh sb="6" eb="8">
      <t>テキセイ</t>
    </rPh>
    <rPh sb="9" eb="10">
      <t>サダ</t>
    </rPh>
    <phoneticPr fontId="34"/>
  </si>
  <si>
    <t>　随意契約の手続きは適正に行っていますか。</t>
    <rPh sb="1" eb="3">
      <t>ズイイ</t>
    </rPh>
    <rPh sb="3" eb="5">
      <t>ケイヤク</t>
    </rPh>
    <rPh sb="6" eb="8">
      <t>テツヅ</t>
    </rPh>
    <rPh sb="10" eb="12">
      <t>テキセイ</t>
    </rPh>
    <rPh sb="13" eb="14">
      <t>オコナ</t>
    </rPh>
    <phoneticPr fontId="2"/>
  </si>
  <si>
    <t xml:space="preserve">○経理規程の定めに従って随意契約を行ってください。
</t>
    <rPh sb="9" eb="10">
      <t>シタガ</t>
    </rPh>
    <rPh sb="12" eb="14">
      <t>ズイイ</t>
    </rPh>
    <rPh sb="14" eb="16">
      <t>ケイヤク</t>
    </rPh>
    <rPh sb="17" eb="18">
      <t>オコナ</t>
    </rPh>
    <phoneticPr fontId="18"/>
  </si>
  <si>
    <t>○モデル経理規程第74条</t>
    <rPh sb="4" eb="6">
      <t>ケイリ</t>
    </rPh>
    <rPh sb="6" eb="8">
      <t>キテイ</t>
    </rPh>
    <rPh sb="8" eb="9">
      <t>ダイ</t>
    </rPh>
    <rPh sb="11" eb="12">
      <t>ジョウ</t>
    </rPh>
    <phoneticPr fontId="18"/>
  </si>
  <si>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2"/>
  </si>
  <si>
    <t>○モデル経理規程第75条、第76条</t>
    <rPh sb="4" eb="6">
      <t>ケイリ</t>
    </rPh>
    <rPh sb="6" eb="8">
      <t>キテイ</t>
    </rPh>
    <rPh sb="8" eb="9">
      <t>ダイ</t>
    </rPh>
    <rPh sb="11" eb="12">
      <t>ジョウ</t>
    </rPh>
    <rPh sb="13" eb="14">
      <t>ダイ</t>
    </rPh>
    <rPh sb="16" eb="17">
      <t>ジョウ</t>
    </rPh>
    <phoneticPr fontId="18"/>
  </si>
  <si>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34"/>
  </si>
  <si>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34"/>
  </si>
  <si>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34"/>
  </si>
  <si>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4"/>
  </si>
  <si>
    <t>○モデル経理規程第77条</t>
    <rPh sb="4" eb="6">
      <t>ケイリ</t>
    </rPh>
    <rPh sb="6" eb="8">
      <t>キテイ</t>
    </rPh>
    <rPh sb="8" eb="9">
      <t>ダイ</t>
    </rPh>
    <rPh sb="11" eb="12">
      <t>ジョウ</t>
    </rPh>
    <phoneticPr fontId="18"/>
  </si>
  <si>
    <t>(1)</t>
    <phoneticPr fontId="2"/>
  </si>
  <si>
    <t>Ⅶ</t>
    <phoneticPr fontId="2"/>
  </si>
  <si>
    <t>Ⅵ</t>
    <phoneticPr fontId="2"/>
  </si>
  <si>
    <t>(5)</t>
    <phoneticPr fontId="2"/>
  </si>
  <si>
    <t>(6)</t>
    <phoneticPr fontId="2"/>
  </si>
  <si>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34"/>
  </si>
  <si>
    <t>【現金出納簿】</t>
    <phoneticPr fontId="34"/>
  </si>
  <si>
    <t>○通帳及びその印鑑は、それぞれ別の職員が管理し、施錠できる金庫等に保管してください。</t>
    <rPh sb="24" eb="26">
      <t>セジョウ</t>
    </rPh>
    <rPh sb="29" eb="31">
      <t>キンコ</t>
    </rPh>
    <rPh sb="31" eb="32">
      <t>トウ</t>
    </rPh>
    <phoneticPr fontId="18"/>
  </si>
  <si>
    <t>　現金及び通帳等は定期的に複数の目でチェックしていますか。</t>
    <rPh sb="1" eb="3">
      <t>ゲンキン</t>
    </rPh>
    <rPh sb="3" eb="4">
      <t>オヨ</t>
    </rPh>
    <rPh sb="5" eb="7">
      <t>ツウチョウ</t>
    </rPh>
    <rPh sb="7" eb="8">
      <t>トウ</t>
    </rPh>
    <phoneticPr fontId="18"/>
  </si>
  <si>
    <t>　支払期日は守られていますか。</t>
    <rPh sb="1" eb="3">
      <t>シハライ</t>
    </rPh>
    <rPh sb="3" eb="5">
      <t>キジツ</t>
    </rPh>
    <rPh sb="6" eb="7">
      <t>マモ</t>
    </rPh>
    <phoneticPr fontId="34"/>
  </si>
  <si>
    <t xml:space="preserve">○入札通知
</t>
    <phoneticPr fontId="18"/>
  </si>
  <si>
    <t>寄附金、資産管理</t>
    <rPh sb="0" eb="3">
      <t>キフキン</t>
    </rPh>
    <rPh sb="4" eb="6">
      <t>シサン</t>
    </rPh>
    <rPh sb="6" eb="8">
      <t>カンリ</t>
    </rPh>
    <phoneticPr fontId="2"/>
  </si>
  <si>
    <t xml:space="preserve">○会計帳簿と計算書類の各勘定科目の金額は一致します。
</t>
    <phoneticPr fontId="2"/>
  </si>
  <si>
    <t>　不特定の職員が持ち出せる場所に保管していませんか。</t>
    <rPh sb="1" eb="4">
      <t>フトクテイ</t>
    </rPh>
    <rPh sb="5" eb="7">
      <t>ショクイン</t>
    </rPh>
    <rPh sb="8" eb="9">
      <t>モ</t>
    </rPh>
    <rPh sb="10" eb="11">
      <t>ダ</t>
    </rPh>
    <rPh sb="13" eb="15">
      <t>バショ</t>
    </rPh>
    <rPh sb="16" eb="18">
      <t>ホカン</t>
    </rPh>
    <phoneticPr fontId="34"/>
  </si>
  <si>
    <t>→経理規程で定める保管限度額を記入してください。</t>
    <phoneticPr fontId="18"/>
  </si>
  <si>
    <t>→経理規程で定める日数を記入してください。</t>
    <phoneticPr fontId="18"/>
  </si>
  <si>
    <t>○「契約事務の手引」を参考にしてください。</t>
    <rPh sb="2" eb="4">
      <t>ケイヤク</t>
    </rPh>
    <rPh sb="4" eb="6">
      <t>ジム</t>
    </rPh>
    <rPh sb="7" eb="9">
      <t>テビ</t>
    </rPh>
    <rPh sb="11" eb="13">
      <t>サンコウ</t>
    </rPh>
    <phoneticPr fontId="34"/>
  </si>
  <si>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34"/>
  </si>
  <si>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8"/>
  </si>
  <si>
    <t>　１件100万円を超える契約については契約書を作成していますか。</t>
    <rPh sb="19" eb="20">
      <t>チギリ</t>
    </rPh>
    <rPh sb="20" eb="21">
      <t>ヤク</t>
    </rPh>
    <rPh sb="21" eb="22">
      <t>ショ</t>
    </rPh>
    <phoneticPr fontId="2"/>
  </si>
  <si>
    <t>　見積書は原則３者以上から徴していますか。</t>
    <rPh sb="1" eb="4">
      <t>ミツモリショ</t>
    </rPh>
    <rPh sb="5" eb="7">
      <t>ゲンソク</t>
    </rPh>
    <rPh sb="8" eb="9">
      <t>シャ</t>
    </rPh>
    <rPh sb="9" eb="11">
      <t>イジョウ</t>
    </rPh>
    <rPh sb="13" eb="14">
      <t>チョウ</t>
    </rPh>
    <phoneticPr fontId="34"/>
  </si>
  <si>
    <t>「平成２９年版　社会福祉法人モデル経理規程」（平成29年3月15日全国社会福祉法人経営者協議会作成）</t>
    <rPh sb="1" eb="3">
      <t>ヘイセイ</t>
    </rPh>
    <rPh sb="5" eb="6">
      <t>ネン</t>
    </rPh>
    <rPh sb="6" eb="7">
      <t>バン</t>
    </rPh>
    <rPh sb="39" eb="41">
      <t>ホウジン</t>
    </rPh>
    <rPh sb="41" eb="44">
      <t>ケイエイシャ</t>
    </rPh>
    <phoneticPr fontId="2"/>
  </si>
  <si>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2"/>
  </si>
  <si>
    <t>例）給食委託契約、寝具リース契約</t>
    <phoneticPr fontId="18"/>
  </si>
  <si>
    <t>○なお、理事長が専決した事項は、定款の定めに従って、理事会に報告する必要があります。</t>
    <rPh sb="16" eb="18">
      <t>テイカン</t>
    </rPh>
    <rPh sb="19" eb="20">
      <t>サダ</t>
    </rPh>
    <rPh sb="22" eb="23">
      <t>シタガ</t>
    </rPh>
    <phoneticPr fontId="34"/>
  </si>
  <si>
    <t>※　別紙１『契約一覧表』を作成してください。
　</t>
    <rPh sb="2" eb="4">
      <t>ベッシ</t>
    </rPh>
    <rPh sb="6" eb="8">
      <t>ケイヤク</t>
    </rPh>
    <rPh sb="8" eb="10">
      <t>イチラン</t>
    </rPh>
    <rPh sb="10" eb="11">
      <t>ヒョウ</t>
    </rPh>
    <rPh sb="13" eb="15">
      <t>サクセイ</t>
    </rPh>
    <phoneticPr fontId="2"/>
  </si>
  <si>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34"/>
  </si>
  <si>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34"/>
  </si>
  <si>
    <t>○入札通知の概要</t>
    <rPh sb="1" eb="3">
      <t>ニュウサツ</t>
    </rPh>
    <rPh sb="3" eb="5">
      <t>ツウチ</t>
    </rPh>
    <rPh sb="6" eb="8">
      <t>ガイヨウ</t>
    </rPh>
    <phoneticPr fontId="18"/>
  </si>
  <si>
    <t>○理事長が専決できるのは、定款細則や専決規程などによりあらかじめ理事会の承認を得ている事項に限られます。</t>
    <rPh sb="36" eb="38">
      <t>ショウニン</t>
    </rPh>
    <phoneticPr fontId="2"/>
  </si>
  <si>
    <t>　複数年契約を適正に行っていますか。</t>
    <rPh sb="1" eb="3">
      <t>フクスウ</t>
    </rPh>
    <rPh sb="3" eb="4">
      <t>ネン</t>
    </rPh>
    <rPh sb="4" eb="6">
      <t>ケイヤク</t>
    </rPh>
    <rPh sb="7" eb="9">
      <t>テキセイ</t>
    </rPh>
    <rPh sb="10" eb="11">
      <t>オコナ</t>
    </rPh>
    <phoneticPr fontId="34"/>
  </si>
  <si>
    <t>【寄附金品台帳】</t>
    <phoneticPr fontId="34"/>
  </si>
  <si>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34"/>
  </si>
  <si>
    <t xml:space="preserve">○留意事項9(2)
○モデル経理規程第25条
</t>
    <rPh sb="1" eb="3">
      <t>リュウイ</t>
    </rPh>
    <rPh sb="3" eb="5">
      <t>ジコウ</t>
    </rPh>
    <phoneticPr fontId="2"/>
  </si>
  <si>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34"/>
  </si>
  <si>
    <t>会計省令</t>
    <rPh sb="0" eb="2">
      <t>カイケイ</t>
    </rPh>
    <rPh sb="2" eb="4">
      <t>ショウレイ</t>
    </rPh>
    <phoneticPr fontId="2"/>
  </si>
  <si>
    <r>
      <t>○監査報告：</t>
    </r>
    <r>
      <rPr>
        <sz val="15"/>
        <rFont val="HG丸ｺﾞｼｯｸM-PRO"/>
        <family val="3"/>
        <charset val="128"/>
      </rPr>
      <t>（会計監査人を設置していない法人で公認会計士又は監査法人による会計監査を受けたときはその書類を含む）</t>
    </r>
    <phoneticPr fontId="18"/>
  </si>
  <si>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phoneticPr fontId="18"/>
  </si>
  <si>
    <r>
      <rPr>
        <u val="double"/>
        <sz val="14"/>
        <rFont val="ＭＳ 明朝"/>
        <family val="1"/>
        <charset val="128"/>
      </rPr>
      <t>　限度額　　　　　　　　　　　　　円</t>
    </r>
    <r>
      <rPr>
        <u/>
        <sz val="14"/>
        <rFont val="ＭＳ 明朝"/>
        <family val="1"/>
        <charset val="128"/>
      </rPr>
      <t xml:space="preserve">
</t>
    </r>
    <r>
      <rPr>
        <sz val="14"/>
        <rFont val="ＭＳ 明朝"/>
        <family val="1"/>
        <charset val="128"/>
      </rPr>
      <t>　　</t>
    </r>
    <phoneticPr fontId="2"/>
  </si>
  <si>
    <r>
      <t>　　</t>
    </r>
    <r>
      <rPr>
        <b/>
        <u/>
        <sz val="14"/>
        <rFont val="ＭＳ 明朝"/>
        <family val="1"/>
        <charset val="128"/>
      </rPr>
      <t>※収入後　　　　日以内</t>
    </r>
    <phoneticPr fontId="18"/>
  </si>
  <si>
    <t>○理事長等が専決できるのは、定款細則や専決規程などによりあらかじめ理事会の承認を得ている事項に限られます。</t>
    <rPh sb="4" eb="5">
      <t>トウ</t>
    </rPh>
    <rPh sb="37" eb="39">
      <t>ショウニン</t>
    </rPh>
    <phoneticPr fontId="2"/>
  </si>
  <si>
    <t>○予算を超える執行が見込まれ場合は、事前に補正予算案を作成し理事会の承認を得る必要があります。</t>
    <rPh sb="34" eb="36">
      <t>ショウニン</t>
    </rPh>
    <rPh sb="37" eb="38">
      <t>エ</t>
    </rPh>
    <phoneticPr fontId="34"/>
  </si>
  <si>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2"/>
  </si>
  <si>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8"/>
  </si>
  <si>
    <t>※強要等の疑惑を招くことのないようにしてください。</t>
    <phoneticPr fontId="18"/>
  </si>
  <si>
    <t xml:space="preserve">○会計省令第30条
</t>
    <rPh sb="1" eb="3">
      <t>カイケイ</t>
    </rPh>
    <rPh sb="3" eb="5">
      <t>ショウレイ</t>
    </rPh>
    <rPh sb="5" eb="6">
      <t>ダイ</t>
    </rPh>
    <rPh sb="8" eb="9">
      <t>ジョウ</t>
    </rPh>
    <phoneticPr fontId="2"/>
  </si>
  <si>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34"/>
  </si>
  <si>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2"/>
  </si>
  <si>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2"/>
  </si>
  <si>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2"/>
  </si>
  <si>
    <t>いる・いない</t>
    <phoneticPr fontId="34"/>
  </si>
  <si>
    <t>いる</t>
    <phoneticPr fontId="34"/>
  </si>
  <si>
    <t>いない</t>
    <phoneticPr fontId="34"/>
  </si>
  <si>
    <t>いない・いる</t>
  </si>
  <si>
    <t>いない・いる</t>
    <phoneticPr fontId="34"/>
  </si>
  <si>
    <t>該当なし</t>
  </si>
  <si>
    <t>省略</t>
    <rPh sb="0" eb="2">
      <t>ショウリャク</t>
    </rPh>
    <phoneticPr fontId="34"/>
  </si>
  <si>
    <t xml:space="preserve"> 県所管法人のみ</t>
    <phoneticPr fontId="34"/>
  </si>
  <si>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3"/>
  </si>
  <si>
    <t>寄附金受入</t>
    <rPh sb="0" eb="3">
      <t>キフキン</t>
    </rPh>
    <rPh sb="3" eb="5">
      <t>ウケイレ</t>
    </rPh>
    <phoneticPr fontId="2"/>
  </si>
  <si>
    <t>実地指導
対象施設名</t>
    <rPh sb="0" eb="2">
      <t>ジッチ</t>
    </rPh>
    <rPh sb="2" eb="4">
      <t>シドウ</t>
    </rPh>
    <rPh sb="5" eb="7">
      <t>タイショウ</t>
    </rPh>
    <rPh sb="7" eb="9">
      <t>シセツ</t>
    </rPh>
    <rPh sb="9" eb="10">
      <t>メイ</t>
    </rPh>
    <phoneticPr fontId="2"/>
  </si>
  <si>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2"/>
  </si>
  <si>
    <t>社会福祉法人の認可について（通知）［平成12年12月1日4部局長通知］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ツウチ</t>
    </rPh>
    <phoneticPr fontId="2"/>
  </si>
  <si>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2"/>
  </si>
  <si>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2"/>
  </si>
  <si>
    <t>領収書、辞令（統括会計責任者、会計責任者、出納職員）、契約手続（入札・随契）、契約書等</t>
    <rPh sb="0" eb="3">
      <t>リョウシュウショ</t>
    </rPh>
    <phoneticPr fontId="18"/>
  </si>
  <si>
    <t>総勘定元帳、月次報告書、会計伝票、証憑書類、小口現金（出納簿、領収書）現金出納簿、</t>
    <phoneticPr fontId="18"/>
  </si>
  <si>
    <t>記 入 欄 及 び 点 検 の ポ イ ン ト</t>
    <rPh sb="0" eb="1">
      <t>キ</t>
    </rPh>
    <rPh sb="2" eb="3">
      <t>イ</t>
    </rPh>
    <rPh sb="4" eb="5">
      <t>ラン</t>
    </rPh>
    <rPh sb="6" eb="7">
      <t>オヨ</t>
    </rPh>
    <rPh sb="10" eb="11">
      <t>テン</t>
    </rPh>
    <rPh sb="12" eb="13">
      <t>ケン</t>
    </rPh>
    <phoneticPr fontId="2"/>
  </si>
  <si>
    <t>（連番を付して管理
　し、控えを保管）</t>
    <phoneticPr fontId="3"/>
  </si>
  <si>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2"/>
  </si>
  <si>
    <t>・引当金明細書
　（別紙3⑨）</t>
    <rPh sb="1" eb="4">
      <t>ヒキアテキン</t>
    </rPh>
    <rPh sb="4" eb="7">
      <t>メイサイショ</t>
    </rPh>
    <phoneticPr fontId="2"/>
  </si>
  <si>
    <t>・就労支援事業別活動
　明細書（別紙3⑮）</t>
    <rPh sb="1" eb="3">
      <t>シュウロウ</t>
    </rPh>
    <rPh sb="3" eb="5">
      <t>シエン</t>
    </rPh>
    <rPh sb="5" eb="7">
      <t>ジギョウ</t>
    </rPh>
    <rPh sb="7" eb="8">
      <t>ベツ</t>
    </rPh>
    <rPh sb="8" eb="10">
      <t>カツドウ</t>
    </rPh>
    <rPh sb="12" eb="15">
      <t>メイサイショ</t>
    </rPh>
    <phoneticPr fontId="2"/>
  </si>
  <si>
    <t>・就労支援事業明細書
　（別紙3⑱）</t>
    <rPh sb="1" eb="3">
      <t>シュウロウ</t>
    </rPh>
    <rPh sb="3" eb="5">
      <t>シエン</t>
    </rPh>
    <rPh sb="5" eb="7">
      <t>ジギョウ</t>
    </rPh>
    <rPh sb="7" eb="10">
      <t>メイサイショ</t>
    </rPh>
    <phoneticPr fontId="2"/>
  </si>
  <si>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2"/>
  </si>
  <si>
    <t>・授産事業費用明細書
　（別紙3⑲）</t>
    <rPh sb="1" eb="3">
      <t>ジュサン</t>
    </rPh>
    <rPh sb="3" eb="5">
      <t>ジギョウ</t>
    </rPh>
    <rPh sb="5" eb="6">
      <t>ヒ</t>
    </rPh>
    <rPh sb="6" eb="7">
      <t>ヨウ</t>
    </rPh>
    <rPh sb="7" eb="10">
      <t>メイサイショ</t>
    </rPh>
    <phoneticPr fontId="2"/>
  </si>
  <si>
    <t>○理事会：議事録、議案書等</t>
    <phoneticPr fontId="18"/>
  </si>
  <si>
    <t>○許認可等：埼玉県主務課及び各福祉事務所への手続き関係書類等</t>
    <phoneticPr fontId="18"/>
  </si>
  <si>
    <t xml:space="preserve">□ その他（　　　　　　　　　　　　　　　　　） </t>
    <rPh sb="4" eb="5">
      <t>タ</t>
    </rPh>
    <phoneticPr fontId="18"/>
  </si>
  <si>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8"/>
  </si>
  <si>
    <t xml:space="preserve">２　契約の性質・目的が競争入札に適さない場合
　　特定の者でなければ提供できないもの（土地、特
　注の機械類）など
</t>
    <phoneticPr fontId="18"/>
  </si>
  <si>
    <t>・拠点区分資金収支明
　細書（別紙3⑩）</t>
    <phoneticPr fontId="2"/>
  </si>
  <si>
    <t>・拠点区分事業活動明
　細書（別紙3⑪）</t>
    <phoneticPr fontId="2"/>
  </si>
  <si>
    <t>・積立金・積立資産明
　細書（別紙3⑫）</t>
    <rPh sb="1" eb="3">
      <t>ツミタテ</t>
    </rPh>
    <rPh sb="3" eb="4">
      <t>キン</t>
    </rPh>
    <rPh sb="5" eb="7">
      <t>ツミタテ</t>
    </rPh>
    <rPh sb="7" eb="9">
      <t>シサン</t>
    </rPh>
    <rPh sb="9" eb="10">
      <t>アキ</t>
    </rPh>
    <rPh sb="12" eb="13">
      <t>ホソ</t>
    </rPh>
    <rPh sb="13" eb="14">
      <t>ショ</t>
    </rPh>
    <phoneticPr fontId="2"/>
  </si>
  <si>
    <t>・サービス区分間繰入
　金明細書（別紙3⑬）</t>
    <rPh sb="5" eb="7">
      <t>クブン</t>
    </rPh>
    <rPh sb="7" eb="8">
      <t>カン</t>
    </rPh>
    <rPh sb="8" eb="10">
      <t>クリイレ</t>
    </rPh>
    <rPh sb="12" eb="13">
      <t>キン</t>
    </rPh>
    <rPh sb="13" eb="16">
      <t>メイサイショ</t>
    </rPh>
    <phoneticPr fontId="2"/>
  </si>
  <si>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2"/>
  </si>
  <si>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2"/>
  </si>
  <si>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2"/>
  </si>
  <si>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2"/>
  </si>
  <si>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2"/>
  </si>
  <si>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2"/>
  </si>
  <si>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34"/>
  </si>
  <si>
    <t>拠点区分で作成する明
細書</t>
    <rPh sb="0" eb="2">
      <t>キョテン</t>
    </rPh>
    <rPh sb="2" eb="4">
      <t>クブン</t>
    </rPh>
    <rPh sb="5" eb="7">
      <t>サクセイ</t>
    </rPh>
    <rPh sb="9" eb="10">
      <t>アキ</t>
    </rPh>
    <rPh sb="11" eb="12">
      <t>ホソ</t>
    </rPh>
    <rPh sb="12" eb="13">
      <t>ショ</t>
    </rPh>
    <phoneticPr fontId="2"/>
  </si>
  <si>
    <t>※あらかじめ連番を付した領収書を使用することが望ましい。</t>
    <phoneticPr fontId="34"/>
  </si>
  <si>
    <t>○金銭の収納に際しては領収書を発行してください。</t>
    <rPh sb="1" eb="3">
      <t>キンセン</t>
    </rPh>
    <rPh sb="4" eb="6">
      <t>シュウノウ</t>
    </rPh>
    <rPh sb="7" eb="8">
      <t>サイ</t>
    </rPh>
    <rPh sb="11" eb="14">
      <t>リョウシュウショ</t>
    </rPh>
    <rPh sb="15" eb="17">
      <t>ハッコウ</t>
    </rPh>
    <phoneticPr fontId="34"/>
  </si>
  <si>
    <t>ない・ある</t>
  </si>
  <si>
    <t>ない・ある</t>
    <phoneticPr fontId="34"/>
  </si>
  <si>
    <t>ない</t>
    <phoneticPr fontId="34"/>
  </si>
  <si>
    <t>ある</t>
    <phoneticPr fontId="34"/>
  </si>
  <si>
    <t>・拠点区分貸借対照表
　　　　　　　（3-4）</t>
    <rPh sb="1" eb="3">
      <t>キョテン</t>
    </rPh>
    <rPh sb="3" eb="5">
      <t>クブン</t>
    </rPh>
    <rPh sb="5" eb="10">
      <t>タイシャクタイショウヒョウ</t>
    </rPh>
    <phoneticPr fontId="2"/>
  </si>
  <si>
    <t>・拠点区分事業活動計
　算書　　　　（2-4）</t>
    <rPh sb="1" eb="3">
      <t>キョテン</t>
    </rPh>
    <rPh sb="3" eb="5">
      <t>クブン</t>
    </rPh>
    <rPh sb="5" eb="7">
      <t>ジギョウ</t>
    </rPh>
    <rPh sb="7" eb="9">
      <t>カツドウ</t>
    </rPh>
    <rPh sb="9" eb="10">
      <t>ケイ</t>
    </rPh>
    <rPh sb="12" eb="13">
      <t>サン</t>
    </rPh>
    <rPh sb="13" eb="14">
      <t>ショ</t>
    </rPh>
    <phoneticPr fontId="2"/>
  </si>
  <si>
    <t>・拠点区分資金収支計
  算書　　　　（1-4）</t>
    <rPh sb="1" eb="3">
      <t>キョテン</t>
    </rPh>
    <rPh sb="3" eb="5">
      <t>クブン</t>
    </rPh>
    <rPh sb="5" eb="7">
      <t>シキン</t>
    </rPh>
    <rPh sb="7" eb="9">
      <t>シュウシ</t>
    </rPh>
    <rPh sb="9" eb="10">
      <t>ケイ</t>
    </rPh>
    <rPh sb="13" eb="14">
      <t>サン</t>
    </rPh>
    <rPh sb="14" eb="15">
      <t>ショ</t>
    </rPh>
    <phoneticPr fontId="2"/>
  </si>
  <si>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t>
    </r>
    <r>
      <rPr>
        <sz val="13"/>
        <rFont val="ＭＳ 明朝"/>
        <family val="1"/>
        <charset val="128"/>
      </rPr>
      <t>など</t>
    </r>
    <phoneticPr fontId="18"/>
  </si>
  <si>
    <t>あり・なし</t>
  </si>
  <si>
    <t>　寄附申込書</t>
    <rPh sb="1" eb="3">
      <t>キフ</t>
    </rPh>
    <phoneticPr fontId="2"/>
  </si>
  <si>
    <t>　領収書とその控え</t>
    <phoneticPr fontId="2"/>
  </si>
  <si>
    <t>　寄附金品台帳</t>
    <rPh sb="1" eb="3">
      <t>キフ</t>
    </rPh>
    <rPh sb="4" eb="5">
      <t>シナ</t>
    </rPh>
    <phoneticPr fontId="2"/>
  </si>
  <si>
    <r>
      <t>　</t>
    </r>
    <r>
      <rPr>
        <sz val="11"/>
        <rFont val="ＭＳ 明朝"/>
        <family val="1"/>
        <charset val="128"/>
      </rPr>
      <t>寄附金品受入報告書</t>
    </r>
    <rPh sb="1" eb="3">
      <t>キフ</t>
    </rPh>
    <phoneticPr fontId="2"/>
  </si>
  <si>
    <t>６　競争入札に付し入札者がないとき、又は再度の
　入札に付し落札者がない場合</t>
    <phoneticPr fontId="34"/>
  </si>
  <si>
    <t>７　落札者が契約を締結しない場合</t>
    <phoneticPr fontId="34"/>
  </si>
  <si>
    <t>○借入金明細書、借入契約書等</t>
    <phoneticPr fontId="18"/>
  </si>
  <si>
    <t>○契約締結の稟議書には、契約の相手方の名称及び住所、契約の目的、契約期間、契約金額、契約の相手方の選定方法（一般競争入札以外の方法をとった場合はその理由）及び選定結果等を記載します。</t>
    <phoneticPr fontId="2"/>
  </si>
  <si>
    <t>【契約に係る稟議書等】</t>
    <phoneticPr fontId="2"/>
  </si>
  <si>
    <t>　契約の締結について、稟議書により意思決定をしていますか。</t>
    <rPh sb="1" eb="3">
      <t>ケイヤク</t>
    </rPh>
    <rPh sb="4" eb="6">
      <t>テイケツ</t>
    </rPh>
    <rPh sb="11" eb="14">
      <t>リンギショ</t>
    </rPh>
    <rPh sb="17" eb="19">
      <t>イシ</t>
    </rPh>
    <rPh sb="19" eb="21">
      <t>ケッテイ</t>
    </rPh>
    <phoneticPr fontId="2"/>
  </si>
  <si>
    <t>○収支予算書</t>
    <phoneticPr fontId="18"/>
  </si>
  <si>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34"/>
  </si>
  <si>
    <t>令和　　　年　　　月　　　日</t>
    <rPh sb="0" eb="2">
      <t>レイワ</t>
    </rPh>
    <rPh sb="5" eb="8">
      <t>ネンガッピ</t>
    </rPh>
    <rPh sb="9" eb="10">
      <t>ツキ</t>
    </rPh>
    <rPh sb="13" eb="14">
      <t>ヒ</t>
    </rPh>
    <phoneticPr fontId="2"/>
  </si>
  <si>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8"/>
  </si>
  <si>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2"/>
  </si>
  <si>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34"/>
  </si>
  <si>
    <r>
      <t>　・</t>
    </r>
    <r>
      <rPr>
        <u val="double"/>
        <sz val="14"/>
        <rFont val="ＭＳ 明朝"/>
        <family val="1"/>
        <charset val="128"/>
      </rPr>
      <t>統括会計責任者：    　　　　　　　　　　・　</t>
    </r>
    <rPh sb="2" eb="4">
      <t>トウカツ</t>
    </rPh>
    <phoneticPr fontId="2"/>
  </si>
  <si>
    <r>
      <t>　・</t>
    </r>
    <r>
      <rPr>
        <u val="double"/>
        <sz val="14"/>
        <rFont val="ＭＳ 明朝"/>
        <family val="1"/>
        <charset val="128"/>
      </rPr>
      <t>会計責任者：　　　　　　　  　　　　　　・</t>
    </r>
    <rPh sb="2" eb="4">
      <t>カイケイ</t>
    </rPh>
    <rPh sb="4" eb="7">
      <t>セキニンシャ</t>
    </rPh>
    <phoneticPr fontId="2"/>
  </si>
  <si>
    <r>
      <t>　・</t>
    </r>
    <r>
      <rPr>
        <u val="double"/>
        <sz val="14"/>
        <rFont val="ＭＳ 明朝"/>
        <family val="1"/>
        <charset val="128"/>
      </rPr>
      <t>出納職員：　　　　　　　　　　　　　　　・</t>
    </r>
    <rPh sb="2" eb="4">
      <t>スイトウ</t>
    </rPh>
    <rPh sb="4" eb="5">
      <t>ショク</t>
    </rPh>
    <rPh sb="5" eb="6">
      <t>イン</t>
    </rPh>
    <phoneticPr fontId="2"/>
  </si>
  <si>
    <t xml:space="preserve">□ 保育所・認定こども園集金現金 </t>
    <rPh sb="2" eb="4">
      <t>ホイク</t>
    </rPh>
    <rPh sb="4" eb="5">
      <t>ショ</t>
    </rPh>
    <rPh sb="6" eb="8">
      <t>ニンテイ</t>
    </rPh>
    <rPh sb="11" eb="12">
      <t>エン</t>
    </rPh>
    <rPh sb="12" eb="14">
      <t>シュウキン</t>
    </rPh>
    <rPh sb="14" eb="16">
      <t>ゲンキン</t>
    </rPh>
    <phoneticPr fontId="2"/>
  </si>
  <si>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34"/>
  </si>
  <si>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34"/>
  </si>
  <si>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34"/>
  </si>
  <si>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2"/>
  </si>
  <si>
    <t>１　重要な会計方針</t>
    <rPh sb="2" eb="4">
      <t>ジュウヨウ</t>
    </rPh>
    <rPh sb="5" eb="7">
      <t>カイケイ</t>
    </rPh>
    <rPh sb="7" eb="8">
      <t>ガタ</t>
    </rPh>
    <rPh sb="8" eb="9">
      <t>ハリ</t>
    </rPh>
    <phoneticPr fontId="2"/>
  </si>
  <si>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2"/>
  </si>
  <si>
    <t>(2)固定資産の減価償却
　の方法</t>
    <rPh sb="3" eb="5">
      <t>コテイ</t>
    </rPh>
    <rPh sb="5" eb="7">
      <t>シサン</t>
    </rPh>
    <rPh sb="8" eb="10">
      <t>ゲンカ</t>
    </rPh>
    <rPh sb="10" eb="12">
      <t>ショウキャク</t>
    </rPh>
    <rPh sb="15" eb="17">
      <t>ホウホウ</t>
    </rPh>
    <phoneticPr fontId="2"/>
  </si>
  <si>
    <t>(3)引当金の計上基準</t>
    <rPh sb="3" eb="5">
      <t>ヒキアテ</t>
    </rPh>
    <rPh sb="5" eb="6">
      <t>キン</t>
    </rPh>
    <rPh sb="7" eb="9">
      <t>ケイジョウ</t>
    </rPh>
    <rPh sb="9" eb="10">
      <t>モト</t>
    </rPh>
    <rPh sb="10" eb="11">
      <t>ジュン</t>
    </rPh>
    <phoneticPr fontId="2"/>
  </si>
  <si>
    <t>２　重要な会計方針の
　変更</t>
    <rPh sb="2" eb="4">
      <t>ジュウヨウ</t>
    </rPh>
    <rPh sb="5" eb="7">
      <t>カイケイ</t>
    </rPh>
    <rPh sb="7" eb="9">
      <t>ホウシン</t>
    </rPh>
    <rPh sb="12" eb="13">
      <t>ヘン</t>
    </rPh>
    <rPh sb="13" eb="14">
      <t>サラ</t>
    </rPh>
    <phoneticPr fontId="2"/>
  </si>
  <si>
    <t>３　採用する退職給付
　制度</t>
    <rPh sb="2" eb="4">
      <t>サイヨウ</t>
    </rPh>
    <rPh sb="6" eb="8">
      <t>タイショク</t>
    </rPh>
    <rPh sb="8" eb="9">
      <t>キュウ</t>
    </rPh>
    <rPh sb="9" eb="10">
      <t>ツキ</t>
    </rPh>
    <rPh sb="12" eb="13">
      <t>セイ</t>
    </rPh>
    <rPh sb="13" eb="14">
      <t>ド</t>
    </rPh>
    <phoneticPr fontId="2"/>
  </si>
  <si>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2"/>
  </si>
  <si>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2"/>
  </si>
  <si>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2"/>
  </si>
  <si>
    <t>７　担保に供している
　資産</t>
    <rPh sb="2" eb="4">
      <t>タンポ</t>
    </rPh>
    <rPh sb="5" eb="6">
      <t>キョウ</t>
    </rPh>
    <rPh sb="12" eb="13">
      <t>シ</t>
    </rPh>
    <rPh sb="13" eb="14">
      <t>サン</t>
    </rPh>
    <phoneticPr fontId="2"/>
  </si>
  <si>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2"/>
  </si>
  <si>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2"/>
  </si>
  <si>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2"/>
  </si>
  <si>
    <t>11　重要な後発事象</t>
    <rPh sb="3" eb="5">
      <t>ジュウヨウ</t>
    </rPh>
    <rPh sb="6" eb="8">
      <t>コウハツ</t>
    </rPh>
    <rPh sb="8" eb="9">
      <t>ゴト</t>
    </rPh>
    <rPh sb="9" eb="10">
      <t>ゾウ</t>
    </rPh>
    <phoneticPr fontId="2"/>
  </si>
  <si>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2"/>
  </si>
  <si>
    <t>・基本財産及びその他の
　固定資産（有形・無形
　固定資産）の明細書
　（別紙3⑧）</t>
    <rPh sb="18" eb="20">
      <t>ユウケイ</t>
    </rPh>
    <rPh sb="21" eb="23">
      <t>ムケイ</t>
    </rPh>
    <rPh sb="25" eb="29">
      <t>コテイシサン</t>
    </rPh>
    <rPh sb="37" eb="39">
      <t>ベッシ</t>
    </rPh>
    <phoneticPr fontId="2"/>
  </si>
  <si>
    <t>Ｒ３/１１/１２</t>
    <phoneticPr fontId="34"/>
  </si>
  <si>
    <t>Ｒ２/１２/２５</t>
    <phoneticPr fontId="18"/>
  </si>
  <si>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2"/>
  </si>
  <si>
    <r>
      <t>※　</t>
    </r>
    <r>
      <rPr>
        <b/>
        <sz val="14"/>
        <rFont val="ＭＳ 明朝"/>
        <family val="1"/>
        <charset val="128"/>
      </rPr>
      <t xml:space="preserve">別紙２『財務諸表等の数値チェックリスト』
</t>
    </r>
    <r>
      <rPr>
        <sz val="14"/>
        <rFont val="ＭＳ 明朝"/>
        <family val="1"/>
        <charset val="128"/>
      </rPr>
      <t>　を作成してください。</t>
    </r>
    <rPh sb="6" eb="8">
      <t>ザイム</t>
    </rPh>
    <rPh sb="8" eb="10">
      <t>ショヒョウ</t>
    </rPh>
    <rPh sb="10" eb="11">
      <t>トウ</t>
    </rPh>
    <rPh sb="12" eb="14">
      <t>スウチ</t>
    </rPh>
    <rPh sb="25" eb="26">
      <t>サク</t>
    </rPh>
    <rPh sb="26" eb="27">
      <t>ナ</t>
    </rPh>
    <phoneticPr fontId="18"/>
  </si>
  <si>
    <t>Ｒ４/１０/１</t>
    <phoneticPr fontId="18"/>
  </si>
  <si>
    <t>Ｒ４/４/１</t>
    <phoneticPr fontId="18"/>
  </si>
  <si>
    <t>Ｒ４/１１/１</t>
    <phoneticPr fontId="18"/>
  </si>
  <si>
    <t>Ｒ４/４/１</t>
    <phoneticPr fontId="34"/>
  </si>
  <si>
    <t>５　時価に比して有利な場合
　　特定の者が、大量に処分を必要とする場合など（ただし、予定価格1,000万円を超える場合は、競争入札とする。）</t>
    <phoneticPr fontId="18"/>
  </si>
  <si>
    <t xml:space="preserve">４　競争入札を行うことが不利となる場合
　　履行中の工事に直接関連するものなど低価で契約できる機会が設けられている場合など（このような場合は、1,000万円以下の予定価格の場合に限る。）
</t>
    <phoneticPr fontId="2"/>
  </si>
  <si>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2"/>
  </si>
  <si>
    <t>（ただし、予定価格１，０００万円を超える場合は、競争入札とする。）</t>
    <rPh sb="17" eb="18">
      <t>コ</t>
    </rPh>
    <phoneticPr fontId="2"/>
  </si>
  <si>
    <t>：（例）特定の者が、大量に処分を必要とする場合など</t>
    <rPh sb="2" eb="3">
      <t>レイ</t>
    </rPh>
    <phoneticPr fontId="2"/>
  </si>
  <si>
    <t>⑤時価に比して有利な場合</t>
    <phoneticPr fontId="2"/>
  </si>
  <si>
    <t>　　　（このような場合は、１，０００万円以下の予定価格の場合に限る。）</t>
    <rPh sb="20" eb="22">
      <t>イカ</t>
    </rPh>
    <phoneticPr fontId="2"/>
  </si>
  <si>
    <t>：（例）履行中の工事に直接関連するものなど低価で契約できる機会が設けられている場合など。</t>
    <rPh sb="2" eb="3">
      <t>レイ</t>
    </rPh>
    <phoneticPr fontId="2"/>
  </si>
  <si>
    <t>④競争入札を行うことが不利となる場合</t>
  </si>
  <si>
    <t>：（例）　設備故障による緊急復旧工事、災害時等の対応　</t>
    <rPh sb="2" eb="3">
      <t>レイ</t>
    </rPh>
    <phoneticPr fontId="2"/>
  </si>
  <si>
    <t>③緊急の必要により競争に付することができない場合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</si>
  <si>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2"/>
  </si>
  <si>
    <t>②契約の性質・目的が競争入札に適さない場合</t>
  </si>
  <si>
    <t>①売買、賃貸借、請負その他の契約でその予定価格が別表に掲げる区分に応じ同表右欄に定める額を超えない場合</t>
    <phoneticPr fontId="2"/>
  </si>
  <si>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2"/>
  </si>
  <si>
    <t>選択項目</t>
    <rPh sb="0" eb="2">
      <t>センタク</t>
    </rPh>
    <rPh sb="2" eb="4">
      <t>コウモク</t>
    </rPh>
    <phoneticPr fontId="2"/>
  </si>
  <si>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2"/>
  </si>
  <si>
    <t>参考：【契約にあたっての留意事項】</t>
    <rPh sb="0" eb="2">
      <t>サンコウ</t>
    </rPh>
    <rPh sb="4" eb="6">
      <t>ケイヤク</t>
    </rPh>
    <rPh sb="12" eb="14">
      <t>リュウイ</t>
    </rPh>
    <rPh sb="14" eb="16">
      <t>ジコウ</t>
    </rPh>
    <phoneticPr fontId="2"/>
  </si>
  <si>
    <t>理事会（　　年　　月　　日）</t>
    <rPh sb="0" eb="3">
      <t>リジカイ</t>
    </rPh>
    <rPh sb="6" eb="7">
      <t>ネン</t>
    </rPh>
    <rPh sb="9" eb="10">
      <t>ガツ</t>
    </rPh>
    <rPh sb="12" eb="13">
      <t>ニチ</t>
    </rPh>
    <phoneticPr fontId="2"/>
  </si>
  <si>
    <t>検討内容（　　　　　　　）</t>
    <rPh sb="0" eb="2">
      <t>ケントウ</t>
    </rPh>
    <rPh sb="2" eb="4">
      <t>ナイヨウ</t>
    </rPh>
    <phoneticPr fontId="2"/>
  </si>
  <si>
    <t>※具体的理由：</t>
    <rPh sb="1" eb="4">
      <t>グタイテキ</t>
    </rPh>
    <rPh sb="4" eb="6">
      <t>リユウ</t>
    </rPh>
    <phoneticPr fontId="2"/>
  </si>
  <si>
    <t>□指名競争入札（応札　　　名）</t>
    <rPh sb="1" eb="3">
      <t>シメイ</t>
    </rPh>
    <rPh sb="3" eb="5">
      <t>キョウソウ</t>
    </rPh>
    <rPh sb="5" eb="7">
      <t>ニュウサツ</t>
    </rPh>
    <rPh sb="8" eb="9">
      <t>オウ</t>
    </rPh>
    <rPh sb="9" eb="10">
      <t>サツ</t>
    </rPh>
    <rPh sb="13" eb="14">
      <t>メイ</t>
    </rPh>
    <phoneticPr fontId="2"/>
  </si>
  <si>
    <t>～Ｒ　　年　　月</t>
    <phoneticPr fontId="2"/>
  </si>
  <si>
    <t>経理規程の項目</t>
    <rPh sb="0" eb="2">
      <t>ケイリ</t>
    </rPh>
    <rPh sb="2" eb="4">
      <t>キテイ</t>
    </rPh>
    <rPh sb="5" eb="7">
      <t>コウモク</t>
    </rPh>
    <phoneticPr fontId="2"/>
  </si>
  <si>
    <t>□随意契約（見積　　　　名）</t>
    <rPh sb="1" eb="3">
      <t>ズイイ</t>
    </rPh>
    <rPh sb="3" eb="5">
      <t>ケイヤク</t>
    </rPh>
    <rPh sb="6" eb="8">
      <t>ミツ</t>
    </rPh>
    <rPh sb="12" eb="13">
      <t>メイ</t>
    </rPh>
    <phoneticPr fontId="2"/>
  </si>
  <si>
    <t>□一般競争入札（応札　　　名）</t>
    <rPh sb="1" eb="3">
      <t>イッパン</t>
    </rPh>
    <rPh sb="3" eb="5">
      <t>キョウソウ</t>
    </rPh>
    <rPh sb="5" eb="7">
      <t>ニュウサツ</t>
    </rPh>
    <rPh sb="8" eb="9">
      <t>オウ</t>
    </rPh>
    <rPh sb="9" eb="10">
      <t>サツ</t>
    </rPh>
    <rPh sb="13" eb="14">
      <t>メイ</t>
    </rPh>
    <phoneticPr fontId="2"/>
  </si>
  <si>
    <t>Ｒ　　年　　月　　</t>
    <phoneticPr fontId="2"/>
  </si>
  <si>
    <t>⑥</t>
    <phoneticPr fontId="2"/>
  </si>
  <si>
    <t>⑤</t>
    <phoneticPr fontId="2"/>
  </si>
  <si>
    <t>④</t>
    <phoneticPr fontId="2"/>
  </si>
  <si>
    <t>なし</t>
    <phoneticPr fontId="2"/>
  </si>
  <si>
    <t>③</t>
    <phoneticPr fontId="2"/>
  </si>
  <si>
    <t>あり</t>
    <phoneticPr fontId="2"/>
  </si>
  <si>
    <t>②</t>
    <phoneticPr fontId="2"/>
  </si>
  <si>
    <t>あり・なし</t>
    <phoneticPr fontId="2"/>
  </si>
  <si>
    <t>①</t>
    <phoneticPr fontId="2"/>
  </si>
  <si>
    <t>理事会の承認の有無</t>
    <rPh sb="0" eb="3">
      <t>リジカイ</t>
    </rPh>
    <rPh sb="4" eb="6">
      <t>ショウニン</t>
    </rPh>
    <rPh sb="7" eb="9">
      <t>ウム</t>
    </rPh>
    <phoneticPr fontId="2"/>
  </si>
  <si>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2"/>
  </si>
  <si>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2"/>
  </si>
  <si>
    <t>契約書</t>
    <rPh sb="0" eb="3">
      <t>ケイヤクショ</t>
    </rPh>
    <phoneticPr fontId="2"/>
  </si>
  <si>
    <t>契約額：総額（円）</t>
    <rPh sb="0" eb="2">
      <t>ケイヤク</t>
    </rPh>
    <rPh sb="2" eb="3">
      <t>ガク</t>
    </rPh>
    <rPh sb="4" eb="6">
      <t>ソウガク</t>
    </rPh>
    <rPh sb="7" eb="8">
      <t>エン</t>
    </rPh>
    <phoneticPr fontId="2"/>
  </si>
  <si>
    <t>契約期間</t>
    <rPh sb="0" eb="2">
      <t>ケイヤク</t>
    </rPh>
    <rPh sb="2" eb="4">
      <t>キカン</t>
    </rPh>
    <phoneticPr fontId="2"/>
  </si>
  <si>
    <t>取引内容</t>
    <phoneticPr fontId="2"/>
  </si>
  <si>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2"/>
  </si>
  <si>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2"/>
  </si>
  <si>
    <t>契約　一覧表</t>
    <rPh sb="0" eb="2">
      <t>ケイヤク</t>
    </rPh>
    <rPh sb="3" eb="5">
      <t>イチラン</t>
    </rPh>
    <phoneticPr fontId="2"/>
  </si>
  <si>
    <t>別紙１</t>
    <rPh sb="0" eb="2">
      <t>ベッシ</t>
    </rPh>
    <phoneticPr fontId="2"/>
  </si>
  <si>
    <t>→㉓＝㉔＋㉕とならない理由（　　　　　　　　　　　　　　　　　　　　　　　　　　　　）</t>
    <rPh sb="11" eb="13">
      <t>リユウ</t>
    </rPh>
    <phoneticPr fontId="2"/>
  </si>
  <si>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2"/>
  </si>
  <si>
    <t>㉕</t>
    <phoneticPr fontId="2"/>
  </si>
  <si>
    <t>記載金額（口座数　　口座）</t>
  </si>
  <si>
    <t>残高証明書</t>
  </si>
  <si>
    <t>㉔</t>
    <phoneticPr fontId="2"/>
  </si>
  <si>
    <t>期末残高（帳簿数　　冊）</t>
  </si>
  <si>
    <t>現金出納簿</t>
  </si>
  <si>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2"/>
  </si>
  <si>
    <t>㉓</t>
    <phoneticPr fontId="2"/>
  </si>
  <si>
    <t>現金預金</t>
  </si>
  <si>
    <t>貸借対照表</t>
  </si>
  <si>
    <t>【現金預金】</t>
  </si>
  <si>
    <t>㉒</t>
    <phoneticPr fontId="2"/>
  </si>
  <si>
    <t>差引純資産</t>
  </si>
  <si>
    <t>自主点検表Ⅳ１（１）⑦ア</t>
    <rPh sb="0" eb="2">
      <t>ジシュ</t>
    </rPh>
    <rPh sb="2" eb="4">
      <t>テンケン</t>
    </rPh>
    <rPh sb="4" eb="5">
      <t>ヒョウ</t>
    </rPh>
    <phoneticPr fontId="2"/>
  </si>
  <si>
    <t>㉑</t>
    <phoneticPr fontId="2"/>
  </si>
  <si>
    <t>負債合計</t>
  </si>
  <si>
    <t>⑳</t>
    <phoneticPr fontId="2"/>
  </si>
  <si>
    <t>資産合計</t>
  </si>
  <si>
    <t>財産目録</t>
  </si>
  <si>
    <t>⑲</t>
    <phoneticPr fontId="2"/>
  </si>
  <si>
    <t>純資産の部合計</t>
  </si>
  <si>
    <t>⑱</t>
    <phoneticPr fontId="2"/>
  </si>
  <si>
    <t>負債の部合計</t>
  </si>
  <si>
    <t>⑰＝⑳（ｆ）
⑱＝㉑（ｇ）
⑲＝㉒（ｈ）</t>
    <phoneticPr fontId="2"/>
  </si>
  <si>
    <t>⑰</t>
    <phoneticPr fontId="2"/>
  </si>
  <si>
    <t>資産の部合計</t>
  </si>
  <si>
    <t>【資産・負債】（拠点区分においては、⑰～㉒のチェックは不要です。）</t>
    <rPh sb="8" eb="10">
      <t>キョテン</t>
    </rPh>
    <rPh sb="10" eb="12">
      <t>クブン</t>
    </rPh>
    <rPh sb="27" eb="29">
      <t>フヨウ</t>
    </rPh>
    <phoneticPr fontId="2"/>
  </si>
  <si>
    <t>⑯</t>
    <phoneticPr fontId="2"/>
  </si>
  <si>
    <t>次期繰越活動増減差額</t>
  </si>
  <si>
    <t>自主点検表Ⅳ１（１）⑥ア</t>
    <rPh sb="0" eb="2">
      <t>ジシュ</t>
    </rPh>
    <rPh sb="2" eb="4">
      <t>テンケン</t>
    </rPh>
    <rPh sb="4" eb="5">
      <t>ヒョウ</t>
    </rPh>
    <phoneticPr fontId="2"/>
  </si>
  <si>
    <t>⑮</t>
    <phoneticPr fontId="2"/>
  </si>
  <si>
    <t>うち活動増減差額</t>
    <phoneticPr fontId="2"/>
  </si>
  <si>
    <t>⑭</t>
    <phoneticPr fontId="2"/>
  </si>
  <si>
    <t>次期繰越活動増減差額</t>
    <phoneticPr fontId="2"/>
  </si>
  <si>
    <t>⑬＝⑮（ｄ）
⑭＝⑯（ｅ）</t>
    <phoneticPr fontId="2"/>
  </si>
  <si>
    <t>⑬</t>
  </si>
  <si>
    <t>当期活動増減差額</t>
    <rPh sb="0" eb="2">
      <t>トウキ</t>
    </rPh>
    <phoneticPr fontId="2"/>
  </si>
  <si>
    <t>⑫</t>
  </si>
  <si>
    <t>前期繰越活動増減差額</t>
  </si>
  <si>
    <t>事業活動計算書(当年度)</t>
  </si>
  <si>
    <t>⑪＝⑫（ｃ）</t>
    <phoneticPr fontId="2"/>
  </si>
  <si>
    <t>⑪</t>
  </si>
  <si>
    <t>事業活動計算書(前年度)</t>
  </si>
  <si>
    <t>【繰越活動増減差額】</t>
  </si>
  <si>
    <t>Ｂ</t>
  </si>
  <si>
    <t>⑧－⑨－⑩</t>
  </si>
  <si>
    <t>⑩</t>
  </si>
  <si>
    <t>引当金（流動負債）</t>
  </si>
  <si>
    <t>⑨</t>
  </si>
  <si>
    <t>(うち固定負債からの振替)</t>
  </si>
  <si>
    <t>⑧</t>
  </si>
  <si>
    <t>流動負債（合計）</t>
  </si>
  <si>
    <t>自主点検表Ⅳ１（１）⑤ア</t>
    <rPh sb="0" eb="2">
      <t>ジシュ</t>
    </rPh>
    <rPh sb="2" eb="4">
      <t>テンケン</t>
    </rPh>
    <rPh sb="4" eb="5">
      <t>ヒョウ</t>
    </rPh>
    <phoneticPr fontId="2"/>
  </si>
  <si>
    <t>Ａ</t>
  </si>
  <si>
    <t>④－⑤－⑥－⑦</t>
    <phoneticPr fontId="2"/>
  </si>
  <si>
    <t>⑦</t>
  </si>
  <si>
    <t>徴収不能引当金（絶対値）</t>
    <rPh sb="8" eb="11">
      <t>ゼッタイチ</t>
    </rPh>
    <phoneticPr fontId="2"/>
  </si>
  <si>
    <t>⑥</t>
  </si>
  <si>
    <t>棚卸資産（貯蔵品を除く）</t>
  </si>
  <si>
    <t>⑤</t>
  </si>
  <si>
    <t>(うち固定資産からの振替)</t>
  </si>
  <si>
    <r>
      <rPr>
        <sz val="14"/>
        <color theme="1"/>
        <rFont val="ＭＳ Ｐゴシック"/>
        <family val="3"/>
        <charset val="128"/>
        <scheme val="minor"/>
      </rPr>
      <t>③＝Ａ－Ｂ</t>
    </r>
    <r>
      <rPr>
        <sz val="14"/>
        <color indexed="8"/>
        <rFont val="ＭＳ Ｐゴシック"/>
        <family val="3"/>
        <charset val="128"/>
      </rPr>
      <t xml:space="preserve">
　　　　　（ｂ）</t>
    </r>
    <phoneticPr fontId="2"/>
  </si>
  <si>
    <t>④</t>
  </si>
  <si>
    <t>流動資産（合計）</t>
  </si>
  <si>
    <t>③</t>
  </si>
  <si>
    <t>当期末支払資金残高</t>
  </si>
  <si>
    <t>②</t>
  </si>
  <si>
    <t>前期末支払資金残高</t>
  </si>
  <si>
    <t>資金収支計算書(当年度)</t>
  </si>
  <si>
    <t>①＝②（ａ）</t>
    <phoneticPr fontId="2"/>
  </si>
  <si>
    <t>①</t>
  </si>
  <si>
    <t>資金収支計算書(前年度)</t>
  </si>
  <si>
    <t>【支払資金残高】</t>
  </si>
  <si>
    <t>チェック内容</t>
  </si>
  <si>
    <t>記載数値</t>
  </si>
  <si>
    <t>該当科目等</t>
  </si>
  <si>
    <t>財務諸表等</t>
  </si>
  <si>
    <t>別紙２</t>
    <rPh sb="0" eb="2">
      <t>ベッシ</t>
    </rPh>
    <phoneticPr fontId="2"/>
  </si>
  <si>
    <t>《Ⅰ　総則》</t>
  </si>
  <si>
    <t>自主点検表</t>
    <rPh sb="0" eb="2">
      <t>ジシュ</t>
    </rPh>
    <rPh sb="2" eb="4">
      <t>テンケン</t>
    </rPh>
    <rPh sb="4" eb="5">
      <t>ヒョウ</t>
    </rPh>
    <phoneticPr fontId="68"/>
  </si>
  <si>
    <t>実地確認結果</t>
    <rPh sb="0" eb="2">
      <t>ジッチ</t>
    </rPh>
    <rPh sb="2" eb="4">
      <t>カクニン</t>
    </rPh>
    <rPh sb="4" eb="6">
      <t>ケッカ</t>
    </rPh>
    <phoneticPr fontId="68"/>
  </si>
  <si>
    <t>最終判定</t>
    <rPh sb="0" eb="2">
      <t>サイシュウ</t>
    </rPh>
    <rPh sb="2" eb="4">
      <t>ハンテイ</t>
    </rPh>
    <phoneticPr fontId="68"/>
  </si>
  <si>
    <t>事前判定</t>
    <rPh sb="0" eb="2">
      <t>ジゼン</t>
    </rPh>
    <rPh sb="2" eb="4">
      <t>ハンテイ</t>
    </rPh>
    <phoneticPr fontId="68"/>
  </si>
  <si>
    <t>基準</t>
    <rPh sb="0" eb="2">
      <t>キジュン</t>
    </rPh>
    <phoneticPr fontId="68"/>
  </si>
  <si>
    <t>Ｐ１</t>
    <phoneticPr fontId="69"/>
  </si>
  <si>
    <t>・会計責任者等について、経理規程に基づき適切に任命されているか。　（任命書はあるか。）</t>
  </si>
  <si>
    <t>・総括会計責任者</t>
    <phoneticPr fontId="69"/>
  </si>
  <si>
    <t>いる</t>
  </si>
  <si>
    <t>いる</t>
    <phoneticPr fontId="69"/>
  </si>
  <si>
    <t>・会計責任者</t>
    <phoneticPr fontId="69"/>
  </si>
  <si>
    <t>施設長</t>
    <rPh sb="0" eb="3">
      <t>シセツチョウ</t>
    </rPh>
    <phoneticPr fontId="69"/>
  </si>
  <si>
    <t>・出納職員</t>
    <phoneticPr fontId="69"/>
  </si>
  <si>
    <t>《Ⅱ　現金等》</t>
  </si>
  <si>
    <t>・現金は出納簿を作成し、適正に管理しているか。</t>
    <phoneticPr fontId="69"/>
  </si>
  <si>
    <t>・取り扱っている現金は、</t>
  </si>
  <si>
    <t>・現金の残高と出納簿の残高は毎日照合しているか。</t>
    <phoneticPr fontId="69"/>
  </si>
  <si>
    <t>・小口現金は、経理規程で定める限度額内で保管しているか。</t>
    <phoneticPr fontId="69"/>
  </si>
  <si>
    <t>経理規程で定める保管限度額</t>
    <phoneticPr fontId="69"/>
  </si>
  <si>
    <t>　　経理規程　第</t>
    <phoneticPr fontId="69"/>
  </si>
  <si>
    <t>条</t>
    <rPh sb="0" eb="1">
      <t>ジョウ</t>
    </rPh>
    <phoneticPr fontId="69"/>
  </si>
  <si>
    <t>【参考】Ｒ４．３．３１末</t>
    <rPh sb="1" eb="3">
      <t>サンコウ</t>
    </rPh>
    <rPh sb="11" eb="12">
      <t>マツ</t>
    </rPh>
    <phoneticPr fontId="69"/>
  </si>
  <si>
    <t>円</t>
    <rPh sb="0" eb="1">
      <t>エン</t>
    </rPh>
    <phoneticPr fontId="69"/>
  </si>
  <si>
    <t>《Ⅲ　収入事務》</t>
  </si>
  <si>
    <t>Ｐ２</t>
    <phoneticPr fontId="69"/>
  </si>
  <si>
    <t>・経理規程に定められたとおり、領収書の発行はされているか。</t>
    <phoneticPr fontId="69"/>
  </si>
  <si>
    <t>・現金収入は、直接支出に充てることなく、金融機関に預け入れているか。</t>
  </si>
  <si>
    <t>経理規程で定める日数</t>
    <phoneticPr fontId="69"/>
  </si>
  <si>
    <t>　実際</t>
    <rPh sb="1" eb="3">
      <t>ジッサイ</t>
    </rPh>
    <phoneticPr fontId="69"/>
  </si>
  <si>
    <t>日以内</t>
    <rPh sb="0" eb="1">
      <t>ニチ</t>
    </rPh>
    <rPh sb="1" eb="3">
      <t>イナイ</t>
    </rPh>
    <phoneticPr fontId="69"/>
  </si>
  <si>
    <t>《Ⅳ　支出事務》</t>
  </si>
  <si>
    <t>金銭の支払いは、正当な権利を有する者からの請求書、その他取引を書類に基づいて行っているか。</t>
    <phoneticPr fontId="69"/>
  </si>
  <si>
    <t>・経理事務は、どう行っているか。</t>
  </si>
  <si>
    <t>本部</t>
    <rPh sb="0" eb="2">
      <t>ホンブ</t>
    </rPh>
    <phoneticPr fontId="69"/>
  </si>
  <si>
    <t>　</t>
  </si>
  <si>
    <t>発注</t>
    <rPh sb="0" eb="2">
      <t>ハッチュウ</t>
    </rPh>
    <phoneticPr fontId="69"/>
  </si>
  <si>
    <t>仕訳</t>
    <rPh sb="0" eb="2">
      <t>シワケ</t>
    </rPh>
    <phoneticPr fontId="69"/>
  </si>
  <si>
    <t>請求書の整理</t>
    <rPh sb="0" eb="3">
      <t>セイキュウショ</t>
    </rPh>
    <rPh sb="4" eb="6">
      <t>セイリ</t>
    </rPh>
    <phoneticPr fontId="69"/>
  </si>
  <si>
    <t>データ入力</t>
    <rPh sb="3" eb="5">
      <t>ニュウリョク</t>
    </rPh>
    <phoneticPr fontId="69"/>
  </si>
  <si>
    <t>支払</t>
    <rPh sb="0" eb="2">
      <t>シハライ</t>
    </rPh>
    <phoneticPr fontId="69"/>
  </si>
  <si>
    <t>施設</t>
    <rPh sb="0" eb="2">
      <t>シセツ</t>
    </rPh>
    <phoneticPr fontId="69"/>
  </si>
  <si>
    <t>・経理規程における支払期限等はどうなっているか。</t>
    <phoneticPr fontId="69"/>
  </si>
  <si>
    <t>毎月</t>
    <rPh sb="0" eb="1">
      <t>マイ</t>
    </rPh>
    <rPh sb="1" eb="2">
      <t>ツキ</t>
    </rPh>
    <phoneticPr fontId="69"/>
  </si>
  <si>
    <t>日締めで</t>
    <phoneticPr fontId="69"/>
  </si>
  <si>
    <t>までに、債権者に支払う形となっている。</t>
    <phoneticPr fontId="69"/>
  </si>
  <si>
    <t>・実際の支払いはどうか。支払いの遅延は守られているか。</t>
    <rPh sb="19" eb="20">
      <t>マモ</t>
    </rPh>
    <phoneticPr fontId="69"/>
  </si>
  <si>
    <t>・会計伝票は作成されているか。</t>
    <phoneticPr fontId="69"/>
  </si>
  <si>
    <t>適切</t>
    <rPh sb="0" eb="2">
      <t>テキセツ</t>
    </rPh>
    <phoneticPr fontId="69"/>
  </si>
  <si>
    <t>・仕訳日記帳等はあるか。</t>
    <phoneticPr fontId="69"/>
  </si>
  <si>
    <t>・稟議書等は作成されているか。</t>
    <phoneticPr fontId="69"/>
  </si>
  <si>
    <t>・決裁欄に書類作成の担当者、決裁者の確認印等が押印されているか。</t>
    <phoneticPr fontId="69"/>
  </si>
  <si>
    <t>・証拠書類等は添付されているか。</t>
    <phoneticPr fontId="69"/>
  </si>
  <si>
    <t>《Ⅴ　契約事務》</t>
  </si>
  <si>
    <t>契約手続きの開始にあたり、①契約内容、②予定価格、③競争入札又は随意契約の契約締結方法等について理事会の承認（又は理事長等の専決）を得ていますか。</t>
  </si>
  <si>
    <t>Ｐ３</t>
    <phoneticPr fontId="69"/>
  </si>
  <si>
    <t>・予算について、補正予算案が理事会において承認されているか。</t>
    <phoneticPr fontId="69"/>
  </si>
  <si>
    <t>・競争入札の手続きは適正に行っているか。</t>
    <phoneticPr fontId="69"/>
  </si>
  <si>
    <t>・予定価格を適正に定めているか。</t>
    <phoneticPr fontId="69"/>
  </si>
  <si>
    <t>・随意契約の手続きは適正に行っているか。</t>
    <phoneticPr fontId="69"/>
  </si>
  <si>
    <t>１　売買、賃貸借、請負その他の契約でその予定価格が別表に掲げる区分に応じ同表右欄に定める額を超えない場合</t>
  </si>
  <si>
    <t>２　契約の性質・目的が競争入札に適さない場合</t>
  </si>
  <si>
    <t>　　特定の者でなければ提供できないもの（土地、特注の機械類）など</t>
  </si>
  <si>
    <t>３　緊急の必要により競争に付することができない場合</t>
  </si>
  <si>
    <t>　　設備故障による緊急復旧工事、災害時等の対応など</t>
  </si>
  <si>
    <t>４　競争入札を行うことが不利となる場合</t>
  </si>
  <si>
    <t>　　履行中の工事に直接関連するものなど低価で契約できる機会が設けられている場合など</t>
  </si>
  <si>
    <t>（このような場合は、１，０００万円以下の予定価格の場合に限る。）</t>
  </si>
  <si>
    <t>５　時価に比して有利な場合</t>
  </si>
  <si>
    <t>　　特定の者が、大量に処分を必要とする場合など（ただし、予定価各１，０００万円を超える場合</t>
  </si>
  <si>
    <t>は、競争入札とする。）</t>
  </si>
  <si>
    <t>６　競争入札に付し入札者がないとき、又は再度の入札に付し落札者がない場合</t>
  </si>
  <si>
    <t>７　落札者が契約を締結しない場合</t>
  </si>
  <si>
    <t>・見積書は原則３者以上から徴しているか。</t>
    <phoneticPr fontId="69"/>
  </si>
  <si>
    <t>○原則、３者以上の業者から見積もりを徴し比較するなど、適正な価格を客観的に判断する。</t>
  </si>
  <si>
    <t>ただし、次の金額を超えない場合には、２者以上の業者からの見積もりで差し支えない。</t>
  </si>
  <si>
    <t>・工事又は製造の請負　　　　２５０万円</t>
  </si>
  <si>
    <t>・食料品、物品の買入れ　　　１６０万円</t>
  </si>
  <si>
    <t>・上記以外のもの　　　　　　１００万円</t>
  </si>
  <si>
    <t>・理事長の専決事項について、どう規定されているか。（金額の範囲等はどうか。）</t>
  </si>
  <si>
    <t>理事長</t>
    <rPh sb="0" eb="3">
      <t>リジチョウ</t>
    </rPh>
    <phoneticPr fontId="69"/>
  </si>
  <si>
    <t>本部長</t>
    <rPh sb="0" eb="3">
      <t>ホンブチョウ</t>
    </rPh>
    <phoneticPr fontId="69"/>
  </si>
  <si>
    <t>　収入関係</t>
    <phoneticPr fontId="69"/>
  </si>
  <si>
    <t>介護報酬の請求</t>
    <phoneticPr fontId="69"/>
  </si>
  <si>
    <t>◎</t>
    <phoneticPr fontId="69"/>
  </si>
  <si>
    <t>過誤納金の充当・還付</t>
    <phoneticPr fontId="69"/>
  </si>
  <si>
    <t>受贈の承認、寄付に関すること</t>
    <phoneticPr fontId="69"/>
  </si>
  <si>
    <t>その他の債権に関すること。</t>
    <phoneticPr fontId="69"/>
  </si>
  <si>
    <t>　支出関係</t>
    <phoneticPr fontId="69"/>
  </si>
  <si>
    <t>資産の取得、処分</t>
    <phoneticPr fontId="69"/>
  </si>
  <si>
    <t>1000万未満</t>
    <rPh sb="4" eb="5">
      <t>マン</t>
    </rPh>
    <rPh sb="5" eb="7">
      <t>ミマン</t>
    </rPh>
    <phoneticPr fontId="69"/>
  </si>
  <si>
    <t>300万未満</t>
    <rPh sb="3" eb="4">
      <t>マン</t>
    </rPh>
    <rPh sb="4" eb="6">
      <t>ミマン</t>
    </rPh>
    <phoneticPr fontId="69"/>
  </si>
  <si>
    <t>10万未満</t>
    <rPh sb="2" eb="3">
      <t>マン</t>
    </rPh>
    <rPh sb="3" eb="5">
      <t>ミマン</t>
    </rPh>
    <phoneticPr fontId="69"/>
  </si>
  <si>
    <t>建設工事等の請負契約</t>
    <phoneticPr fontId="69"/>
  </si>
  <si>
    <t>入札後の事務手続き</t>
    <rPh sb="0" eb="2">
      <t>ニュウサツ</t>
    </rPh>
    <rPh sb="2" eb="3">
      <t>ゴ</t>
    </rPh>
    <rPh sb="4" eb="6">
      <t>ジム</t>
    </rPh>
    <rPh sb="6" eb="8">
      <t>テツヅ</t>
    </rPh>
    <phoneticPr fontId="69"/>
  </si>
  <si>
    <t>報酬・給与・旅費・賃金に関すること</t>
    <phoneticPr fontId="69"/>
  </si>
  <si>
    <t>日常的に消費する給食材料・物品・消耗品</t>
    <phoneticPr fontId="69"/>
  </si>
  <si>
    <t>緊急を有する物品の購入</t>
    <phoneticPr fontId="69"/>
  </si>
  <si>
    <t>上記以外に関するもの</t>
    <phoneticPr fontId="69"/>
  </si>
  <si>
    <t>Ｐ４</t>
    <phoneticPr fontId="69"/>
  </si>
  <si>
    <t>・契約の相手方の決定について、入札書や見積書に基づき理事会の承認（又は理事長等の専決）を</t>
  </si>
  <si>
    <t>得ているか。</t>
    <phoneticPr fontId="69"/>
  </si>
  <si>
    <t>　○契約相手の決定に関する理事会において、契約に関して特別な利害関係を有する理事は、</t>
  </si>
  <si>
    <t>その議事の議決に加わることはできないが、加わっていないか。</t>
    <phoneticPr fontId="69"/>
  </si>
  <si>
    <t>いない</t>
    <phoneticPr fontId="69"/>
  </si>
  <si>
    <t>・契約の締結について、稟議書により意思決定をしているか。</t>
    <phoneticPr fontId="69"/>
  </si>
  <si>
    <t>○契約締結の稟議書に、契約の相手方の名称及び住所、契約の目的、契約期間、契約金額、</t>
  </si>
  <si>
    <t>契約の相手方の選定方法（一般競争入札以外の方法をとった場合はその理由）及び選定結果等</t>
  </si>
  <si>
    <t>が記載されているか。</t>
  </si>
  <si>
    <t>・１件１００万円を超える契約については契約書を作成しているか。</t>
    <phoneticPr fontId="69"/>
  </si>
  <si>
    <t>別紙１『契約一覧表』により確認。</t>
    <phoneticPr fontId="69"/>
  </si>
  <si>
    <t>取引内容</t>
  </si>
  <si>
    <t>契約期間</t>
  </si>
  <si>
    <t>契約額</t>
    <rPh sb="0" eb="2">
      <t>ケイヤク</t>
    </rPh>
    <rPh sb="2" eb="3">
      <t>ガク</t>
    </rPh>
    <phoneticPr fontId="69"/>
  </si>
  <si>
    <t>契約方法</t>
    <rPh sb="0" eb="2">
      <t>ケイヤク</t>
    </rPh>
    <rPh sb="2" eb="4">
      <t>ホウホウ</t>
    </rPh>
    <phoneticPr fontId="69"/>
  </si>
  <si>
    <t>更新妥当性の検討</t>
    <phoneticPr fontId="69"/>
  </si>
  <si>
    <t>理事会の承認の有無</t>
    <phoneticPr fontId="69"/>
  </si>
  <si>
    <t>理事会の開催日</t>
    <rPh sb="0" eb="3">
      <t>リジカイ</t>
    </rPh>
    <rPh sb="4" eb="7">
      <t>カイサイビ</t>
    </rPh>
    <phoneticPr fontId="69"/>
  </si>
  <si>
    <t>見積額①</t>
    <rPh sb="0" eb="2">
      <t>ミツモリ</t>
    </rPh>
    <rPh sb="2" eb="3">
      <t>ガク</t>
    </rPh>
    <phoneticPr fontId="69"/>
  </si>
  <si>
    <t>見積額②</t>
    <rPh sb="0" eb="2">
      <t>ミツモリ</t>
    </rPh>
    <rPh sb="2" eb="3">
      <t>ガク</t>
    </rPh>
    <phoneticPr fontId="69"/>
  </si>
  <si>
    <t>見積額③</t>
    <rPh sb="0" eb="2">
      <t>ミツモリ</t>
    </rPh>
    <rPh sb="2" eb="3">
      <t>ガク</t>
    </rPh>
    <phoneticPr fontId="69"/>
  </si>
  <si>
    <t>見積額④</t>
    <rPh sb="0" eb="2">
      <t>ミツモリ</t>
    </rPh>
    <rPh sb="2" eb="3">
      <t>ガク</t>
    </rPh>
    <phoneticPr fontId="69"/>
  </si>
  <si>
    <t>業者名①</t>
    <rPh sb="0" eb="2">
      <t>ギョウシャ</t>
    </rPh>
    <rPh sb="2" eb="3">
      <t>メイ</t>
    </rPh>
    <phoneticPr fontId="69"/>
  </si>
  <si>
    <t>業者名②</t>
    <rPh sb="0" eb="2">
      <t>ギョウシャ</t>
    </rPh>
    <rPh sb="2" eb="3">
      <t>メイ</t>
    </rPh>
    <phoneticPr fontId="69"/>
  </si>
  <si>
    <t>業者名③</t>
    <rPh sb="0" eb="2">
      <t>ギョウシャ</t>
    </rPh>
    <rPh sb="2" eb="3">
      <t>メイ</t>
    </rPh>
    <phoneticPr fontId="69"/>
  </si>
  <si>
    <t>業者名④</t>
    <rPh sb="0" eb="2">
      <t>ギョウシャ</t>
    </rPh>
    <rPh sb="2" eb="3">
      <t>メイ</t>
    </rPh>
    <phoneticPr fontId="69"/>
  </si>
  <si>
    <t>・契約書には、契約の目的、契約金額、履行期限及び契約保証金に関する事項のほか、経理規程に定める事項が記載されているか。また、必要に応じた収入印紙が貼付されているか。</t>
  </si>
  <si>
    <t>・契約書に自動更新の定めがある場合、毎年、契約の相手方の履行状況、契約金額の妥当性等を検証し、理事会の承認（又は理事長等の専決）を得ているか。</t>
    <phoneticPr fontId="69"/>
  </si>
  <si>
    <t>・複数年契約を適正に行っているか。</t>
    <phoneticPr fontId="69"/>
  </si>
  <si>
    <t>・借入金関係について、手続等、適切に処理されているか。</t>
    <phoneticPr fontId="69"/>
  </si>
  <si>
    <t>《Ⅵ　寄付金、資産管理》</t>
  </si>
  <si>
    <t>Ｐ５</t>
    <phoneticPr fontId="69"/>
  </si>
  <si>
    <t>・寄付金の受け入れはあるか。</t>
    <phoneticPr fontId="69"/>
  </si>
  <si>
    <t>ある</t>
  </si>
  <si>
    <t>書類は整備されているか。　</t>
    <phoneticPr fontId="69"/>
  </si>
  <si>
    <t>寄附申込書</t>
    <phoneticPr fontId="69"/>
  </si>
  <si>
    <t>（県通知様式1）</t>
  </si>
  <si>
    <t>領収書とその控え</t>
    <phoneticPr fontId="69"/>
  </si>
  <si>
    <t>（連番を付して管理
　し、控えを保管）</t>
  </si>
  <si>
    <t>寄附金品台帳</t>
    <phoneticPr fontId="69"/>
  </si>
  <si>
    <t>（県通知様式2）</t>
  </si>
  <si>
    <t>寄附金品受入報告書</t>
    <phoneticPr fontId="69"/>
  </si>
  <si>
    <t>（県通知様式3）</t>
  </si>
  <si>
    <t>・1件100万円（同一寄付者年１００万円）相当額以上の寄附を受入れた場合、県へ報告しているか。</t>
    <rPh sb="9" eb="11">
      <t>ドウイツ</t>
    </rPh>
    <rPh sb="11" eb="13">
      <t>キフ</t>
    </rPh>
    <rPh sb="13" eb="14">
      <t>シャ</t>
    </rPh>
    <rPh sb="14" eb="15">
      <t>ネン</t>
    </rPh>
    <rPh sb="18" eb="20">
      <t>マンエン</t>
    </rPh>
    <phoneticPr fontId="69"/>
  </si>
  <si>
    <t>P６</t>
    <phoneticPr fontId="69"/>
  </si>
  <si>
    <t>《Ⅶ　計算関係書類》</t>
  </si>
  <si>
    <t>(1)</t>
  </si>
  <si>
    <t xml:space="preserve">　作成すべき計算書類が様式に則り作成されているか。
</t>
    <rPh sb="1" eb="3">
      <t>サクセイ</t>
    </rPh>
    <rPh sb="6" eb="8">
      <t>ケイサン</t>
    </rPh>
    <rPh sb="8" eb="10">
      <t>ショルイ</t>
    </rPh>
    <rPh sb="11" eb="13">
      <t>ヨウシキ</t>
    </rPh>
    <rPh sb="14" eb="15">
      <t>ノット</t>
    </rPh>
    <rPh sb="16" eb="18">
      <t>サクセイ</t>
    </rPh>
    <phoneticPr fontId="2"/>
  </si>
  <si>
    <t>○</t>
  </si>
  <si>
    <t>・拠点区分資金収支計算書（1-4）</t>
    <rPh sb="1" eb="3">
      <t>キョテン</t>
    </rPh>
    <rPh sb="3" eb="5">
      <t>クブン</t>
    </rPh>
    <rPh sb="5" eb="7">
      <t>シキン</t>
    </rPh>
    <rPh sb="7" eb="9">
      <t>シュウシ</t>
    </rPh>
    <rPh sb="9" eb="10">
      <t>ケイ</t>
    </rPh>
    <rPh sb="10" eb="11">
      <t>サン</t>
    </rPh>
    <rPh sb="11" eb="12">
      <t>ショ</t>
    </rPh>
    <phoneticPr fontId="2"/>
  </si>
  <si>
    <t>・拠点区分事業活動計算書（2-4）</t>
    <rPh sb="1" eb="3">
      <t>キョテン</t>
    </rPh>
    <rPh sb="3" eb="5">
      <t>クブン</t>
    </rPh>
    <rPh sb="5" eb="7">
      <t>ジギョウ</t>
    </rPh>
    <rPh sb="7" eb="9">
      <t>カツドウ</t>
    </rPh>
    <rPh sb="9" eb="10">
      <t>ケイ</t>
    </rPh>
    <rPh sb="10" eb="11">
      <t>サン</t>
    </rPh>
    <rPh sb="11" eb="12">
      <t>ショ</t>
    </rPh>
    <phoneticPr fontId="2"/>
  </si>
  <si>
    <t>・拠点区分貸借対照表（3-4）</t>
    <rPh sb="1" eb="3">
      <t>キョテン</t>
    </rPh>
    <rPh sb="3" eb="5">
      <t>クブン</t>
    </rPh>
    <rPh sb="5" eb="10">
      <t>タイシャクタイショウヒョウ</t>
    </rPh>
    <phoneticPr fontId="2"/>
  </si>
  <si>
    <t>(2)</t>
  </si>
  <si>
    <t>・事業活動による支出は適正か。</t>
  </si>
  <si>
    <t>・施設整備等による支出は適正か。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</si>
  <si>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</si>
  <si>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</si>
  <si>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</si>
  <si>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</si>
  <si>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</si>
  <si>
    <t>・流動資産は適正か。</t>
  </si>
  <si>
    <t>・固定資産は適正か。</t>
  </si>
  <si>
    <t>・流動負債は適正か。</t>
  </si>
  <si>
    <t>・固定負債は適正か。</t>
  </si>
  <si>
    <t>・純資産は適正か。</t>
  </si>
  <si>
    <t>(3)</t>
  </si>
  <si>
    <t>(1)有価証券の評価基準及び評価方法</t>
    <rPh sb="3" eb="5">
      <t>ユウカ</t>
    </rPh>
    <rPh sb="5" eb="7">
      <t>ショウケン</t>
    </rPh>
    <rPh sb="8" eb="10">
      <t>ヒョウカ</t>
    </rPh>
    <rPh sb="10" eb="12">
      <t>キジュン</t>
    </rPh>
    <rPh sb="12" eb="13">
      <t>オヨ</t>
    </rPh>
    <rPh sb="14" eb="16">
      <t>ヒョウカ</t>
    </rPh>
    <rPh sb="16" eb="18">
      <t>ホウホウ</t>
    </rPh>
    <phoneticPr fontId="2"/>
  </si>
  <si>
    <t>(2)固定資産の減価償却の方法</t>
    <rPh sb="3" eb="5">
      <t>コテイ</t>
    </rPh>
    <rPh sb="5" eb="7">
      <t>シサン</t>
    </rPh>
    <rPh sb="8" eb="10">
      <t>ゲンカ</t>
    </rPh>
    <rPh sb="10" eb="12">
      <t>ショウキャク</t>
    </rPh>
    <rPh sb="13" eb="15">
      <t>ホウホウ</t>
    </rPh>
    <phoneticPr fontId="2"/>
  </si>
  <si>
    <t>２　重要な会計方針の変更</t>
    <rPh sb="2" eb="4">
      <t>ジュウヨウ</t>
    </rPh>
    <rPh sb="5" eb="7">
      <t>カイケイ</t>
    </rPh>
    <rPh sb="7" eb="9">
      <t>ホウシン</t>
    </rPh>
    <rPh sb="10" eb="11">
      <t>ヘン</t>
    </rPh>
    <rPh sb="11" eb="12">
      <t>サラ</t>
    </rPh>
    <phoneticPr fontId="2"/>
  </si>
  <si>
    <t>３　採用する退職給付制度</t>
    <rPh sb="2" eb="4">
      <t>サイヨウ</t>
    </rPh>
    <rPh sb="6" eb="8">
      <t>タイショク</t>
    </rPh>
    <rPh sb="8" eb="9">
      <t>キュウ</t>
    </rPh>
    <rPh sb="9" eb="10">
      <t>ツキ</t>
    </rPh>
    <rPh sb="10" eb="11">
      <t>セイ</t>
    </rPh>
    <rPh sb="11" eb="12">
      <t>ド</t>
    </rPh>
    <phoneticPr fontId="2"/>
  </si>
  <si>
    <t>４　拠点が作成する計算書類とサービス区分</t>
    <rPh sb="2" eb="4">
      <t>キョテン</t>
    </rPh>
    <rPh sb="5" eb="7">
      <t>サクセイ</t>
    </rPh>
    <rPh sb="9" eb="10">
      <t>ケイ</t>
    </rPh>
    <rPh sb="10" eb="11">
      <t>サン</t>
    </rPh>
    <rPh sb="11" eb="12">
      <t>ショ</t>
    </rPh>
    <rPh sb="12" eb="13">
      <t>タグイ</t>
    </rPh>
    <rPh sb="18" eb="20">
      <t>クブン</t>
    </rPh>
    <phoneticPr fontId="2"/>
  </si>
  <si>
    <t>５　基本財産の増減の内容及び金額◎</t>
    <rPh sb="2" eb="4">
      <t>キホン</t>
    </rPh>
    <rPh sb="4" eb="6">
      <t>ザイサン</t>
    </rPh>
    <rPh sb="7" eb="9">
      <t>ゾウゲン</t>
    </rPh>
    <rPh sb="10" eb="11">
      <t>ナイ</t>
    </rPh>
    <rPh sb="11" eb="12">
      <t>カタチ</t>
    </rPh>
    <rPh sb="12" eb="13">
      <t>オヨ</t>
    </rPh>
    <rPh sb="14" eb="16">
      <t>キンガク</t>
    </rPh>
    <phoneticPr fontId="2"/>
  </si>
  <si>
    <t>６　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6">
      <t>ホ</t>
    </rPh>
    <rPh sb="26" eb="27">
      <t>スケ</t>
    </rPh>
    <rPh sb="27" eb="28">
      <t>キン</t>
    </rPh>
    <rPh sb="28" eb="29">
      <t>トウ</t>
    </rPh>
    <rPh sb="29" eb="31">
      <t>トクベツ</t>
    </rPh>
    <rPh sb="31" eb="33">
      <t>ツミタテ</t>
    </rPh>
    <rPh sb="33" eb="34">
      <t>キン</t>
    </rPh>
    <rPh sb="35" eb="36">
      <t>ト</t>
    </rPh>
    <rPh sb="36" eb="37">
      <t>クズ</t>
    </rPh>
    <phoneticPr fontId="2"/>
  </si>
  <si>
    <t>７　担保に供している資産</t>
    <rPh sb="2" eb="4">
      <t>タンポ</t>
    </rPh>
    <rPh sb="5" eb="6">
      <t>キョウ</t>
    </rPh>
    <rPh sb="10" eb="11">
      <t>シ</t>
    </rPh>
    <rPh sb="11" eb="12">
      <t>サン</t>
    </rPh>
    <phoneticPr fontId="2"/>
  </si>
  <si>
    <t>８　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0">
      <t>ルイケイ</t>
    </rPh>
    <rPh sb="20" eb="21">
      <t>ガク</t>
    </rPh>
    <rPh sb="21" eb="22">
      <t>オヨ</t>
    </rPh>
    <rPh sb="23" eb="25">
      <t>トウキ</t>
    </rPh>
    <rPh sb="25" eb="26">
      <t>マツ</t>
    </rPh>
    <rPh sb="27" eb="28">
      <t>コウ</t>
    </rPh>
    <phoneticPr fontId="2"/>
  </si>
  <si>
    <t>９　債権額、徴収不能引当金の当期末残高、債権の当期末残高◎</t>
    <rPh sb="2" eb="5">
      <t>サイケンガク</t>
    </rPh>
    <rPh sb="6" eb="8">
      <t>チョウシュウ</t>
    </rPh>
    <rPh sb="8" eb="9">
      <t>フ</t>
    </rPh>
    <rPh sb="9" eb="10">
      <t>ノウ</t>
    </rPh>
    <rPh sb="10" eb="11">
      <t>イン</t>
    </rPh>
    <rPh sb="11" eb="12">
      <t>トウ</t>
    </rPh>
    <rPh sb="12" eb="13">
      <t>キン</t>
    </rPh>
    <rPh sb="14" eb="16">
      <t>トウキ</t>
    </rPh>
    <rPh sb="16" eb="17">
      <t>マツ</t>
    </rPh>
    <rPh sb="18" eb="19">
      <t>コウ</t>
    </rPh>
    <rPh sb="20" eb="21">
      <t>サイ</t>
    </rPh>
    <rPh sb="21" eb="22">
      <t>ケン</t>
    </rPh>
    <rPh sb="23" eb="25">
      <t>トウキ</t>
    </rPh>
    <rPh sb="25" eb="26">
      <t>マツ</t>
    </rPh>
    <rPh sb="27" eb="28">
      <t>コウ</t>
    </rPh>
    <phoneticPr fontId="2"/>
  </si>
  <si>
    <t>12　その他社会福祉法人の資金収支及び純資産増減の状況並びに資産負債及び純資産の状態を明らかにするために必要な事項</t>
    <rPh sb="5" eb="6">
      <t>タ</t>
    </rPh>
    <rPh sb="6" eb="8">
      <t>シャカイ</t>
    </rPh>
    <rPh sb="8" eb="10">
      <t>フクシ</t>
    </rPh>
    <rPh sb="10" eb="12">
      <t>ホウジン</t>
    </rPh>
    <rPh sb="13" eb="15">
      <t>シキン</t>
    </rPh>
    <rPh sb="15" eb="17">
      <t>シュウシ</t>
    </rPh>
    <rPh sb="17" eb="18">
      <t>オヨ</t>
    </rPh>
    <rPh sb="19" eb="20">
      <t>ジュン</t>
    </rPh>
    <rPh sb="20" eb="21">
      <t>シ</t>
    </rPh>
    <rPh sb="21" eb="22">
      <t>サン</t>
    </rPh>
    <rPh sb="22" eb="23">
      <t>ゾウ</t>
    </rPh>
    <rPh sb="23" eb="24">
      <t>ゲン</t>
    </rPh>
    <rPh sb="25" eb="27">
      <t>ジョウキョウ</t>
    </rPh>
    <rPh sb="27" eb="28">
      <t>ナラ</t>
    </rPh>
    <rPh sb="30" eb="31">
      <t>シ</t>
    </rPh>
    <rPh sb="31" eb="32">
      <t>サン</t>
    </rPh>
    <rPh sb="32" eb="34">
      <t>フサイ</t>
    </rPh>
    <rPh sb="34" eb="35">
      <t>オヨ</t>
    </rPh>
    <rPh sb="36" eb="37">
      <t>ジュン</t>
    </rPh>
    <rPh sb="37" eb="38">
      <t>シ</t>
    </rPh>
    <rPh sb="38" eb="39">
      <t>サン</t>
    </rPh>
    <rPh sb="40" eb="42">
      <t>ジョウタイ</t>
    </rPh>
    <rPh sb="43" eb="44">
      <t>アキ</t>
    </rPh>
    <rPh sb="52" eb="54">
      <t>ヒツヨウ</t>
    </rPh>
    <rPh sb="55" eb="56">
      <t>コト</t>
    </rPh>
    <rPh sb="56" eb="57">
      <t>コウ</t>
    </rPh>
    <phoneticPr fontId="2"/>
  </si>
  <si>
    <t>(4)</t>
  </si>
  <si>
    <t>P８</t>
    <phoneticPr fontId="69"/>
  </si>
  <si>
    <t>・基本財産及びその他の固定資産（有形・無形固定資産）の明細書（別紙3⑧）</t>
    <rPh sb="16" eb="18">
      <t>ユウケイ</t>
    </rPh>
    <rPh sb="19" eb="21">
      <t>ムケイ</t>
    </rPh>
    <rPh sb="21" eb="25">
      <t>コテイシサン</t>
    </rPh>
    <rPh sb="31" eb="33">
      <t>ベッシ</t>
    </rPh>
    <phoneticPr fontId="2"/>
  </si>
  <si>
    <t>・引当金明細書（別紙3⑨）</t>
    <rPh sb="1" eb="4">
      <t>ヒキアテキン</t>
    </rPh>
    <rPh sb="4" eb="7">
      <t>メイサイショ</t>
    </rPh>
    <phoneticPr fontId="2"/>
  </si>
  <si>
    <t>・拠点区分資金収支明細書（別紙3⑩）</t>
  </si>
  <si>
    <t>・拠点区分事業活動明細書（別紙3⑪）</t>
  </si>
  <si>
    <t>・積立金・積立資産明細書（別紙3⑫）</t>
    <rPh sb="1" eb="3">
      <t>ツミタテ</t>
    </rPh>
    <rPh sb="3" eb="4">
      <t>キン</t>
    </rPh>
    <rPh sb="5" eb="7">
      <t>ツミタテ</t>
    </rPh>
    <rPh sb="7" eb="9">
      <t>シサン</t>
    </rPh>
    <rPh sb="9" eb="10">
      <t>アキ</t>
    </rPh>
    <rPh sb="10" eb="11">
      <t>ホソ</t>
    </rPh>
    <rPh sb="11" eb="12">
      <t>ショ</t>
    </rPh>
    <phoneticPr fontId="2"/>
  </si>
  <si>
    <t>・サービス区分間繰入金明細書（別紙3⑬）</t>
    <rPh sb="5" eb="7">
      <t>クブン</t>
    </rPh>
    <rPh sb="7" eb="8">
      <t>カン</t>
    </rPh>
    <rPh sb="8" eb="10">
      <t>クリイレ</t>
    </rPh>
    <rPh sb="10" eb="11">
      <t>キン</t>
    </rPh>
    <rPh sb="11" eb="14">
      <t>メイサイショ</t>
    </rPh>
    <phoneticPr fontId="2"/>
  </si>
  <si>
    <t>・サービス区分間貸付金（借入金）残高明細書（別紙3⑭）</t>
    <rPh sb="5" eb="7">
      <t>クブン</t>
    </rPh>
    <rPh sb="7" eb="8">
      <t>カン</t>
    </rPh>
    <rPh sb="8" eb="10">
      <t>カシツケ</t>
    </rPh>
    <rPh sb="10" eb="11">
      <t>キン</t>
    </rPh>
    <rPh sb="12" eb="14">
      <t>カリイレ</t>
    </rPh>
    <rPh sb="14" eb="15">
      <t>キン</t>
    </rPh>
    <rPh sb="16" eb="18">
      <t>ザンダカ</t>
    </rPh>
    <rPh sb="18" eb="19">
      <t>アキ</t>
    </rPh>
    <rPh sb="19" eb="20">
      <t>ホソ</t>
    </rPh>
    <rPh sb="20" eb="21">
      <t>ジョ</t>
    </rPh>
    <phoneticPr fontId="2"/>
  </si>
  <si>
    <t>・就労支援事業別活動明細書（別紙3⑮）</t>
    <rPh sb="1" eb="3">
      <t>シュウロウ</t>
    </rPh>
    <rPh sb="3" eb="5">
      <t>シエン</t>
    </rPh>
    <rPh sb="5" eb="7">
      <t>ジギョウ</t>
    </rPh>
    <rPh sb="7" eb="8">
      <t>ベツ</t>
    </rPh>
    <rPh sb="8" eb="10">
      <t>カツドウ</t>
    </rPh>
    <rPh sb="10" eb="13">
      <t>メイサイショ</t>
    </rPh>
    <phoneticPr fontId="2"/>
  </si>
  <si>
    <t>・就労支援事業別活動明細書（多機能型事業所等用）（別紙3⑮-2）</t>
    <rPh sb="1" eb="3">
      <t>シュウロウ</t>
    </rPh>
    <rPh sb="3" eb="5">
      <t>シエン</t>
    </rPh>
    <rPh sb="5" eb="7">
      <t>ジギョウ</t>
    </rPh>
    <rPh sb="7" eb="8">
      <t>ベツ</t>
    </rPh>
    <rPh sb="8" eb="10">
      <t>カツドウ</t>
    </rPh>
    <rPh sb="10" eb="11">
      <t>アキ</t>
    </rPh>
    <rPh sb="11" eb="12">
      <t>ホソ</t>
    </rPh>
    <rPh sb="12" eb="13">
      <t>ジョ</t>
    </rPh>
    <rPh sb="14" eb="18">
      <t>タキノウガタ</t>
    </rPh>
    <rPh sb="18" eb="19">
      <t>コト</t>
    </rPh>
    <rPh sb="19" eb="20">
      <t>ギョウ</t>
    </rPh>
    <rPh sb="20" eb="21">
      <t>ジョ</t>
    </rPh>
    <rPh sb="21" eb="22">
      <t>トウ</t>
    </rPh>
    <rPh sb="22" eb="23">
      <t>ヨウ</t>
    </rPh>
    <phoneticPr fontId="2"/>
  </si>
  <si>
    <t>・就労支援事業製造原価明細書（別紙3⑯）</t>
    <rPh sb="1" eb="3">
      <t>シュウロウ</t>
    </rPh>
    <rPh sb="3" eb="5">
      <t>シエン</t>
    </rPh>
    <rPh sb="5" eb="7">
      <t>ジギョウ</t>
    </rPh>
    <rPh sb="7" eb="9">
      <t>セイゾウ</t>
    </rPh>
    <rPh sb="9" eb="10">
      <t>ゲン</t>
    </rPh>
    <rPh sb="10" eb="11">
      <t>アタイ</t>
    </rPh>
    <rPh sb="11" eb="14">
      <t>メイサイショ</t>
    </rPh>
    <phoneticPr fontId="2"/>
  </si>
  <si>
    <t>・就労支援事業製造原価明細書（多機能型事業所等用）（別紙3⑯-2）</t>
    <rPh sb="1" eb="3">
      <t>シュウロウ</t>
    </rPh>
    <rPh sb="3" eb="5">
      <t>シエン</t>
    </rPh>
    <rPh sb="5" eb="7">
      <t>ジギョウ</t>
    </rPh>
    <rPh sb="7" eb="9">
      <t>セイゾウ</t>
    </rPh>
    <rPh sb="9" eb="10">
      <t>ゲン</t>
    </rPh>
    <rPh sb="10" eb="11">
      <t>アタイ</t>
    </rPh>
    <rPh sb="11" eb="14">
      <t>メイサイショ</t>
    </rPh>
    <rPh sb="15" eb="19">
      <t>タキノウガタ</t>
    </rPh>
    <rPh sb="19" eb="21">
      <t>ジギョウ</t>
    </rPh>
    <rPh sb="21" eb="22">
      <t>ショ</t>
    </rPh>
    <rPh sb="22" eb="23">
      <t>トウ</t>
    </rPh>
    <rPh sb="23" eb="24">
      <t>ヨウ</t>
    </rPh>
    <phoneticPr fontId="2"/>
  </si>
  <si>
    <t>・就労支援事業販管費明細書（別紙3⑰）</t>
    <rPh sb="1" eb="3">
      <t>シュウロウ</t>
    </rPh>
    <rPh sb="3" eb="5">
      <t>シエン</t>
    </rPh>
    <rPh sb="5" eb="7">
      <t>ジギョウ</t>
    </rPh>
    <rPh sb="7" eb="10">
      <t>ハンカンヒ</t>
    </rPh>
    <rPh sb="10" eb="11">
      <t>アキ</t>
    </rPh>
    <rPh sb="11" eb="12">
      <t>ホソ</t>
    </rPh>
    <rPh sb="12" eb="13">
      <t>ジョ</t>
    </rPh>
    <rPh sb="14" eb="16">
      <t>ベッシ</t>
    </rPh>
    <phoneticPr fontId="2"/>
  </si>
  <si>
    <t>・就労支援事業販管費明細書（多機能型事業所等用）（別紙3⑰-2）</t>
    <rPh sb="1" eb="3">
      <t>シュウロウ</t>
    </rPh>
    <rPh sb="3" eb="5">
      <t>シエン</t>
    </rPh>
    <rPh sb="5" eb="7">
      <t>ジギョウ</t>
    </rPh>
    <rPh sb="7" eb="10">
      <t>ハンカンヒ</t>
    </rPh>
    <rPh sb="10" eb="11">
      <t>アキ</t>
    </rPh>
    <rPh sb="11" eb="12">
      <t>ホソ</t>
    </rPh>
    <rPh sb="12" eb="13">
      <t>ジョ</t>
    </rPh>
    <rPh sb="14" eb="18">
      <t>タキノウガタ</t>
    </rPh>
    <rPh sb="18" eb="19">
      <t>コト</t>
    </rPh>
    <rPh sb="19" eb="20">
      <t>ギョウ</t>
    </rPh>
    <rPh sb="20" eb="21">
      <t>ジョ</t>
    </rPh>
    <rPh sb="21" eb="22">
      <t>トウ</t>
    </rPh>
    <rPh sb="22" eb="23">
      <t>ヨウ</t>
    </rPh>
    <phoneticPr fontId="2"/>
  </si>
  <si>
    <t>P９</t>
    <phoneticPr fontId="69"/>
  </si>
  <si>
    <t>・就労支援事業明細書（別紙3⑱）</t>
    <rPh sb="1" eb="3">
      <t>シュウロウ</t>
    </rPh>
    <rPh sb="3" eb="5">
      <t>シエン</t>
    </rPh>
    <rPh sb="5" eb="7">
      <t>ジギョウ</t>
    </rPh>
    <rPh sb="7" eb="10">
      <t>メイサイショ</t>
    </rPh>
    <phoneticPr fontId="2"/>
  </si>
  <si>
    <t>・就労支援事業明細書（多機能型事業所等用）（別紙3⑱-2）</t>
    <rPh sb="1" eb="3">
      <t>シュウロウ</t>
    </rPh>
    <rPh sb="3" eb="5">
      <t>シエン</t>
    </rPh>
    <rPh sb="5" eb="7">
      <t>ジギョウ</t>
    </rPh>
    <rPh sb="7" eb="10">
      <t>メイサイショ</t>
    </rPh>
    <rPh sb="11" eb="15">
      <t>タキノウガタ</t>
    </rPh>
    <rPh sb="15" eb="18">
      <t>ジギョウショ</t>
    </rPh>
    <rPh sb="18" eb="19">
      <t>トウ</t>
    </rPh>
    <rPh sb="19" eb="20">
      <t>ヨウ</t>
    </rPh>
    <phoneticPr fontId="2"/>
  </si>
  <si>
    <t>・授産事業費用明細書（別紙3⑲）</t>
    <rPh sb="1" eb="3">
      <t>ジュサン</t>
    </rPh>
    <rPh sb="3" eb="5">
      <t>ジギョウ</t>
    </rPh>
    <rPh sb="5" eb="6">
      <t>ヒ</t>
    </rPh>
    <rPh sb="6" eb="7">
      <t>ヨウ</t>
    </rPh>
    <rPh sb="7" eb="10">
      <t>メイサイショ</t>
    </rPh>
    <phoneticPr fontId="2"/>
  </si>
  <si>
    <t>・別紙２『財務諸表等の数値チェックリスト』の</t>
  </si>
  <si>
    <t>支払資金残高、繰越活動増減差額、資産・負債、現金預金については、整合性は取れているか。</t>
  </si>
  <si>
    <t>・流動比率　</t>
    <phoneticPr fontId="69"/>
  </si>
  <si>
    <t>（貸借対照表）　流動資産/流動負債</t>
  </si>
  <si>
    <t>・自己資本比率</t>
    <phoneticPr fontId="69"/>
  </si>
  <si>
    <t>　　　　（貸借対照表）  純資産/負債+純資産</t>
  </si>
  <si>
    <t>・人件費率　</t>
    <phoneticPr fontId="69"/>
  </si>
  <si>
    <t>（事業活動計算書）　人件費/サービス活動収益</t>
  </si>
  <si>
    <t>《総勘定元帳の確認》（契約書の作成が必要な多額の支出の科目はないか。）</t>
    <rPh sb="27" eb="29">
      <t>カモク</t>
    </rPh>
    <phoneticPr fontId="69"/>
  </si>
  <si>
    <t>《契約書が作成されているかの再確認》</t>
    <rPh sb="5" eb="7">
      <t>サクセイ</t>
    </rPh>
    <phoneticPr fontId="69"/>
  </si>
  <si>
    <t>　①別紙１のリストに記載漏れとなっているものはないか。総勘定元帳を見て確認。</t>
  </si>
  <si>
    <t>※概ね１００万円を超えるものを記載</t>
    <rPh sb="1" eb="2">
      <t>オオム</t>
    </rPh>
    <rPh sb="6" eb="7">
      <t>マン</t>
    </rPh>
    <rPh sb="7" eb="8">
      <t>エン</t>
    </rPh>
    <rPh sb="9" eb="10">
      <t>コ</t>
    </rPh>
    <rPh sb="15" eb="17">
      <t>キサイ</t>
    </rPh>
    <phoneticPr fontId="69"/>
  </si>
  <si>
    <t>事業活動明細書</t>
    <rPh sb="0" eb="2">
      <t>ジギョウ</t>
    </rPh>
    <rPh sb="2" eb="4">
      <t>カツドウ</t>
    </rPh>
    <rPh sb="4" eb="6">
      <t>メイサイ</t>
    </rPh>
    <phoneticPr fontId="69"/>
  </si>
  <si>
    <t>特養</t>
    <rPh sb="0" eb="2">
      <t>トクヨウ</t>
    </rPh>
    <phoneticPr fontId="69"/>
  </si>
  <si>
    <t>短期</t>
    <rPh sb="0" eb="2">
      <t>タンキ</t>
    </rPh>
    <phoneticPr fontId="69"/>
  </si>
  <si>
    <t>通所</t>
    <rPh sb="0" eb="2">
      <t>ツウショ</t>
    </rPh>
    <phoneticPr fontId="69"/>
  </si>
  <si>
    <t>居宅</t>
    <rPh sb="0" eb="2">
      <t>キョタク</t>
    </rPh>
    <phoneticPr fontId="69"/>
  </si>
  <si>
    <t>計</t>
    <rPh sb="0" eb="1">
      <t>ケイ</t>
    </rPh>
    <phoneticPr fontId="69"/>
  </si>
  <si>
    <t>主なものの内容</t>
    <rPh sb="0" eb="1">
      <t>オモ</t>
    </rPh>
    <rPh sb="5" eb="7">
      <t>ナイヨウ</t>
    </rPh>
    <phoneticPr fontId="69"/>
  </si>
  <si>
    <t>資金収支計算書　R3</t>
    <rPh sb="0" eb="2">
      <t>シキン</t>
    </rPh>
    <rPh sb="2" eb="4">
      <t>シュウシ</t>
    </rPh>
    <rPh sb="4" eb="7">
      <t>ケイサンショ</t>
    </rPh>
    <phoneticPr fontId="69"/>
  </si>
  <si>
    <t>事業費</t>
    <rPh sb="0" eb="2">
      <t>ジギョウ</t>
    </rPh>
    <rPh sb="2" eb="3">
      <t>ヒ</t>
    </rPh>
    <phoneticPr fontId="69"/>
  </si>
  <si>
    <t>・給食費</t>
    <rPh sb="1" eb="4">
      <t>キュウショクヒ</t>
    </rPh>
    <phoneticPr fontId="69"/>
  </si>
  <si>
    <t>・固定資産取得支出</t>
    <phoneticPr fontId="69"/>
  </si>
  <si>
    <t>・介護用品費</t>
    <rPh sb="1" eb="3">
      <t>カイゴ</t>
    </rPh>
    <rPh sb="3" eb="5">
      <t>ヨウヒン</t>
    </rPh>
    <rPh sb="5" eb="6">
      <t>ヒ</t>
    </rPh>
    <phoneticPr fontId="69"/>
  </si>
  <si>
    <t>・保健衛生費</t>
    <rPh sb="1" eb="3">
      <t>ホケン</t>
    </rPh>
    <rPh sb="3" eb="5">
      <t>エイセイ</t>
    </rPh>
    <rPh sb="5" eb="6">
      <t>ヒ</t>
    </rPh>
    <phoneticPr fontId="69"/>
  </si>
  <si>
    <t>・教養娯楽費</t>
    <rPh sb="1" eb="6">
      <t>キョウヨウゴラクヒ</t>
    </rPh>
    <phoneticPr fontId="69"/>
  </si>
  <si>
    <t>・消耗器具備品費</t>
    <phoneticPr fontId="69"/>
  </si>
  <si>
    <t>・車両費</t>
    <rPh sb="1" eb="3">
      <t>シャリョウ</t>
    </rPh>
    <rPh sb="3" eb="4">
      <t>ヒ</t>
    </rPh>
    <phoneticPr fontId="69"/>
  </si>
  <si>
    <t>事務費</t>
    <rPh sb="0" eb="2">
      <t>ジム</t>
    </rPh>
    <rPh sb="2" eb="3">
      <t>ヒ</t>
    </rPh>
    <phoneticPr fontId="69"/>
  </si>
  <si>
    <t>・福利厚生費</t>
    <rPh sb="1" eb="6">
      <t>フクリコウセイヒ</t>
    </rPh>
    <phoneticPr fontId="69"/>
  </si>
  <si>
    <t>・事務消耗品費</t>
    <rPh sb="1" eb="3">
      <t>ジム</t>
    </rPh>
    <rPh sb="3" eb="6">
      <t>ショウモウヒン</t>
    </rPh>
    <rPh sb="6" eb="7">
      <t>ヒ</t>
    </rPh>
    <phoneticPr fontId="69"/>
  </si>
  <si>
    <t>・印刷製本費</t>
    <rPh sb="1" eb="3">
      <t>インサツ</t>
    </rPh>
    <rPh sb="3" eb="5">
      <t>セイホン</t>
    </rPh>
    <rPh sb="5" eb="6">
      <t>ヒ</t>
    </rPh>
    <phoneticPr fontId="69"/>
  </si>
  <si>
    <t>・修繕費</t>
    <rPh sb="1" eb="4">
      <t>シュウゼンヒ</t>
    </rPh>
    <phoneticPr fontId="69"/>
  </si>
  <si>
    <t>・通信運搬費</t>
    <rPh sb="1" eb="6">
      <t>ツウシンウンパンヒ</t>
    </rPh>
    <phoneticPr fontId="69"/>
  </si>
  <si>
    <t>・業務委託費</t>
    <rPh sb="1" eb="3">
      <t>ギョウム</t>
    </rPh>
    <rPh sb="3" eb="5">
      <t>イタク</t>
    </rPh>
    <rPh sb="5" eb="6">
      <t>ヒ</t>
    </rPh>
    <phoneticPr fontId="69"/>
  </si>
  <si>
    <t>・手数費</t>
    <rPh sb="1" eb="3">
      <t>テスウ</t>
    </rPh>
    <rPh sb="3" eb="4">
      <t>ヒ</t>
    </rPh>
    <phoneticPr fontId="69"/>
  </si>
  <si>
    <t>・賃借料</t>
    <phoneticPr fontId="69"/>
  </si>
  <si>
    <t>・雑費</t>
    <rPh sb="1" eb="2">
      <t>ザツ</t>
    </rPh>
    <phoneticPr fontId="69"/>
  </si>
  <si>
    <t>　②契約手続きは適切か。（一般競争・指名競争・随意契約）</t>
    <phoneticPr fontId="69"/>
  </si>
  <si>
    <t>不適切</t>
    <rPh sb="0" eb="3">
      <t>フテキセツ</t>
    </rPh>
    <phoneticPr fontId="69"/>
  </si>
  <si>
    <t>　③理事会の承認を得ているか。（理事長専決ができるものか。理事会承認事項か。）</t>
  </si>
  <si>
    <t>いる。</t>
    <phoneticPr fontId="69"/>
  </si>
  <si>
    <t>いない。</t>
    <phoneticPr fontId="69"/>
  </si>
  <si>
    <t>　④契約書は作成されているか。（収入印紙の貼付、日付が記入されているか。金額は正しいか。等）</t>
  </si>
  <si>
    <t>　②実費で徴収された利用者負担金は相当額の支出があったか。</t>
  </si>
  <si>
    <t>あった。</t>
    <phoneticPr fontId="69"/>
  </si>
  <si>
    <t>なかった。</t>
    <phoneticPr fontId="69"/>
  </si>
  <si>
    <t xml:space="preserve">資金収支計算書 </t>
    <rPh sb="0" eb="2">
      <t>シキン</t>
    </rPh>
    <rPh sb="2" eb="4">
      <t>シュウシ</t>
    </rPh>
    <rPh sb="4" eb="7">
      <t>ケイサンショ</t>
    </rPh>
    <phoneticPr fontId="69"/>
  </si>
  <si>
    <t>利用者等利用料収入</t>
    <rPh sb="0" eb="3">
      <t>リヨウシャ</t>
    </rPh>
    <rPh sb="3" eb="4">
      <t>トウ</t>
    </rPh>
    <rPh sb="4" eb="6">
      <t>リヨウ</t>
    </rPh>
    <rPh sb="6" eb="7">
      <t>リョウ</t>
    </rPh>
    <rPh sb="7" eb="9">
      <t>シュウニュウ</t>
    </rPh>
    <phoneticPr fontId="69"/>
  </si>
  <si>
    <t>事業費支出</t>
    <rPh sb="0" eb="2">
      <t>ジギョウ</t>
    </rPh>
    <rPh sb="2" eb="3">
      <t>ヒ</t>
    </rPh>
    <rPh sb="3" eb="5">
      <t>シシュツ</t>
    </rPh>
    <phoneticPr fontId="69"/>
  </si>
  <si>
    <t>事務費支出</t>
    <rPh sb="0" eb="2">
      <t>ジム</t>
    </rPh>
    <rPh sb="2" eb="3">
      <t>ヒ</t>
    </rPh>
    <rPh sb="3" eb="5">
      <t>シシュツ</t>
    </rPh>
    <phoneticPr fontId="69"/>
  </si>
  <si>
    <t>利用料収入に対して</t>
    <rPh sb="0" eb="3">
      <t>リヨウリョウ</t>
    </rPh>
    <rPh sb="3" eb="5">
      <t>シュウニュウ</t>
    </rPh>
    <rPh sb="6" eb="7">
      <t>タイ</t>
    </rPh>
    <phoneticPr fontId="69"/>
  </si>
  <si>
    <t>円支出が多い</t>
    <rPh sb="0" eb="1">
      <t>エン</t>
    </rPh>
    <rPh sb="1" eb="3">
      <t>シシュツ</t>
    </rPh>
    <rPh sb="4" eb="5">
      <t>オオ</t>
    </rPh>
    <phoneticPr fontId="69"/>
  </si>
  <si>
    <t>《サービス活動計算書》</t>
  </si>
  <si>
    <t>①決算額について、前年と比較して±１００万円以上の差がある項目はあるか。</t>
  </si>
  <si>
    <t>ある。</t>
    <phoneticPr fontId="69"/>
  </si>
  <si>
    <t>ない。</t>
    <phoneticPr fontId="69"/>
  </si>
  <si>
    <t>②ある場合、何の項目か。増減の理由は何か。</t>
    <phoneticPr fontId="69"/>
  </si>
  <si>
    <t>事業活動計算書</t>
    <rPh sb="0" eb="2">
      <t>ジギョウ</t>
    </rPh>
    <rPh sb="2" eb="4">
      <t>カツドウ</t>
    </rPh>
    <rPh sb="4" eb="7">
      <t>ケイサンショ</t>
    </rPh>
    <phoneticPr fontId="69"/>
  </si>
  <si>
    <t>R３ 決算額</t>
    <rPh sb="3" eb="5">
      <t>ケッサン</t>
    </rPh>
    <rPh sb="5" eb="6">
      <t>ガク</t>
    </rPh>
    <phoneticPr fontId="69"/>
  </si>
  <si>
    <t>増減</t>
    <rPh sb="0" eb="2">
      <t>ゾウゲン</t>
    </rPh>
    <phoneticPr fontId="69"/>
  </si>
  <si>
    <t>・職員給料</t>
    <rPh sb="1" eb="3">
      <t>ショクイン</t>
    </rPh>
    <rPh sb="3" eb="5">
      <t>キュウリョウ</t>
    </rPh>
    <phoneticPr fontId="69"/>
  </si>
  <si>
    <t>・職員賞与</t>
    <rPh sb="1" eb="3">
      <t>ショクイン</t>
    </rPh>
    <rPh sb="3" eb="5">
      <t>ショウヨ</t>
    </rPh>
    <phoneticPr fontId="69"/>
  </si>
  <si>
    <t>・非常勤職員給与</t>
    <rPh sb="1" eb="4">
      <t>ヒジョウキン</t>
    </rPh>
    <rPh sb="4" eb="6">
      <t>ショクイン</t>
    </rPh>
    <rPh sb="6" eb="8">
      <t>キュウヨ</t>
    </rPh>
    <phoneticPr fontId="69"/>
  </si>
  <si>
    <t>・出向職員費</t>
    <rPh sb="1" eb="3">
      <t>シュッコウ</t>
    </rPh>
    <rPh sb="3" eb="5">
      <t>ショクイン</t>
    </rPh>
    <rPh sb="5" eb="6">
      <t>ヒ</t>
    </rPh>
    <phoneticPr fontId="69"/>
  </si>
  <si>
    <t>・法定福利費</t>
    <rPh sb="1" eb="3">
      <t>ホウテイ</t>
    </rPh>
    <rPh sb="3" eb="5">
      <t>フクリ</t>
    </rPh>
    <rPh sb="5" eb="6">
      <t>ヒ</t>
    </rPh>
    <phoneticPr fontId="69"/>
  </si>
  <si>
    <t>・水道光熱費</t>
    <rPh sb="1" eb="6">
      <t>スイドウコウネツヒ</t>
    </rPh>
    <phoneticPr fontId="69"/>
  </si>
  <si>
    <t>・職員被服費</t>
    <rPh sb="1" eb="3">
      <t>ショクイン</t>
    </rPh>
    <rPh sb="3" eb="5">
      <t>ヒフク</t>
    </rPh>
    <rPh sb="5" eb="6">
      <t>ヒ</t>
    </rPh>
    <phoneticPr fontId="69"/>
  </si>
  <si>
    <t>・研修研修費</t>
    <rPh sb="1" eb="3">
      <t>ケンシュウ</t>
    </rPh>
    <rPh sb="3" eb="5">
      <t>ケンシュウ</t>
    </rPh>
    <rPh sb="5" eb="6">
      <t>ヒ</t>
    </rPh>
    <phoneticPr fontId="69"/>
  </si>
  <si>
    <t>・会議費</t>
    <rPh sb="1" eb="3">
      <t>カイギ</t>
    </rPh>
    <rPh sb="3" eb="4">
      <t>ヒ</t>
    </rPh>
    <phoneticPr fontId="69"/>
  </si>
  <si>
    <t>・広報費</t>
    <rPh sb="1" eb="3">
      <t>コウホウ</t>
    </rPh>
    <rPh sb="3" eb="4">
      <t>ヒ</t>
    </rPh>
    <phoneticPr fontId="69"/>
  </si>
  <si>
    <t>・手数料</t>
    <rPh sb="1" eb="3">
      <t>テスウ</t>
    </rPh>
    <rPh sb="3" eb="4">
      <t>リョウ</t>
    </rPh>
    <phoneticPr fontId="69"/>
  </si>
  <si>
    <t>・保険料</t>
    <rPh sb="1" eb="3">
      <t>ホケン</t>
    </rPh>
    <rPh sb="3" eb="4">
      <t>リョウ</t>
    </rPh>
    <phoneticPr fontId="69"/>
  </si>
  <si>
    <t>・土地・建物賃借料</t>
    <rPh sb="1" eb="3">
      <t>トチ</t>
    </rPh>
    <rPh sb="4" eb="6">
      <t>タテモノ</t>
    </rPh>
    <rPh sb="6" eb="9">
      <t>チンシャクリョウ</t>
    </rPh>
    <phoneticPr fontId="69"/>
  </si>
  <si>
    <t>・租税公課</t>
    <rPh sb="1" eb="5">
      <t>ソゼイコウカ</t>
    </rPh>
    <phoneticPr fontId="69"/>
  </si>
  <si>
    <t>・保守料</t>
    <rPh sb="1" eb="4">
      <t>ホシュリョウ</t>
    </rPh>
    <phoneticPr fontId="69"/>
  </si>
  <si>
    <t>・渉外費</t>
    <rPh sb="1" eb="3">
      <t>ショウガイ</t>
    </rPh>
    <rPh sb="3" eb="4">
      <t>ヒ</t>
    </rPh>
    <phoneticPr fontId="69"/>
  </si>
  <si>
    <t>・諸会費</t>
    <rPh sb="1" eb="3">
      <t>ショカイ</t>
    </rPh>
    <rPh sb="3" eb="4">
      <t>ヒ</t>
    </rPh>
    <phoneticPr fontId="69"/>
  </si>
  <si>
    <t>《借入金に関する事項》</t>
    <rPh sb="1" eb="3">
      <t>カリイレ</t>
    </rPh>
    <rPh sb="3" eb="4">
      <t>キン</t>
    </rPh>
    <rPh sb="5" eb="6">
      <t>カン</t>
    </rPh>
    <rPh sb="8" eb="10">
      <t>ジコウ</t>
    </rPh>
    <phoneticPr fontId="69"/>
  </si>
  <si>
    <t>借入先</t>
    <rPh sb="0" eb="2">
      <t>カリイレ</t>
    </rPh>
    <rPh sb="2" eb="3">
      <t>サキ</t>
    </rPh>
    <phoneticPr fontId="69"/>
  </si>
  <si>
    <t>期首残高</t>
    <rPh sb="0" eb="2">
      <t>キシュ</t>
    </rPh>
    <rPh sb="2" eb="4">
      <t>ザンダカ</t>
    </rPh>
    <phoneticPr fontId="69"/>
  </si>
  <si>
    <t>当期借入額</t>
    <rPh sb="0" eb="2">
      <t>トウキ</t>
    </rPh>
    <rPh sb="2" eb="4">
      <t>カリイレ</t>
    </rPh>
    <rPh sb="4" eb="5">
      <t>ガク</t>
    </rPh>
    <phoneticPr fontId="69"/>
  </si>
  <si>
    <t>当期償還額</t>
    <rPh sb="0" eb="2">
      <t>トウキ</t>
    </rPh>
    <rPh sb="2" eb="4">
      <t>ショウカン</t>
    </rPh>
    <rPh sb="4" eb="5">
      <t>ガク</t>
    </rPh>
    <phoneticPr fontId="69"/>
  </si>
  <si>
    <t>差引期末残高</t>
    <rPh sb="0" eb="1">
      <t>サ</t>
    </rPh>
    <rPh sb="1" eb="2">
      <t>ヒ</t>
    </rPh>
    <rPh sb="2" eb="4">
      <t>キマツ</t>
    </rPh>
    <rPh sb="4" eb="6">
      <t>ザンダカ</t>
    </rPh>
    <phoneticPr fontId="69"/>
  </si>
  <si>
    <t>利率</t>
    <rPh sb="0" eb="2">
      <t>リリツ</t>
    </rPh>
    <phoneticPr fontId="69"/>
  </si>
  <si>
    <t>金利スワップ</t>
    <rPh sb="0" eb="2">
      <t>キンリ</t>
    </rPh>
    <phoneticPr fontId="69"/>
  </si>
  <si>
    <t>支払利息</t>
    <rPh sb="0" eb="2">
      <t>シハライ</t>
    </rPh>
    <rPh sb="2" eb="4">
      <t>リソク</t>
    </rPh>
    <phoneticPr fontId="69"/>
  </si>
  <si>
    <t>返済期限</t>
    <rPh sb="0" eb="2">
      <t>ヘンサイ</t>
    </rPh>
    <rPh sb="2" eb="4">
      <t>キゲン</t>
    </rPh>
    <phoneticPr fontId="69"/>
  </si>
  <si>
    <t>使途</t>
    <rPh sb="0" eb="2">
      <t>シト</t>
    </rPh>
    <phoneticPr fontId="69"/>
  </si>
  <si>
    <t>担保資産</t>
    <rPh sb="0" eb="2">
      <t>タンポ</t>
    </rPh>
    <rPh sb="2" eb="4">
      <t>シサン</t>
    </rPh>
    <phoneticPr fontId="69"/>
  </si>
  <si>
    <t>設備資金借入金</t>
    <rPh sb="0" eb="2">
      <t>セツビ</t>
    </rPh>
    <rPh sb="2" eb="4">
      <t>シキン</t>
    </rPh>
    <rPh sb="4" eb="6">
      <t>カリイレ</t>
    </rPh>
    <rPh sb="6" eb="7">
      <t>キン</t>
    </rPh>
    <phoneticPr fontId="69"/>
  </si>
  <si>
    <t>施設整備資金</t>
    <rPh sb="0" eb="2">
      <t>シセツ</t>
    </rPh>
    <rPh sb="2" eb="4">
      <t>セイビ</t>
    </rPh>
    <rPh sb="4" eb="6">
      <t>シキン</t>
    </rPh>
    <phoneticPr fontId="69"/>
  </si>
  <si>
    <t>土地・建物</t>
    <rPh sb="0" eb="2">
      <t>トチ</t>
    </rPh>
    <rPh sb="3" eb="5">
      <t>タテモノ</t>
    </rPh>
    <phoneticPr fontId="69"/>
  </si>
  <si>
    <t>小計</t>
    <rPh sb="0" eb="1">
      <t>ショウ</t>
    </rPh>
    <rPh sb="1" eb="2">
      <t>ケイ</t>
    </rPh>
    <phoneticPr fontId="69"/>
  </si>
  <si>
    <t>長期運営資金借入金</t>
    <rPh sb="0" eb="2">
      <t>チョウキ</t>
    </rPh>
    <rPh sb="2" eb="4">
      <t>ウンエイ</t>
    </rPh>
    <rPh sb="4" eb="6">
      <t>シキン</t>
    </rPh>
    <rPh sb="6" eb="8">
      <t>カリイレ</t>
    </rPh>
    <rPh sb="8" eb="9">
      <t>キン</t>
    </rPh>
    <phoneticPr fontId="69"/>
  </si>
  <si>
    <t>経営資金</t>
    <rPh sb="0" eb="2">
      <t>ケイエイ</t>
    </rPh>
    <rPh sb="2" eb="4">
      <t>シキン</t>
    </rPh>
    <phoneticPr fontId="69"/>
  </si>
  <si>
    <t>合計</t>
    <rPh sb="0" eb="1">
      <t>ゴウ</t>
    </rPh>
    <rPh sb="1" eb="2">
      <t>ケイ</t>
    </rPh>
    <phoneticPr fontId="69"/>
  </si>
  <si>
    <t>当期償還額（償還金+利息）</t>
    <rPh sb="0" eb="2">
      <t>トウキ</t>
    </rPh>
    <rPh sb="2" eb="4">
      <t>ショウカン</t>
    </rPh>
    <rPh sb="4" eb="5">
      <t>ガク</t>
    </rPh>
    <rPh sb="6" eb="8">
      <t>ショウカン</t>
    </rPh>
    <rPh sb="8" eb="9">
      <t>キン</t>
    </rPh>
    <rPh sb="10" eb="12">
      <t>リソク</t>
    </rPh>
    <phoneticPr fontId="69"/>
  </si>
  <si>
    <t>（ａ）</t>
    <phoneticPr fontId="69"/>
  </si>
  <si>
    <t>サービス活動収益に対する償還金の比率</t>
    <rPh sb="4" eb="6">
      <t>カツドウ</t>
    </rPh>
    <rPh sb="6" eb="8">
      <t>シュウエキ</t>
    </rPh>
    <rPh sb="9" eb="10">
      <t>タイ</t>
    </rPh>
    <rPh sb="12" eb="14">
      <t>ショウカン</t>
    </rPh>
    <rPh sb="14" eb="15">
      <t>キン</t>
    </rPh>
    <rPh sb="16" eb="18">
      <t>ヒリツ</t>
    </rPh>
    <phoneticPr fontId="69"/>
  </si>
  <si>
    <t>R3　決算</t>
    <rPh sb="3" eb="5">
      <t>ケッサン</t>
    </rPh>
    <phoneticPr fontId="69"/>
  </si>
  <si>
    <t>サービス活動収益</t>
    <rPh sb="4" eb="6">
      <t>カツドウ</t>
    </rPh>
    <rPh sb="6" eb="8">
      <t>シュウエキ</t>
    </rPh>
    <phoneticPr fontId="69"/>
  </si>
  <si>
    <t>（ｂ）</t>
    <phoneticPr fontId="69"/>
  </si>
  <si>
    <t>償還額（a）/活動収益（ｂ）</t>
    <rPh sb="0" eb="2">
      <t>ショウカン</t>
    </rPh>
    <rPh sb="2" eb="3">
      <t>ガク</t>
    </rPh>
    <rPh sb="7" eb="9">
      <t>カツドウ</t>
    </rPh>
    <rPh sb="9" eb="11">
      <t>シュウエキ</t>
    </rPh>
    <phoneticPr fontId="69"/>
  </si>
  <si>
    <t>（ｃ）</t>
    <phoneticPr fontId="69"/>
  </si>
  <si>
    <t>《補助金等に関する事項》</t>
    <rPh sb="1" eb="4">
      <t>ホジョキン</t>
    </rPh>
    <rPh sb="4" eb="5">
      <t>トウ</t>
    </rPh>
    <rPh sb="6" eb="7">
      <t>カン</t>
    </rPh>
    <rPh sb="9" eb="11">
      <t>ジコウ</t>
    </rPh>
    <phoneticPr fontId="69"/>
  </si>
  <si>
    <t xml:space="preserve">Ｒ４ 補助額 </t>
    <rPh sb="3" eb="5">
      <t>ホジョ</t>
    </rPh>
    <rPh sb="5" eb="6">
      <t>ガク</t>
    </rPh>
    <phoneticPr fontId="69"/>
  </si>
  <si>
    <t>補助の主な内容</t>
    <rPh sb="0" eb="2">
      <t>ホジョ</t>
    </rPh>
    <rPh sb="3" eb="4">
      <t>オモ</t>
    </rPh>
    <rPh sb="5" eb="7">
      <t>ナイヨウ</t>
    </rPh>
    <phoneticPr fontId="69"/>
  </si>
  <si>
    <t>合計</t>
    <rPh sb="0" eb="2">
      <t>ゴウケイ</t>
    </rPh>
    <phoneticPr fontId="69"/>
  </si>
  <si>
    <t>㉓＝㉔＋㉕</t>
    <phoneticPr fontId="2"/>
  </si>
  <si>
    <r>
      <t xml:space="preserve">※上記表中、 a～ｈ </t>
    </r>
    <r>
      <rPr>
        <b/>
        <sz val="11"/>
        <color indexed="8"/>
        <rFont val="ＭＳ Ｐゴシック"/>
        <family val="3"/>
        <charset val="128"/>
      </rPr>
      <t>がすべて成立すること。</t>
    </r>
    <rPh sb="1" eb="3">
      <t>ジョウキ</t>
    </rPh>
    <rPh sb="3" eb="5">
      <t>ヒョウチュウ</t>
    </rPh>
    <rPh sb="15" eb="17">
      <t>セイリツ</t>
    </rPh>
    <phoneticPr fontId="2"/>
  </si>
  <si>
    <t>㉔＋㉕</t>
    <phoneticPr fontId="2"/>
  </si>
  <si>
    <t>㉓＝㉔＋㉕とならない理由
→下記</t>
    <rPh sb="10" eb="12">
      <t>リユウ</t>
    </rPh>
    <rPh sb="14" eb="16">
      <t>カキ</t>
    </rPh>
    <phoneticPr fontId="2"/>
  </si>
  <si>
    <t>ｈ</t>
    <phoneticPr fontId="2"/>
  </si>
  <si>
    <t>ｇ</t>
    <phoneticPr fontId="2"/>
  </si>
  <si>
    <t>純資産/負債+純資産</t>
    <rPh sb="0" eb="3">
      <t>ジュンシサン</t>
    </rPh>
    <rPh sb="4" eb="6">
      <t>フサイ</t>
    </rPh>
    <rPh sb="7" eb="10">
      <t>ジュンシサン</t>
    </rPh>
    <phoneticPr fontId="2"/>
  </si>
  <si>
    <t>ｆ</t>
    <phoneticPr fontId="2"/>
  </si>
  <si>
    <t>人件費/サービス活動収益</t>
    <rPh sb="0" eb="3">
      <t>ジンケンヒ</t>
    </rPh>
    <rPh sb="8" eb="12">
      <t>カツドウシュウエキ</t>
    </rPh>
    <phoneticPr fontId="2"/>
  </si>
  <si>
    <t>ｅ</t>
    <phoneticPr fontId="2"/>
  </si>
  <si>
    <t>ｄ</t>
    <phoneticPr fontId="2"/>
  </si>
  <si>
    <t>ｃ</t>
    <phoneticPr fontId="2"/>
  </si>
  <si>
    <t>Ｂ</t>
    <phoneticPr fontId="2"/>
  </si>
  <si>
    <t>③-Ｂ</t>
    <phoneticPr fontId="2"/>
  </si>
  <si>
    <t>Ａ－Ｂ＝ｂ</t>
    <phoneticPr fontId="2"/>
  </si>
  <si>
    <t>Ａ</t>
    <phoneticPr fontId="2"/>
  </si>
  <si>
    <r>
      <t>③＝Ａ－Ｂ</t>
    </r>
    <r>
      <rPr>
        <sz val="14"/>
        <color indexed="8"/>
        <rFont val="ＭＳ Ｐゴシック"/>
        <family val="3"/>
        <charset val="128"/>
      </rPr>
      <t xml:space="preserve">
　　　　　（ｂ）</t>
    </r>
    <phoneticPr fontId="2"/>
  </si>
  <si>
    <t>流動資産/流動負債</t>
    <rPh sb="0" eb="4">
      <t>リュウドウシサン</t>
    </rPh>
    <rPh sb="5" eb="9">
      <t>リュウドウフサイ</t>
    </rPh>
    <phoneticPr fontId="2"/>
  </si>
  <si>
    <t>ａ</t>
    <phoneticPr fontId="2"/>
  </si>
  <si>
    <t>（チェック用）</t>
    <rPh sb="5" eb="6">
      <t>ヨウ</t>
    </rPh>
    <phoneticPr fontId="2"/>
  </si>
  <si>
    <t>印紙が貼付されていないものがあった。</t>
    <rPh sb="0" eb="2">
      <t>インシ</t>
    </rPh>
    <rPh sb="3" eb="5">
      <t>チョウフ</t>
    </rPh>
    <phoneticPr fontId="69"/>
  </si>
  <si>
    <r>
      <t>10　</t>
    </r>
    <r>
      <rPr>
        <sz val="14"/>
        <rFont val="游ゴシック"/>
        <family val="3"/>
        <charset val="128"/>
      </rPr>
      <t>満期保有目的の債券の内訳並びに帳簿価額、時価及び評価損益</t>
    </r>
    <rPh sb="3" eb="5">
      <t>マンキ</t>
    </rPh>
    <rPh sb="5" eb="7">
      <t>ホユウ</t>
    </rPh>
    <rPh sb="7" eb="9">
      <t>モクテキ</t>
    </rPh>
    <rPh sb="10" eb="12">
      <t>サイケン</t>
    </rPh>
    <rPh sb="13" eb="15">
      <t>ウチワケ</t>
    </rPh>
    <rPh sb="15" eb="16">
      <t>ナラ</t>
    </rPh>
    <rPh sb="18" eb="19">
      <t>トバリ</t>
    </rPh>
    <rPh sb="19" eb="21">
      <t>ボカ</t>
    </rPh>
    <rPh sb="20" eb="21">
      <t>カ</t>
    </rPh>
    <rPh sb="21" eb="22">
      <t>ガク</t>
    </rPh>
    <rPh sb="23" eb="25">
      <t>ジカ</t>
    </rPh>
    <rPh sb="25" eb="26">
      <t>オヨ</t>
    </rPh>
    <rPh sb="27" eb="28">
      <t>ヒョウ</t>
    </rPh>
    <rPh sb="28" eb="29">
      <t>アタイ</t>
    </rPh>
    <rPh sb="29" eb="30">
      <t>ソン</t>
    </rPh>
    <rPh sb="30" eb="31">
      <t>エキ</t>
    </rPh>
    <phoneticPr fontId="2"/>
  </si>
  <si>
    <t>経理規程等から抜き出し</t>
    <rPh sb="0" eb="2">
      <t>ケイリ</t>
    </rPh>
    <rPh sb="2" eb="4">
      <t>キテイ</t>
    </rPh>
    <rPh sb="4" eb="5">
      <t>トウ</t>
    </rPh>
    <rPh sb="7" eb="8">
      <t>ヌ</t>
    </rPh>
    <rPh sb="9" eb="10">
      <t>ダ</t>
    </rPh>
    <phoneticPr fontId="34"/>
  </si>
  <si>
    <t>聞き取り結果</t>
    <rPh sb="0" eb="1">
      <t>キ</t>
    </rPh>
    <rPh sb="2" eb="3">
      <t>ト</t>
    </rPh>
    <rPh sb="4" eb="6">
      <t>ケッカ</t>
    </rPh>
    <phoneticPr fontId="34"/>
  </si>
  <si>
    <t>ある・ない</t>
  </si>
  <si>
    <t>（Ｒ３決算）</t>
    <rPh sb="3" eb="5">
      <t>ケッサン</t>
    </rPh>
    <phoneticPr fontId="34"/>
  </si>
  <si>
    <t>流動比率（Ｒ４決算）</t>
    <rPh sb="0" eb="4">
      <t>リュウドウヒリツ</t>
    </rPh>
    <rPh sb="7" eb="9">
      <t>ケッサン</t>
    </rPh>
    <phoneticPr fontId="2"/>
  </si>
  <si>
    <t>人件費率（R５予算）</t>
    <rPh sb="0" eb="4">
      <t>ジンケンヒリツ</t>
    </rPh>
    <rPh sb="7" eb="9">
      <t>ヨサン</t>
    </rPh>
    <phoneticPr fontId="2"/>
  </si>
  <si>
    <t>人件費率（R４決算）</t>
    <rPh sb="0" eb="4">
      <t>ジンケンヒリツ</t>
    </rPh>
    <rPh sb="7" eb="9">
      <t>ケッサン</t>
    </rPh>
    <phoneticPr fontId="2"/>
  </si>
  <si>
    <t>自己資本比率（R４決算）</t>
    <rPh sb="0" eb="6">
      <t>ジコシホンヒリツ</t>
    </rPh>
    <rPh sb="9" eb="11">
      <t>ケッサン</t>
    </rPh>
    <phoneticPr fontId="2"/>
  </si>
  <si>
    <t>前のシートから移行します。</t>
    <rPh sb="0" eb="1">
      <t>ゼン</t>
    </rPh>
    <rPh sb="7" eb="9">
      <t>イコウ</t>
    </rPh>
    <phoneticPr fontId="34"/>
  </si>
  <si>
    <t>Ｒ４</t>
    <phoneticPr fontId="69"/>
  </si>
  <si>
    <t>Ｒ３</t>
    <phoneticPr fontId="69"/>
  </si>
  <si>
    <t>科目は随時変更してください</t>
    <rPh sb="0" eb="2">
      <t>カモク</t>
    </rPh>
    <rPh sb="3" eb="5">
      <t>ズイジ</t>
    </rPh>
    <rPh sb="5" eb="7">
      <t>ヘンコウ</t>
    </rPh>
    <phoneticPr fontId="34"/>
  </si>
  <si>
    <t>R４ 決算額</t>
    <rPh sb="3" eb="5">
      <t>ケッサン</t>
    </rPh>
    <rPh sb="5" eb="6">
      <t>ガク</t>
    </rPh>
    <phoneticPr fontId="69"/>
  </si>
  <si>
    <t>適切</t>
    <phoneticPr fontId="34"/>
  </si>
  <si>
    <t>いない</t>
  </si>
  <si>
    <t>契約書</t>
  </si>
  <si>
    <t>人件費</t>
  </si>
  <si>
    <t>事業費</t>
  </si>
  <si>
    <t>事務費</t>
  </si>
  <si>
    <t>有 ・ 無</t>
  </si>
  <si>
    <t>社会福祉法人会計基準（平成２８年３月３１日厚生労働省令第79号）</t>
    <rPh sb="0" eb="6">
      <t>シャカイフクシホウジン</t>
    </rPh>
    <rPh sb="6" eb="8">
      <t>カイケイ</t>
    </rPh>
    <rPh sb="8" eb="10">
      <t>キジュン</t>
    </rPh>
    <rPh sb="11" eb="13">
      <t>ヘイセイ</t>
    </rPh>
    <rPh sb="15" eb="16">
      <t>ネン</t>
    </rPh>
    <rPh sb="17" eb="18">
      <t>ガツ</t>
    </rPh>
    <rPh sb="20" eb="21">
      <t>ニチ</t>
    </rPh>
    <rPh sb="21" eb="23">
      <t>コウセイ</t>
    </rPh>
    <rPh sb="23" eb="26">
      <t>ロウドウショウ</t>
    </rPh>
    <rPh sb="26" eb="27">
      <t>レイ</t>
    </rPh>
    <rPh sb="27" eb="28">
      <t>ダイ</t>
    </rPh>
    <rPh sb="30" eb="31">
      <t>ゴウ</t>
    </rPh>
    <phoneticPr fontId="2"/>
  </si>
  <si>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8"/>
  </si>
  <si>
    <r>
      <t>令和</t>
    </r>
    <r>
      <rPr>
        <sz val="24"/>
        <color rgb="FFFF0000"/>
        <rFont val="HG丸ｺﾞｼｯｸM-PRO"/>
        <family val="3"/>
        <charset val="128"/>
      </rPr>
      <t>６</t>
    </r>
    <r>
      <rPr>
        <sz val="24"/>
        <rFont val="HG丸ｺﾞｼｯｸM-PRO"/>
        <family val="3"/>
        <charset val="128"/>
      </rPr>
      <t>年度　社会福祉法人一般監査提出資料</t>
    </r>
    <rPh sb="0" eb="2">
      <t>レイワ</t>
    </rPh>
    <phoneticPr fontId="18"/>
  </si>
  <si>
    <r>
      <t>（1）「点検結果」欄の該当する回答を</t>
    </r>
    <r>
      <rPr>
        <sz val="16"/>
        <color rgb="FFFF0000"/>
        <rFont val="HG丸ｺﾞｼｯｸM-PRO"/>
        <family val="3"/>
        <charset val="128"/>
      </rPr>
      <t>リストから選択して</t>
    </r>
    <r>
      <rPr>
        <sz val="16"/>
        <rFont val="HG丸ｺﾞｼｯｸM-PRO"/>
        <family val="3"/>
        <charset val="128"/>
      </rPr>
      <t>ください。また、「記入欄及び点検のポイン
　　　ト」欄において必要な事項を記入し、点検内容を確認してください。</t>
    </r>
    <rPh sb="23" eb="25">
      <t>センタク</t>
    </rPh>
    <rPh sb="39" eb="40">
      <t>オヨ</t>
    </rPh>
    <rPh sb="53" eb="54">
      <t>ラン</t>
    </rPh>
    <rPh sb="68" eb="70">
      <t>テンケン</t>
    </rPh>
    <phoneticPr fontId="2"/>
  </si>
  <si>
    <r>
      <t>※令和</t>
    </r>
    <r>
      <rPr>
        <sz val="14"/>
        <color rgb="FFFF0000"/>
        <rFont val="ＭＳ 明朝"/>
        <family val="1"/>
        <charset val="128"/>
      </rPr>
      <t>5</t>
    </r>
    <r>
      <rPr>
        <sz val="14"/>
        <rFont val="ＭＳ 明朝"/>
        <family val="1"/>
        <charset val="128"/>
      </rPr>
      <t>年4月1日以降今回の監査の前月までの一件１００万円を超える契約について記入してください。</t>
    </r>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2"/>
  </si>
  <si>
    <r>
      <t>　　注意：契約日が令和</t>
    </r>
    <r>
      <rPr>
        <sz val="14"/>
        <color rgb="FFFF0000"/>
        <rFont val="ＭＳ 明朝"/>
        <family val="1"/>
        <charset val="128"/>
      </rPr>
      <t>5</t>
    </r>
    <r>
      <rPr>
        <sz val="14"/>
        <rFont val="ＭＳ 明朝"/>
        <family val="1"/>
        <charset val="128"/>
      </rPr>
      <t>年4月1日以前であっても、契約期間が上記期間に含まれる契約、また契約内容を実施する期間が今回の監査の前月以降であっても契約が
　　　　上記期間中に行われた契約は記載してください。</t>
    </r>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2"/>
  </si>
  <si>
    <r>
      <t>自主点検表3　施設財務                          ver.1.</t>
    </r>
    <r>
      <rPr>
        <sz val="24"/>
        <color rgb="FFFF0000"/>
        <rFont val="HG丸ｺﾞｼｯｸM-PRO"/>
        <family val="3"/>
        <charset val="128"/>
      </rPr>
      <t>1</t>
    </r>
    <rPh sb="7" eb="9">
      <t>シセツ</t>
    </rPh>
    <rPh sb="9" eb="11">
      <t>ザイム</t>
    </rPh>
    <phoneticPr fontId="2"/>
  </si>
  <si>
    <r>
      <t>４　確認書類
　　実地指導の当日監査会場に用意する書類（原則として原本）の参考としてください。
　　</t>
    </r>
    <r>
      <rPr>
        <sz val="16"/>
        <color rgb="FFFF0000"/>
        <rFont val="HG丸ｺﾞｼｯｸM-PRO"/>
        <family val="3"/>
        <charset val="128"/>
      </rPr>
      <t>ただしパソコンの画面等で確認できる場合には紙の打ち出しは不要です。</t>
    </r>
    <r>
      <rPr>
        <sz val="16"/>
        <rFont val="HG丸ｺﾞｼｯｸM-PRO"/>
        <family val="3"/>
        <charset val="128"/>
      </rPr>
      <t xml:space="preserve">
　</t>
    </r>
    <r>
      <rPr>
        <u/>
        <sz val="16"/>
        <rFont val="HG丸ｺﾞｼｯｸM-PRO"/>
        <family val="3"/>
        <charset val="128"/>
      </rPr>
      <t xml:space="preserve">※　監査の進捗によって下記以外の書類を確認することもあります。あらかじめ御承知おきくださ
</t>
    </r>
    <r>
      <rPr>
        <sz val="16"/>
        <rFont val="HG丸ｺﾞｼｯｸM-PRO"/>
        <family val="3"/>
        <charset val="128"/>
      </rPr>
      <t>　　</t>
    </r>
    <r>
      <rPr>
        <u/>
        <sz val="16"/>
        <rFont val="HG丸ｺﾞｼｯｸM-PRO"/>
        <family val="3"/>
        <charset val="128"/>
      </rPr>
      <t>い。</t>
    </r>
    <rPh sb="2" eb="4">
      <t>カクニン</t>
    </rPh>
    <rPh sb="4" eb="6">
      <t>ショルイ</t>
    </rPh>
    <rPh sb="9" eb="11">
      <t>ジッチ</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</si>
</sst>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 ;[Red]\-0\ "/>
  </numFmts>
  <fonts count="94">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b/>
      <sz val="14"/>
      <name val="ＭＳ 明朝"/>
      <family val="1"/>
      <charset val="128"/>
    </font>
    <font>
      <b/>
      <u/>
      <sz val="14"/>
      <name val="ＭＳ 明朝"/>
      <family val="1"/>
      <charset val="128"/>
    </font>
    <font>
      <sz val="24"/>
      <name val="HG丸ｺﾞｼｯｸM-PRO"/>
      <family val="3"/>
      <charset val="128"/>
    </font>
    <font>
      <sz val="11"/>
      <name val="HG丸ｺﾞｼｯｸM-PRO"/>
      <family val="3"/>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sz val="10.5"/>
      <name val="ＭＳ 明朝"/>
      <family val="1"/>
      <charset val="128"/>
    </font>
    <font>
      <sz val="10.5"/>
      <name val="ＭＳ ゴシック"/>
      <family val="3"/>
      <charset val="128"/>
    </font>
    <font>
      <b/>
      <sz val="15"/>
      <name val="ＭＳ ゴシック"/>
      <family val="3"/>
      <charset val="128"/>
    </font>
    <font>
      <b/>
      <sz val="16"/>
      <name val="HG丸ｺﾞｼｯｸM-PRO"/>
      <family val="3"/>
      <charset val="128"/>
    </font>
    <font>
      <sz val="11"/>
      <name val="ＭＳ ゴシック"/>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u/>
      <sz val="16"/>
      <name val="HG丸ｺﾞｼｯｸM-PRO"/>
      <family val="3"/>
      <charset val="128"/>
    </font>
    <font>
      <sz val="11"/>
      <color theme="1"/>
      <name val="ＭＳ Ｐゴシック"/>
      <family val="3"/>
      <charset val="128"/>
      <scheme val="minor"/>
    </font>
    <font>
      <sz val="6"/>
      <name val="ＭＳ Ｐゴシック"/>
      <family val="3"/>
      <charset val="128"/>
      <scheme val="minor"/>
    </font>
    <font>
      <sz val="15"/>
      <name val="HG丸ｺﾞｼｯｸM-PRO"/>
      <family val="3"/>
      <charset val="128"/>
    </font>
    <font>
      <sz val="12"/>
      <name val="ＭＳ 明朝"/>
      <family val="1"/>
      <charset val="128"/>
    </font>
    <font>
      <sz val="12"/>
      <name val="ＭＳ Ｐゴシック"/>
      <family val="3"/>
      <charset val="128"/>
      <scheme val="minor"/>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8"/>
      <name val="ＭＳ Ｐゴシック"/>
      <family val="3"/>
      <charset val="128"/>
      <scheme val="minor"/>
    </font>
    <font>
      <sz val="14.5"/>
      <name val="ＭＳ 明朝"/>
      <family val="1"/>
      <charset val="128"/>
    </font>
    <font>
      <b/>
      <sz val="11"/>
      <name val="ＭＳ Ｐゴシック"/>
      <family val="3"/>
      <charset val="128"/>
      <scheme val="minor"/>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b/>
      <sz val="15"/>
      <name val="HG丸ｺﾞｼｯｸM-PRO"/>
      <family val="3"/>
      <charset val="128"/>
    </font>
    <font>
      <sz val="12"/>
      <name val="HG丸ｺﾞｼｯｸM-PRO"/>
      <family val="3"/>
      <charset val="128"/>
    </font>
    <font>
      <sz val="18"/>
      <name val="ＭＳ 明朝"/>
      <family val="1"/>
      <charset val="128"/>
    </font>
    <font>
      <b/>
      <sz val="18"/>
      <name val="ＭＳ Ｐゴシック"/>
      <family val="3"/>
      <charset val="128"/>
      <scheme val="minor"/>
    </font>
    <font>
      <b/>
      <u/>
      <sz val="18"/>
      <name val="ＭＳ Ｐゴシック"/>
      <family val="3"/>
      <charset val="128"/>
    </font>
    <font>
      <sz val="14"/>
      <color theme="1"/>
      <name val="ＭＳ Ｐゴシック"/>
      <family val="3"/>
      <charset val="128"/>
      <scheme val="minor"/>
    </font>
    <font>
      <u/>
      <sz val="12"/>
      <color indexed="8"/>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6"/>
      <color theme="1"/>
      <name val="ＭＳ Ｐゴシック"/>
      <family val="3"/>
      <charset val="128"/>
      <scheme val="minor"/>
    </font>
    <font>
      <sz val="14"/>
      <color indexed="8"/>
      <name val="ＭＳ Ｐゴシック"/>
      <family val="3"/>
      <charset val="128"/>
    </font>
    <font>
      <sz val="18"/>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
      <sz val="14"/>
      <color theme="1"/>
      <name val="ＭＳ Ｐゴシック"/>
      <family val="2"/>
      <charset val="128"/>
    </font>
    <font>
      <sz val="14"/>
      <color theme="1"/>
      <name val="游ゴシック Medium"/>
      <family val="3"/>
      <charset val="128"/>
    </font>
    <font>
      <sz val="6"/>
      <name val="ＭＳ Ｐゴシック"/>
      <family val="2"/>
      <charset val="128"/>
      <scheme val="minor"/>
    </font>
    <font>
      <sz val="6"/>
      <name val="ＭＳ Ｐゴシック"/>
      <family val="2"/>
      <charset val="128"/>
    </font>
    <font>
      <sz val="16"/>
      <color theme="1"/>
      <name val="游ゴシック Medium"/>
      <family val="3"/>
      <charset val="128"/>
    </font>
    <font>
      <sz val="14"/>
      <name val="游ゴシック Medium"/>
      <family val="3"/>
      <charset val="128"/>
    </font>
    <font>
      <sz val="11"/>
      <color theme="1"/>
      <name val="ＭＳ Ｐゴシック"/>
      <family val="3"/>
      <charset val="128"/>
    </font>
    <font>
      <sz val="14"/>
      <name val="ＭＳ Ｐゴシック"/>
      <family val="2"/>
      <charset val="128"/>
    </font>
    <font>
      <sz val="14"/>
      <color rgb="FFFF0000"/>
      <name val="ＭＳ Ｐゴシック"/>
      <family val="2"/>
      <charset val="128"/>
    </font>
    <font>
      <sz val="14"/>
      <color rgb="FFFF0000"/>
      <name val="ＭＳ Ｐゴシック"/>
      <family val="3"/>
      <charset val="128"/>
    </font>
    <font>
      <b/>
      <sz val="16"/>
      <color theme="1"/>
      <name val="ＭＳ Ｐゴシック"/>
      <family val="3"/>
      <charset val="128"/>
    </font>
    <font>
      <b/>
      <sz val="14"/>
      <color theme="1"/>
      <name val="ＭＳ Ｐゴシック"/>
      <family val="3"/>
      <charset val="128"/>
    </font>
    <font>
      <b/>
      <sz val="14"/>
      <color theme="1"/>
      <name val="Arial"/>
      <family val="2"/>
    </font>
    <font>
      <sz val="12"/>
      <color theme="1"/>
      <name val="ＭＳ Ｐゴシック"/>
      <family val="2"/>
      <charset val="128"/>
    </font>
    <font>
      <sz val="12"/>
      <color theme="1"/>
      <name val="ＭＳ Ｐゴシック"/>
      <family val="3"/>
      <charset val="128"/>
    </font>
    <font>
      <sz val="16"/>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
      <u/>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3"/>
      <color theme="1"/>
      <name val="游ゴシック Medium"/>
      <family val="3"/>
      <charset val="128"/>
    </font>
    <font>
      <sz val="14"/>
      <name val="游ゴシック"/>
      <family val="3"/>
      <charset val="128"/>
    </font>
    <font>
      <sz val="10"/>
      <color theme="1"/>
      <name val="ＭＳ Ｐゴシック"/>
      <family val="3"/>
      <charset val="128"/>
      <scheme val="minor"/>
    </font>
    <font>
      <sz val="12"/>
      <color theme="1"/>
      <name val="ＭＳ Ｐゴシック"/>
      <family val="3"/>
      <charset val="128"/>
      <scheme val="minor"/>
    </font>
    <font>
      <sz val="24"/>
      <color rgb="FFFF0000"/>
      <name val="HG丸ｺﾞｼｯｸM-PRO"/>
      <family val="3"/>
      <charset val="128"/>
    </font>
    <font>
      <sz val="16"/>
      <color rgb="FFFF0000"/>
      <name val="HG丸ｺﾞｼｯｸM-PRO"/>
      <family val="3"/>
      <charset val="128"/>
    </font>
    <font>
      <sz val="14"/>
      <color rgb="FFFF0000"/>
      <name val="ＭＳ 明朝"/>
      <family val="1"/>
      <charset val="128"/>
    </font>
  </fonts>
  <fills count="18">
    <fill>
      <patternFill patternType="none"/>
    </fill>
    <fill>
      <patternFill patternType="gray125"/>
    </fill>
    <fill>
      <patternFill patternType="solid">
        <fgColor rgb="FFFFFF00"/>
        <bgColor indexed="64"/>
      </patternFill>
    </fill>
    <fill>
      <patternFill patternType="solid">
        <fgColor rgb="FF00FF99"/>
        <bgColor indexed="64"/>
      </patternFill>
    </fill>
    <fill>
      <patternFill patternType="solid">
        <fgColor theme="5" tint="0.39997558519241921"/>
        <bgColor indexed="64"/>
      </patternFill>
    </fill>
    <fill>
      <patternFill patternType="solid">
        <fgColor rgb="FFFFCCFF"/>
        <bgColor indexed="64"/>
      </patternFill>
    </fill>
    <fill>
      <patternFill patternType="solid">
        <fgColor rgb="FFCCEC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39997558519241921"/>
        <bgColor indexed="64"/>
      </patternFill>
    </fill>
  </fills>
  <borders count="117">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otted">
        <color indexed="64"/>
      </left>
      <right style="dashed">
        <color indexed="64"/>
      </right>
      <top style="dashed">
        <color indexed="64"/>
      </top>
      <bottom style="hair">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auto="1"/>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indexed="64"/>
      </right>
      <top/>
      <bottom style="hair">
        <color auto="1"/>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auto="1"/>
      </top>
      <bottom style="medium">
        <color indexed="64"/>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top style="dashed">
        <color indexed="64"/>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ashed">
        <color indexed="64"/>
      </right>
      <top style="dashed">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s>
  <cellStyleXfs count="10">
    <xf numFmtId="0" fontId="0" fillId="0" borderId="0">
      <alignment vertical="center"/>
    </xf>
    <xf numFmtId="38" fontId="33"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1" fillId="0" borderId="0">
      <alignment vertical="center"/>
    </xf>
  </cellStyleXfs>
  <cellXfs count="940">
    <xf numFmtId="0" fontId="0" fillId="0" borderId="0" xfId="0">
      <alignment vertical="center"/>
    </xf>
    <xf numFmtId="0" fontId="8" fillId="0" borderId="2" xfId="0" applyFont="1" applyFill="1" applyBorder="1" applyAlignment="1">
      <alignment vertical="top" wrapText="1"/>
    </xf>
    <xf numFmtId="0" fontId="23" fillId="0" borderId="0" xfId="0" applyFont="1" applyFill="1" applyAlignment="1">
      <alignment horizontal="justify" vertical="center"/>
    </xf>
    <xf numFmtId="0" fontId="24" fillId="0" borderId="0" xfId="0" applyFont="1" applyFill="1" applyAlignment="1">
      <alignment horizontal="justify" vertical="center"/>
    </xf>
    <xf numFmtId="0" fontId="25" fillId="0" borderId="0" xfId="0" applyFont="1" applyFill="1" applyAlignment="1">
      <alignment horizontal="left" vertical="center"/>
    </xf>
    <xf numFmtId="0" fontId="26" fillId="0" borderId="0" xfId="0" applyFont="1" applyFill="1">
      <alignment vertical="center"/>
    </xf>
    <xf numFmtId="0" fontId="27" fillId="0" borderId="0" xfId="0" applyFont="1" applyFill="1">
      <alignment vertical="center"/>
    </xf>
    <xf numFmtId="0" fontId="9" fillId="0" borderId="0" xfId="0" applyFont="1" applyFill="1" applyAlignment="1">
      <alignment vertical="center"/>
    </xf>
    <xf numFmtId="0" fontId="15" fillId="0" borderId="0" xfId="0" applyFont="1" applyFill="1" applyAlignment="1">
      <alignment vertical="center"/>
    </xf>
    <xf numFmtId="0" fontId="15" fillId="0" borderId="0" xfId="0" applyFont="1" applyFill="1">
      <alignment vertical="center"/>
    </xf>
    <xf numFmtId="0" fontId="9" fillId="0" borderId="0" xfId="0" applyFont="1" applyFill="1" applyAlignment="1">
      <alignment horizontal="left" vertical="center"/>
    </xf>
    <xf numFmtId="0" fontId="15" fillId="0" borderId="0" xfId="0" applyFont="1" applyFill="1" applyAlignment="1">
      <alignment horizontal="left" vertical="center"/>
    </xf>
    <xf numFmtId="0" fontId="9" fillId="0" borderId="0" xfId="0" applyFont="1" applyFill="1">
      <alignment vertical="center"/>
    </xf>
    <xf numFmtId="0" fontId="8" fillId="0" borderId="0" xfId="0" applyFont="1" applyFill="1">
      <alignment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8" fillId="0" borderId="2" xfId="0" applyFont="1" applyFill="1" applyBorder="1" applyAlignment="1">
      <alignment horizontal="center" vertical="top" wrapText="1"/>
    </xf>
    <xf numFmtId="0" fontId="6" fillId="0" borderId="0" xfId="0" applyFont="1" applyFill="1" applyBorder="1">
      <alignment vertical="center"/>
    </xf>
    <xf numFmtId="0" fontId="6" fillId="0" borderId="1" xfId="0" applyFont="1" applyFill="1" applyBorder="1">
      <alignment vertical="center"/>
    </xf>
    <xf numFmtId="0" fontId="10" fillId="0" borderId="0" xfId="0" applyFont="1" applyFill="1" applyBorder="1" applyAlignment="1">
      <alignment horizontal="left" vertical="top" wrapText="1" shrinkToFit="1"/>
    </xf>
    <xf numFmtId="0" fontId="19" fillId="0" borderId="0" xfId="0" applyFont="1" applyFill="1" applyAlignment="1">
      <alignment vertical="center" wrapText="1"/>
    </xf>
    <xf numFmtId="0" fontId="29" fillId="0" borderId="2" xfId="0" applyFont="1" applyFill="1" applyBorder="1" applyAlignment="1">
      <alignment horizontal="left" vertical="top" wrapText="1"/>
    </xf>
    <xf numFmtId="0" fontId="19" fillId="0" borderId="4" xfId="0" applyFont="1" applyFill="1" applyBorder="1">
      <alignment vertical="center"/>
    </xf>
    <xf numFmtId="0" fontId="11" fillId="0" borderId="2" xfId="0" applyFont="1" applyFill="1" applyBorder="1" applyAlignment="1">
      <alignment horizontal="left" vertical="top" wrapText="1" readingOrder="1"/>
    </xf>
    <xf numFmtId="0" fontId="11" fillId="0" borderId="0" xfId="0" applyFont="1" applyFill="1" applyBorder="1" applyAlignment="1">
      <alignment horizontal="left" vertical="top" wrapText="1" readingOrder="1"/>
    </xf>
    <xf numFmtId="0" fontId="11" fillId="0" borderId="1" xfId="0" applyFont="1" applyFill="1" applyBorder="1" applyAlignment="1">
      <alignment horizontal="left" vertical="top" wrapText="1" readingOrder="1"/>
    </xf>
    <xf numFmtId="0" fontId="22" fillId="0" borderId="1" xfId="0" applyFont="1" applyFill="1" applyBorder="1" applyAlignment="1">
      <alignment vertical="top" wrapText="1"/>
    </xf>
    <xf numFmtId="0" fontId="28" fillId="0" borderId="2" xfId="0" applyFont="1" applyFill="1" applyBorder="1" applyAlignment="1">
      <alignment horizontal="center" vertical="top" wrapText="1"/>
    </xf>
    <xf numFmtId="0" fontId="28" fillId="0" borderId="2" xfId="0" quotePrefix="1" applyFont="1" applyFill="1" applyBorder="1" applyAlignment="1">
      <alignment horizontal="center" vertical="top" wrapText="1"/>
    </xf>
    <xf numFmtId="49" fontId="8" fillId="0" borderId="2" xfId="0" applyNumberFormat="1" applyFont="1" applyFill="1" applyBorder="1" applyAlignment="1">
      <alignment horizontal="right" vertical="top" wrapText="1"/>
    </xf>
    <xf numFmtId="0" fontId="8" fillId="0" borderId="2" xfId="0" quotePrefix="1" applyFont="1" applyFill="1" applyBorder="1" applyAlignment="1">
      <alignment horizontal="left" vertical="top" wrapText="1"/>
    </xf>
    <xf numFmtId="0" fontId="16" fillId="0" borderId="2" xfId="0" applyFont="1" applyFill="1" applyBorder="1" applyAlignment="1">
      <alignment vertical="center"/>
    </xf>
    <xf numFmtId="0" fontId="16" fillId="0" borderId="0" xfId="0" applyFont="1" applyFill="1" applyBorder="1" applyAlignment="1">
      <alignment vertical="center"/>
    </xf>
    <xf numFmtId="0" fontId="16" fillId="0" borderId="1" xfId="0" applyFont="1" applyFill="1" applyBorder="1" applyAlignment="1">
      <alignment vertical="center"/>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2" xfId="0" applyFont="1" applyFill="1" applyBorder="1" applyAlignment="1">
      <alignment horizontal="right" vertical="center" wrapText="1"/>
    </xf>
    <xf numFmtId="0" fontId="8" fillId="0" borderId="2" xfId="0" applyFont="1" applyFill="1" applyBorder="1" applyAlignment="1">
      <alignment horizontal="right" vertical="top"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0" xfId="0" applyFont="1" applyFill="1">
      <alignment vertical="center"/>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6" fillId="0" borderId="2" xfId="0" applyFont="1" applyFill="1" applyBorder="1" applyAlignment="1">
      <alignment horizontal="left" vertical="top"/>
    </xf>
    <xf numFmtId="0" fontId="20" fillId="0" borderId="2" xfId="0" applyFont="1" applyFill="1" applyBorder="1" applyAlignment="1">
      <alignment vertical="top" wrapText="1"/>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17" fillId="0" borderId="2"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 xfId="0" applyFont="1" applyFill="1" applyBorder="1" applyAlignment="1">
      <alignment horizontal="center" vertical="top" wrapText="1"/>
    </xf>
    <xf numFmtId="0" fontId="8" fillId="0" borderId="2" xfId="0" applyFont="1" applyFill="1" applyBorder="1" applyAlignment="1">
      <alignment horizontal="left" vertical="top" wrapText="1"/>
    </xf>
    <xf numFmtId="0" fontId="28" fillId="0" borderId="2"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8" fillId="0" borderId="2" xfId="0" applyFont="1" applyFill="1" applyBorder="1" applyAlignment="1">
      <alignment horizontal="right" vertical="center"/>
    </xf>
    <xf numFmtId="0" fontId="8" fillId="0" borderId="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8" fillId="0" borderId="2" xfId="0" applyFont="1" applyFill="1" applyBorder="1" applyAlignment="1">
      <alignment horizontal="center" vertical="top" wrapText="1"/>
    </xf>
    <xf numFmtId="0" fontId="38" fillId="0" borderId="0" xfId="0" applyFont="1" applyFill="1" applyBorder="1" applyAlignment="1">
      <alignment vertical="top" wrapText="1"/>
    </xf>
    <xf numFmtId="0" fontId="38" fillId="0" borderId="1" xfId="0" applyFont="1" applyFill="1" applyBorder="1" applyAlignment="1">
      <alignment vertical="top" wrapText="1"/>
    </xf>
    <xf numFmtId="0" fontId="38" fillId="0" borderId="2" xfId="0" applyFont="1" applyFill="1" applyBorder="1" applyAlignment="1">
      <alignment horizontal="right" vertical="top" wrapText="1"/>
    </xf>
    <xf numFmtId="0" fontId="39" fillId="0" borderId="2" xfId="0" applyFont="1" applyFill="1" applyBorder="1" applyAlignment="1">
      <alignment vertical="top"/>
    </xf>
    <xf numFmtId="0" fontId="39" fillId="0" borderId="0" xfId="0" applyFont="1" applyFill="1" applyBorder="1" applyAlignment="1">
      <alignment vertical="top"/>
    </xf>
    <xf numFmtId="0" fontId="39" fillId="0" borderId="1" xfId="0" applyFont="1" applyFill="1" applyBorder="1" applyAlignment="1">
      <alignment vertical="top"/>
    </xf>
    <xf numFmtId="0" fontId="40" fillId="0" borderId="2" xfId="0" applyFont="1" applyFill="1" applyBorder="1" applyAlignment="1">
      <alignment vertical="top" wrapText="1" readingOrder="1"/>
    </xf>
    <xf numFmtId="0" fontId="40" fillId="0" borderId="1" xfId="0" applyFont="1" applyFill="1" applyBorder="1" applyAlignment="1">
      <alignment vertical="top" wrapText="1" readingOrder="1"/>
    </xf>
    <xf numFmtId="0" fontId="39" fillId="0" borderId="2" xfId="0" applyFont="1" applyFill="1" applyBorder="1" applyAlignment="1">
      <alignment vertical="top" wrapText="1" readingOrder="1"/>
    </xf>
    <xf numFmtId="0" fontId="39" fillId="0" borderId="1" xfId="0" applyFont="1" applyFill="1" applyBorder="1" applyAlignment="1">
      <alignment vertical="top" wrapText="1" readingOrder="1"/>
    </xf>
    <xf numFmtId="0" fontId="39" fillId="0" borderId="2" xfId="0" applyFont="1" applyFill="1" applyBorder="1" applyAlignment="1">
      <alignment vertical="top" wrapText="1"/>
    </xf>
    <xf numFmtId="0" fontId="39" fillId="0" borderId="0" xfId="0" applyFont="1" applyFill="1" applyBorder="1" applyAlignment="1">
      <alignment vertical="top" wrapText="1"/>
    </xf>
    <xf numFmtId="0" fontId="39" fillId="0" borderId="1" xfId="0" applyFont="1" applyFill="1" applyBorder="1" applyAlignment="1">
      <alignment vertical="top" wrapText="1"/>
    </xf>
    <xf numFmtId="49" fontId="38" fillId="0" borderId="2" xfId="0" applyNumberFormat="1" applyFont="1" applyFill="1" applyBorder="1" applyAlignment="1">
      <alignment horizontal="right" vertical="top" wrapText="1"/>
    </xf>
    <xf numFmtId="0" fontId="19" fillId="0" borderId="2" xfId="0" applyFont="1" applyFill="1" applyBorder="1" applyAlignment="1">
      <alignment horizontal="center" vertical="top" wrapText="1"/>
    </xf>
    <xf numFmtId="0" fontId="4" fillId="0" borderId="0" xfId="0" applyFont="1" applyFill="1">
      <alignment vertical="center"/>
    </xf>
    <xf numFmtId="0" fontId="19" fillId="0" borderId="0" xfId="0" applyFont="1" applyFill="1" applyAlignment="1">
      <alignment vertical="top" wrapText="1"/>
    </xf>
    <xf numFmtId="0" fontId="9" fillId="0" borderId="0" xfId="0" applyFont="1" applyFill="1" applyBorder="1" applyAlignment="1">
      <alignment horizontal="left" vertical="top" wrapText="1" shrinkToFit="1"/>
    </xf>
    <xf numFmtId="0" fontId="38" fillId="0" borderId="43" xfId="0" applyFont="1" applyFill="1" applyBorder="1" applyAlignment="1">
      <alignment horizontal="right" vertical="top" wrapText="1"/>
    </xf>
    <xf numFmtId="0" fontId="38" fillId="0" borderId="44" xfId="0" applyFont="1" applyFill="1" applyBorder="1" applyAlignment="1">
      <alignment vertical="top" wrapText="1"/>
    </xf>
    <xf numFmtId="0" fontId="38" fillId="0" borderId="45" xfId="0" applyFont="1" applyFill="1" applyBorder="1" applyAlignment="1">
      <alignment vertical="top" wrapText="1"/>
    </xf>
    <xf numFmtId="0" fontId="17" fillId="0" borderId="43" xfId="0" applyFont="1" applyFill="1" applyBorder="1" applyAlignment="1">
      <alignment vertical="top" wrapText="1"/>
    </xf>
    <xf numFmtId="0" fontId="17" fillId="0" borderId="44" xfId="0" applyFont="1" applyFill="1" applyBorder="1" applyAlignment="1">
      <alignment vertical="top" wrapText="1"/>
    </xf>
    <xf numFmtId="0" fontId="17" fillId="0" borderId="45" xfId="0" applyFont="1" applyFill="1" applyBorder="1" applyAlignment="1">
      <alignment vertical="top" wrapText="1"/>
    </xf>
    <xf numFmtId="0" fontId="39" fillId="0" borderId="43" xfId="0" applyFont="1" applyFill="1" applyBorder="1" applyAlignment="1">
      <alignment horizontal="left" vertical="top" wrapText="1"/>
    </xf>
    <xf numFmtId="0" fontId="39" fillId="0" borderId="44" xfId="0" applyFont="1" applyFill="1" applyBorder="1" applyAlignment="1">
      <alignment horizontal="left" vertical="top" wrapText="1"/>
    </xf>
    <xf numFmtId="0" fontId="39" fillId="0" borderId="45" xfId="0" applyFont="1" applyFill="1" applyBorder="1" applyAlignment="1">
      <alignment horizontal="left" vertical="top" wrapText="1"/>
    </xf>
    <xf numFmtId="0" fontId="8" fillId="0" borderId="2" xfId="0" quotePrefix="1" applyFont="1" applyFill="1" applyBorder="1" applyAlignment="1">
      <alignment horizontal="right" vertical="top" wrapText="1"/>
    </xf>
    <xf numFmtId="0" fontId="19" fillId="0" borderId="0" xfId="0" applyFont="1" applyFill="1" applyBorder="1">
      <alignment vertical="center"/>
    </xf>
    <xf numFmtId="0" fontId="22" fillId="0" borderId="0" xfId="0" applyFont="1" applyFill="1" applyBorder="1" applyAlignment="1">
      <alignment vertical="top" wrapText="1"/>
    </xf>
    <xf numFmtId="0" fontId="40" fillId="0" borderId="0" xfId="0" applyFont="1" applyFill="1" applyBorder="1" applyAlignment="1">
      <alignment vertical="top" wrapText="1" readingOrder="1"/>
    </xf>
    <xf numFmtId="0" fontId="39" fillId="0" borderId="0" xfId="0" applyFont="1" applyFill="1" applyBorder="1" applyAlignment="1">
      <alignment vertical="top" wrapText="1" readingOrder="1"/>
    </xf>
    <xf numFmtId="0" fontId="10" fillId="0" borderId="4" xfId="0" applyFont="1" applyFill="1" applyBorder="1" applyAlignment="1">
      <alignment horizontal="left" vertical="center" indent="1" shrinkToFit="1"/>
    </xf>
    <xf numFmtId="0" fontId="10" fillId="0" borderId="4" xfId="0" applyFont="1" applyFill="1" applyBorder="1" applyAlignment="1">
      <alignment horizontal="left" vertical="center"/>
    </xf>
    <xf numFmtId="0" fontId="15" fillId="0" borderId="4" xfId="0" applyFont="1" applyFill="1" applyBorder="1" applyAlignment="1">
      <alignment horizontal="left" vertical="center"/>
    </xf>
    <xf numFmtId="0" fontId="6" fillId="0" borderId="1" xfId="0" applyFont="1" applyFill="1" applyBorder="1" applyAlignment="1">
      <alignment horizontal="center" vertical="center"/>
    </xf>
    <xf numFmtId="49" fontId="5" fillId="0" borderId="2" xfId="0" applyNumberFormat="1" applyFont="1" applyFill="1" applyBorder="1" applyAlignment="1">
      <alignment horizontal="right" vertical="top" wrapText="1"/>
    </xf>
    <xf numFmtId="0" fontId="17" fillId="0" borderId="2" xfId="0" applyFont="1" applyFill="1" applyBorder="1" applyAlignment="1">
      <alignment vertical="top" wrapText="1"/>
    </xf>
    <xf numFmtId="0" fontId="47" fillId="0" borderId="0" xfId="0" applyFont="1" applyFill="1" applyBorder="1" applyAlignment="1">
      <alignment vertical="top" wrapText="1"/>
    </xf>
    <xf numFmtId="0" fontId="47" fillId="0" borderId="1" xfId="0" applyFont="1" applyFill="1" applyBorder="1" applyAlignment="1">
      <alignment vertical="top" wrapText="1"/>
    </xf>
    <xf numFmtId="0" fontId="28" fillId="0" borderId="57" xfId="0" applyFont="1" applyFill="1" applyBorder="1" applyAlignment="1">
      <alignment horizontal="center" vertical="top" wrapText="1"/>
    </xf>
    <xf numFmtId="0" fontId="8" fillId="0" borderId="58" xfId="0" applyFont="1" applyFill="1" applyBorder="1" applyAlignment="1">
      <alignment vertical="top" wrapText="1"/>
    </xf>
    <xf numFmtId="0" fontId="8" fillId="0" borderId="59" xfId="0" applyFont="1" applyFill="1" applyBorder="1" applyAlignment="1">
      <alignment vertical="top" wrapText="1"/>
    </xf>
    <xf numFmtId="0" fontId="16" fillId="0" borderId="57" xfId="0" applyFont="1" applyFill="1" applyBorder="1" applyAlignment="1">
      <alignment horizontal="center" vertical="top" wrapText="1"/>
    </xf>
    <xf numFmtId="0" fontId="16" fillId="0" borderId="58" xfId="0" applyFont="1" applyFill="1" applyBorder="1" applyAlignment="1">
      <alignment horizontal="center" vertical="top" wrapText="1"/>
    </xf>
    <xf numFmtId="0" fontId="16" fillId="0" borderId="59" xfId="0" applyFont="1" applyFill="1" applyBorder="1" applyAlignment="1">
      <alignment horizontal="center" vertical="top" wrapText="1"/>
    </xf>
    <xf numFmtId="0" fontId="6" fillId="0" borderId="57" xfId="0" applyFont="1" applyFill="1" applyBorder="1" applyAlignment="1">
      <alignment vertical="top" wrapText="1"/>
    </xf>
    <xf numFmtId="0" fontId="6" fillId="0" borderId="58" xfId="0" applyFont="1" applyFill="1" applyBorder="1" applyAlignment="1">
      <alignment vertical="top" wrapText="1"/>
    </xf>
    <xf numFmtId="0" fontId="6" fillId="0" borderId="59" xfId="0" applyFont="1" applyFill="1" applyBorder="1" applyAlignment="1">
      <alignment vertical="top" wrapText="1"/>
    </xf>
    <xf numFmtId="0" fontId="6"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57" xfId="0" applyFont="1" applyFill="1" applyBorder="1" applyAlignment="1">
      <alignment horizontal="left" vertical="top"/>
    </xf>
    <xf numFmtId="0" fontId="6" fillId="0" borderId="58" xfId="0" applyFont="1" applyFill="1" applyBorder="1" applyAlignment="1">
      <alignment horizontal="left" vertical="top"/>
    </xf>
    <xf numFmtId="0" fontId="6" fillId="0" borderId="59" xfId="0" applyFont="1" applyFill="1" applyBorder="1" applyAlignment="1">
      <alignment horizontal="left" vertical="top"/>
    </xf>
    <xf numFmtId="0" fontId="8" fillId="0" borderId="60" xfId="0" applyFont="1" applyFill="1" applyBorder="1" applyAlignment="1">
      <alignment horizontal="right" vertical="top" wrapText="1"/>
    </xf>
    <xf numFmtId="0" fontId="8" fillId="0" borderId="61" xfId="0" applyFont="1" applyFill="1" applyBorder="1" applyAlignment="1">
      <alignment vertical="top" wrapText="1"/>
    </xf>
    <xf numFmtId="0" fontId="8" fillId="0" borderId="62" xfId="0" applyFont="1" applyFill="1" applyBorder="1" applyAlignment="1">
      <alignment vertical="top" wrapText="1"/>
    </xf>
    <xf numFmtId="0" fontId="16" fillId="0" borderId="60" xfId="0" applyFont="1" applyFill="1" applyBorder="1" applyAlignment="1">
      <alignment horizontal="center" vertical="top" wrapText="1"/>
    </xf>
    <xf numFmtId="0" fontId="16" fillId="0" borderId="61" xfId="0" applyFont="1" applyFill="1" applyBorder="1" applyAlignment="1">
      <alignment horizontal="center" vertical="top" wrapText="1"/>
    </xf>
    <xf numFmtId="0" fontId="16" fillId="0" borderId="62" xfId="0" applyFont="1" applyFill="1" applyBorder="1" applyAlignment="1">
      <alignment horizontal="center" vertical="top" wrapText="1"/>
    </xf>
    <xf numFmtId="0" fontId="12" fillId="0" borderId="60" xfId="0" applyFont="1" applyFill="1" applyBorder="1" applyAlignment="1">
      <alignment vertical="top" wrapText="1"/>
    </xf>
    <xf numFmtId="0" fontId="12" fillId="0" borderId="61" xfId="0" applyFont="1" applyFill="1" applyBorder="1" applyAlignment="1">
      <alignment vertical="top" wrapText="1"/>
    </xf>
    <xf numFmtId="0" fontId="12" fillId="0" borderId="62" xfId="0" applyFont="1" applyFill="1" applyBorder="1" applyAlignment="1">
      <alignment vertical="top" wrapText="1"/>
    </xf>
    <xf numFmtId="0" fontId="6" fillId="0" borderId="60" xfId="0" applyFont="1" applyFill="1" applyBorder="1" applyAlignment="1">
      <alignment horizontal="left" vertical="top"/>
    </xf>
    <xf numFmtId="0" fontId="6" fillId="0" borderId="61" xfId="0" applyFont="1" applyFill="1" applyBorder="1" applyAlignment="1">
      <alignment horizontal="left" vertical="top"/>
    </xf>
    <xf numFmtId="0" fontId="6" fillId="0" borderId="62" xfId="0" applyFont="1" applyFill="1" applyBorder="1" applyAlignment="1">
      <alignment horizontal="left" vertical="top"/>
    </xf>
    <xf numFmtId="0" fontId="28" fillId="0" borderId="57" xfId="0" quotePrefix="1" applyFont="1" applyFill="1" applyBorder="1" applyAlignment="1">
      <alignment horizontal="center" vertical="top" wrapText="1"/>
    </xf>
    <xf numFmtId="0" fontId="6" fillId="0" borderId="57" xfId="0" applyFont="1" applyFill="1" applyBorder="1" applyAlignment="1">
      <alignment horizontal="left" vertical="top" wrapText="1"/>
    </xf>
    <xf numFmtId="0" fontId="6" fillId="0" borderId="58" xfId="0" applyFont="1" applyFill="1" applyBorder="1" applyAlignment="1">
      <alignment horizontal="left" vertical="top" wrapText="1"/>
    </xf>
    <xf numFmtId="0" fontId="6" fillId="0" borderId="59" xfId="0" applyFont="1" applyFill="1" applyBorder="1" applyAlignment="1">
      <alignment horizontal="left" vertical="top" wrapText="1"/>
    </xf>
    <xf numFmtId="0" fontId="16" fillId="0" borderId="0" xfId="0" applyFont="1" applyFill="1" applyBorder="1" applyAlignment="1">
      <alignment vertical="top"/>
    </xf>
    <xf numFmtId="0" fontId="16" fillId="0" borderId="1" xfId="0" applyFont="1" applyFill="1" applyBorder="1" applyAlignment="1">
      <alignment vertical="top"/>
    </xf>
    <xf numFmtId="0" fontId="4" fillId="0" borderId="0" xfId="0" applyFont="1" applyFill="1" applyBorder="1">
      <alignment vertical="center"/>
    </xf>
    <xf numFmtId="0" fontId="4" fillId="0" borderId="1" xfId="0" applyFont="1" applyFill="1" applyBorder="1">
      <alignment vertical="center"/>
    </xf>
    <xf numFmtId="0" fontId="5"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19" fillId="0" borderId="0" xfId="0" applyFont="1">
      <alignment vertical="center"/>
    </xf>
    <xf numFmtId="0" fontId="19" fillId="0" borderId="0" xfId="0" applyFont="1" applyBorder="1">
      <alignment vertical="center"/>
    </xf>
    <xf numFmtId="0" fontId="21" fillId="0" borderId="0" xfId="0" applyFont="1">
      <alignment vertical="center"/>
    </xf>
    <xf numFmtId="0" fontId="10" fillId="0" borderId="0" xfId="0" applyFont="1">
      <alignment vertical="center"/>
    </xf>
    <xf numFmtId="0" fontId="15" fillId="0" borderId="0" xfId="0" applyFont="1">
      <alignment vertical="center"/>
    </xf>
    <xf numFmtId="0" fontId="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Alignment="1">
      <alignment horizontal="right" vertical="center"/>
    </xf>
    <xf numFmtId="0" fontId="10" fillId="0" borderId="0" xfId="0" applyFont="1" applyFill="1" applyBorder="1" applyAlignment="1">
      <alignment horizontal="center" vertical="top" wrapText="1"/>
    </xf>
    <xf numFmtId="0" fontId="30" fillId="0" borderId="0" xfId="0" applyFont="1">
      <alignment vertical="center"/>
    </xf>
    <xf numFmtId="0" fontId="49" fillId="0" borderId="6" xfId="0" applyFont="1" applyFill="1" applyBorder="1" applyAlignment="1">
      <alignment horizontal="left" vertical="center" wrapText="1"/>
    </xf>
    <xf numFmtId="0" fontId="50" fillId="0" borderId="0" xfId="0" applyFont="1" applyFill="1" applyBorder="1" applyAlignment="1">
      <alignment horizontal="center" vertical="top" wrapText="1"/>
    </xf>
    <xf numFmtId="0" fontId="35"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19" fillId="0" borderId="58" xfId="0" applyFont="1" applyBorder="1">
      <alignment vertical="center"/>
    </xf>
    <xf numFmtId="0" fontId="19" fillId="0" borderId="11" xfId="0" applyFont="1" applyBorder="1" applyAlignment="1">
      <alignment vertical="center"/>
    </xf>
    <xf numFmtId="0" fontId="21" fillId="0" borderId="7" xfId="0" applyFont="1" applyBorder="1" applyAlignment="1">
      <alignment vertical="center" shrinkToFit="1"/>
    </xf>
    <xf numFmtId="0" fontId="4" fillId="0" borderId="8" xfId="0" applyFont="1" applyBorder="1">
      <alignment vertical="center"/>
    </xf>
    <xf numFmtId="0" fontId="4" fillId="0" borderId="61" xfId="0" applyFont="1" applyBorder="1">
      <alignment vertical="center"/>
    </xf>
    <xf numFmtId="0" fontId="6" fillId="0" borderId="61" xfId="0" applyFont="1" applyBorder="1">
      <alignment vertical="center"/>
    </xf>
    <xf numFmtId="0" fontId="6" fillId="0" borderId="7" xfId="0" applyFont="1" applyBorder="1">
      <alignment vertical="center"/>
    </xf>
    <xf numFmtId="0" fontId="6" fillId="0" borderId="63" xfId="0" applyFont="1" applyBorder="1" applyAlignment="1">
      <alignment horizontal="center" vertical="center"/>
    </xf>
    <xf numFmtId="176" fontId="51" fillId="0" borderId="65" xfId="0" applyNumberFormat="1" applyFont="1" applyBorder="1" applyAlignment="1">
      <alignment horizontal="center" vertical="center"/>
    </xf>
    <xf numFmtId="0" fontId="43" fillId="0" borderId="0" xfId="0" applyFont="1">
      <alignment vertical="center"/>
    </xf>
    <xf numFmtId="0" fontId="4" fillId="0" borderId="6" xfId="0" applyFont="1" applyFill="1" applyBorder="1" applyAlignment="1">
      <alignment horizontal="center" vertical="center" wrapText="1"/>
    </xf>
    <xf numFmtId="0" fontId="4" fillId="0" borderId="9" xfId="0" applyFont="1" applyFill="1" applyBorder="1" applyAlignment="1">
      <alignment horizontal="left" vertical="center" wrapText="1" shrinkToFit="1"/>
    </xf>
    <xf numFmtId="0" fontId="52" fillId="0" borderId="0" xfId="0" applyFont="1">
      <alignment vertical="center"/>
    </xf>
    <xf numFmtId="0" fontId="53" fillId="0" borderId="0" xfId="0" applyFont="1">
      <alignment vertical="center"/>
    </xf>
    <xf numFmtId="0" fontId="52" fillId="0" borderId="0" xfId="0" applyFont="1" applyAlignment="1">
      <alignment horizontal="right" vertical="center"/>
    </xf>
    <xf numFmtId="0" fontId="0" fillId="0" borderId="0" xfId="0" applyAlignment="1">
      <alignment horizontal="center" vertical="center"/>
    </xf>
    <xf numFmtId="0" fontId="54" fillId="0" borderId="0" xfId="0" applyFont="1" applyFill="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54" fillId="0" borderId="10" xfId="0" applyFont="1" applyBorder="1" applyAlignment="1">
      <alignment horizontal="center" vertical="center"/>
    </xf>
    <xf numFmtId="0" fontId="0" fillId="0" borderId="6" xfId="0" applyBorder="1">
      <alignment vertical="center"/>
    </xf>
    <xf numFmtId="0" fontId="0" fillId="0" borderId="9" xfId="0" applyBorder="1">
      <alignment vertical="center"/>
    </xf>
    <xf numFmtId="0" fontId="0" fillId="0" borderId="22" xfId="0" applyBorder="1">
      <alignment vertical="center"/>
    </xf>
    <xf numFmtId="0" fontId="19" fillId="0" borderId="9" xfId="0" applyFont="1" applyBorder="1">
      <alignment vertical="center"/>
    </xf>
    <xf numFmtId="0" fontId="54" fillId="0" borderId="6" xfId="0" applyFont="1" applyBorder="1">
      <alignment vertical="center"/>
    </xf>
    <xf numFmtId="0" fontId="64" fillId="3" borderId="6" xfId="0" applyFont="1" applyFill="1" applyBorder="1" applyAlignment="1">
      <alignment horizontal="center" vertical="center"/>
    </xf>
    <xf numFmtId="0" fontId="65" fillId="0" borderId="0" xfId="0" applyFont="1">
      <alignment vertical="center"/>
    </xf>
    <xf numFmtId="0" fontId="65" fillId="0" borderId="0" xfId="0" applyFont="1" applyAlignment="1">
      <alignment horizontal="right" vertical="center"/>
    </xf>
    <xf numFmtId="0" fontId="66" fillId="0" borderId="0" xfId="2" applyFont="1">
      <alignment vertical="center"/>
    </xf>
    <xf numFmtId="0" fontId="66" fillId="0" borderId="0" xfId="2" applyFont="1" applyFill="1">
      <alignment vertical="center"/>
    </xf>
    <xf numFmtId="0" fontId="1" fillId="0" borderId="0" xfId="2">
      <alignment vertical="center"/>
    </xf>
    <xf numFmtId="0" fontId="67" fillId="4" borderId="73" xfId="2" applyFont="1" applyFill="1" applyBorder="1">
      <alignment vertical="center"/>
    </xf>
    <xf numFmtId="0" fontId="67" fillId="0" borderId="0" xfId="2" applyFont="1" applyFill="1" applyBorder="1">
      <alignment vertical="center"/>
    </xf>
    <xf numFmtId="0" fontId="67" fillId="2" borderId="73" xfId="2" applyFont="1" applyFill="1" applyBorder="1">
      <alignment vertical="center"/>
    </xf>
    <xf numFmtId="0" fontId="66" fillId="0" borderId="0" xfId="2" applyFont="1" applyBorder="1">
      <alignment vertical="center"/>
    </xf>
    <xf numFmtId="0" fontId="67" fillId="5" borderId="73" xfId="2" applyFont="1" applyFill="1" applyBorder="1">
      <alignment vertical="center"/>
    </xf>
    <xf numFmtId="0" fontId="67" fillId="6" borderId="73" xfId="3" applyFont="1" applyFill="1" applyBorder="1">
      <alignment vertical="center"/>
    </xf>
    <xf numFmtId="0" fontId="67" fillId="7" borderId="73" xfId="2" applyFont="1" applyFill="1" applyBorder="1">
      <alignment vertical="center"/>
    </xf>
    <xf numFmtId="0" fontId="66" fillId="8" borderId="0" xfId="2" applyFont="1" applyFill="1">
      <alignment vertical="center"/>
    </xf>
    <xf numFmtId="0" fontId="66" fillId="0" borderId="6" xfId="2" applyFont="1" applyBorder="1">
      <alignment vertical="center"/>
    </xf>
    <xf numFmtId="0" fontId="67" fillId="2" borderId="6" xfId="2" applyFont="1" applyFill="1" applyBorder="1">
      <alignment vertical="center"/>
    </xf>
    <xf numFmtId="0" fontId="70" fillId="0" borderId="0" xfId="2" applyFont="1" applyAlignment="1">
      <alignment horizontal="center" vertical="center"/>
    </xf>
    <xf numFmtId="0" fontId="67" fillId="0" borderId="0" xfId="2" applyFont="1">
      <alignment vertical="center"/>
    </xf>
    <xf numFmtId="0" fontId="71" fillId="5" borderId="6" xfId="2" applyFont="1" applyFill="1" applyBorder="1">
      <alignment vertical="center"/>
    </xf>
    <xf numFmtId="0" fontId="67" fillId="6" borderId="6" xfId="3" applyFont="1" applyFill="1" applyBorder="1">
      <alignment vertical="center"/>
    </xf>
    <xf numFmtId="0" fontId="66" fillId="9" borderId="6" xfId="2" applyFont="1" applyFill="1" applyBorder="1">
      <alignment vertical="center"/>
    </xf>
    <xf numFmtId="0" fontId="66" fillId="2" borderId="0" xfId="2" applyFont="1" applyFill="1">
      <alignment vertical="center"/>
    </xf>
    <xf numFmtId="0" fontId="72" fillId="4" borderId="0" xfId="2" applyFont="1" applyFill="1">
      <alignment vertical="center"/>
    </xf>
    <xf numFmtId="38" fontId="66" fillId="4" borderId="0" xfId="2" applyNumberFormat="1" applyFont="1" applyFill="1">
      <alignment vertical="center"/>
    </xf>
    <xf numFmtId="0" fontId="66" fillId="4" borderId="0" xfId="2" applyFont="1" applyFill="1">
      <alignment vertical="center"/>
    </xf>
    <xf numFmtId="0" fontId="73" fillId="8" borderId="0" xfId="2" applyFont="1" applyFill="1">
      <alignment vertical="center"/>
    </xf>
    <xf numFmtId="0" fontId="70" fillId="0" borderId="74" xfId="2" applyFont="1" applyBorder="1" applyAlignment="1">
      <alignment horizontal="center" vertical="center"/>
    </xf>
    <xf numFmtId="0" fontId="66" fillId="0" borderId="0" xfId="2" applyFont="1" applyAlignment="1">
      <alignment vertical="center" wrapText="1"/>
    </xf>
    <xf numFmtId="0" fontId="70" fillId="10" borderId="6" xfId="2" applyFont="1" applyFill="1" applyBorder="1" applyAlignment="1">
      <alignment vertical="center" shrinkToFit="1"/>
    </xf>
    <xf numFmtId="0" fontId="74" fillId="2" borderId="0" xfId="2" applyFont="1" applyFill="1">
      <alignment vertical="center"/>
    </xf>
    <xf numFmtId="0" fontId="75" fillId="2" borderId="0" xfId="2" applyFont="1" applyFill="1">
      <alignment vertical="center"/>
    </xf>
    <xf numFmtId="0" fontId="66" fillId="11" borderId="0" xfId="2" applyFont="1" applyFill="1">
      <alignment vertical="center"/>
    </xf>
    <xf numFmtId="0" fontId="66" fillId="0" borderId="6" xfId="2" applyFont="1" applyBorder="1" applyAlignment="1">
      <alignment horizontal="center" vertical="center"/>
    </xf>
    <xf numFmtId="0" fontId="66" fillId="0" borderId="6" xfId="2" applyFont="1" applyBorder="1" applyAlignment="1">
      <alignment vertical="center" shrinkToFit="1"/>
    </xf>
    <xf numFmtId="0" fontId="66" fillId="0" borderId="6" xfId="2" applyFont="1" applyBorder="1" applyAlignment="1">
      <alignment horizontal="center" vertical="center" shrinkToFit="1"/>
    </xf>
    <xf numFmtId="0" fontId="66" fillId="0" borderId="24" xfId="2" applyFont="1" applyBorder="1">
      <alignment vertical="center"/>
    </xf>
    <xf numFmtId="0" fontId="1" fillId="0" borderId="75" xfId="2" applyBorder="1" applyAlignment="1">
      <alignment vertical="center" shrinkToFit="1"/>
    </xf>
    <xf numFmtId="0" fontId="1" fillId="0" borderId="76" xfId="2" applyBorder="1" applyAlignment="1">
      <alignment vertical="center" shrinkToFit="1"/>
    </xf>
    <xf numFmtId="0" fontId="1" fillId="0" borderId="77" xfId="2" applyBorder="1" applyAlignment="1">
      <alignment vertical="center" shrinkToFit="1"/>
    </xf>
    <xf numFmtId="0" fontId="66" fillId="0" borderId="78" xfId="2" applyFont="1" applyBorder="1">
      <alignment vertical="center"/>
    </xf>
    <xf numFmtId="0" fontId="66" fillId="0" borderId="79" xfId="2" applyFont="1" applyBorder="1">
      <alignment vertical="center"/>
    </xf>
    <xf numFmtId="0" fontId="66" fillId="0" borderId="80" xfId="2" applyFont="1" applyBorder="1">
      <alignment vertical="center"/>
    </xf>
    <xf numFmtId="0" fontId="66" fillId="0" borderId="81" xfId="2" applyFont="1" applyBorder="1">
      <alignment vertical="center"/>
    </xf>
    <xf numFmtId="0" fontId="66" fillId="0" borderId="83" xfId="2" applyFont="1" applyBorder="1">
      <alignment vertical="center"/>
    </xf>
    <xf numFmtId="0" fontId="66" fillId="0" borderId="84" xfId="2" applyFont="1" applyBorder="1">
      <alignment vertical="center"/>
    </xf>
    <xf numFmtId="0" fontId="66" fillId="0" borderId="85" xfId="2" applyFont="1" applyBorder="1">
      <alignment vertical="center"/>
    </xf>
    <xf numFmtId="0" fontId="66" fillId="0" borderId="86" xfId="2" applyFont="1" applyBorder="1">
      <alignment vertical="center"/>
    </xf>
    <xf numFmtId="0" fontId="66" fillId="0" borderId="87" xfId="2" applyFont="1" applyBorder="1">
      <alignment vertical="center"/>
    </xf>
    <xf numFmtId="0" fontId="66" fillId="0" borderId="88" xfId="2" applyFont="1" applyBorder="1">
      <alignment vertical="center"/>
    </xf>
    <xf numFmtId="0" fontId="66" fillId="0" borderId="89" xfId="2" applyFont="1" applyBorder="1">
      <alignment vertical="center"/>
    </xf>
    <xf numFmtId="0" fontId="66" fillId="0" borderId="91" xfId="2" applyFont="1" applyBorder="1">
      <alignment vertical="center"/>
    </xf>
    <xf numFmtId="0" fontId="66" fillId="0" borderId="92" xfId="2" applyFont="1" applyBorder="1">
      <alignment vertical="center"/>
    </xf>
    <xf numFmtId="0" fontId="66" fillId="0" borderId="93" xfId="2" applyFont="1" applyBorder="1">
      <alignment vertical="center"/>
    </xf>
    <xf numFmtId="0" fontId="66" fillId="0" borderId="94" xfId="2" applyFont="1" applyBorder="1">
      <alignment vertical="center"/>
    </xf>
    <xf numFmtId="0" fontId="66" fillId="0" borderId="95" xfId="2" applyFont="1" applyBorder="1">
      <alignment vertical="center"/>
    </xf>
    <xf numFmtId="0" fontId="66" fillId="0" borderId="96" xfId="2" applyFont="1" applyBorder="1">
      <alignment vertical="center"/>
    </xf>
    <xf numFmtId="0" fontId="66" fillId="0" borderId="97" xfId="2" applyFont="1" applyBorder="1">
      <alignment vertical="center"/>
    </xf>
    <xf numFmtId="0" fontId="66" fillId="0" borderId="99" xfId="2" applyFont="1" applyBorder="1">
      <alignment vertical="center"/>
    </xf>
    <xf numFmtId="0" fontId="66" fillId="0" borderId="100" xfId="2" applyFont="1" applyBorder="1">
      <alignment vertical="center"/>
    </xf>
    <xf numFmtId="0" fontId="66" fillId="0" borderId="101" xfId="2" applyFont="1" applyBorder="1">
      <alignment vertical="center"/>
    </xf>
    <xf numFmtId="0" fontId="74" fillId="0" borderId="0" xfId="2" applyFont="1">
      <alignment vertical="center"/>
    </xf>
    <xf numFmtId="0" fontId="67" fillId="2" borderId="6" xfId="2" applyFont="1" applyFill="1" applyBorder="1" applyAlignment="1">
      <alignment horizontal="left" vertical="center"/>
    </xf>
    <xf numFmtId="0" fontId="66" fillId="0" borderId="0" xfId="2" applyFont="1" applyAlignment="1">
      <alignment vertical="center"/>
    </xf>
    <xf numFmtId="0" fontId="66" fillId="0" borderId="0" xfId="2" applyFont="1" applyAlignment="1">
      <alignment vertical="top" wrapText="1"/>
    </xf>
    <xf numFmtId="0" fontId="76" fillId="2" borderId="0" xfId="2" applyFont="1" applyFill="1">
      <alignment vertical="center"/>
    </xf>
    <xf numFmtId="0" fontId="76" fillId="12" borderId="0" xfId="2" applyFont="1" applyFill="1">
      <alignment vertical="center"/>
    </xf>
    <xf numFmtId="0" fontId="76" fillId="0" borderId="0" xfId="2" applyFont="1">
      <alignment vertical="center"/>
    </xf>
    <xf numFmtId="10" fontId="76" fillId="2" borderId="0" xfId="2" applyNumberFormat="1" applyFont="1" applyFill="1">
      <alignment vertical="center"/>
    </xf>
    <xf numFmtId="10" fontId="76" fillId="12" borderId="0" xfId="2" applyNumberFormat="1" applyFont="1" applyFill="1">
      <alignment vertical="center"/>
    </xf>
    <xf numFmtId="0" fontId="77" fillId="0" borderId="0" xfId="2" applyFont="1">
      <alignment vertical="center"/>
    </xf>
    <xf numFmtId="0" fontId="66" fillId="11" borderId="0" xfId="2" applyFont="1" applyFill="1" applyAlignment="1">
      <alignment vertical="center"/>
    </xf>
    <xf numFmtId="0" fontId="66" fillId="0" borderId="12" xfId="2" applyFont="1" applyBorder="1" applyAlignment="1">
      <alignment horizontal="center" vertical="center"/>
    </xf>
    <xf numFmtId="0" fontId="66" fillId="0" borderId="13" xfId="2" applyFont="1" applyBorder="1" applyAlignment="1">
      <alignment horizontal="center" vertical="center"/>
    </xf>
    <xf numFmtId="0" fontId="66" fillId="0" borderId="14" xfId="2" applyFont="1" applyBorder="1" applyAlignment="1">
      <alignment horizontal="center" vertical="center"/>
    </xf>
    <xf numFmtId="0" fontId="66" fillId="13" borderId="0" xfId="2" applyFont="1" applyFill="1">
      <alignment vertical="center"/>
    </xf>
    <xf numFmtId="0" fontId="66" fillId="14" borderId="0" xfId="2" applyFont="1" applyFill="1">
      <alignment vertical="center"/>
    </xf>
    <xf numFmtId="0" fontId="70" fillId="0" borderId="102" xfId="2" applyFont="1" applyBorder="1" applyAlignment="1">
      <alignment horizontal="center" vertical="center"/>
    </xf>
    <xf numFmtId="0" fontId="66" fillId="0" borderId="32" xfId="2" applyFont="1" applyBorder="1">
      <alignment vertical="center"/>
    </xf>
    <xf numFmtId="0" fontId="66" fillId="0" borderId="33" xfId="2" applyFont="1" applyBorder="1">
      <alignment vertical="center"/>
    </xf>
    <xf numFmtId="38" fontId="78" fillId="0" borderId="103" xfId="4" applyFont="1" applyFill="1" applyBorder="1">
      <alignment vertical="center"/>
    </xf>
    <xf numFmtId="38" fontId="78" fillId="0" borderId="104" xfId="4" applyFont="1" applyFill="1" applyBorder="1">
      <alignment vertical="center"/>
    </xf>
    <xf numFmtId="38" fontId="78" fillId="0" borderId="105" xfId="4" applyFont="1" applyBorder="1">
      <alignment vertical="center"/>
    </xf>
    <xf numFmtId="0" fontId="66" fillId="0" borderId="73" xfId="2" applyFont="1" applyBorder="1" applyAlignment="1">
      <alignment horizontal="center" vertical="center"/>
    </xf>
    <xf numFmtId="0" fontId="66" fillId="0" borderId="21" xfId="2" applyFont="1" applyBorder="1">
      <alignment vertical="center"/>
    </xf>
    <xf numFmtId="0" fontId="66" fillId="0" borderId="22" xfId="2" applyFont="1" applyBorder="1">
      <alignment vertical="center"/>
    </xf>
    <xf numFmtId="38" fontId="78" fillId="0" borderId="19" xfId="4" applyFont="1" applyFill="1" applyBorder="1">
      <alignment vertical="center"/>
    </xf>
    <xf numFmtId="38" fontId="78" fillId="0" borderId="6" xfId="4" applyFont="1" applyFill="1" applyBorder="1">
      <alignment vertical="center"/>
    </xf>
    <xf numFmtId="38" fontId="78" fillId="0" borderId="20" xfId="4" applyFont="1" applyBorder="1">
      <alignment vertical="center"/>
    </xf>
    <xf numFmtId="38" fontId="66" fillId="0" borderId="0" xfId="4" applyFont="1">
      <alignment vertical="center"/>
    </xf>
    <xf numFmtId="38" fontId="66" fillId="0" borderId="106" xfId="2" applyNumberFormat="1" applyFont="1" applyBorder="1">
      <alignment vertical="center"/>
    </xf>
    <xf numFmtId="0" fontId="66" fillId="0" borderId="41" xfId="2" applyFont="1" applyBorder="1">
      <alignment vertical="center"/>
    </xf>
    <xf numFmtId="0" fontId="66" fillId="0" borderId="30" xfId="2" applyFont="1" applyBorder="1">
      <alignment vertical="center"/>
    </xf>
    <xf numFmtId="38" fontId="78" fillId="0" borderId="27" xfId="4" applyFont="1" applyFill="1" applyBorder="1">
      <alignment vertical="center"/>
    </xf>
    <xf numFmtId="38" fontId="78" fillId="0" borderId="28" xfId="4" applyFont="1" applyFill="1" applyBorder="1">
      <alignment vertical="center"/>
    </xf>
    <xf numFmtId="38" fontId="78" fillId="0" borderId="29" xfId="4" applyFont="1" applyBorder="1">
      <alignment vertical="center"/>
    </xf>
    <xf numFmtId="0" fontId="70" fillId="0" borderId="107" xfId="2" applyFont="1" applyBorder="1" applyAlignment="1">
      <alignment horizontal="center" vertical="center"/>
    </xf>
    <xf numFmtId="0" fontId="66" fillId="15" borderId="0" xfId="2" applyFont="1" applyFill="1">
      <alignment vertical="center"/>
    </xf>
    <xf numFmtId="0" fontId="66" fillId="16" borderId="111" xfId="2" applyFont="1" applyFill="1" applyBorder="1" applyAlignment="1">
      <alignment horizontal="center" vertical="center"/>
    </xf>
    <xf numFmtId="0" fontId="66" fillId="0" borderId="104" xfId="2" applyFont="1" applyBorder="1">
      <alignment vertical="center"/>
    </xf>
    <xf numFmtId="0" fontId="66" fillId="12" borderId="63" xfId="2" applyFont="1" applyFill="1" applyBorder="1">
      <alignment vertical="center"/>
    </xf>
    <xf numFmtId="0" fontId="66" fillId="12" borderId="28" xfId="2" applyFont="1" applyFill="1" applyBorder="1">
      <alignment vertical="center"/>
    </xf>
    <xf numFmtId="0" fontId="66" fillId="7" borderId="28" xfId="2" applyFont="1" applyFill="1" applyBorder="1">
      <alignment vertical="center"/>
    </xf>
    <xf numFmtId="0" fontId="66" fillId="15" borderId="24" xfId="2" applyFont="1" applyFill="1" applyBorder="1">
      <alignment vertical="center"/>
    </xf>
    <xf numFmtId="0" fontId="66" fillId="15" borderId="25" xfId="2" applyFont="1" applyFill="1" applyBorder="1">
      <alignment vertical="center"/>
    </xf>
    <xf numFmtId="0" fontId="66" fillId="15" borderId="26" xfId="2" applyFont="1" applyFill="1" applyBorder="1">
      <alignment vertical="center"/>
    </xf>
    <xf numFmtId="38" fontId="66" fillId="0" borderId="0" xfId="2" applyNumberFormat="1" applyFont="1">
      <alignment vertical="center"/>
    </xf>
    <xf numFmtId="0" fontId="66" fillId="0" borderId="25" xfId="2" applyFont="1" applyBorder="1">
      <alignment vertical="center"/>
    </xf>
    <xf numFmtId="0" fontId="66" fillId="0" borderId="26" xfId="2" applyFont="1" applyBorder="1">
      <alignment vertical="center"/>
    </xf>
    <xf numFmtId="0" fontId="33" fillId="0" borderId="0" xfId="6">
      <alignment vertical="center"/>
    </xf>
    <xf numFmtId="38" fontId="63" fillId="0" borderId="0" xfId="7" applyFont="1">
      <alignment vertical="center"/>
    </xf>
    <xf numFmtId="0" fontId="33" fillId="0" borderId="0" xfId="6" applyAlignment="1">
      <alignment horizontal="center" vertical="center"/>
    </xf>
    <xf numFmtId="38" fontId="0" fillId="0" borderId="0" xfId="7" applyFont="1">
      <alignment vertical="center"/>
    </xf>
    <xf numFmtId="0" fontId="54" fillId="0" borderId="0" xfId="6" applyFont="1" applyFill="1" applyBorder="1" applyAlignment="1">
      <alignment vertical="center"/>
    </xf>
    <xf numFmtId="0" fontId="33" fillId="0" borderId="0" xfId="6" applyBorder="1">
      <alignment vertical="center"/>
    </xf>
    <xf numFmtId="38" fontId="63" fillId="0" borderId="0" xfId="7" applyFont="1" applyBorder="1">
      <alignment vertical="center"/>
    </xf>
    <xf numFmtId="38" fontId="63" fillId="17" borderId="0" xfId="7" applyFont="1" applyFill="1" applyBorder="1">
      <alignment vertical="center"/>
    </xf>
    <xf numFmtId="0" fontId="33" fillId="2" borderId="0" xfId="6" quotePrefix="1" applyFill="1" applyBorder="1">
      <alignment vertical="center"/>
    </xf>
    <xf numFmtId="0" fontId="33" fillId="0" borderId="0" xfId="6" applyBorder="1" applyAlignment="1">
      <alignment horizontal="center" vertical="center"/>
    </xf>
    <xf numFmtId="38" fontId="0" fillId="0" borderId="0" xfId="7" applyFont="1" applyBorder="1">
      <alignment vertical="center"/>
    </xf>
    <xf numFmtId="38" fontId="63" fillId="17" borderId="0" xfId="7" applyFont="1" applyFill="1">
      <alignment vertical="center"/>
    </xf>
    <xf numFmtId="38" fontId="63" fillId="0" borderId="71" xfId="7" applyFont="1" applyFill="1" applyBorder="1">
      <alignment vertical="center"/>
    </xf>
    <xf numFmtId="0" fontId="54" fillId="0" borderId="10" xfId="6" applyFont="1" applyBorder="1" applyAlignment="1">
      <alignment horizontal="center" vertical="center"/>
    </xf>
    <xf numFmtId="38" fontId="81" fillId="8" borderId="6" xfId="7" applyFont="1" applyFill="1" applyBorder="1">
      <alignment vertical="center"/>
    </xf>
    <xf numFmtId="0" fontId="33" fillId="0" borderId="9" xfId="6" applyBorder="1">
      <alignment vertical="center"/>
    </xf>
    <xf numFmtId="0" fontId="33" fillId="0" borderId="6" xfId="6" applyBorder="1">
      <alignment vertical="center"/>
    </xf>
    <xf numFmtId="10" fontId="63" fillId="2" borderId="106" xfId="8" applyNumberFormat="1" applyFont="1" applyFill="1" applyBorder="1">
      <alignment vertical="center"/>
    </xf>
    <xf numFmtId="38" fontId="82" fillId="0" borderId="31" xfId="7" applyFont="1" applyBorder="1">
      <alignment vertical="center"/>
    </xf>
    <xf numFmtId="38" fontId="83" fillId="0" borderId="115" xfId="7" applyFont="1" applyBorder="1">
      <alignment vertical="center"/>
    </xf>
    <xf numFmtId="10" fontId="63" fillId="0" borderId="0" xfId="8" applyNumberFormat="1" applyFont="1">
      <alignment vertical="center"/>
    </xf>
    <xf numFmtId="38" fontId="63" fillId="0" borderId="0" xfId="7" applyFont="1" applyAlignment="1">
      <alignment horizontal="right" vertical="center"/>
    </xf>
    <xf numFmtId="0" fontId="33" fillId="0" borderId="22" xfId="6" applyBorder="1">
      <alignment vertical="center"/>
    </xf>
    <xf numFmtId="38" fontId="63" fillId="0" borderId="0" xfId="7" quotePrefix="1" applyFont="1" applyAlignment="1">
      <alignment horizontal="right" vertical="center"/>
    </xf>
    <xf numFmtId="0" fontId="19" fillId="0" borderId="9" xfId="6" applyFont="1" applyBorder="1">
      <alignment vertical="center"/>
    </xf>
    <xf numFmtId="0" fontId="54" fillId="0" borderId="6" xfId="6" applyFont="1" applyBorder="1">
      <alignment vertical="center"/>
    </xf>
    <xf numFmtId="0" fontId="64" fillId="3" borderId="6" xfId="6" applyFont="1" applyFill="1" applyBorder="1" applyAlignment="1">
      <alignment horizontal="center" vertical="center"/>
    </xf>
    <xf numFmtId="38" fontId="64" fillId="3" borderId="6" xfId="7" applyFont="1" applyFill="1" applyBorder="1" applyAlignment="1">
      <alignment horizontal="center" vertical="center"/>
    </xf>
    <xf numFmtId="0" fontId="33" fillId="0" borderId="0" xfId="6" applyFill="1" applyAlignment="1">
      <alignment horizontal="center" vertical="center"/>
    </xf>
    <xf numFmtId="0" fontId="65" fillId="0" borderId="0" xfId="6" applyFont="1">
      <alignment vertical="center"/>
    </xf>
    <xf numFmtId="0" fontId="65" fillId="0" borderId="0" xfId="6" applyFont="1" applyAlignment="1">
      <alignment horizontal="right" vertical="center"/>
    </xf>
    <xf numFmtId="0" fontId="87" fillId="2" borderId="73" xfId="9" applyFont="1" applyFill="1" applyBorder="1" applyAlignment="1">
      <alignment vertical="center" shrinkToFit="1"/>
    </xf>
    <xf numFmtId="0" fontId="66" fillId="0" borderId="111" xfId="2" applyFont="1" applyBorder="1">
      <alignment vertical="center"/>
    </xf>
    <xf numFmtId="0" fontId="66" fillId="0" borderId="11" xfId="2" applyFont="1" applyBorder="1">
      <alignment vertical="center"/>
    </xf>
    <xf numFmtId="0" fontId="66" fillId="0" borderId="32" xfId="2" applyFont="1" applyFill="1" applyBorder="1">
      <alignment vertical="center"/>
    </xf>
    <xf numFmtId="0" fontId="66" fillId="0" borderId="33" xfId="2" applyFont="1" applyFill="1" applyBorder="1">
      <alignment vertical="center"/>
    </xf>
    <xf numFmtId="0" fontId="66" fillId="0" borderId="21" xfId="2" applyFont="1" applyFill="1" applyBorder="1">
      <alignment vertical="center"/>
    </xf>
    <xf numFmtId="0" fontId="66" fillId="0" borderId="22" xfId="2" applyFont="1" applyFill="1" applyBorder="1">
      <alignment vertical="center"/>
    </xf>
    <xf numFmtId="0" fontId="66" fillId="0" borderId="41" xfId="2" applyFont="1" applyFill="1" applyBorder="1">
      <alignment vertical="center"/>
    </xf>
    <xf numFmtId="0" fontId="66" fillId="0" borderId="30" xfId="2" applyFont="1" applyFill="1" applyBorder="1">
      <alignment vertical="center"/>
    </xf>
    <xf numFmtId="0" fontId="40" fillId="0" borderId="0" xfId="2" applyFont="1" applyFill="1">
      <alignment vertical="center"/>
    </xf>
    <xf numFmtId="0" fontId="73" fillId="0" borderId="0" xfId="2" applyFont="1" applyFill="1">
      <alignment vertical="center"/>
    </xf>
    <xf numFmtId="0" fontId="75" fillId="0" borderId="0" xfId="2" applyFont="1" applyFill="1">
      <alignment vertical="center"/>
    </xf>
    <xf numFmtId="0" fontId="73" fillId="0" borderId="79" xfId="2" applyFont="1" applyFill="1" applyBorder="1">
      <alignment vertical="center"/>
    </xf>
    <xf numFmtId="0" fontId="73" fillId="0" borderId="80" xfId="2" applyFont="1" applyFill="1" applyBorder="1">
      <alignment vertical="center"/>
    </xf>
    <xf numFmtId="0" fontId="73" fillId="0" borderId="81" xfId="2" applyFont="1" applyFill="1" applyBorder="1">
      <alignment vertical="center"/>
    </xf>
    <xf numFmtId="0" fontId="73" fillId="0" borderId="87" xfId="2" applyFont="1" applyFill="1" applyBorder="1">
      <alignment vertical="center"/>
    </xf>
    <xf numFmtId="0" fontId="73" fillId="0" borderId="88" xfId="2" applyFont="1" applyFill="1" applyBorder="1">
      <alignment vertical="center"/>
    </xf>
    <xf numFmtId="0" fontId="73" fillId="0" borderId="89" xfId="2" applyFont="1" applyFill="1" applyBorder="1">
      <alignment vertical="center"/>
    </xf>
    <xf numFmtId="0" fontId="73" fillId="0" borderId="95" xfId="2" applyFont="1" applyFill="1" applyBorder="1">
      <alignment vertical="center"/>
    </xf>
    <xf numFmtId="0" fontId="73" fillId="0" borderId="96" xfId="2" applyFont="1" applyFill="1" applyBorder="1">
      <alignment vertical="center"/>
    </xf>
    <xf numFmtId="0" fontId="73" fillId="0" borderId="97" xfId="2" applyFont="1" applyFill="1" applyBorder="1">
      <alignment vertical="center"/>
    </xf>
    <xf numFmtId="0" fontId="0" fillId="0" borderId="0" xfId="6" applyFont="1">
      <alignment vertical="center"/>
    </xf>
    <xf numFmtId="38" fontId="89" fillId="8" borderId="0" xfId="7" applyFont="1" applyFill="1" applyAlignment="1">
      <alignment horizontal="right" vertical="center"/>
    </xf>
    <xf numFmtId="0" fontId="75" fillId="15" borderId="0" xfId="2" applyFont="1" applyFill="1">
      <alignment vertical="center"/>
    </xf>
    <xf numFmtId="0" fontId="75" fillId="14" borderId="0" xfId="2" applyFont="1" applyFill="1">
      <alignment vertical="center"/>
    </xf>
    <xf numFmtId="0" fontId="75" fillId="8" borderId="0" xfId="2" applyFont="1" applyFill="1">
      <alignment vertical="center"/>
    </xf>
    <xf numFmtId="0" fontId="6" fillId="0" borderId="64" xfId="0" applyFont="1" applyBorder="1" applyAlignment="1">
      <alignment horizontal="center" vertical="center"/>
    </xf>
    <xf numFmtId="177" fontId="90" fillId="0" borderId="6" xfId="1" applyNumberFormat="1" applyFont="1" applyBorder="1">
      <alignment vertical="center"/>
    </xf>
    <xf numFmtId="178" fontId="90" fillId="0" borderId="6" xfId="1" applyNumberFormat="1" applyFont="1" applyBorder="1">
      <alignment vertical="center"/>
    </xf>
    <xf numFmtId="177" fontId="90" fillId="0" borderId="6" xfId="1" applyNumberFormat="1" applyFont="1" applyFill="1" applyBorder="1">
      <alignment vertical="center"/>
    </xf>
    <xf numFmtId="0" fontId="8" fillId="0" borderId="0" xfId="0" applyFont="1" applyFill="1" applyBorder="1" applyAlignment="1">
      <alignment horizontal="left" vertical="top" wrapText="1" readingOrder="1"/>
    </xf>
    <xf numFmtId="0" fontId="8" fillId="0" borderId="1" xfId="0" applyFont="1" applyFill="1" applyBorder="1" applyAlignment="1">
      <alignment horizontal="left" vertical="top" wrapText="1" readingOrder="1"/>
    </xf>
    <xf numFmtId="0" fontId="19" fillId="0" borderId="0" xfId="0" applyFont="1" applyFill="1" applyBorder="1" applyAlignment="1">
      <alignment horizontal="left" vertical="top" wrapText="1" readingOrder="1"/>
    </xf>
    <xf numFmtId="0" fontId="19" fillId="0" borderId="1" xfId="0" applyFont="1" applyFill="1" applyBorder="1" applyAlignment="1">
      <alignment horizontal="left" vertical="top" wrapText="1" readingOrder="1"/>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0" xfId="0" applyFont="1" applyFill="1" applyBorder="1" applyAlignment="1">
      <alignment horizontal="left" vertical="top" wrapText="1" indent="2"/>
    </xf>
    <xf numFmtId="0" fontId="16" fillId="0" borderId="2"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 xfId="0" applyFont="1" applyFill="1" applyBorder="1" applyAlignment="1">
      <alignment horizontal="center" vertical="top" wrapText="1"/>
    </xf>
    <xf numFmtId="0" fontId="8" fillId="0" borderId="0" xfId="0" applyFont="1" applyFill="1" applyBorder="1" applyAlignment="1">
      <alignment vertical="top" wrapText="1"/>
    </xf>
    <xf numFmtId="0" fontId="8" fillId="0" borderId="1" xfId="0" applyFont="1" applyFill="1" applyBorder="1" applyAlignment="1">
      <alignment vertical="top" wrapText="1"/>
    </xf>
    <xf numFmtId="0" fontId="19" fillId="0" borderId="0" xfId="0" applyFont="1" applyFill="1" applyBorder="1" applyAlignment="1">
      <alignment vertical="top" wrapText="1"/>
    </xf>
    <xf numFmtId="0" fontId="19" fillId="0" borderId="1" xfId="0" applyFont="1" applyFill="1" applyBorder="1" applyAlignment="1">
      <alignment vertical="top" wrapText="1"/>
    </xf>
    <xf numFmtId="0" fontId="19" fillId="0" borderId="0" xfId="0" applyFont="1" applyFill="1" applyBorder="1" applyAlignment="1">
      <alignment horizontal="left" vertical="top" wrapText="1"/>
    </xf>
    <xf numFmtId="0" fontId="19" fillId="0" borderId="1" xfId="0" applyFont="1" applyFill="1" applyBorder="1" applyAlignment="1">
      <alignment horizontal="lef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6" fillId="0" borderId="1" xfId="0" applyFont="1" applyFill="1" applyBorder="1" applyAlignment="1">
      <alignment vertical="top" wrapText="1"/>
    </xf>
    <xf numFmtId="0" fontId="8" fillId="0" borderId="0" xfId="0" applyFont="1" applyFill="1" applyBorder="1" applyAlignment="1">
      <alignment vertical="top" wrapText="1" readingOrder="1"/>
    </xf>
    <xf numFmtId="0" fontId="8" fillId="0" borderId="1" xfId="0" applyFont="1" applyFill="1" applyBorder="1" applyAlignment="1">
      <alignment vertical="top" wrapText="1" readingOrder="1"/>
    </xf>
    <xf numFmtId="0" fontId="19" fillId="0" borderId="2" xfId="0" applyFont="1" applyFill="1" applyBorder="1" applyAlignment="1">
      <alignment vertical="top" wrapText="1"/>
    </xf>
    <xf numFmtId="0" fontId="8" fillId="0" borderId="0" xfId="0" applyFont="1" applyFill="1" applyBorder="1" applyAlignment="1">
      <alignment horizontal="left" vertical="top" wrapText="1" indent="2" readingOrder="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0" xfId="0" applyFont="1" applyFill="1" applyBorder="1" applyAlignment="1">
      <alignment horizontal="center" vertical="top" wrapText="1"/>
    </xf>
    <xf numFmtId="0" fontId="16" fillId="0" borderId="1" xfId="0" applyFont="1" applyFill="1" applyBorder="1" applyAlignment="1">
      <alignment horizontal="center" vertical="top" wrapText="1"/>
    </xf>
    <xf numFmtId="0" fontId="19" fillId="0" borderId="2" xfId="0" applyFont="1" applyFill="1" applyBorder="1" applyAlignment="1">
      <alignment horizontal="left" vertical="top" wrapText="1"/>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48" fillId="0" borderId="0" xfId="0" applyFont="1" applyFill="1" applyBorder="1" applyAlignment="1">
      <alignment vertical="top" wrapText="1"/>
    </xf>
    <xf numFmtId="0" fontId="48" fillId="0" borderId="1" xfId="0" applyFont="1" applyFill="1" applyBorder="1" applyAlignment="1">
      <alignment vertical="top" wrapText="1"/>
    </xf>
    <xf numFmtId="0" fontId="6" fillId="0" borderId="2" xfId="0" applyFont="1" applyFill="1" applyBorder="1" applyAlignment="1">
      <alignment vertical="center" wrapText="1"/>
    </xf>
    <xf numFmtId="0" fontId="6" fillId="0" borderId="0" xfId="0" applyFont="1" applyFill="1" applyBorder="1" applyAlignment="1">
      <alignment vertical="center" wrapText="1"/>
    </xf>
    <xf numFmtId="0" fontId="6" fillId="0" borderId="1" xfId="0" applyFont="1" applyFill="1" applyBorder="1" applyAlignment="1">
      <alignment vertical="center" wrapText="1"/>
    </xf>
    <xf numFmtId="0" fontId="12" fillId="0" borderId="2" xfId="0" applyFont="1" applyFill="1" applyBorder="1" applyAlignment="1">
      <alignment vertical="top" wrapText="1"/>
    </xf>
    <xf numFmtId="0" fontId="12" fillId="0" borderId="0" xfId="0" applyFont="1" applyFill="1" applyBorder="1" applyAlignment="1">
      <alignment vertical="top" wrapText="1"/>
    </xf>
    <xf numFmtId="0" fontId="12" fillId="0" borderId="1" xfId="0" applyFont="1" applyFill="1" applyBorder="1" applyAlignment="1">
      <alignment vertical="top" wrapText="1"/>
    </xf>
    <xf numFmtId="0" fontId="6" fillId="0" borderId="2" xfId="0" applyFont="1" applyFill="1" applyBorder="1" applyAlignment="1">
      <alignment horizontal="left" vertical="top" indent="2"/>
    </xf>
    <xf numFmtId="0" fontId="6" fillId="0" borderId="0" xfId="0" applyFont="1" applyFill="1" applyBorder="1" applyAlignment="1">
      <alignment horizontal="left" vertical="top" indent="2"/>
    </xf>
    <xf numFmtId="0" fontId="6" fillId="0" borderId="1" xfId="0" applyFont="1" applyFill="1" applyBorder="1" applyAlignment="1">
      <alignment horizontal="left" vertical="top" indent="2"/>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14" fillId="0" borderId="0" xfId="0" applyFont="1" applyFill="1" applyAlignment="1">
      <alignment horizontal="center" vertical="center"/>
    </xf>
    <xf numFmtId="0" fontId="16" fillId="0" borderId="2" xfId="0" applyFont="1" applyFill="1" applyBorder="1" applyAlignment="1">
      <alignment vertical="top" wrapText="1"/>
    </xf>
    <xf numFmtId="0" fontId="16" fillId="0" borderId="0" xfId="0" applyFont="1" applyFill="1" applyBorder="1" applyAlignment="1">
      <alignment vertical="top" wrapText="1"/>
    </xf>
    <xf numFmtId="0" fontId="16" fillId="0" borderId="1" xfId="0" applyFont="1" applyFill="1" applyBorder="1" applyAlignment="1">
      <alignment vertical="top" wrapText="1"/>
    </xf>
    <xf numFmtId="0" fontId="6" fillId="0" borderId="2"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6"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19" fillId="0" borderId="2" xfId="0" applyFont="1" applyFill="1" applyBorder="1" applyAlignment="1">
      <alignment vertical="top"/>
    </xf>
    <xf numFmtId="0" fontId="19" fillId="0" borderId="0" xfId="0" applyFont="1" applyFill="1" applyBorder="1" applyAlignment="1">
      <alignment vertical="top"/>
    </xf>
    <xf numFmtId="0" fontId="19" fillId="0" borderId="1" xfId="0" applyFont="1" applyFill="1" applyBorder="1" applyAlignment="1">
      <alignment vertical="top"/>
    </xf>
    <xf numFmtId="0" fontId="21" fillId="0" borderId="0"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2" fillId="0" borderId="0" xfId="0" applyFont="1" applyFill="1" applyBorder="1" applyAlignment="1">
      <alignment horizontal="center" vertical="top" wrapText="1"/>
    </xf>
    <xf numFmtId="0" fontId="22" fillId="0" borderId="1" xfId="0" applyFont="1" applyFill="1" applyBorder="1" applyAlignment="1">
      <alignment horizontal="center" vertical="top" wrapText="1"/>
    </xf>
    <xf numFmtId="0" fontId="6" fillId="0" borderId="2" xfId="0" applyFont="1" applyFill="1" applyBorder="1" applyAlignment="1">
      <alignment vertical="top"/>
    </xf>
    <xf numFmtId="0" fontId="6" fillId="0" borderId="0" xfId="0" applyFont="1" applyFill="1" applyBorder="1" applyAlignment="1">
      <alignment vertical="top"/>
    </xf>
    <xf numFmtId="0" fontId="6" fillId="0" borderId="1" xfId="0" applyFont="1" applyFill="1" applyBorder="1" applyAlignment="1">
      <alignment vertical="top"/>
    </xf>
    <xf numFmtId="0" fontId="6" fillId="0" borderId="0" xfId="0" applyFont="1" applyFill="1" applyBorder="1" applyAlignment="1">
      <alignment horizontal="left" vertical="center" wrapText="1"/>
    </xf>
    <xf numFmtId="0" fontId="28" fillId="0" borderId="58" xfId="0" applyFont="1" applyFill="1" applyBorder="1" applyAlignment="1">
      <alignment vertical="top" wrapText="1"/>
    </xf>
    <xf numFmtId="0" fontId="70" fillId="10" borderId="9" xfId="2" applyFont="1" applyFill="1" applyBorder="1" applyAlignment="1">
      <alignment horizontal="center" vertical="center" shrinkToFit="1"/>
    </xf>
    <xf numFmtId="0" fontId="70" fillId="10" borderId="10" xfId="2" applyFont="1" applyFill="1" applyBorder="1" applyAlignment="1">
      <alignment horizontal="center" vertical="center" shrinkToFit="1"/>
    </xf>
    <xf numFmtId="0" fontId="40" fillId="0" borderId="0" xfId="2" applyFont="1" applyFill="1" applyAlignment="1">
      <alignment horizontal="left" vertical="top" wrapText="1"/>
    </xf>
    <xf numFmtId="0" fontId="66" fillId="0" borderId="16" xfId="2" applyFont="1" applyBorder="1" applyAlignment="1">
      <alignment horizontal="center" vertical="center"/>
    </xf>
    <xf numFmtId="0" fontId="66" fillId="0" borderId="25" xfId="2" applyFont="1" applyBorder="1" applyAlignment="1">
      <alignment horizontal="center" vertical="center"/>
    </xf>
    <xf numFmtId="0" fontId="66" fillId="0" borderId="15" xfId="2" applyFont="1" applyBorder="1" applyAlignment="1">
      <alignment horizontal="center" vertical="center"/>
    </xf>
    <xf numFmtId="0" fontId="66" fillId="0" borderId="26" xfId="2" applyFont="1" applyBorder="1" applyAlignment="1">
      <alignment horizontal="center" vertical="center"/>
    </xf>
    <xf numFmtId="0" fontId="66" fillId="0" borderId="79" xfId="2" applyFont="1" applyFill="1" applyBorder="1" applyAlignment="1">
      <alignment horizontal="left" vertical="center" shrinkToFit="1"/>
    </xf>
    <xf numFmtId="0" fontId="66" fillId="0" borderId="80" xfId="2" applyFont="1" applyFill="1" applyBorder="1" applyAlignment="1">
      <alignment horizontal="left" vertical="center" shrinkToFit="1"/>
    </xf>
    <xf numFmtId="0" fontId="66" fillId="0" borderId="81" xfId="2" applyFont="1" applyFill="1" applyBorder="1" applyAlignment="1">
      <alignment horizontal="left" vertical="center" shrinkToFit="1"/>
    </xf>
    <xf numFmtId="0" fontId="73" fillId="0" borderId="79" xfId="2" applyFont="1" applyFill="1" applyBorder="1" applyAlignment="1">
      <alignment horizontal="right" vertical="center" shrinkToFit="1"/>
    </xf>
    <xf numFmtId="0" fontId="73" fillId="0" borderId="80" xfId="2" applyFont="1" applyFill="1" applyBorder="1" applyAlignment="1">
      <alignment horizontal="right" vertical="center" shrinkToFit="1"/>
    </xf>
    <xf numFmtId="0" fontId="73" fillId="0" borderId="81" xfId="2" applyFont="1" applyFill="1" applyBorder="1" applyAlignment="1">
      <alignment horizontal="right" vertical="center" shrinkToFit="1"/>
    </xf>
    <xf numFmtId="0" fontId="66" fillId="0" borderId="79" xfId="2" applyFont="1" applyBorder="1" applyAlignment="1">
      <alignment horizontal="center" vertical="center"/>
    </xf>
    <xf numFmtId="0" fontId="66" fillId="0" borderId="81" xfId="2" applyFont="1" applyBorder="1" applyAlignment="1">
      <alignment horizontal="center" vertical="center"/>
    </xf>
    <xf numFmtId="0" fontId="66" fillId="0" borderId="80" xfId="2" applyFont="1" applyBorder="1" applyAlignment="1">
      <alignment horizontal="center" vertical="center"/>
    </xf>
    <xf numFmtId="0" fontId="66" fillId="0" borderId="79" xfId="2" applyFont="1" applyFill="1" applyBorder="1" applyAlignment="1">
      <alignment horizontal="center" vertical="center"/>
    </xf>
    <xf numFmtId="0" fontId="66" fillId="0" borderId="80" xfId="2" applyFont="1" applyFill="1" applyBorder="1" applyAlignment="1">
      <alignment horizontal="center" vertical="center"/>
    </xf>
    <xf numFmtId="0" fontId="66" fillId="0" borderId="82" xfId="2" applyFont="1" applyFill="1" applyBorder="1" applyAlignment="1">
      <alignment horizontal="center" vertical="center"/>
    </xf>
    <xf numFmtId="0" fontId="66" fillId="0" borderId="87" xfId="2" applyFont="1" applyFill="1" applyBorder="1" applyAlignment="1">
      <alignment horizontal="left" vertical="center" shrinkToFit="1"/>
    </xf>
    <xf numFmtId="0" fontId="66" fillId="0" borderId="88" xfId="2" applyFont="1" applyFill="1" applyBorder="1" applyAlignment="1">
      <alignment horizontal="left" vertical="center" shrinkToFit="1"/>
    </xf>
    <xf numFmtId="0" fontId="66" fillId="0" borderId="89" xfId="2" applyFont="1" applyFill="1" applyBorder="1" applyAlignment="1">
      <alignment horizontal="left" vertical="center" shrinkToFit="1"/>
    </xf>
    <xf numFmtId="0" fontId="73" fillId="0" borderId="87" xfId="2" applyFont="1" applyFill="1" applyBorder="1" applyAlignment="1">
      <alignment horizontal="right" vertical="center" shrinkToFit="1"/>
    </xf>
    <xf numFmtId="0" fontId="73" fillId="0" borderId="88" xfId="2" applyFont="1" applyFill="1" applyBorder="1" applyAlignment="1">
      <alignment horizontal="right" vertical="center" shrinkToFit="1"/>
    </xf>
    <xf numFmtId="0" fontId="73" fillId="0" borderId="89" xfId="2" applyFont="1" applyFill="1" applyBorder="1" applyAlignment="1">
      <alignment horizontal="right" vertical="center" shrinkToFit="1"/>
    </xf>
    <xf numFmtId="0" fontId="66" fillId="0" borderId="87" xfId="2" applyFont="1" applyBorder="1" applyAlignment="1">
      <alignment horizontal="center" vertical="center"/>
    </xf>
    <xf numFmtId="0" fontId="66" fillId="0" borderId="89" xfId="2" applyFont="1" applyBorder="1" applyAlignment="1">
      <alignment horizontal="center" vertical="center"/>
    </xf>
    <xf numFmtId="0" fontId="66" fillId="0" borderId="87" xfId="2" applyFont="1" applyFill="1" applyBorder="1" applyAlignment="1">
      <alignment horizontal="center" vertical="center"/>
    </xf>
    <xf numFmtId="0" fontId="66" fillId="0" borderId="88" xfId="2" applyFont="1" applyFill="1" applyBorder="1" applyAlignment="1">
      <alignment horizontal="center" vertical="center"/>
    </xf>
    <xf numFmtId="0" fontId="66" fillId="0" borderId="90" xfId="2" applyFont="1" applyFill="1" applyBorder="1" applyAlignment="1">
      <alignment horizontal="center" vertical="center"/>
    </xf>
    <xf numFmtId="0" fontId="66" fillId="0" borderId="88" xfId="2" applyFont="1" applyBorder="1" applyAlignment="1">
      <alignment horizontal="center" vertical="center"/>
    </xf>
    <xf numFmtId="0" fontId="66" fillId="0" borderId="95" xfId="2" applyFont="1" applyFill="1" applyBorder="1" applyAlignment="1">
      <alignment horizontal="left" vertical="center" shrinkToFit="1"/>
    </xf>
    <xf numFmtId="0" fontId="66" fillId="0" borderId="96" xfId="2" applyFont="1" applyFill="1" applyBorder="1" applyAlignment="1">
      <alignment horizontal="left" vertical="center" shrinkToFit="1"/>
    </xf>
    <xf numFmtId="0" fontId="66" fillId="0" borderId="97" xfId="2" applyFont="1" applyFill="1" applyBorder="1" applyAlignment="1">
      <alignment horizontal="left" vertical="center" shrinkToFit="1"/>
    </xf>
    <xf numFmtId="0" fontId="73" fillId="0" borderId="95" xfId="2" applyFont="1" applyFill="1" applyBorder="1" applyAlignment="1">
      <alignment horizontal="right" vertical="center" shrinkToFit="1"/>
    </xf>
    <xf numFmtId="0" fontId="73" fillId="0" borderId="96" xfId="2" applyFont="1" applyFill="1" applyBorder="1" applyAlignment="1">
      <alignment horizontal="right" vertical="center" shrinkToFit="1"/>
    </xf>
    <xf numFmtId="0" fontId="73" fillId="0" borderId="97" xfId="2" applyFont="1" applyFill="1" applyBorder="1" applyAlignment="1">
      <alignment horizontal="right" vertical="center" shrinkToFit="1"/>
    </xf>
    <xf numFmtId="0" fontId="66" fillId="0" borderId="95" xfId="2" applyFont="1" applyBorder="1" applyAlignment="1">
      <alignment horizontal="center" vertical="center"/>
    </xf>
    <xf numFmtId="0" fontId="66" fillId="0" borderId="97" xfId="2" applyFont="1" applyBorder="1" applyAlignment="1">
      <alignment horizontal="center" vertical="center"/>
    </xf>
    <xf numFmtId="0" fontId="66" fillId="0" borderId="96" xfId="2" applyFont="1" applyBorder="1" applyAlignment="1">
      <alignment horizontal="center" vertical="center"/>
    </xf>
    <xf numFmtId="0" fontId="66" fillId="0" borderId="95" xfId="2" applyFont="1" applyFill="1" applyBorder="1" applyAlignment="1">
      <alignment horizontal="center" vertical="center"/>
    </xf>
    <xf numFmtId="0" fontId="66" fillId="0" borderId="96" xfId="2" applyFont="1" applyFill="1" applyBorder="1" applyAlignment="1">
      <alignment horizontal="center" vertical="center"/>
    </xf>
    <xf numFmtId="0" fontId="66" fillId="0" borderId="98" xfId="2" applyFont="1" applyFill="1" applyBorder="1" applyAlignment="1">
      <alignment horizontal="center" vertical="center"/>
    </xf>
    <xf numFmtId="0" fontId="66" fillId="0" borderId="0" xfId="2" applyFont="1" applyAlignment="1">
      <alignment horizontal="left" vertical="top" wrapText="1"/>
    </xf>
    <xf numFmtId="0" fontId="67" fillId="2" borderId="9" xfId="2" applyFont="1" applyFill="1" applyBorder="1" applyAlignment="1">
      <alignment horizontal="center" vertical="center"/>
    </xf>
    <xf numFmtId="0" fontId="67" fillId="2" borderId="10" xfId="2" applyFont="1" applyFill="1" applyBorder="1" applyAlignment="1">
      <alignment horizontal="center" vertical="center"/>
    </xf>
    <xf numFmtId="0" fontId="66" fillId="0" borderId="21" xfId="2" applyFont="1" applyFill="1" applyBorder="1" applyAlignment="1">
      <alignment horizontal="left" vertical="center"/>
    </xf>
    <xf numFmtId="0" fontId="66" fillId="0" borderId="22" xfId="2" applyFont="1" applyFill="1" applyBorder="1" applyAlignment="1">
      <alignment horizontal="left" vertical="center"/>
    </xf>
    <xf numFmtId="0" fontId="66" fillId="0" borderId="23" xfId="2" applyFont="1" applyFill="1" applyBorder="1" applyAlignment="1">
      <alignment horizontal="left" vertical="center"/>
    </xf>
    <xf numFmtId="38" fontId="66" fillId="0" borderId="24" xfId="4" applyFont="1" applyBorder="1" applyAlignment="1">
      <alignment horizontal="right" vertical="center"/>
    </xf>
    <xf numFmtId="38" fontId="66" fillId="0" borderId="26" xfId="4" applyFont="1" applyBorder="1" applyAlignment="1">
      <alignment horizontal="right" vertical="center"/>
    </xf>
    <xf numFmtId="38" fontId="66" fillId="0" borderId="25" xfId="4" applyFont="1" applyBorder="1" applyAlignment="1">
      <alignment horizontal="right" vertical="center"/>
    </xf>
    <xf numFmtId="0" fontId="73" fillId="0" borderId="0" xfId="2" applyFont="1" applyFill="1" applyAlignment="1">
      <alignment horizontal="left" vertical="top" wrapText="1"/>
    </xf>
    <xf numFmtId="0" fontId="66" fillId="0" borderId="3" xfId="2" applyFont="1" applyBorder="1" applyAlignment="1">
      <alignment horizontal="center" vertical="center"/>
    </xf>
    <xf numFmtId="0" fontId="66" fillId="0" borderId="4" xfId="2" applyFont="1" applyBorder="1" applyAlignment="1">
      <alignment horizontal="center" vertical="center"/>
    </xf>
    <xf numFmtId="0" fontId="66" fillId="0" borderId="5" xfId="2" applyFont="1" applyBorder="1" applyAlignment="1">
      <alignment horizontal="center" vertical="center"/>
    </xf>
    <xf numFmtId="0" fontId="66" fillId="0" borderId="32" xfId="2" applyFont="1" applyFill="1" applyBorder="1" applyAlignment="1">
      <alignment horizontal="left" vertical="center"/>
    </xf>
    <xf numFmtId="0" fontId="66" fillId="0" borderId="33" xfId="2" applyFont="1" applyFill="1" applyBorder="1" applyAlignment="1">
      <alignment horizontal="left" vertical="center"/>
    </xf>
    <xf numFmtId="0" fontId="66" fillId="0" borderId="34" xfId="2" applyFont="1" applyFill="1" applyBorder="1" applyAlignment="1">
      <alignment horizontal="left" vertical="center"/>
    </xf>
    <xf numFmtId="0" fontId="66" fillId="0" borderId="24" xfId="2" applyFont="1" applyBorder="1" applyAlignment="1">
      <alignment horizontal="left" vertical="center"/>
    </xf>
    <xf numFmtId="0" fontId="66" fillId="0" borderId="25" xfId="2" applyFont="1" applyBorder="1" applyAlignment="1">
      <alignment horizontal="left" vertical="center"/>
    </xf>
    <xf numFmtId="0" fontId="66" fillId="0" borderId="26" xfId="2" applyFont="1" applyBorder="1" applyAlignment="1">
      <alignment horizontal="left" vertical="center"/>
    </xf>
    <xf numFmtId="0" fontId="66" fillId="2" borderId="24" xfId="2" applyFont="1" applyFill="1" applyBorder="1" applyAlignment="1">
      <alignment horizontal="center" vertical="center" shrinkToFit="1"/>
    </xf>
    <xf numFmtId="0" fontId="66" fillId="2" borderId="26" xfId="2" applyFont="1" applyFill="1" applyBorder="1" applyAlignment="1">
      <alignment horizontal="center" vertical="center" shrinkToFit="1"/>
    </xf>
    <xf numFmtId="0" fontId="66" fillId="0" borderId="21" xfId="2" applyFont="1" applyBorder="1" applyAlignment="1">
      <alignment horizontal="left" vertical="center"/>
    </xf>
    <xf numFmtId="0" fontId="66" fillId="0" borderId="22" xfId="2" applyFont="1" applyBorder="1" applyAlignment="1">
      <alignment horizontal="left" vertical="center"/>
    </xf>
    <xf numFmtId="0" fontId="66" fillId="0" borderId="23" xfId="2" applyFont="1" applyBorder="1" applyAlignment="1">
      <alignment horizontal="left" vertical="center"/>
    </xf>
    <xf numFmtId="0" fontId="66" fillId="0" borderId="41" xfId="2" applyFont="1" applyBorder="1" applyAlignment="1">
      <alignment horizontal="left" vertical="center"/>
    </xf>
    <xf numFmtId="0" fontId="66" fillId="0" borderId="30" xfId="2" applyFont="1" applyBorder="1" applyAlignment="1">
      <alignment horizontal="left" vertical="center"/>
    </xf>
    <xf numFmtId="0" fontId="66" fillId="0" borderId="42" xfId="2" applyFont="1" applyBorder="1" applyAlignment="1">
      <alignment horizontal="left" vertical="center"/>
    </xf>
    <xf numFmtId="38" fontId="66" fillId="2" borderId="0" xfId="4" applyFont="1" applyFill="1" applyAlignment="1">
      <alignment horizontal="right" vertical="center"/>
    </xf>
    <xf numFmtId="0" fontId="66" fillId="0" borderId="41" xfId="2" applyFont="1" applyFill="1" applyBorder="1" applyAlignment="1">
      <alignment horizontal="left" vertical="center"/>
    </xf>
    <xf numFmtId="0" fontId="66" fillId="0" borderId="30" xfId="2" applyFont="1" applyFill="1" applyBorder="1" applyAlignment="1">
      <alignment horizontal="left" vertical="center"/>
    </xf>
    <xf numFmtId="0" fontId="66" fillId="0" borderId="42" xfId="2" applyFont="1" applyFill="1" applyBorder="1" applyAlignment="1">
      <alignment horizontal="left" vertical="center"/>
    </xf>
    <xf numFmtId="0" fontId="66" fillId="0" borderId="32" xfId="2" applyFont="1" applyBorder="1" applyAlignment="1">
      <alignment horizontal="left" vertical="center"/>
    </xf>
    <xf numFmtId="0" fontId="66" fillId="0" borderId="33" xfId="2" applyFont="1" applyBorder="1" applyAlignment="1">
      <alignment horizontal="left" vertical="center"/>
    </xf>
    <xf numFmtId="0" fontId="66" fillId="0" borderId="34" xfId="2" applyFont="1" applyBorder="1" applyAlignment="1">
      <alignment horizontal="left" vertical="center"/>
    </xf>
    <xf numFmtId="38" fontId="78" fillId="0" borderId="103" xfId="4" applyFont="1" applyFill="1" applyBorder="1" applyAlignment="1">
      <alignment horizontal="right" vertical="center"/>
    </xf>
    <xf numFmtId="38" fontId="78" fillId="0" borderId="105" xfId="4" applyFont="1" applyFill="1" applyBorder="1" applyAlignment="1">
      <alignment horizontal="right" vertical="center"/>
    </xf>
    <xf numFmtId="0" fontId="66" fillId="0" borderId="108" xfId="2" applyFont="1" applyFill="1" applyBorder="1" applyAlignment="1">
      <alignment horizontal="left" vertical="center"/>
    </xf>
    <xf numFmtId="0" fontId="66" fillId="0" borderId="104" xfId="2" applyFont="1" applyFill="1" applyBorder="1" applyAlignment="1">
      <alignment horizontal="left" vertical="center"/>
    </xf>
    <xf numFmtId="0" fontId="66" fillId="0" borderId="105" xfId="2" applyFont="1" applyFill="1" applyBorder="1" applyAlignment="1">
      <alignment horizontal="left" vertical="center"/>
    </xf>
    <xf numFmtId="38" fontId="78" fillId="0" borderId="19" xfId="4" applyFont="1" applyFill="1" applyBorder="1" applyAlignment="1">
      <alignment horizontal="right" vertical="center"/>
    </xf>
    <xf numFmtId="38" fontId="78" fillId="0" borderId="20" xfId="4" applyFont="1" applyFill="1" applyBorder="1" applyAlignment="1">
      <alignment horizontal="right" vertical="center"/>
    </xf>
    <xf numFmtId="0" fontId="66" fillId="0" borderId="10" xfId="2" applyFont="1" applyFill="1" applyBorder="1" applyAlignment="1">
      <alignment horizontal="left" vertical="center"/>
    </xf>
    <xf numFmtId="0" fontId="66" fillId="0" borderId="6" xfId="2" applyFont="1" applyFill="1" applyBorder="1" applyAlignment="1">
      <alignment horizontal="left" vertical="center"/>
    </xf>
    <xf numFmtId="0" fontId="66" fillId="0" borderId="20" xfId="2" applyFont="1" applyFill="1" applyBorder="1" applyAlignment="1">
      <alignment horizontal="left" vertical="center"/>
    </xf>
    <xf numFmtId="0" fontId="66" fillId="0" borderId="12" xfId="2" applyFont="1" applyBorder="1" applyAlignment="1">
      <alignment horizontal="center" vertical="center"/>
    </xf>
    <xf numFmtId="0" fontId="66" fillId="0" borderId="14" xfId="2" applyFont="1" applyBorder="1" applyAlignment="1">
      <alignment horizontal="center" vertical="center"/>
    </xf>
    <xf numFmtId="0" fontId="66" fillId="0" borderId="13" xfId="2" applyFont="1" applyBorder="1" applyAlignment="1">
      <alignment horizontal="center" vertical="center"/>
    </xf>
    <xf numFmtId="38" fontId="78" fillId="0" borderId="27" xfId="4" applyFont="1" applyFill="1" applyBorder="1" applyAlignment="1">
      <alignment horizontal="right" vertical="center"/>
    </xf>
    <xf numFmtId="38" fontId="78" fillId="0" borderId="29" xfId="4" applyFont="1" applyFill="1" applyBorder="1" applyAlignment="1">
      <alignment horizontal="right" vertical="center"/>
    </xf>
    <xf numFmtId="0" fontId="66" fillId="0" borderId="109" xfId="2" applyFont="1" applyFill="1" applyBorder="1" applyAlignment="1">
      <alignment horizontal="left" vertical="center"/>
    </xf>
    <xf numFmtId="0" fontId="66" fillId="0" borderId="28" xfId="2" applyFont="1" applyFill="1" applyBorder="1" applyAlignment="1">
      <alignment horizontal="left" vertical="center"/>
    </xf>
    <xf numFmtId="0" fontId="66" fillId="0" borderId="29" xfId="2" applyFont="1" applyFill="1" applyBorder="1" applyAlignment="1">
      <alignment horizontal="left" vertical="center"/>
    </xf>
    <xf numFmtId="38" fontId="78" fillId="0" borderId="17" xfId="4" applyFont="1" applyFill="1" applyBorder="1" applyAlignment="1">
      <alignment horizontal="right" vertical="center"/>
    </xf>
    <xf numFmtId="38" fontId="78" fillId="0" borderId="18" xfId="4" applyFont="1" applyFill="1" applyBorder="1" applyAlignment="1">
      <alignment horizontal="right" vertical="center"/>
    </xf>
    <xf numFmtId="0" fontId="66" fillId="0" borderId="8" xfId="2" applyFont="1" applyFill="1" applyBorder="1" applyAlignment="1">
      <alignment horizontal="left" vertical="center"/>
    </xf>
    <xf numFmtId="0" fontId="66" fillId="0" borderId="11" xfId="2" applyFont="1" applyFill="1" applyBorder="1" applyAlignment="1">
      <alignment horizontal="left" vertical="center"/>
    </xf>
    <xf numFmtId="0" fontId="66" fillId="0" borderId="18" xfId="2" applyFont="1" applyFill="1" applyBorder="1" applyAlignment="1">
      <alignment horizontal="left" vertical="center"/>
    </xf>
    <xf numFmtId="0" fontId="66" fillId="16" borderId="111" xfId="2" applyFont="1" applyFill="1" applyBorder="1" applyAlignment="1">
      <alignment horizontal="center" vertical="center"/>
    </xf>
    <xf numFmtId="0" fontId="66" fillId="16" borderId="112" xfId="2" applyFont="1" applyFill="1" applyBorder="1" applyAlignment="1">
      <alignment horizontal="center" vertical="center"/>
    </xf>
    <xf numFmtId="0" fontId="79" fillId="0" borderId="3" xfId="2" applyFont="1" applyBorder="1" applyAlignment="1">
      <alignment horizontal="center" vertical="center"/>
    </xf>
    <xf numFmtId="0" fontId="80" fillId="0" borderId="4" xfId="2" applyFont="1" applyBorder="1" applyAlignment="1">
      <alignment horizontal="center" vertical="center"/>
    </xf>
    <xf numFmtId="0" fontId="80" fillId="0" borderId="2" xfId="2" applyFont="1" applyBorder="1" applyAlignment="1">
      <alignment horizontal="center" vertical="center"/>
    </xf>
    <xf numFmtId="0" fontId="80" fillId="0" borderId="0" xfId="2" applyFont="1" applyBorder="1" applyAlignment="1">
      <alignment horizontal="center" vertical="center"/>
    </xf>
    <xf numFmtId="0" fontId="80" fillId="0" borderId="43" xfId="2" applyFont="1" applyBorder="1" applyAlignment="1">
      <alignment horizontal="center" vertical="center"/>
    </xf>
    <xf numFmtId="0" fontId="80" fillId="0" borderId="44" xfId="2" applyFont="1" applyBorder="1" applyAlignment="1">
      <alignment horizontal="center" vertical="center"/>
    </xf>
    <xf numFmtId="38" fontId="66" fillId="0" borderId="104" xfId="4" applyFont="1" applyBorder="1" applyAlignment="1">
      <alignment horizontal="right" vertical="center"/>
    </xf>
    <xf numFmtId="55" fontId="66" fillId="0" borderId="104" xfId="2" applyNumberFormat="1" applyFont="1" applyBorder="1" applyAlignment="1">
      <alignment horizontal="center" vertical="center"/>
    </xf>
    <xf numFmtId="0" fontId="66" fillId="16" borderId="110" xfId="2" applyFont="1" applyFill="1" applyBorder="1" applyAlignment="1">
      <alignment horizontal="center" vertical="center"/>
    </xf>
    <xf numFmtId="0" fontId="66" fillId="0" borderId="104" xfId="2" applyFont="1" applyBorder="1" applyAlignment="1">
      <alignment horizontal="center" vertical="center"/>
    </xf>
    <xf numFmtId="0" fontId="66" fillId="0" borderId="105" xfId="2" applyFont="1" applyBorder="1" applyAlignment="1">
      <alignment horizontal="center" vertical="center"/>
    </xf>
    <xf numFmtId="38" fontId="66" fillId="0" borderId="6" xfId="4" applyFont="1" applyBorder="1" applyAlignment="1">
      <alignment horizontal="right" vertical="center"/>
    </xf>
    <xf numFmtId="55" fontId="66" fillId="0" borderId="6" xfId="2" applyNumberFormat="1" applyFont="1" applyBorder="1" applyAlignment="1">
      <alignment horizontal="center" vertical="center"/>
    </xf>
    <xf numFmtId="0" fontId="66" fillId="0" borderId="6" xfId="2" applyFont="1" applyBorder="1" applyAlignment="1">
      <alignment horizontal="center" vertical="center"/>
    </xf>
    <xf numFmtId="0" fontId="66" fillId="0" borderId="20" xfId="2" applyFont="1" applyBorder="1" applyAlignment="1">
      <alignment horizontal="center" vertical="center"/>
    </xf>
    <xf numFmtId="55" fontId="66" fillId="12" borderId="63" xfId="2" applyNumberFormat="1" applyFont="1" applyFill="1" applyBorder="1" applyAlignment="1">
      <alignment horizontal="center" vertical="center"/>
    </xf>
    <xf numFmtId="0" fontId="66" fillId="12" borderId="63" xfId="2" applyFont="1" applyFill="1" applyBorder="1" applyAlignment="1">
      <alignment horizontal="center" vertical="center"/>
    </xf>
    <xf numFmtId="0" fontId="66" fillId="12" borderId="114" xfId="2" applyFont="1" applyFill="1" applyBorder="1" applyAlignment="1">
      <alignment horizontal="center" vertical="center"/>
    </xf>
    <xf numFmtId="0" fontId="79" fillId="0" borderId="3" xfId="2" applyFont="1" applyBorder="1" applyAlignment="1">
      <alignment horizontal="center" vertical="center" wrapText="1"/>
    </xf>
    <xf numFmtId="0" fontId="80" fillId="0" borderId="5" xfId="2" applyFont="1" applyBorder="1" applyAlignment="1">
      <alignment horizontal="center" vertical="center" wrapText="1"/>
    </xf>
    <xf numFmtId="0" fontId="79" fillId="0" borderId="2" xfId="2" applyFont="1" applyBorder="1" applyAlignment="1">
      <alignment horizontal="center" vertical="center" wrapText="1"/>
    </xf>
    <xf numFmtId="0" fontId="80" fillId="0" borderId="1" xfId="2" applyFont="1" applyBorder="1" applyAlignment="1">
      <alignment horizontal="center" vertical="center" wrapText="1"/>
    </xf>
    <xf numFmtId="0" fontId="80" fillId="0" borderId="43" xfId="2" applyFont="1" applyBorder="1" applyAlignment="1">
      <alignment horizontal="center" vertical="center" wrapText="1"/>
    </xf>
    <xf numFmtId="0" fontId="80" fillId="0" borderId="45" xfId="2" applyFont="1" applyBorder="1" applyAlignment="1">
      <alignment horizontal="center" vertical="center" wrapText="1"/>
    </xf>
    <xf numFmtId="38" fontId="66" fillId="0" borderId="111" xfId="4" applyFont="1" applyBorder="1" applyAlignment="1">
      <alignment horizontal="right" vertical="center"/>
    </xf>
    <xf numFmtId="55" fontId="66" fillId="0" borderId="111" xfId="2" applyNumberFormat="1" applyFont="1" applyBorder="1" applyAlignment="1">
      <alignment horizontal="center" vertical="center"/>
    </xf>
    <xf numFmtId="0" fontId="66" fillId="12" borderId="113" xfId="2" applyFont="1" applyFill="1" applyBorder="1" applyAlignment="1">
      <alignment horizontal="center" vertical="center"/>
    </xf>
    <xf numFmtId="38" fontId="66" fillId="12" borderId="63" xfId="4" applyFont="1" applyFill="1" applyBorder="1" applyAlignment="1">
      <alignment horizontal="right" vertical="center"/>
    </xf>
    <xf numFmtId="0" fontId="66" fillId="0" borderId="111" xfId="2" applyFont="1" applyBorder="1" applyAlignment="1">
      <alignment horizontal="center" vertical="center"/>
    </xf>
    <xf numFmtId="0" fontId="66" fillId="0" borderId="112" xfId="2" applyFont="1" applyBorder="1" applyAlignment="1">
      <alignment horizontal="center" vertical="center"/>
    </xf>
    <xf numFmtId="0" fontId="66" fillId="12" borderId="27" xfId="2" applyFont="1" applyFill="1" applyBorder="1" applyAlignment="1">
      <alignment horizontal="center" vertical="center"/>
    </xf>
    <xf numFmtId="0" fontId="66" fillId="12" borderId="28" xfId="2" applyFont="1" applyFill="1" applyBorder="1" applyAlignment="1">
      <alignment horizontal="center" vertical="center"/>
    </xf>
    <xf numFmtId="38" fontId="66" fillId="12" borderId="28" xfId="4" applyFont="1" applyFill="1" applyBorder="1" applyAlignment="1">
      <alignment horizontal="right" vertical="center"/>
    </xf>
    <xf numFmtId="55" fontId="66" fillId="12" borderId="28" xfId="2" applyNumberFormat="1" applyFont="1" applyFill="1" applyBorder="1" applyAlignment="1">
      <alignment horizontal="center" vertical="center"/>
    </xf>
    <xf numFmtId="0" fontId="66" fillId="12" borderId="29" xfId="2" applyFont="1" applyFill="1" applyBorder="1" applyAlignment="1">
      <alignment horizontal="center" vertical="center"/>
    </xf>
    <xf numFmtId="0" fontId="66" fillId="7" borderId="27" xfId="2" applyFont="1" applyFill="1" applyBorder="1" applyAlignment="1">
      <alignment horizontal="center" vertical="center"/>
    </xf>
    <xf numFmtId="0" fontId="66" fillId="7" borderId="28" xfId="2" applyFont="1" applyFill="1" applyBorder="1" applyAlignment="1">
      <alignment horizontal="center" vertical="center"/>
    </xf>
    <xf numFmtId="38" fontId="66" fillId="7" borderId="28" xfId="4" applyFont="1" applyFill="1" applyBorder="1" applyAlignment="1">
      <alignment horizontal="right" vertical="center"/>
    </xf>
    <xf numFmtId="55" fontId="66" fillId="7" borderId="28" xfId="2" applyNumberFormat="1" applyFont="1" applyFill="1" applyBorder="1" applyAlignment="1">
      <alignment horizontal="center" vertical="center"/>
    </xf>
    <xf numFmtId="0" fontId="66" fillId="7" borderId="29" xfId="2" applyFont="1" applyFill="1" applyBorder="1" applyAlignment="1">
      <alignment horizontal="center" vertical="center"/>
    </xf>
    <xf numFmtId="0" fontId="66" fillId="7" borderId="24" xfId="2" applyFont="1" applyFill="1" applyBorder="1" applyAlignment="1">
      <alignment horizontal="center" vertical="center"/>
    </xf>
    <xf numFmtId="0" fontId="66" fillId="7" borderId="25" xfId="2" applyFont="1" applyFill="1" applyBorder="1" applyAlignment="1">
      <alignment horizontal="center" vertical="center"/>
    </xf>
    <xf numFmtId="0" fontId="66" fillId="7" borderId="26" xfId="2" applyFont="1" applyFill="1" applyBorder="1" applyAlignment="1">
      <alignment horizontal="center" vertical="center"/>
    </xf>
    <xf numFmtId="38" fontId="66" fillId="7" borderId="24" xfId="4" applyFont="1" applyFill="1" applyBorder="1" applyAlignment="1">
      <alignment horizontal="right" vertical="center"/>
    </xf>
    <xf numFmtId="38" fontId="66" fillId="7" borderId="26" xfId="4" applyFont="1" applyFill="1" applyBorder="1" applyAlignment="1">
      <alignment horizontal="right" vertical="center"/>
    </xf>
    <xf numFmtId="0" fontId="66" fillId="0" borderId="108" xfId="2" applyFont="1" applyBorder="1" applyAlignment="1">
      <alignment horizontal="left" vertical="center"/>
    </xf>
    <xf numFmtId="0" fontId="66" fillId="0" borderId="10" xfId="2" applyFont="1" applyBorder="1" applyAlignment="1">
      <alignment horizontal="left" vertical="center"/>
    </xf>
    <xf numFmtId="0" fontId="66" fillId="0" borderId="3" xfId="2" applyFont="1" applyBorder="1" applyAlignment="1">
      <alignment horizontal="left" vertical="center"/>
    </xf>
    <xf numFmtId="0" fontId="66" fillId="0" borderId="116" xfId="2" applyFont="1" applyBorder="1" applyAlignment="1">
      <alignment horizontal="left" vertical="center"/>
    </xf>
    <xf numFmtId="0" fontId="66" fillId="0" borderId="3" xfId="2" applyFont="1" applyBorder="1" applyAlignment="1">
      <alignment horizontal="left" vertical="center" wrapText="1"/>
    </xf>
    <xf numFmtId="0" fontId="66" fillId="0" borderId="4" xfId="2" applyFont="1" applyBorder="1" applyAlignment="1">
      <alignment horizontal="left" vertical="center" wrapText="1"/>
    </xf>
    <xf numFmtId="0" fontId="66" fillId="0" borderId="5" xfId="2" applyFont="1" applyBorder="1" applyAlignment="1">
      <alignment horizontal="left" vertical="center" wrapText="1"/>
    </xf>
    <xf numFmtId="0" fontId="66" fillId="0" borderId="43" xfId="2" applyFont="1" applyBorder="1" applyAlignment="1">
      <alignment horizontal="left" vertical="center" wrapText="1"/>
    </xf>
    <xf numFmtId="0" fontId="66" fillId="0" borderId="44" xfId="2" applyFont="1" applyBorder="1" applyAlignment="1">
      <alignment horizontal="left" vertical="center" wrapText="1"/>
    </xf>
    <xf numFmtId="0" fontId="66" fillId="0" borderId="45" xfId="2" applyFont="1" applyBorder="1" applyAlignment="1">
      <alignment horizontal="left" vertical="center" wrapText="1"/>
    </xf>
    <xf numFmtId="38" fontId="66" fillId="0" borderId="3" xfId="4" applyFont="1" applyBorder="1" applyAlignment="1">
      <alignment horizontal="right" vertical="center"/>
    </xf>
    <xf numFmtId="38" fontId="66" fillId="0" borderId="5" xfId="4" applyFont="1" applyBorder="1" applyAlignment="1">
      <alignment horizontal="right" vertical="center"/>
    </xf>
    <xf numFmtId="38" fontId="66" fillId="0" borderId="43" xfId="4" applyFont="1" applyBorder="1" applyAlignment="1">
      <alignment horizontal="right" vertical="center"/>
    </xf>
    <xf numFmtId="38" fontId="66" fillId="0" borderId="45" xfId="4" applyFont="1" applyBorder="1" applyAlignment="1">
      <alignment horizontal="right" vertical="center"/>
    </xf>
    <xf numFmtId="0" fontId="66" fillId="2" borderId="3" xfId="2" applyFont="1" applyFill="1" applyBorder="1" applyAlignment="1">
      <alignment horizontal="left" vertical="center" wrapText="1"/>
    </xf>
    <xf numFmtId="0" fontId="66" fillId="2" borderId="5" xfId="2" applyFont="1" applyFill="1" applyBorder="1" applyAlignment="1">
      <alignment horizontal="left" vertical="center" wrapText="1"/>
    </xf>
    <xf numFmtId="0" fontId="66" fillId="2" borderId="43" xfId="2" applyFont="1" applyFill="1" applyBorder="1" applyAlignment="1">
      <alignment horizontal="left" vertical="center" wrapText="1"/>
    </xf>
    <xf numFmtId="0" fontId="66" fillId="2" borderId="45" xfId="2" applyFont="1" applyFill="1" applyBorder="1" applyAlignment="1">
      <alignment horizontal="left" vertical="center" wrapText="1"/>
    </xf>
    <xf numFmtId="0" fontId="66" fillId="2" borderId="24" xfId="2" applyFont="1" applyFill="1" applyBorder="1" applyAlignment="1">
      <alignment horizontal="center" vertical="center"/>
    </xf>
    <xf numFmtId="0" fontId="66" fillId="2" borderId="26" xfId="2" applyFont="1" applyFill="1" applyBorder="1" applyAlignment="1">
      <alignment horizontal="center" vertical="center"/>
    </xf>
    <xf numFmtId="38" fontId="66" fillId="2" borderId="24" xfId="2" applyNumberFormat="1" applyFont="1" applyFill="1" applyBorder="1" applyAlignment="1">
      <alignment horizontal="right" vertical="center"/>
    </xf>
    <xf numFmtId="0" fontId="66" fillId="2" borderId="26" xfId="2" applyFont="1" applyFill="1" applyBorder="1" applyAlignment="1">
      <alignment horizontal="right" vertical="center"/>
    </xf>
    <xf numFmtId="0" fontId="66" fillId="15" borderId="43" xfId="2" applyFont="1" applyFill="1" applyBorder="1" applyAlignment="1">
      <alignment horizontal="center" vertical="center"/>
    </xf>
    <xf numFmtId="0" fontId="66" fillId="15" borderId="44" xfId="2" applyFont="1" applyFill="1" applyBorder="1" applyAlignment="1">
      <alignment horizontal="center" vertical="center"/>
    </xf>
    <xf numFmtId="0" fontId="66" fillId="15" borderId="45" xfId="2" applyFont="1" applyFill="1" applyBorder="1" applyAlignment="1">
      <alignment horizontal="center" vertical="center"/>
    </xf>
    <xf numFmtId="10" fontId="66" fillId="2" borderId="44" xfId="5" applyNumberFormat="1" applyFont="1" applyFill="1" applyBorder="1" applyAlignment="1">
      <alignment horizontal="right" vertical="center"/>
    </xf>
    <xf numFmtId="10" fontId="66" fillId="2" borderId="45" xfId="5" applyNumberFormat="1" applyFont="1" applyFill="1" applyBorder="1" applyAlignment="1">
      <alignment horizontal="right" vertical="center"/>
    </xf>
    <xf numFmtId="0" fontId="66" fillId="0" borderId="24" xfId="2" applyFont="1" applyBorder="1" applyAlignment="1">
      <alignment horizontal="center" vertical="center"/>
    </xf>
    <xf numFmtId="0" fontId="66" fillId="0" borderId="60" xfId="2" applyFont="1" applyBorder="1" applyAlignment="1">
      <alignment horizontal="left" vertical="center"/>
    </xf>
    <xf numFmtId="0" fontId="66" fillId="0" borderId="8" xfId="2" applyFont="1" applyBorder="1" applyAlignment="1">
      <alignment horizontal="left" vertical="center"/>
    </xf>
    <xf numFmtId="38" fontId="66" fillId="0" borderId="11" xfId="4" applyFont="1" applyBorder="1" applyAlignment="1">
      <alignment horizontal="right" vertical="center"/>
    </xf>
    <xf numFmtId="55" fontId="66" fillId="0" borderId="11" xfId="2" applyNumberFormat="1" applyFont="1" applyBorder="1" applyAlignment="1">
      <alignment horizontal="center" vertical="center"/>
    </xf>
    <xf numFmtId="0" fontId="66" fillId="0" borderId="11" xfId="2" applyFont="1" applyBorder="1" applyAlignment="1">
      <alignment horizontal="center" vertical="center"/>
    </xf>
    <xf numFmtId="0" fontId="66" fillId="0" borderId="18" xfId="2" applyFont="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6" fillId="0" borderId="1" xfId="0" applyFont="1" applyFill="1" applyBorder="1" applyAlignment="1">
      <alignment vertical="top" wrapText="1"/>
    </xf>
    <xf numFmtId="0" fontId="16" fillId="0" borderId="2"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 xfId="0" applyFont="1" applyFill="1" applyBorder="1" applyAlignment="1">
      <alignment horizontal="center" vertical="top" wrapText="1"/>
    </xf>
    <xf numFmtId="0" fontId="48" fillId="0" borderId="0" xfId="0" applyFont="1" applyFill="1" applyBorder="1" applyAlignment="1">
      <alignment vertical="top" wrapText="1"/>
    </xf>
    <xf numFmtId="0" fontId="48" fillId="0" borderId="1" xfId="0" applyFont="1" applyFill="1" applyBorder="1" applyAlignment="1">
      <alignment vertical="top" wrapText="1"/>
    </xf>
    <xf numFmtId="0" fontId="48" fillId="0" borderId="0" xfId="0" applyFont="1" applyFill="1" applyBorder="1" applyAlignment="1">
      <alignment horizontal="left" vertical="top" wrapText="1"/>
    </xf>
    <xf numFmtId="0" fontId="48" fillId="0" borderId="1" xfId="0" applyFont="1" applyFill="1" applyBorder="1" applyAlignment="1">
      <alignment horizontal="left" vertical="top" wrapText="1"/>
    </xf>
    <xf numFmtId="0" fontId="8" fillId="0" borderId="0" xfId="0" applyFont="1" applyFill="1" applyBorder="1" applyAlignment="1">
      <alignment vertical="top" wrapText="1"/>
    </xf>
    <xf numFmtId="0" fontId="8" fillId="0" borderId="1" xfId="0" applyFont="1" applyFill="1" applyBorder="1" applyAlignment="1">
      <alignment vertical="top" wrapText="1"/>
    </xf>
    <xf numFmtId="0" fontId="19" fillId="0" borderId="0" xfId="0" applyFont="1" applyFill="1" applyBorder="1" applyAlignment="1">
      <alignment vertical="top" wrapText="1"/>
    </xf>
    <xf numFmtId="0" fontId="19" fillId="0" borderId="1" xfId="0" applyFont="1" applyFill="1" applyBorder="1" applyAlignment="1">
      <alignment vertical="top" wrapText="1"/>
    </xf>
    <xf numFmtId="0" fontId="28" fillId="0" borderId="58" xfId="0" applyFont="1" applyFill="1" applyBorder="1" applyAlignment="1">
      <alignment vertical="top" wrapText="1"/>
    </xf>
    <xf numFmtId="0" fontId="19" fillId="0" borderId="58" xfId="0" applyFont="1" applyFill="1" applyBorder="1" applyAlignment="1">
      <alignment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 xfId="0" applyFont="1" applyFill="1" applyBorder="1" applyAlignment="1">
      <alignment horizontal="left" vertical="top" wrapText="1"/>
    </xf>
    <xf numFmtId="0" fontId="21" fillId="0" borderId="2" xfId="0" applyFont="1" applyFill="1" applyBorder="1" applyAlignment="1">
      <alignment horizontal="left" vertical="top" wrapText="1" indent="1"/>
    </xf>
    <xf numFmtId="0" fontId="21" fillId="0" borderId="0" xfId="0" applyFont="1" applyFill="1" applyBorder="1" applyAlignment="1">
      <alignment horizontal="left" vertical="center" wrapText="1" indent="1"/>
    </xf>
    <xf numFmtId="0" fontId="21" fillId="0" borderId="1" xfId="0" applyFont="1" applyFill="1" applyBorder="1" applyAlignment="1">
      <alignment horizontal="left" vertical="center" wrapText="1" indent="1"/>
    </xf>
    <xf numFmtId="0" fontId="21" fillId="0" borderId="2" xfId="0" applyFont="1" applyFill="1" applyBorder="1" applyAlignment="1">
      <alignment horizontal="left" vertical="center" wrapText="1" indent="1"/>
    </xf>
    <xf numFmtId="0" fontId="19" fillId="0" borderId="2" xfId="0" applyFont="1" applyFill="1" applyBorder="1" applyAlignment="1">
      <alignment horizontal="left" vertical="top" wrapText="1"/>
    </xf>
    <xf numFmtId="0" fontId="6"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19" fillId="0" borderId="2" xfId="0" applyFont="1" applyFill="1" applyBorder="1" applyAlignment="1">
      <alignment horizontal="left" vertical="top" wrapText="1" indent="1"/>
    </xf>
    <xf numFmtId="0" fontId="19" fillId="0" borderId="0" xfId="0" applyFont="1" applyFill="1" applyBorder="1" applyAlignment="1">
      <alignment horizontal="left" vertical="top" wrapText="1" indent="1"/>
    </xf>
    <xf numFmtId="0" fontId="19" fillId="0" borderId="1" xfId="0" applyFont="1" applyFill="1" applyBorder="1" applyAlignment="1">
      <alignment horizontal="left" vertical="top" wrapText="1" indent="1"/>
    </xf>
    <xf numFmtId="0" fontId="28" fillId="0" borderId="0" xfId="0" applyFont="1" applyFill="1" applyBorder="1" applyAlignment="1">
      <alignment vertical="top" wrapText="1"/>
    </xf>
    <xf numFmtId="0" fontId="20" fillId="0" borderId="0" xfId="0" applyFont="1" applyFill="1" applyBorder="1" applyAlignment="1">
      <alignment vertical="center"/>
    </xf>
    <xf numFmtId="0" fontId="20" fillId="0" borderId="1" xfId="0" applyFont="1" applyFill="1" applyBorder="1" applyAlignment="1">
      <alignment vertical="center"/>
    </xf>
    <xf numFmtId="0" fontId="6"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16" fillId="0" borderId="31" xfId="0" applyFont="1" applyFill="1" applyBorder="1" applyAlignment="1">
      <alignment horizontal="center" vertical="center"/>
    </xf>
    <xf numFmtId="0" fontId="45" fillId="0" borderId="0" xfId="0" applyFont="1" applyFill="1" applyBorder="1" applyAlignment="1">
      <alignment vertical="top" wrapText="1"/>
    </xf>
    <xf numFmtId="0" fontId="45" fillId="0" borderId="1" xfId="0" applyFont="1" applyFill="1" applyBorder="1" applyAlignment="1">
      <alignment vertical="top" wrapText="1"/>
    </xf>
    <xf numFmtId="0" fontId="19" fillId="0" borderId="2" xfId="0" applyFont="1" applyFill="1" applyBorder="1" applyAlignment="1">
      <alignment vertical="top" wrapText="1"/>
    </xf>
    <xf numFmtId="0" fontId="36" fillId="0" borderId="2" xfId="0" applyFont="1" applyFill="1" applyBorder="1" applyAlignment="1">
      <alignment vertical="center" wrapText="1"/>
    </xf>
    <xf numFmtId="0" fontId="36" fillId="0" borderId="0" xfId="0" applyFont="1" applyFill="1" applyBorder="1" applyAlignment="1">
      <alignment vertical="center" wrapText="1"/>
    </xf>
    <xf numFmtId="0" fontId="5" fillId="0" borderId="2" xfId="0" applyFont="1" applyFill="1" applyBorder="1" applyAlignment="1">
      <alignment horizontal="left" vertical="top" wrapText="1"/>
    </xf>
    <xf numFmtId="0" fontId="28" fillId="0" borderId="58" xfId="0" applyFont="1" applyFill="1" applyBorder="1" applyAlignment="1">
      <alignment horizontal="left" vertical="top" wrapText="1"/>
    </xf>
    <xf numFmtId="0" fontId="28" fillId="0" borderId="5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2" fillId="0" borderId="0" xfId="0" applyFont="1" applyFill="1" applyBorder="1" applyAlignment="1">
      <alignment horizontal="center" vertical="top" wrapText="1"/>
    </xf>
    <xf numFmtId="0" fontId="22" fillId="0" borderId="1" xfId="0" applyFont="1" applyFill="1" applyBorder="1" applyAlignment="1">
      <alignment horizontal="center" vertical="top" wrapText="1"/>
    </xf>
    <xf numFmtId="0" fontId="6" fillId="0" borderId="2"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6" fillId="0" borderId="2" xfId="0" applyFont="1" applyFill="1" applyBorder="1" applyAlignment="1">
      <alignment vertical="top"/>
    </xf>
    <xf numFmtId="0" fontId="6" fillId="0" borderId="0" xfId="0" applyFont="1" applyFill="1" applyBorder="1" applyAlignment="1">
      <alignment vertical="top"/>
    </xf>
    <xf numFmtId="0" fontId="6" fillId="0" borderId="1" xfId="0" applyFont="1" applyFill="1" applyBorder="1" applyAlignment="1">
      <alignment vertical="top"/>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36" fillId="0" borderId="2"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 xfId="0" applyFont="1" applyFill="1" applyBorder="1" applyAlignment="1">
      <alignment horizontal="left" vertical="center" shrinkToFit="1"/>
    </xf>
    <xf numFmtId="0" fontId="6" fillId="0" borderId="43" xfId="0" applyFont="1" applyFill="1" applyBorder="1" applyAlignment="1">
      <alignment vertical="top" wrapText="1"/>
    </xf>
    <xf numFmtId="0" fontId="6" fillId="0" borderId="44" xfId="0" applyFont="1" applyFill="1" applyBorder="1" applyAlignment="1">
      <alignment vertical="top" wrapText="1"/>
    </xf>
    <xf numFmtId="0" fontId="6" fillId="0" borderId="45"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0" fontId="16" fillId="0" borderId="2"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45"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2" fillId="0" borderId="2" xfId="0" applyFont="1" applyFill="1" applyBorder="1" applyAlignment="1">
      <alignment vertical="top" wrapText="1"/>
    </xf>
    <xf numFmtId="0" fontId="12" fillId="0" borderId="0" xfId="0" applyFont="1" applyFill="1" applyBorder="1" applyAlignment="1">
      <alignment vertical="top" wrapText="1"/>
    </xf>
    <xf numFmtId="0" fontId="12" fillId="0" borderId="1" xfId="0" applyFont="1" applyFill="1" applyBorder="1" applyAlignment="1">
      <alignment vertical="top" wrapText="1"/>
    </xf>
    <xf numFmtId="0" fontId="6" fillId="0" borderId="2" xfId="0" applyFont="1" applyFill="1" applyBorder="1" applyAlignment="1">
      <alignment vertical="center" wrapText="1"/>
    </xf>
    <xf numFmtId="0" fontId="6" fillId="0" borderId="2" xfId="0" applyFont="1" applyFill="1" applyBorder="1" applyAlignment="1">
      <alignment vertical="top" shrinkToFit="1"/>
    </xf>
    <xf numFmtId="0" fontId="6" fillId="0" borderId="0" xfId="0" applyFont="1" applyFill="1" applyBorder="1" applyAlignment="1">
      <alignment vertical="top" shrinkToFit="1"/>
    </xf>
    <xf numFmtId="0" fontId="6" fillId="0" borderId="1" xfId="0" applyFont="1" applyFill="1" applyBorder="1" applyAlignment="1">
      <alignment vertical="top" shrinkToFit="1"/>
    </xf>
    <xf numFmtId="0" fontId="19" fillId="0" borderId="2" xfId="0" applyFont="1" applyFill="1" applyBorder="1" applyAlignment="1">
      <alignment vertical="top"/>
    </xf>
    <xf numFmtId="0" fontId="19" fillId="0" borderId="0" xfId="0" applyFont="1" applyFill="1" applyBorder="1" applyAlignment="1">
      <alignment vertical="top"/>
    </xf>
    <xf numFmtId="0" fontId="19" fillId="0" borderId="1" xfId="0" applyFont="1" applyFill="1" applyBorder="1" applyAlignment="1">
      <alignment vertical="top"/>
    </xf>
    <xf numFmtId="0" fontId="16" fillId="0" borderId="31" xfId="0" applyFont="1" applyFill="1" applyBorder="1" applyAlignment="1">
      <alignment horizontal="center" vertical="top" wrapText="1"/>
    </xf>
    <xf numFmtId="0" fontId="10" fillId="0" borderId="19" xfId="0" applyFont="1" applyFill="1" applyBorder="1" applyAlignment="1">
      <alignment horizontal="left" vertical="center" indent="1" shrinkToFit="1"/>
    </xf>
    <xf numFmtId="0" fontId="10" fillId="0" borderId="6" xfId="0" applyFont="1" applyFill="1" applyBorder="1" applyAlignment="1">
      <alignment horizontal="left" vertical="center" indent="1" shrinkToFit="1"/>
    </xf>
    <xf numFmtId="0" fontId="10" fillId="0" borderId="20" xfId="0" applyFont="1" applyFill="1" applyBorder="1" applyAlignment="1">
      <alignment horizontal="left" vertical="center" indent="1" shrinkToFit="1"/>
    </xf>
    <xf numFmtId="0" fontId="20" fillId="0" borderId="0" xfId="0" applyFont="1" applyFill="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2" xfId="0" applyFont="1" applyFill="1" applyBorder="1" applyAlignment="1">
      <alignment vertical="top" wrapText="1"/>
    </xf>
    <xf numFmtId="0" fontId="16" fillId="0" borderId="0" xfId="0" applyFont="1" applyFill="1" applyBorder="1" applyAlignment="1">
      <alignment vertical="top" wrapText="1"/>
    </xf>
    <xf numFmtId="0" fontId="16" fillId="0" borderId="1" xfId="0" applyFont="1" applyFill="1" applyBorder="1" applyAlignment="1">
      <alignment vertical="top" wrapText="1"/>
    </xf>
    <xf numFmtId="0" fontId="6" fillId="0" borderId="2"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57" fontId="15" fillId="0" borderId="19" xfId="0" quotePrefix="1" applyNumberFormat="1"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20" xfId="0" applyFont="1" applyFill="1" applyBorder="1" applyAlignment="1">
      <alignment horizontal="center" vertical="center"/>
    </xf>
    <xf numFmtId="0" fontId="10" fillId="0" borderId="19" xfId="0" applyFont="1" applyFill="1" applyBorder="1" applyAlignment="1">
      <alignment horizontal="left" vertical="center" indent="1"/>
    </xf>
    <xf numFmtId="0" fontId="10" fillId="0" borderId="6" xfId="0" applyFont="1" applyFill="1" applyBorder="1" applyAlignment="1">
      <alignment horizontal="left" vertical="center" indent="1"/>
    </xf>
    <xf numFmtId="0" fontId="10" fillId="0" borderId="20" xfId="0" applyFont="1" applyFill="1" applyBorder="1" applyAlignment="1">
      <alignment horizontal="left" vertical="center" indent="1"/>
    </xf>
    <xf numFmtId="0" fontId="10" fillId="0" borderId="10" xfId="0" applyFont="1" applyFill="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wrapText="1"/>
    </xf>
    <xf numFmtId="0" fontId="10" fillId="0" borderId="6" xfId="0" applyFont="1" applyFill="1" applyBorder="1" applyAlignment="1">
      <alignment vertical="center" wrapText="1"/>
    </xf>
    <xf numFmtId="0" fontId="10" fillId="0" borderId="9" xfId="0" applyFont="1" applyFill="1" applyBorder="1" applyAlignment="1">
      <alignment vertical="center" wrapText="1"/>
    </xf>
    <xf numFmtId="0" fontId="9" fillId="0" borderId="5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0" fillId="0" borderId="27" xfId="0" applyFont="1" applyFill="1" applyBorder="1" applyAlignment="1">
      <alignment horizontal="left" vertical="center" indent="1" shrinkToFit="1"/>
    </xf>
    <xf numFmtId="0" fontId="10" fillId="0" borderId="28" xfId="0" applyFont="1" applyFill="1" applyBorder="1" applyAlignment="1">
      <alignment horizontal="left" vertical="center" indent="1" shrinkToFit="1"/>
    </xf>
    <xf numFmtId="0" fontId="10" fillId="0" borderId="29" xfId="0" applyFont="1" applyFill="1" applyBorder="1" applyAlignment="1">
      <alignment horizontal="left" vertical="center" indent="1" shrinkToFit="1"/>
    </xf>
    <xf numFmtId="0" fontId="10"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3" xfId="0" applyFont="1" applyFill="1" applyBorder="1" applyAlignment="1">
      <alignment vertical="center" wrapText="1"/>
    </xf>
    <xf numFmtId="0" fontId="10" fillId="0" borderId="4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20" fillId="0" borderId="0" xfId="0" applyFont="1" applyFill="1" applyAlignment="1">
      <alignment vertical="center" wrapText="1"/>
    </xf>
    <xf numFmtId="0" fontId="15" fillId="0" borderId="19" xfId="0" applyFont="1" applyFill="1" applyBorder="1" applyAlignment="1">
      <alignment horizontal="center" vertical="center" wrapText="1"/>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19" xfId="0" quotePrefix="1"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9" fillId="0" borderId="3" xfId="0" applyFont="1" applyFill="1" applyBorder="1" applyAlignment="1">
      <alignment horizontal="center" vertical="center" readingOrder="1"/>
    </xf>
    <xf numFmtId="0" fontId="9" fillId="0" borderId="4" xfId="0" applyFont="1" applyFill="1" applyBorder="1" applyAlignment="1">
      <alignment horizontal="center" vertical="center" readingOrder="1"/>
    </xf>
    <xf numFmtId="0" fontId="9" fillId="0" borderId="46" xfId="0" applyFont="1" applyFill="1" applyBorder="1" applyAlignment="1">
      <alignment horizontal="center" vertical="center" readingOrder="1"/>
    </xf>
    <xf numFmtId="0" fontId="9" fillId="0" borderId="50" xfId="0" applyFont="1" applyFill="1" applyBorder="1" applyAlignment="1">
      <alignment horizontal="center" vertical="center" readingOrder="1"/>
    </xf>
    <xf numFmtId="0" fontId="9" fillId="0" borderId="37" xfId="0" applyFont="1" applyFill="1" applyBorder="1" applyAlignment="1">
      <alignment horizontal="center" vertical="center" readingOrder="1"/>
    </xf>
    <xf numFmtId="0" fontId="9" fillId="0" borderId="38" xfId="0" applyFont="1" applyFill="1" applyBorder="1" applyAlignment="1">
      <alignment horizontal="center" vertical="center" readingOrder="1"/>
    </xf>
    <xf numFmtId="0" fontId="19" fillId="0" borderId="47" xfId="0" applyFont="1" applyFill="1" applyBorder="1" applyAlignment="1">
      <alignment horizontal="left" vertical="center"/>
    </xf>
    <xf numFmtId="0" fontId="19" fillId="0" borderId="48" xfId="0" applyFont="1" applyFill="1" applyBorder="1" applyAlignment="1">
      <alignment horizontal="left" vertical="center"/>
    </xf>
    <xf numFmtId="0" fontId="19" fillId="0" borderId="49"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51" xfId="0" applyFont="1" applyFill="1" applyBorder="1" applyAlignment="1">
      <alignment horizontal="left"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53" xfId="0" applyFont="1" applyFill="1" applyBorder="1" applyAlignment="1">
      <alignment horizontal="center"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55" xfId="0" applyFont="1" applyFill="1" applyBorder="1" applyAlignment="1">
      <alignment horizontal="left" vertical="center"/>
    </xf>
    <xf numFmtId="0" fontId="10" fillId="0" borderId="56" xfId="0" applyFont="1" applyFill="1" applyBorder="1" applyAlignment="1">
      <alignment horizontal="left" vertical="center"/>
    </xf>
    <xf numFmtId="0" fontId="9" fillId="0" borderId="0" xfId="0" applyFont="1" applyFill="1" applyAlignment="1">
      <alignment horizontal="left" vertical="center" wrapTex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10" fillId="0" borderId="32" xfId="0" applyFont="1" applyFill="1" applyBorder="1" applyAlignment="1">
      <alignment horizontal="left" vertical="center" indent="1"/>
    </xf>
    <xf numFmtId="0" fontId="10" fillId="0" borderId="33" xfId="0" applyFont="1" applyFill="1" applyBorder="1" applyAlignment="1">
      <alignment horizontal="left" vertical="center" indent="1"/>
    </xf>
    <xf numFmtId="0" fontId="10" fillId="0" borderId="34" xfId="0" applyFont="1" applyFill="1" applyBorder="1" applyAlignment="1">
      <alignment horizontal="left" vertical="center" indent="1"/>
    </xf>
    <xf numFmtId="0" fontId="10" fillId="0" borderId="8" xfId="0" applyFont="1" applyFill="1" applyBorder="1" applyAlignment="1">
      <alignment vertical="center"/>
    </xf>
    <xf numFmtId="0" fontId="10" fillId="0" borderId="11" xfId="0" applyFont="1" applyFill="1" applyBorder="1" applyAlignment="1">
      <alignment vertical="center"/>
    </xf>
    <xf numFmtId="0" fontId="10" fillId="0" borderId="7" xfId="0" applyFont="1" applyFill="1" applyBorder="1" applyAlignment="1">
      <alignment vertical="center"/>
    </xf>
    <xf numFmtId="38" fontId="15" fillId="0" borderId="17" xfId="1" quotePrefix="1" applyFont="1" applyFill="1" applyBorder="1" applyAlignment="1">
      <alignment horizontal="center" vertical="center" wrapText="1"/>
    </xf>
    <xf numFmtId="38" fontId="15" fillId="0" borderId="11" xfId="1" applyFont="1" applyFill="1" applyBorder="1" applyAlignment="1">
      <alignment horizontal="center" vertical="center"/>
    </xf>
    <xf numFmtId="38" fontId="15" fillId="0" borderId="18" xfId="1"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2" xfId="0" applyFont="1" applyFill="1" applyBorder="1" applyAlignment="1">
      <alignment horizontal="left" vertical="top" indent="2"/>
    </xf>
    <xf numFmtId="0" fontId="6" fillId="0" borderId="0" xfId="0" applyFont="1" applyFill="1" applyBorder="1" applyAlignment="1">
      <alignment horizontal="left" vertical="top" indent="2"/>
    </xf>
    <xf numFmtId="0" fontId="6" fillId="0" borderId="1" xfId="0" applyFont="1" applyFill="1" applyBorder="1" applyAlignment="1">
      <alignment horizontal="left" vertical="top" indent="2"/>
    </xf>
    <xf numFmtId="0" fontId="8" fillId="0" borderId="0" xfId="0" applyFont="1" applyFill="1" applyBorder="1" applyAlignment="1">
      <alignment horizontal="left" vertical="top" wrapText="1" indent="2"/>
    </xf>
    <xf numFmtId="0" fontId="8" fillId="0" borderId="0" xfId="0" applyFont="1" applyFill="1" applyBorder="1" applyAlignment="1">
      <alignment vertical="top" wrapText="1" readingOrder="1"/>
    </xf>
    <xf numFmtId="0" fontId="8" fillId="0" borderId="1" xfId="0" applyFont="1" applyFill="1" applyBorder="1" applyAlignment="1">
      <alignment vertical="top" wrapText="1" readingOrder="1"/>
    </xf>
    <xf numFmtId="0" fontId="19" fillId="0" borderId="0" xfId="0" applyFont="1" applyFill="1" applyBorder="1" applyAlignment="1">
      <alignment vertical="top" wrapText="1" readingOrder="1"/>
    </xf>
    <xf numFmtId="0" fontId="19" fillId="0" borderId="1" xfId="0" applyFont="1" applyFill="1" applyBorder="1" applyAlignment="1">
      <alignment vertical="top" wrapText="1" readingOrder="1"/>
    </xf>
    <xf numFmtId="0" fontId="8" fillId="0" borderId="0" xfId="0" applyFont="1" applyFill="1" applyBorder="1" applyAlignment="1">
      <alignment horizontal="left" vertical="top" wrapText="1" readingOrder="1"/>
    </xf>
    <xf numFmtId="0" fontId="8" fillId="0" borderId="1" xfId="0" applyFont="1" applyFill="1" applyBorder="1" applyAlignment="1">
      <alignment horizontal="left" vertical="top" wrapText="1" readingOrder="1"/>
    </xf>
    <xf numFmtId="0" fontId="19" fillId="0" borderId="0" xfId="0" applyFont="1" applyFill="1" applyBorder="1" applyAlignment="1">
      <alignment horizontal="left" vertical="top" wrapText="1" readingOrder="1"/>
    </xf>
    <xf numFmtId="0" fontId="19" fillId="0" borderId="1" xfId="0" applyFont="1" applyFill="1" applyBorder="1" applyAlignment="1">
      <alignment horizontal="left" vertical="top" wrapText="1" readingOrder="1"/>
    </xf>
    <xf numFmtId="0" fontId="21" fillId="0" borderId="0" xfId="0" applyFont="1" applyFill="1" applyBorder="1" applyAlignment="1">
      <alignment vertical="top" shrinkToFit="1"/>
    </xf>
    <xf numFmtId="0" fontId="21" fillId="0" borderId="1" xfId="0" applyFont="1" applyFill="1" applyBorder="1" applyAlignment="1">
      <alignment vertical="top" shrinkToFit="1"/>
    </xf>
    <xf numFmtId="57" fontId="43" fillId="0" borderId="0" xfId="0" applyNumberFormat="1" applyFont="1" applyFill="1" applyAlignment="1">
      <alignment horizontal="center" vertical="center"/>
    </xf>
    <xf numFmtId="0" fontId="9" fillId="0" borderId="0" xfId="0" applyFont="1" applyFill="1" applyAlignment="1">
      <alignment horizontal="left" vertical="top" wrapText="1" indent="1"/>
    </xf>
    <xf numFmtId="0" fontId="19" fillId="0" borderId="0" xfId="0" applyFont="1" applyFill="1" applyAlignment="1">
      <alignment horizontal="left" vertical="top" wrapText="1" indent="1"/>
    </xf>
    <xf numFmtId="0" fontId="19" fillId="0" borderId="37" xfId="0" applyFont="1" applyFill="1" applyBorder="1" applyAlignment="1">
      <alignment horizontal="center" vertical="center"/>
    </xf>
    <xf numFmtId="0" fontId="19" fillId="0" borderId="38" xfId="0" applyFont="1" applyFill="1" applyBorder="1" applyAlignment="1">
      <alignment horizontal="center" vertical="center"/>
    </xf>
    <xf numFmtId="0" fontId="10" fillId="0" borderId="21" xfId="0" applyFont="1" applyFill="1" applyBorder="1" applyAlignment="1">
      <alignment horizontal="left" vertical="center" indent="1"/>
    </xf>
    <xf numFmtId="0" fontId="10" fillId="0" borderId="22" xfId="0" applyFont="1" applyFill="1" applyBorder="1" applyAlignment="1">
      <alignment horizontal="left" vertical="center" indent="1"/>
    </xf>
    <xf numFmtId="0" fontId="10" fillId="0" borderId="23" xfId="0" applyFont="1" applyFill="1" applyBorder="1" applyAlignment="1">
      <alignment horizontal="left" vertical="center" indent="1"/>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2" xfId="0" applyFont="1" applyFill="1" applyBorder="1" applyAlignment="1">
      <alignment vertical="center" wrapText="1"/>
    </xf>
    <xf numFmtId="0" fontId="16" fillId="0" borderId="0" xfId="0" applyFont="1" applyFill="1" applyBorder="1" applyAlignment="1">
      <alignment vertical="center" wrapText="1"/>
    </xf>
    <xf numFmtId="0" fontId="16" fillId="0" borderId="1" xfId="0" applyFont="1" applyFill="1" applyBorder="1" applyAlignment="1">
      <alignment vertical="center" wrapText="1"/>
    </xf>
    <xf numFmtId="0" fontId="16" fillId="0" borderId="0" xfId="0" applyFont="1" applyFill="1" applyBorder="1" applyAlignment="1">
      <alignment horizontal="center" vertical="top" wrapText="1"/>
    </xf>
    <xf numFmtId="0" fontId="16"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1" xfId="0" applyFont="1" applyFill="1" applyBorder="1" applyAlignment="1">
      <alignment vertical="center" wrapText="1" shrinkToFit="1"/>
    </xf>
    <xf numFmtId="0" fontId="5" fillId="0" borderId="0" xfId="0" applyFont="1" applyFill="1" applyBorder="1" applyAlignment="1">
      <alignment horizontal="left" vertical="top" wrapText="1" readingOrder="1"/>
    </xf>
    <xf numFmtId="0" fontId="5" fillId="0" borderId="1" xfId="0" applyFont="1" applyFill="1" applyBorder="1" applyAlignment="1">
      <alignment horizontal="left" vertical="top" wrapText="1" readingOrder="1"/>
    </xf>
    <xf numFmtId="0" fontId="8" fillId="0" borderId="0" xfId="0" applyFont="1" applyFill="1" applyBorder="1" applyAlignment="1">
      <alignment horizontal="left" vertical="top" wrapText="1" indent="2" readingOrder="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0" xfId="0" applyFont="1" applyAlignment="1">
      <alignment vertical="center"/>
    </xf>
    <xf numFmtId="0" fontId="19" fillId="0" borderId="0" xfId="0" applyFont="1" applyAlignment="1">
      <alignment vertical="center"/>
    </xf>
    <xf numFmtId="176" fontId="6" fillId="0" borderId="67" xfId="0" applyNumberFormat="1"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66" xfId="0" applyFont="1" applyBorder="1" applyAlignment="1">
      <alignment horizontal="center" vertical="center" shrinkToFit="1"/>
    </xf>
    <xf numFmtId="176" fontId="6" fillId="0" borderId="68" xfId="0" applyNumberFormat="1" applyFont="1" applyBorder="1" applyAlignment="1">
      <alignment vertical="center"/>
    </xf>
    <xf numFmtId="0" fontId="19" fillId="0" borderId="67" xfId="0" applyFont="1" applyBorder="1" applyAlignment="1">
      <alignment vertical="center"/>
    </xf>
    <xf numFmtId="0" fontId="30" fillId="0" borderId="0" xfId="0" applyFont="1" applyFill="1" applyBorder="1" applyAlignment="1">
      <alignment horizontal="left" vertical="center" wrapText="1"/>
    </xf>
    <xf numFmtId="0" fontId="6" fillId="0" borderId="64" xfId="0" applyFont="1" applyBorder="1" applyAlignment="1">
      <alignment vertical="center" wrapText="1"/>
    </xf>
    <xf numFmtId="0" fontId="19" fillId="0" borderId="58" xfId="0" applyFont="1" applyBorder="1" applyAlignment="1">
      <alignment vertical="center" wrapText="1"/>
    </xf>
    <xf numFmtId="0" fontId="19" fillId="0" borderId="69" xfId="0" applyFont="1" applyBorder="1" applyAlignment="1">
      <alignment vertical="center" wrapText="1"/>
    </xf>
    <xf numFmtId="0" fontId="19" fillId="0" borderId="7" xfId="0" applyFont="1" applyBorder="1" applyAlignment="1">
      <alignment vertical="center" wrapText="1"/>
    </xf>
    <xf numFmtId="0" fontId="19" fillId="0" borderId="61" xfId="0" applyFont="1" applyBorder="1" applyAlignment="1">
      <alignment vertical="center" wrapText="1"/>
    </xf>
    <xf numFmtId="0" fontId="19" fillId="0" borderId="8" xfId="0" applyFont="1" applyBorder="1" applyAlignment="1">
      <alignment vertical="center" wrapText="1"/>
    </xf>
    <xf numFmtId="0" fontId="6" fillId="0" borderId="71" xfId="0" applyFont="1" applyBorder="1" applyAlignment="1">
      <alignment vertical="center"/>
    </xf>
    <xf numFmtId="0" fontId="6" fillId="0" borderId="0" xfId="0" applyFont="1" applyBorder="1" applyAlignment="1">
      <alignment vertical="center"/>
    </xf>
    <xf numFmtId="0" fontId="6" fillId="0" borderId="70" xfId="0" applyFont="1" applyBorder="1" applyAlignment="1">
      <alignment vertical="center"/>
    </xf>
    <xf numFmtId="38" fontId="8" fillId="0" borderId="64" xfId="1" applyFont="1" applyBorder="1" applyAlignment="1">
      <alignment vertical="center"/>
    </xf>
    <xf numFmtId="38" fontId="20" fillId="0" borderId="58" xfId="1" applyFont="1" applyBorder="1" applyAlignment="1">
      <alignment vertical="center"/>
    </xf>
    <xf numFmtId="38" fontId="20" fillId="0" borderId="69" xfId="1" applyFont="1" applyBorder="1" applyAlignment="1">
      <alignment vertical="center"/>
    </xf>
    <xf numFmtId="38" fontId="20" fillId="0" borderId="7" xfId="1" applyFont="1" applyBorder="1" applyAlignment="1">
      <alignment vertical="center"/>
    </xf>
    <xf numFmtId="38" fontId="20" fillId="0" borderId="61" xfId="1" applyFont="1" applyBorder="1" applyAlignment="1">
      <alignment vertical="center"/>
    </xf>
    <xf numFmtId="38" fontId="20" fillId="0" borderId="8" xfId="1" applyFont="1" applyBorder="1" applyAlignment="1">
      <alignment vertical="center"/>
    </xf>
    <xf numFmtId="0" fontId="6" fillId="0" borderId="64" xfId="0" applyFont="1" applyBorder="1" applyAlignment="1">
      <alignment horizontal="center" vertical="center"/>
    </xf>
    <xf numFmtId="0" fontId="6" fillId="0" borderId="6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right" vertical="center"/>
    </xf>
    <xf numFmtId="0" fontId="6" fillId="0" borderId="61"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vertical="center"/>
    </xf>
    <xf numFmtId="0" fontId="19" fillId="0" borderId="22" xfId="0" applyFont="1" applyBorder="1" applyAlignment="1">
      <alignment vertical="center"/>
    </xf>
    <xf numFmtId="0" fontId="19" fillId="0" borderId="10" xfId="0" applyFont="1" applyBorder="1" applyAlignment="1">
      <alignment vertical="center"/>
    </xf>
    <xf numFmtId="0" fontId="10" fillId="0" borderId="0" xfId="0" applyFont="1" applyFill="1" applyBorder="1" applyAlignment="1">
      <alignment horizontal="left" vertical="top" wrapText="1"/>
    </xf>
    <xf numFmtId="0" fontId="15" fillId="0" borderId="0" xfId="0" applyFont="1" applyAlignment="1">
      <alignment vertical="top" wrapText="1"/>
    </xf>
    <xf numFmtId="0" fontId="19" fillId="0" borderId="0" xfId="0" applyFont="1" applyAlignment="1">
      <alignment vertical="center" wrapText="1"/>
    </xf>
    <xf numFmtId="0" fontId="6" fillId="0" borderId="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pplyAlignment="1">
      <alignment horizontal="center" vertical="center"/>
    </xf>
    <xf numFmtId="0" fontId="61" fillId="0" borderId="9" xfId="0" applyFont="1" applyBorder="1">
      <alignment vertical="center"/>
    </xf>
    <xf numFmtId="0" fontId="61" fillId="0" borderId="22" xfId="0" applyFont="1" applyBorder="1">
      <alignment vertical="center"/>
    </xf>
    <xf numFmtId="0" fontId="61" fillId="0" borderId="10" xfId="0" applyFont="1" applyBorder="1">
      <alignment vertical="center"/>
    </xf>
    <xf numFmtId="0" fontId="54" fillId="0" borderId="6" xfId="0" applyFont="1" applyBorder="1" applyAlignment="1">
      <alignment vertical="center"/>
    </xf>
    <xf numFmtId="0" fontId="0" fillId="0" borderId="6" xfId="0" applyBorder="1" applyAlignment="1">
      <alignment vertical="center"/>
    </xf>
    <xf numFmtId="0" fontId="54" fillId="0" borderId="6" xfId="0" applyFont="1" applyBorder="1" applyAlignment="1">
      <alignment vertical="center" wrapText="1"/>
    </xf>
    <xf numFmtId="0" fontId="55" fillId="2" borderId="0" xfId="0" applyFont="1" applyFill="1" applyBorder="1" applyAlignment="1">
      <alignment vertical="center" wrapText="1"/>
    </xf>
    <xf numFmtId="0" fontId="0" fillId="0" borderId="63" xfId="0" applyBorder="1" applyAlignment="1">
      <alignment vertical="center"/>
    </xf>
    <xf numFmtId="0" fontId="0" fillId="0" borderId="72" xfId="0" applyBorder="1" applyAlignment="1">
      <alignment vertical="center"/>
    </xf>
    <xf numFmtId="0" fontId="0" fillId="0" borderId="11" xfId="0" applyBorder="1" applyAlignment="1">
      <alignment vertical="center"/>
    </xf>
    <xf numFmtId="0" fontId="54" fillId="0" borderId="63" xfId="0" applyFont="1" applyBorder="1" applyAlignment="1">
      <alignment vertical="center" wrapText="1"/>
    </xf>
    <xf numFmtId="0" fontId="54" fillId="0" borderId="72" xfId="0" applyFont="1" applyBorder="1" applyAlignment="1">
      <alignment vertical="center"/>
    </xf>
    <xf numFmtId="0" fontId="54" fillId="0" borderId="11" xfId="0" applyFont="1" applyBorder="1" applyAlignment="1">
      <alignment vertical="center"/>
    </xf>
    <xf numFmtId="0" fontId="58" fillId="2" borderId="63" xfId="0" applyFont="1" applyFill="1" applyBorder="1" applyAlignment="1">
      <alignment vertical="center" wrapText="1"/>
    </xf>
    <xf numFmtId="0" fontId="54" fillId="2" borderId="72" xfId="0" applyFont="1" applyFill="1" applyBorder="1" applyAlignment="1">
      <alignment vertical="center"/>
    </xf>
    <xf numFmtId="0" fontId="54" fillId="2" borderId="11" xfId="0" applyFont="1" applyFill="1" applyBorder="1" applyAlignment="1">
      <alignment vertical="center"/>
    </xf>
    <xf numFmtId="0" fontId="56" fillId="2" borderId="0" xfId="0" applyFont="1" applyFill="1" applyBorder="1" applyAlignment="1">
      <alignment vertical="center"/>
    </xf>
    <xf numFmtId="0" fontId="0" fillId="0" borderId="0" xfId="0" applyAlignment="1">
      <alignment vertical="center"/>
    </xf>
    <xf numFmtId="0" fontId="54" fillId="0" borderId="63" xfId="0" applyFont="1" applyBorder="1" applyAlignment="1">
      <alignment vertical="center"/>
    </xf>
    <xf numFmtId="0" fontId="63" fillId="0" borderId="9" xfId="0" applyFont="1" applyBorder="1">
      <alignment vertical="center"/>
    </xf>
    <xf numFmtId="0" fontId="63" fillId="0" borderId="22" xfId="0" applyFont="1" applyBorder="1">
      <alignment vertical="center"/>
    </xf>
    <xf numFmtId="0" fontId="63" fillId="0" borderId="10" xfId="0" applyFont="1" applyBorder="1">
      <alignment vertical="center"/>
    </xf>
    <xf numFmtId="0" fontId="61" fillId="0" borderId="9" xfId="6" applyFont="1" applyBorder="1">
      <alignment vertical="center"/>
    </xf>
    <xf numFmtId="0" fontId="61" fillId="0" borderId="22" xfId="6" applyFont="1" applyBorder="1">
      <alignment vertical="center"/>
    </xf>
    <xf numFmtId="0" fontId="61" fillId="0" borderId="10" xfId="6" applyFont="1" applyBorder="1">
      <alignment vertical="center"/>
    </xf>
    <xf numFmtId="0" fontId="58" fillId="2" borderId="63" xfId="6" applyFont="1" applyFill="1" applyBorder="1" applyAlignment="1">
      <alignment vertical="center" wrapText="1"/>
    </xf>
    <xf numFmtId="0" fontId="54" fillId="2" borderId="72" xfId="6" applyFont="1" applyFill="1" applyBorder="1" applyAlignment="1">
      <alignment vertical="center"/>
    </xf>
    <xf numFmtId="0" fontId="54" fillId="2" borderId="11" xfId="6" applyFont="1" applyFill="1" applyBorder="1" applyAlignment="1">
      <alignment vertical="center"/>
    </xf>
    <xf numFmtId="0" fontId="56" fillId="2" borderId="0" xfId="6" applyFont="1" applyFill="1" applyBorder="1" applyAlignment="1">
      <alignment vertical="center"/>
    </xf>
    <xf numFmtId="0" fontId="33" fillId="0" borderId="0" xfId="6" applyAlignment="1">
      <alignment vertical="center"/>
    </xf>
    <xf numFmtId="0" fontId="55" fillId="17" borderId="0" xfId="6" applyFont="1" applyFill="1" applyBorder="1" applyAlignment="1">
      <alignment vertical="center" wrapText="1"/>
    </xf>
    <xf numFmtId="0" fontId="54" fillId="0" borderId="63" xfId="6" applyFont="1" applyBorder="1" applyAlignment="1">
      <alignment vertical="center"/>
    </xf>
    <xf numFmtId="0" fontId="54" fillId="0" borderId="11" xfId="6" applyFont="1" applyBorder="1" applyAlignment="1">
      <alignment vertical="center"/>
    </xf>
    <xf numFmtId="0" fontId="33" fillId="0" borderId="63" xfId="6" applyBorder="1" applyAlignment="1">
      <alignment vertical="center"/>
    </xf>
    <xf numFmtId="0" fontId="33" fillId="0" borderId="72" xfId="6" applyBorder="1" applyAlignment="1">
      <alignment vertical="center"/>
    </xf>
    <xf numFmtId="0" fontId="33" fillId="0" borderId="11" xfId="6" applyBorder="1" applyAlignment="1">
      <alignment vertical="center"/>
    </xf>
    <xf numFmtId="0" fontId="54" fillId="0" borderId="63" xfId="6" applyFont="1" applyBorder="1" applyAlignment="1">
      <alignment vertical="center" wrapText="1"/>
    </xf>
    <xf numFmtId="0" fontId="54" fillId="0" borderId="72" xfId="6" applyFont="1" applyBorder="1" applyAlignment="1">
      <alignment vertical="center"/>
    </xf>
    <xf numFmtId="0" fontId="63" fillId="0" borderId="9" xfId="6" applyFont="1" applyBorder="1">
      <alignment vertical="center"/>
    </xf>
    <xf numFmtId="0" fontId="63" fillId="0" borderId="22" xfId="6" applyFont="1" applyBorder="1">
      <alignment vertical="center"/>
    </xf>
    <xf numFmtId="0" fontId="63" fillId="0" borderId="10" xfId="6" applyFont="1" applyBorder="1">
      <alignment vertical="center"/>
    </xf>
    <xf numFmtId="0" fontId="54" fillId="0" borderId="6" xfId="6" applyFont="1" applyBorder="1" applyAlignment="1">
      <alignment vertical="center"/>
    </xf>
    <xf numFmtId="0" fontId="33" fillId="0" borderId="6" xfId="6" applyBorder="1" applyAlignment="1">
      <alignment vertical="center"/>
    </xf>
    <xf numFmtId="0" fontId="84" fillId="0" borderId="6" xfId="6" applyFont="1" applyBorder="1" applyAlignment="1">
      <alignment vertical="center" wrapText="1"/>
    </xf>
    <xf numFmtId="0" fontId="9" fillId="0" borderId="0" xfId="0" applyFont="1" applyFill="1" applyBorder="1" applyAlignment="1">
      <alignment horizontal="left" vertical="top" wrapText="1" shrinkToFit="1"/>
    </xf>
    <xf numFmtId="0" fontId="10" fillId="0" borderId="0" xfId="0" applyFont="1" applyFill="1" applyBorder="1" applyAlignment="1">
      <alignment horizontal="left" vertical="center" indent="1" shrinkToFit="1"/>
    </xf>
    <xf numFmtId="0" fontId="10" fillId="0" borderId="0" xfId="0" applyFont="1" applyFill="1" applyBorder="1" applyAlignment="1">
      <alignment horizontal="left" vertical="center"/>
    </xf>
    <xf numFmtId="0" fontId="15" fillId="0" borderId="0" xfId="0" applyFont="1" applyFill="1" applyBorder="1" applyAlignment="1">
      <alignment horizontal="left" vertical="center"/>
    </xf>
  </cellXfs>
  <cellStyles count="10">
    <cellStyle name="パーセント 2" xfId="5" xr:uid="{1928B3D1-5E1D-48F8-AB0A-A0C3494C4839}"/>
    <cellStyle name="パーセント 2 2" xfId="8" xr:uid="{79DD3CB5-F98D-4776-B98D-621113490D32}"/>
    <cellStyle name="桁区切り" xfId="1" builtinId="6"/>
    <cellStyle name="桁区切り 2" xfId="4" xr:uid="{A8B6BDF8-9E5C-459F-ACD7-9F5F50EC5CAE}"/>
    <cellStyle name="桁区切り 2 2" xfId="7" xr:uid="{74D8BDE5-9284-4326-ACD1-AF724B7BA194}"/>
    <cellStyle name="標準" xfId="0" builtinId="0"/>
    <cellStyle name="標準 2" xfId="2" xr:uid="{DE5676C2-3C31-43B2-B59D-B5C9C9B4697F}"/>
    <cellStyle name="標準 2 2" xfId="3" xr:uid="{64B07FAE-D280-4F32-BB27-496B675A099C}"/>
    <cellStyle name="標準 2 3" xfId="9" xr:uid="{CFD29689-2024-4C61-BC6B-1333B8C3CF40}"/>
    <cellStyle name="標準 3" xfId="6" xr:uid="{DAF42BCC-46B0-4B4C-AE86-D0C1A63E067C}"/>
  </cellStyles>
  <dxfs count="140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rgb="FFFFFF00"/>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rgb="FFFFFF00"/>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rgb="FFFFFF00"/>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ill>
        <patternFill>
          <bgColor theme="2"/>
        </patternFill>
      </fill>
    </dxf>
    <dxf>
      <font>
        <b/>
        <i val="0"/>
        <color auto="1"/>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ont>
        <color rgb="FF9C0006"/>
      </font>
      <fill>
        <patternFill>
          <bgColor rgb="FFFFC7CE"/>
        </patternFill>
      </fill>
    </dxf>
    <dxf>
      <font>
        <color rgb="FF006100"/>
      </font>
      <fill>
        <patternFill>
          <bgColor rgb="FFC6EF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b/>
        <i val="0"/>
        <color auto="1"/>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9C5700"/>
      </font>
      <fill>
        <patternFill>
          <bgColor rgb="FFFFEB9C"/>
        </patternFill>
      </fill>
    </dxf>
    <dxf>
      <fill>
        <patternFill>
          <bgColor theme="2"/>
        </patternFill>
      </fill>
    </dxf>
    <dxf>
      <font>
        <b/>
        <i val="0"/>
        <color rgb="FF006100"/>
      </font>
      <fill>
        <patternFill>
          <bgColor rgb="FFC6EFCE"/>
        </patternFill>
      </fill>
    </dxf>
    <dxf>
      <font>
        <b/>
        <i val="0"/>
        <color rgb="FF9C0006"/>
      </font>
      <fill>
        <patternFill>
          <bgColor rgb="FFFFC7CE"/>
        </patternFill>
      </fill>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55</xdr:row>
      <xdr:rowOff>375227</xdr:rowOff>
    </xdr:from>
    <xdr:to>
      <xdr:col>29</xdr:col>
      <xdr:colOff>129886</xdr:colOff>
      <xdr:row>58</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202046</xdr:colOff>
      <xdr:row>367</xdr:row>
      <xdr:rowOff>23341</xdr:rowOff>
    </xdr:from>
    <xdr:to>
      <xdr:col>11</xdr:col>
      <xdr:colOff>303068</xdr:colOff>
      <xdr:row>369</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367</xdr:row>
      <xdr:rowOff>27005</xdr:rowOff>
    </xdr:from>
    <xdr:to>
      <xdr:col>25</xdr:col>
      <xdr:colOff>95088</xdr:colOff>
      <xdr:row>369</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219</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a:extLst/>
      </xdr:spPr>
    </xdr:pic>
    <xdr:clientData/>
  </xdr:oneCellAnchor>
  <xdr:twoCellAnchor>
    <xdr:from>
      <xdr:col>19</xdr:col>
      <xdr:colOff>1</xdr:colOff>
      <xdr:row>519</xdr:row>
      <xdr:rowOff>86592</xdr:rowOff>
    </xdr:from>
    <xdr:to>
      <xdr:col>25</xdr:col>
      <xdr:colOff>158751</xdr:colOff>
      <xdr:row>526</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1028699</xdr:colOff>
      <xdr:row>37</xdr:row>
      <xdr:rowOff>35720</xdr:rowOff>
    </xdr:from>
    <xdr:ext cx="5710237" cy="1831974"/>
    <xdr:pic>
      <xdr:nvPicPr>
        <xdr:cNvPr id="2" name="図 1">
          <a:extLst>
            <a:ext uri="{FF2B5EF4-FFF2-40B4-BE49-F238E27FC236}">
              <a16:creationId xmlns:a16="http://schemas.microsoft.com/office/drawing/2014/main" id="{4E855EAF-B4E0-45B7-A4FD-F118E9941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599" y="6379370"/>
          <a:ext cx="5710237" cy="1831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44E30-33EC-4D01-94D9-3DDBAE4F860F}">
  <sheetPr codeName="Sheet1">
    <tabColor rgb="FF0070C0"/>
  </sheetPr>
  <dimension ref="B4:AL386"/>
  <sheetViews>
    <sheetView topLeftCell="A4" zoomScale="60" zoomScaleNormal="60" workbookViewId="0">
      <pane xSplit="2" ySplit="2" topLeftCell="C324" activePane="bottomRight" state="frozenSplit"/>
      <selection activeCell="A4" sqref="A4"/>
      <selection pane="topRight" activeCell="C4" sqref="C4"/>
      <selection pane="bottomLeft" activeCell="A6" sqref="A6"/>
      <selection pane="bottomRight" activeCell="AA272" sqref="AA272"/>
    </sheetView>
  </sheetViews>
  <sheetFormatPr defaultColWidth="9" defaultRowHeight="29.25" customHeight="1"/>
  <cols>
    <col min="1" max="2" width="4.3828125" style="183" customWidth="1"/>
    <col min="3" max="3" width="4.3828125" style="240" customWidth="1"/>
    <col min="4" max="5" width="4.3828125" style="183" customWidth="1"/>
    <col min="6" max="6" width="10.61328125" style="183" customWidth="1"/>
    <col min="7" max="9" width="9" style="183"/>
    <col min="10" max="10" width="9.23046875" style="183" bestFit="1" customWidth="1"/>
    <col min="11" max="11" width="9" style="183"/>
    <col min="12" max="13" width="12.61328125" style="183" customWidth="1"/>
    <col min="14" max="14" width="9.23046875" style="183" bestFit="1" customWidth="1"/>
    <col min="15" max="15" width="9" style="183"/>
    <col min="16" max="16" width="11.61328125" style="183" customWidth="1"/>
    <col min="17" max="18" width="9" style="183"/>
    <col min="19" max="19" width="16.15234375" style="183" customWidth="1"/>
    <col min="20" max="20" width="3.4609375" style="183" customWidth="1"/>
    <col min="21" max="21" width="16.3828125" style="183" customWidth="1"/>
    <col min="22" max="22" width="3.15234375" style="183" customWidth="1"/>
    <col min="23" max="23" width="7.4609375" style="183" customWidth="1"/>
    <col min="24" max="24" width="1.84375" style="183" customWidth="1"/>
    <col min="25" max="25" width="14.3828125" style="183" customWidth="1"/>
    <col min="26" max="26" width="1.84375" style="183" customWidth="1"/>
    <col min="27" max="27" width="14.3828125" style="183" customWidth="1"/>
    <col min="28" max="28" width="1.84375" style="183" customWidth="1"/>
    <col min="29" max="29" width="11" style="183" customWidth="1"/>
    <col min="30" max="30" width="1.765625" style="183" customWidth="1"/>
    <col min="31" max="31" width="9" style="185"/>
    <col min="32" max="16384" width="9" style="183"/>
  </cols>
  <sheetData>
    <row r="4" spans="2:32" ht="29.25" customHeight="1" thickBot="1">
      <c r="T4" s="184"/>
    </row>
    <row r="5" spans="2:32" ht="29.25" customHeight="1" thickBot="1">
      <c r="F5" s="183" t="s">
        <v>486</v>
      </c>
      <c r="S5" s="186" t="s">
        <v>487</v>
      </c>
      <c r="T5" s="187"/>
      <c r="U5" s="188" t="s">
        <v>488</v>
      </c>
      <c r="V5" s="189"/>
      <c r="W5" s="189"/>
      <c r="X5" s="189"/>
      <c r="Y5" s="190" t="s">
        <v>489</v>
      </c>
      <c r="Z5" s="189"/>
      <c r="AA5" s="191" t="s">
        <v>490</v>
      </c>
      <c r="AB5" s="189"/>
      <c r="AC5" s="192" t="s">
        <v>491</v>
      </c>
      <c r="AD5" s="189"/>
      <c r="AF5" s="189"/>
    </row>
    <row r="6" spans="2:32" ht="29.25" customHeight="1" thickBot="1">
      <c r="B6" s="183" t="s">
        <v>492</v>
      </c>
      <c r="E6" s="183">
        <v>2</v>
      </c>
      <c r="F6" s="183" t="s">
        <v>493</v>
      </c>
      <c r="T6" s="184"/>
    </row>
    <row r="7" spans="2:32" ht="29.25" customHeight="1" thickBot="1">
      <c r="C7" s="240" t="str">
        <f>_xlfn.IFS(AA7="不適切","★",AA7="要確認","▲",AA7="適切","",AA7="該当なし","",AA7="","")</f>
        <v>▲</v>
      </c>
      <c r="D7" s="319" t="s">
        <v>521</v>
      </c>
      <c r="F7" s="183" t="s">
        <v>494</v>
      </c>
      <c r="I7" s="193" t="str">
        <f>「施設財務」法人本部なし!$L$90</f>
        <v>　・統括会計責任者：    　　　　　　　　　　・　</v>
      </c>
      <c r="J7" s="193"/>
      <c r="K7" s="193"/>
      <c r="L7" s="193"/>
      <c r="M7" s="193"/>
      <c r="N7" s="193"/>
      <c r="O7" s="193"/>
      <c r="S7" s="194" t="str">
        <f>「施設財務」法人本部なし!$I$82</f>
        <v>いる・いない</v>
      </c>
      <c r="T7" s="184"/>
      <c r="U7" s="195" t="s">
        <v>495</v>
      </c>
      <c r="W7" s="196" t="str">
        <f>IF(Y7=AA7,"●","✖")</f>
        <v>✖</v>
      </c>
      <c r="X7" s="197"/>
      <c r="Y7" s="198" t="str">
        <f>IF(U7="いる","適切","不適切")</f>
        <v>適切</v>
      </c>
      <c r="AA7" s="199" t="str">
        <f>_xlfn.IFS(S7=AC7,"適切",S7="該当なし","該当なし",S7="いる・いない","要確認",S7="いない","不適切")</f>
        <v>要確認</v>
      </c>
      <c r="AC7" s="200" t="s">
        <v>496</v>
      </c>
    </row>
    <row r="8" spans="2:32" ht="29.25" customHeight="1">
      <c r="F8" s="183" t="s">
        <v>497</v>
      </c>
      <c r="I8" s="193" t="str">
        <f>「施設財務」法人本部なし!$L$91</f>
        <v>　・会計責任者：　　　　　　　  　　　　　　・</v>
      </c>
      <c r="J8" s="193"/>
      <c r="K8" s="193"/>
      <c r="L8" s="193"/>
      <c r="M8" s="193"/>
      <c r="N8" s="193"/>
      <c r="O8" s="193"/>
    </row>
    <row r="9" spans="2:32" ht="29.25" customHeight="1">
      <c r="F9" s="183" t="s">
        <v>499</v>
      </c>
      <c r="I9" s="193" t="str">
        <f>「施設財務」法人本部なし!$L$92</f>
        <v>　・出納職員：　　　　　　　　　　　　　　　・</v>
      </c>
      <c r="J9" s="193"/>
      <c r="K9" s="193"/>
      <c r="L9" s="193"/>
      <c r="M9" s="193"/>
      <c r="N9" s="193"/>
      <c r="O9" s="193"/>
    </row>
    <row r="11" spans="2:32" ht="29.25" customHeight="1">
      <c r="B11" s="183" t="s">
        <v>492</v>
      </c>
      <c r="F11" s="183" t="s">
        <v>500</v>
      </c>
    </row>
    <row r="12" spans="2:32" ht="29.25" customHeight="1" thickBot="1">
      <c r="C12" s="240" t="str">
        <f>_xlfn.IFS(AA12="不適切","★",AA12="要確認","▲",AA12="適切","",AA12="該当なし","",AA12="","")</f>
        <v>▲</v>
      </c>
      <c r="E12" s="183">
        <v>1</v>
      </c>
      <c r="F12" s="183" t="s">
        <v>501</v>
      </c>
      <c r="S12" s="194" t="str">
        <f>「施設財務」法人本部なし!$I$106</f>
        <v>いる・いない</v>
      </c>
      <c r="T12" s="184"/>
      <c r="U12" s="195" t="s">
        <v>495</v>
      </c>
      <c r="W12" s="196" t="str">
        <f>IF(Y12=AA12,"●","✖")</f>
        <v>✖</v>
      </c>
      <c r="X12" s="197"/>
      <c r="Y12" s="198" t="str">
        <f>IF(U12="いる","適切","不適切")</f>
        <v>適切</v>
      </c>
      <c r="AA12" s="199" t="str">
        <f>_xlfn.IFS(S12=AC12,"適切",S12="該当なし","該当なし",S12="いる・いない","要確認",S12="いない","不適切")</f>
        <v>要確認</v>
      </c>
      <c r="AC12" s="200" t="s">
        <v>496</v>
      </c>
    </row>
    <row r="13" spans="2:32" ht="29.25" customHeight="1" thickBot="1">
      <c r="D13" s="319" t="s">
        <v>521</v>
      </c>
      <c r="F13" s="183" t="s">
        <v>502</v>
      </c>
    </row>
    <row r="14" spans="2:32" ht="29.25" customHeight="1">
      <c r="I14" s="193" t="str">
        <f>「施設財務」法人本部なし!$L$107</f>
        <v>□ 施設・事業所の利用料</v>
      </c>
      <c r="J14" s="193"/>
      <c r="K14" s="193"/>
      <c r="L14" s="193"/>
      <c r="M14" s="193"/>
      <c r="N14" s="193"/>
      <c r="O14" s="193"/>
    </row>
    <row r="15" spans="2:32" ht="29.25" customHeight="1">
      <c r="I15" s="193" t="str">
        <f>「施設財務」法人本部なし!$L$108</f>
        <v xml:space="preserve">□ 障害者就労事業売上金 </v>
      </c>
      <c r="J15" s="193"/>
      <c r="K15" s="193"/>
      <c r="L15" s="193"/>
      <c r="M15" s="193"/>
      <c r="N15" s="193"/>
      <c r="O15" s="193"/>
    </row>
    <row r="16" spans="2:32" ht="29.25" customHeight="1">
      <c r="I16" s="193" t="str">
        <f>「施設財務」法人本部なし!$L$109</f>
        <v xml:space="preserve">□ 保育所・認定こども園集金現金 </v>
      </c>
      <c r="J16" s="193"/>
      <c r="K16" s="193"/>
      <c r="L16" s="193"/>
      <c r="M16" s="193"/>
      <c r="N16" s="193"/>
      <c r="O16" s="193"/>
      <c r="AE16" s="183"/>
    </row>
    <row r="17" spans="2:31" ht="29.25" customHeight="1">
      <c r="I17" s="193" t="str">
        <f>「施設財務」法人本部なし!$L$110</f>
        <v xml:space="preserve">□ 利用者預り金 </v>
      </c>
      <c r="J17" s="193"/>
      <c r="K17" s="193"/>
      <c r="L17" s="193"/>
      <c r="M17" s="193"/>
      <c r="N17" s="193"/>
      <c r="O17" s="193"/>
      <c r="AE17" s="183"/>
    </row>
    <row r="18" spans="2:31" ht="29.25" customHeight="1">
      <c r="I18" s="193" t="str">
        <f>「施設財務」法人本部なし!$L$111</f>
        <v>□ 小口現金</v>
      </c>
      <c r="J18" s="193"/>
      <c r="K18" s="193"/>
      <c r="L18" s="193"/>
      <c r="M18" s="193"/>
      <c r="N18" s="193"/>
      <c r="O18" s="193"/>
      <c r="AE18" s="183"/>
    </row>
    <row r="19" spans="2:31" ht="29.25" customHeight="1">
      <c r="I19" s="193" t="str">
        <f>「施設財務」法人本部なし!$L$112</f>
        <v xml:space="preserve">□ その他（　　　　　　　　　　　　　　　　　） </v>
      </c>
      <c r="J19" s="193"/>
      <c r="K19" s="193"/>
      <c r="L19" s="193"/>
      <c r="M19" s="193"/>
      <c r="N19" s="193"/>
      <c r="O19" s="193"/>
      <c r="AE19" s="183"/>
    </row>
    <row r="20" spans="2:31" ht="29.25" customHeight="1" thickBot="1">
      <c r="AE20" s="183"/>
    </row>
    <row r="21" spans="2:31" ht="29.25" customHeight="1" thickBot="1">
      <c r="B21" s="183" t="s">
        <v>492</v>
      </c>
      <c r="C21" s="240" t="str">
        <f>_xlfn.IFS(AA21="不適切","★",AA21="要確認","▲",AA21="適切","",AA21="該当なし","",AA21="","")</f>
        <v>▲</v>
      </c>
      <c r="D21" s="319" t="s">
        <v>521</v>
      </c>
      <c r="E21" s="183">
        <v>2</v>
      </c>
      <c r="F21" s="183" t="s">
        <v>503</v>
      </c>
      <c r="S21" s="194" t="str">
        <f>「施設財務」法人本部なし!$I$114</f>
        <v>いる・いない</v>
      </c>
      <c r="T21" s="184"/>
      <c r="U21" s="195" t="s">
        <v>495</v>
      </c>
      <c r="W21" s="196" t="str">
        <f>IF(Y21=AA21,"●","✖")</f>
        <v>✖</v>
      </c>
      <c r="X21" s="197"/>
      <c r="Y21" s="198" t="str">
        <f>IF(U21="いる","適切","不適切")</f>
        <v>適切</v>
      </c>
      <c r="AA21" s="199" t="str">
        <f>_xlfn.IFS(S21=AC21,"適切",S21="該当なし","該当なし",S21="いる・いない","要確認",S21="いない","不適切")</f>
        <v>要確認</v>
      </c>
      <c r="AC21" s="200" t="s">
        <v>496</v>
      </c>
      <c r="AE21" s="183"/>
    </row>
    <row r="22" spans="2:31" ht="29.25" customHeight="1" thickBot="1">
      <c r="AE22" s="183"/>
    </row>
    <row r="23" spans="2:31" ht="29.25" customHeight="1" thickBot="1">
      <c r="B23" s="183" t="s">
        <v>492</v>
      </c>
      <c r="C23" s="240" t="str">
        <f>_xlfn.IFS(AA23="不適切","★",AA23="要確認","▲",AA23="適切","",AA23="該当なし","",AA23="","")</f>
        <v>▲</v>
      </c>
      <c r="D23" s="319" t="s">
        <v>521</v>
      </c>
      <c r="E23" s="183">
        <v>4</v>
      </c>
      <c r="F23" s="183" t="s">
        <v>504</v>
      </c>
      <c r="S23" s="194" t="str">
        <f>「施設財務」法人本部なし!$I$126</f>
        <v>いる・いない</v>
      </c>
      <c r="T23" s="184"/>
      <c r="U23" s="195" t="s">
        <v>495</v>
      </c>
      <c r="W23" s="196" t="str">
        <f>IF(Y23=AA23,"●","✖")</f>
        <v>✖</v>
      </c>
      <c r="X23" s="197"/>
      <c r="Y23" s="198" t="str">
        <f>IF(U23="いる","適切","不適切")</f>
        <v>適切</v>
      </c>
      <c r="AA23" s="199" t="str">
        <f>_xlfn.IFS(S23=AC23,"適切",S23="該当なし","該当なし",S23="いる・いない","要確認",S23="いない","不適切")</f>
        <v>要確認</v>
      </c>
      <c r="AC23" s="200" t="s">
        <v>496</v>
      </c>
      <c r="AE23" s="183"/>
    </row>
    <row r="24" spans="2:31" ht="29.25" customHeight="1">
      <c r="F24" s="183" t="s">
        <v>505</v>
      </c>
      <c r="J24" s="193" t="str">
        <f>「施設財務」法人本部なし!$L$128</f>
        <v>　限度額　　　　　　　　　　　　　円
　　</v>
      </c>
      <c r="K24" s="193"/>
      <c r="L24" s="193"/>
      <c r="M24" s="193"/>
      <c r="AE24" s="183"/>
    </row>
    <row r="25" spans="2:31" ht="29.25" customHeight="1">
      <c r="F25" s="201" t="s">
        <v>506</v>
      </c>
      <c r="G25" s="201"/>
      <c r="H25" s="201"/>
      <c r="I25" s="201" t="s">
        <v>507</v>
      </c>
      <c r="J25" s="202" t="s">
        <v>508</v>
      </c>
      <c r="K25" s="202"/>
      <c r="L25" s="203">
        <f>'担当者確認用（財務諸表等の数値チェックリスト）'!$D$34</f>
        <v>0</v>
      </c>
      <c r="M25" s="204" t="s">
        <v>509</v>
      </c>
      <c r="AE25" s="183"/>
    </row>
    <row r="26" spans="2:31" ht="29.25" customHeight="1">
      <c r="AE26" s="183"/>
    </row>
    <row r="27" spans="2:31" ht="29.25" customHeight="1" thickBot="1">
      <c r="F27" s="183" t="s">
        <v>510</v>
      </c>
      <c r="AE27" s="183"/>
    </row>
    <row r="28" spans="2:31" ht="29.25" customHeight="1" thickBot="1">
      <c r="B28" s="183" t="s">
        <v>511</v>
      </c>
      <c r="C28" s="240" t="str">
        <f>_xlfn.IFS(AA28="不適切","★",AA28="要確認","▲",AA28="適切","",AA28="該当なし","",AA28="","")</f>
        <v>▲</v>
      </c>
      <c r="D28" s="319" t="s">
        <v>521</v>
      </c>
      <c r="E28" s="183">
        <v>1</v>
      </c>
      <c r="F28" s="183" t="s">
        <v>512</v>
      </c>
      <c r="S28" s="194" t="str">
        <f>「施設財務」法人本部なし!$I$138</f>
        <v>いる・いない</v>
      </c>
      <c r="T28" s="184"/>
      <c r="U28" s="195" t="s">
        <v>495</v>
      </c>
      <c r="W28" s="196" t="str">
        <f>IF(Y28=AA28,"●","✖")</f>
        <v>✖</v>
      </c>
      <c r="X28" s="197"/>
      <c r="Y28" s="198" t="str">
        <f>IF(U28="いる","適切","不適切")</f>
        <v>適切</v>
      </c>
      <c r="AA28" s="199" t="str">
        <f>_xlfn.IFS(S28=AC28,"適切",S28="該当なし","該当なし",S28="いる・いない","要確認",S28="いない","不適切")</f>
        <v>要確認</v>
      </c>
      <c r="AC28" s="200" t="s">
        <v>496</v>
      </c>
      <c r="AE28" s="183"/>
    </row>
    <row r="29" spans="2:31" ht="29.25" customHeight="1" thickBot="1">
      <c r="AE29" s="183"/>
    </row>
    <row r="30" spans="2:31" ht="29.25" customHeight="1" thickBot="1">
      <c r="C30" s="240" t="str">
        <f>_xlfn.IFS(AA30="不適切","★",AA30="要確認","▲",AA30="適切","",AA30="該当なし","",AA30="","")</f>
        <v>▲</v>
      </c>
      <c r="D30" s="319" t="s">
        <v>521</v>
      </c>
      <c r="E30" s="183">
        <v>2</v>
      </c>
      <c r="F30" s="183" t="s">
        <v>513</v>
      </c>
      <c r="S30" s="194" t="str">
        <f>「施設財務」法人本部なし!$I$146</f>
        <v>いる・いない</v>
      </c>
      <c r="T30" s="184"/>
      <c r="U30" s="195" t="s">
        <v>495</v>
      </c>
      <c r="W30" s="196" t="str">
        <f>IF(Y30=AA30,"●","✖")</f>
        <v>✖</v>
      </c>
      <c r="X30" s="197"/>
      <c r="Y30" s="198" t="str">
        <f>IF(U30="いる","適切","不適切")</f>
        <v>適切</v>
      </c>
      <c r="AA30" s="199" t="str">
        <f>_xlfn.IFS(S30=AC30,"適切",S30="該当なし","該当なし",S30="いる・いない","要確認",S30="いない","不適切")</f>
        <v>要確認</v>
      </c>
      <c r="AC30" s="200" t="s">
        <v>496</v>
      </c>
      <c r="AE30" s="183"/>
    </row>
    <row r="31" spans="2:31" ht="29.25" customHeight="1">
      <c r="F31" s="183" t="s">
        <v>514</v>
      </c>
      <c r="J31" s="193" t="str">
        <f>「施設財務」法人本部なし!$L$151</f>
        <v>　　※収入後　　　　日以内</v>
      </c>
      <c r="K31" s="193"/>
      <c r="L31" s="193"/>
      <c r="M31" s="193"/>
      <c r="AE31" s="183"/>
    </row>
    <row r="32" spans="2:31" ht="29.25" customHeight="1">
      <c r="F32" s="201" t="s">
        <v>506</v>
      </c>
      <c r="G32" s="201"/>
      <c r="H32" s="201"/>
      <c r="I32" s="201" t="s">
        <v>507</v>
      </c>
      <c r="J32" s="205" t="s">
        <v>515</v>
      </c>
      <c r="K32" s="430"/>
      <c r="L32" s="431"/>
      <c r="M32" s="193" t="s">
        <v>516</v>
      </c>
      <c r="AE32" s="183"/>
    </row>
    <row r="33" spans="2:31" ht="29.25" customHeight="1">
      <c r="AE33" s="183"/>
    </row>
    <row r="34" spans="2:31" ht="29.25" customHeight="1">
      <c r="F34" s="183" t="s">
        <v>517</v>
      </c>
      <c r="AE34" s="183"/>
    </row>
    <row r="35" spans="2:31" ht="29.25" customHeight="1" thickBot="1">
      <c r="B35" s="183" t="s">
        <v>511</v>
      </c>
      <c r="C35" s="240" t="str">
        <f>_xlfn.IFS(AA35="不適切","★",AA35="要確認","▲",AA35="適切","",AA35="該当なし","",AA35="","")</f>
        <v>▲</v>
      </c>
      <c r="E35" s="183">
        <v>1</v>
      </c>
      <c r="F35" s="183" t="s">
        <v>518</v>
      </c>
      <c r="S35" s="194" t="str">
        <f>「施設財務」法人本部なし!$I$155</f>
        <v>いる・いない</v>
      </c>
      <c r="T35" s="184"/>
      <c r="U35" s="195" t="s">
        <v>495</v>
      </c>
      <c r="W35" s="196" t="str">
        <f>IF(Y35=AA35,"●","✖")</f>
        <v>✖</v>
      </c>
      <c r="X35" s="197"/>
      <c r="Y35" s="198" t="str">
        <f>IF(U35="いる","適切","不適切")</f>
        <v>適切</v>
      </c>
      <c r="AA35" s="199" t="str">
        <f>_xlfn.IFS(S35=AC35,"適切",S35="該当なし","該当なし",S35="いる・いない","要確認",S35="いない","不適切")</f>
        <v>要確認</v>
      </c>
      <c r="AC35" s="200" t="s">
        <v>496</v>
      </c>
      <c r="AE35" s="183"/>
    </row>
    <row r="36" spans="2:31" ht="29.25" customHeight="1" thickBot="1">
      <c r="D36" s="319" t="s">
        <v>521</v>
      </c>
      <c r="F36" s="183" t="s">
        <v>519</v>
      </c>
      <c r="J36" s="209" t="s">
        <v>814</v>
      </c>
      <c r="K36" s="210"/>
      <c r="AE36" s="183"/>
    </row>
    <row r="37" spans="2:31" ht="37.5" customHeight="1">
      <c r="F37" s="183" t="s">
        <v>520</v>
      </c>
      <c r="G37" s="206" t="s">
        <v>521</v>
      </c>
      <c r="H37" s="183" t="s">
        <v>522</v>
      </c>
      <c r="I37" s="206" t="s">
        <v>521</v>
      </c>
      <c r="J37" s="183" t="s">
        <v>523</v>
      </c>
      <c r="K37" s="206" t="s">
        <v>521</v>
      </c>
      <c r="L37" s="207" t="s">
        <v>524</v>
      </c>
      <c r="M37" s="206" t="s">
        <v>521</v>
      </c>
      <c r="N37" s="207" t="s">
        <v>525</v>
      </c>
      <c r="O37" s="206" t="s">
        <v>521</v>
      </c>
      <c r="P37" s="183" t="s">
        <v>526</v>
      </c>
      <c r="AE37" s="183"/>
    </row>
    <row r="38" spans="2:31" ht="37.5" customHeight="1">
      <c r="F38" s="183" t="s">
        <v>527</v>
      </c>
      <c r="G38" s="206" t="s">
        <v>521</v>
      </c>
      <c r="H38" s="183" t="s">
        <v>522</v>
      </c>
      <c r="I38" s="206" t="s">
        <v>521</v>
      </c>
      <c r="J38" s="183" t="s">
        <v>523</v>
      </c>
      <c r="K38" s="206" t="s">
        <v>521</v>
      </c>
      <c r="L38" s="207" t="s">
        <v>524</v>
      </c>
      <c r="M38" s="206" t="s">
        <v>521</v>
      </c>
      <c r="N38" s="207" t="s">
        <v>525</v>
      </c>
      <c r="O38" s="206" t="s">
        <v>521</v>
      </c>
      <c r="P38" s="183" t="s">
        <v>526</v>
      </c>
      <c r="AE38" s="183"/>
    </row>
    <row r="39" spans="2:31" ht="29.25" customHeight="1" thickBot="1">
      <c r="AE39" s="183"/>
    </row>
    <row r="40" spans="2:31" ht="29.25" customHeight="1" thickBot="1">
      <c r="D40" s="319" t="s">
        <v>521</v>
      </c>
      <c r="F40" s="183" t="s">
        <v>528</v>
      </c>
      <c r="AE40" s="183"/>
    </row>
    <row r="41" spans="2:31" ht="29.25" customHeight="1">
      <c r="F41" s="201" t="s">
        <v>506</v>
      </c>
      <c r="G41" s="201"/>
      <c r="H41" s="201"/>
      <c r="I41" s="201" t="s">
        <v>507</v>
      </c>
      <c r="AE41" s="183"/>
    </row>
    <row r="42" spans="2:31" ht="29.25" customHeight="1">
      <c r="F42" s="201" t="s">
        <v>529</v>
      </c>
      <c r="G42" s="208"/>
      <c r="H42" s="201" t="s">
        <v>530</v>
      </c>
      <c r="I42" s="201"/>
      <c r="J42" s="430"/>
      <c r="K42" s="431"/>
      <c r="L42" s="201" t="s">
        <v>531</v>
      </c>
      <c r="M42" s="201"/>
      <c r="N42" s="201"/>
      <c r="O42" s="201"/>
      <c r="P42" s="201"/>
      <c r="AE42" s="183"/>
    </row>
    <row r="43" spans="2:31" ht="29.25" customHeight="1" thickBot="1">
      <c r="AE43" s="183"/>
    </row>
    <row r="44" spans="2:31" ht="29.25" customHeight="1" thickBot="1">
      <c r="B44" s="183" t="s">
        <v>511</v>
      </c>
      <c r="C44" s="240" t="str">
        <f>_xlfn.IFS(AA44="不適切","★",AA44="要確認","▲",AA44="適切","",AA44="該当なし","",AA44="","")</f>
        <v>▲</v>
      </c>
      <c r="D44" s="319" t="s">
        <v>521</v>
      </c>
      <c r="F44" s="183" t="s">
        <v>532</v>
      </c>
      <c r="S44" s="194" t="str">
        <f>「施設財務」法人本部なし!$I$173</f>
        <v>いる・いない</v>
      </c>
      <c r="T44" s="184"/>
      <c r="U44" s="195" t="s">
        <v>495</v>
      </c>
      <c r="W44" s="196" t="str">
        <f>IF(Y44=AA44,"●","✖")</f>
        <v>✖</v>
      </c>
      <c r="X44" s="197"/>
      <c r="Y44" s="198" t="str">
        <f>IF(U44="いる","適切","不適切")</f>
        <v>適切</v>
      </c>
      <c r="AA44" s="199" t="str">
        <f>_xlfn.IFS(S44=AC44,"適切",S44="該当なし","該当なし",S44="いる・いない","要確認",S44="いない","不適切")</f>
        <v>要確認</v>
      </c>
      <c r="AC44" s="200" t="s">
        <v>496</v>
      </c>
      <c r="AE44" s="183"/>
    </row>
    <row r="45" spans="2:31" ht="29.25" customHeight="1" thickBot="1">
      <c r="D45" s="319" t="s">
        <v>521</v>
      </c>
      <c r="F45" s="183" t="s">
        <v>533</v>
      </c>
      <c r="U45" s="195" t="s">
        <v>495</v>
      </c>
      <c r="W45" s="196" t="str">
        <f t="shared" ref="W45:W49" si="0">IF(Y45=AA45,"●","✖")</f>
        <v>●</v>
      </c>
      <c r="Y45" s="198" t="str">
        <f t="shared" ref="Y45:Y49" si="1">IF(U45="いる","適切","不適切")</f>
        <v>適切</v>
      </c>
      <c r="AA45" s="199" t="s">
        <v>826</v>
      </c>
      <c r="AC45" s="200"/>
      <c r="AE45" s="183"/>
    </row>
    <row r="46" spans="2:31" ht="29.25" customHeight="1" thickBot="1">
      <c r="D46" s="319" t="s">
        <v>521</v>
      </c>
      <c r="F46" s="183" t="s">
        <v>535</v>
      </c>
      <c r="U46" s="195" t="s">
        <v>495</v>
      </c>
      <c r="W46" s="196" t="str">
        <f t="shared" si="0"/>
        <v>●</v>
      </c>
      <c r="Y46" s="198" t="str">
        <f t="shared" si="1"/>
        <v>適切</v>
      </c>
      <c r="AA46" s="199" t="s">
        <v>826</v>
      </c>
      <c r="AC46" s="200"/>
      <c r="AE46" s="183"/>
    </row>
    <row r="47" spans="2:31" ht="29.25" customHeight="1" thickBot="1">
      <c r="D47" s="319" t="s">
        <v>521</v>
      </c>
      <c r="F47" s="183" t="s">
        <v>536</v>
      </c>
      <c r="U47" s="195" t="s">
        <v>495</v>
      </c>
      <c r="W47" s="196" t="str">
        <f t="shared" si="0"/>
        <v>●</v>
      </c>
      <c r="Y47" s="198" t="str">
        <f t="shared" si="1"/>
        <v>適切</v>
      </c>
      <c r="AA47" s="199" t="s">
        <v>826</v>
      </c>
      <c r="AC47" s="200"/>
      <c r="AE47" s="183"/>
    </row>
    <row r="48" spans="2:31" ht="29.25" customHeight="1" thickBot="1">
      <c r="D48" s="319" t="s">
        <v>521</v>
      </c>
      <c r="F48" s="183" t="s">
        <v>537</v>
      </c>
      <c r="U48" s="195" t="s">
        <v>495</v>
      </c>
      <c r="W48" s="196" t="str">
        <f t="shared" si="0"/>
        <v>●</v>
      </c>
      <c r="Y48" s="198" t="str">
        <f t="shared" si="1"/>
        <v>適切</v>
      </c>
      <c r="AA48" s="199" t="s">
        <v>826</v>
      </c>
      <c r="AC48" s="200"/>
      <c r="AE48" s="183"/>
    </row>
    <row r="49" spans="2:31" ht="29.25" customHeight="1" thickBot="1">
      <c r="D49" s="319" t="s">
        <v>521</v>
      </c>
      <c r="F49" s="183" t="s">
        <v>538</v>
      </c>
      <c r="U49" s="195" t="s">
        <v>495</v>
      </c>
      <c r="W49" s="196" t="str">
        <f t="shared" si="0"/>
        <v>●</v>
      </c>
      <c r="Y49" s="198" t="str">
        <f t="shared" si="1"/>
        <v>適切</v>
      </c>
      <c r="AA49" s="199" t="s">
        <v>826</v>
      </c>
      <c r="AC49" s="200"/>
      <c r="AE49" s="183"/>
    </row>
    <row r="50" spans="2:31" ht="29.25" customHeight="1">
      <c r="AE50" s="183"/>
    </row>
    <row r="51" spans="2:31" ht="29.25" customHeight="1" thickBot="1">
      <c r="F51" s="183" t="s">
        <v>539</v>
      </c>
      <c r="AE51" s="183"/>
    </row>
    <row r="52" spans="2:31" ht="29.25" customHeight="1" thickBot="1">
      <c r="B52" s="183" t="s">
        <v>511</v>
      </c>
      <c r="C52" s="240" t="str">
        <f>_xlfn.IFS(AA52="不適切","★",AA52="要確認","▲",AA52="適切","",AA52="該当なし","",AA52="","")</f>
        <v/>
      </c>
      <c r="D52" s="319" t="s">
        <v>521</v>
      </c>
      <c r="E52" s="183">
        <v>1</v>
      </c>
      <c r="F52" s="432" t="s">
        <v>540</v>
      </c>
      <c r="G52" s="432"/>
      <c r="H52" s="432"/>
      <c r="I52" s="432"/>
      <c r="J52" s="432"/>
      <c r="K52" s="432"/>
      <c r="L52" s="432"/>
      <c r="M52" s="432"/>
      <c r="N52" s="432"/>
      <c r="O52" s="432"/>
      <c r="P52" s="432"/>
      <c r="S52" s="194" t="str">
        <f>「施設財務」法人本部なし!$I$178</f>
        <v>いる・いない</v>
      </c>
      <c r="T52" s="184"/>
      <c r="U52" s="195" t="s">
        <v>495</v>
      </c>
      <c r="W52" s="196" t="str">
        <f t="shared" ref="W52" si="2">IF(Y52=AA52,"●","✖")</f>
        <v>✖</v>
      </c>
      <c r="X52" s="197"/>
      <c r="Y52" s="198" t="str">
        <f>_xlfn.IFS(U52="いる","適切",U52="いない","不適切",U52="要確認","不適切",U52="該当なし","適切")</f>
        <v>適切</v>
      </c>
      <c r="AA52" s="199" t="str">
        <f>_xlfn.IFS(S52=AC52,"適切",S53="該当なし","該当なし",S52="いる・いない","要確認",S52="いない","不適切")</f>
        <v>該当なし</v>
      </c>
      <c r="AC52" s="200" t="s">
        <v>496</v>
      </c>
      <c r="AE52" s="183"/>
    </row>
    <row r="53" spans="2:31" ht="21" customHeight="1">
      <c r="F53" s="432"/>
      <c r="G53" s="432"/>
      <c r="H53" s="432"/>
      <c r="I53" s="432"/>
      <c r="J53" s="432"/>
      <c r="K53" s="432"/>
      <c r="L53" s="432"/>
      <c r="M53" s="432"/>
      <c r="N53" s="432"/>
      <c r="O53" s="432"/>
      <c r="P53" s="432"/>
      <c r="S53" s="194" t="str">
        <f>「施設財務」法人本部なし!$I$179</f>
        <v>該当なし</v>
      </c>
      <c r="AE53" s="183"/>
    </row>
    <row r="54" spans="2:31" ht="29.25" customHeight="1" thickBot="1">
      <c r="F54" s="328"/>
      <c r="G54" s="328"/>
      <c r="H54" s="328"/>
      <c r="I54" s="328"/>
      <c r="J54" s="328"/>
      <c r="K54" s="328"/>
      <c r="L54" s="328"/>
      <c r="M54" s="328"/>
      <c r="N54" s="328"/>
      <c r="O54" s="328"/>
      <c r="P54" s="328"/>
      <c r="AE54" s="183"/>
    </row>
    <row r="55" spans="2:31" ht="29.25" customHeight="1" thickBot="1">
      <c r="B55" s="183" t="s">
        <v>541</v>
      </c>
      <c r="C55" s="240" t="str">
        <f>_xlfn.IFS(AA55="不適切","★",AA55="要確認","▲",AA55="適切","",AA55="該当なし","",AA55="","")</f>
        <v>▲</v>
      </c>
      <c r="D55" s="319" t="s">
        <v>521</v>
      </c>
      <c r="E55" s="183">
        <v>2</v>
      </c>
      <c r="F55" s="328" t="s">
        <v>542</v>
      </c>
      <c r="G55" s="328"/>
      <c r="H55" s="328"/>
      <c r="I55" s="328"/>
      <c r="J55" s="328"/>
      <c r="K55" s="328"/>
      <c r="L55" s="328"/>
      <c r="M55" s="328"/>
      <c r="N55" s="328"/>
      <c r="O55" s="328"/>
      <c r="P55" s="328"/>
      <c r="S55" s="194" t="str">
        <f>「施設財務」法人本部なし!$I$198</f>
        <v>いる・いない</v>
      </c>
      <c r="T55" s="184"/>
      <c r="U55" s="195" t="s">
        <v>495</v>
      </c>
      <c r="W55" s="196" t="str">
        <f>IF(Y55=AA55,"●","✖")</f>
        <v>✖</v>
      </c>
      <c r="X55" s="197"/>
      <c r="Y55" s="198" t="str">
        <f>IF(U55="いる","適切","不適切")</f>
        <v>適切</v>
      </c>
      <c r="AA55" s="199" t="str">
        <f>_xlfn.IFS(S55=AC55,"適切",S55="該当なし","該当なし",S55="いる・いない","要確認",S55="いない","不適切")</f>
        <v>要確認</v>
      </c>
      <c r="AC55" s="200" t="s">
        <v>496</v>
      </c>
      <c r="AE55" s="183"/>
    </row>
    <row r="56" spans="2:31" ht="29.25" customHeight="1" thickBot="1">
      <c r="F56" s="328"/>
      <c r="G56" s="328"/>
      <c r="H56" s="328"/>
      <c r="I56" s="328"/>
      <c r="J56" s="328"/>
      <c r="K56" s="328"/>
      <c r="L56" s="328"/>
      <c r="M56" s="328"/>
      <c r="N56" s="328"/>
      <c r="O56" s="328"/>
      <c r="P56" s="328"/>
      <c r="AE56" s="183"/>
    </row>
    <row r="57" spans="2:31" ht="29.25" customHeight="1" thickBot="1">
      <c r="B57" s="183" t="s">
        <v>541</v>
      </c>
      <c r="C57" s="240" t="str">
        <f>_xlfn.IFS(AA57="不適切","★",AA57="要確認","▲",AA57="適切","",AA57="該当なし","",AA57="","")</f>
        <v/>
      </c>
      <c r="D57" s="319" t="s">
        <v>521</v>
      </c>
      <c r="E57" s="183">
        <v>3</v>
      </c>
      <c r="F57" s="328" t="s">
        <v>543</v>
      </c>
      <c r="G57" s="328"/>
      <c r="H57" s="328"/>
      <c r="I57" s="328"/>
      <c r="J57" s="328"/>
      <c r="K57" s="328"/>
      <c r="L57" s="328"/>
      <c r="M57" s="328"/>
      <c r="N57" s="328"/>
      <c r="O57" s="328"/>
      <c r="P57" s="328"/>
      <c r="Q57" s="330"/>
      <c r="S57" s="194" t="str">
        <f>「施設財務」法人本部なし!$I$202</f>
        <v>いる・いない</v>
      </c>
      <c r="T57" s="184"/>
      <c r="U57" s="195" t="s">
        <v>495</v>
      </c>
      <c r="W57" s="196" t="str">
        <f t="shared" ref="W57" si="3">IF(Y57=AA57,"●","✖")</f>
        <v>✖</v>
      </c>
      <c r="X57" s="197"/>
      <c r="Y57" s="198" t="str">
        <f>_xlfn.IFS(U57="いる","適切",U57="いない","不適切",U57="要確認","不適切",U57="該当なし","適切")</f>
        <v>適切</v>
      </c>
      <c r="AA57" s="199" t="str">
        <f>_xlfn.IFS(S57=AC57,"適切",S58="該当なし","該当なし",S57="いる・いない","要確認",S57="いない","不適切")</f>
        <v>該当なし</v>
      </c>
      <c r="AC57" s="200" t="s">
        <v>496</v>
      </c>
      <c r="AE57" s="183"/>
    </row>
    <row r="58" spans="2:31" ht="20.25" customHeight="1">
      <c r="F58" s="328"/>
      <c r="G58" s="328"/>
      <c r="H58" s="328"/>
      <c r="I58" s="328"/>
      <c r="J58" s="328"/>
      <c r="K58" s="328"/>
      <c r="L58" s="328"/>
      <c r="M58" s="328"/>
      <c r="N58" s="328"/>
      <c r="O58" s="328"/>
      <c r="P58" s="328"/>
      <c r="Q58" s="330"/>
      <c r="S58" s="194" t="str">
        <f>「施設財務」法人本部なし!$I$203</f>
        <v>該当なし</v>
      </c>
      <c r="T58" s="184"/>
      <c r="AE58" s="183"/>
    </row>
    <row r="59" spans="2:31" ht="29.25" customHeight="1" thickBot="1">
      <c r="F59" s="328"/>
      <c r="G59" s="328"/>
      <c r="H59" s="328"/>
      <c r="I59" s="328"/>
      <c r="J59" s="328"/>
      <c r="K59" s="328"/>
      <c r="L59" s="328"/>
      <c r="M59" s="328"/>
      <c r="N59" s="328"/>
      <c r="O59" s="328"/>
      <c r="P59" s="328"/>
      <c r="AE59" s="183"/>
    </row>
    <row r="60" spans="2:31" ht="29.25" customHeight="1" thickBot="1">
      <c r="B60" s="183" t="s">
        <v>541</v>
      </c>
      <c r="C60" s="240" t="str">
        <f>_xlfn.IFS(AA60="不適切","★",AA60="要確認","▲",AA60="適切","",AA60="該当なし","",AA60="","")</f>
        <v>▲</v>
      </c>
      <c r="D60" s="319" t="s">
        <v>521</v>
      </c>
      <c r="F60" s="328" t="s">
        <v>544</v>
      </c>
      <c r="G60" s="328"/>
      <c r="H60" s="328"/>
      <c r="I60" s="328"/>
      <c r="J60" s="328"/>
      <c r="K60" s="328"/>
      <c r="L60" s="328"/>
      <c r="M60" s="328"/>
      <c r="N60" s="328"/>
      <c r="O60" s="328"/>
      <c r="P60" s="328"/>
      <c r="S60" s="194" t="str">
        <f>「施設財務」法人本部なし!$I$206</f>
        <v>いる・いない</v>
      </c>
      <c r="T60" s="184"/>
      <c r="U60" s="195" t="s">
        <v>495</v>
      </c>
      <c r="W60" s="196" t="str">
        <f>IF(Y60=AA60,"●","✖")</f>
        <v>✖</v>
      </c>
      <c r="X60" s="197"/>
      <c r="Y60" s="198" t="str">
        <f>IF(U60="いる","適切","不適切")</f>
        <v>適切</v>
      </c>
      <c r="AA60" s="199" t="str">
        <f>_xlfn.IFS(S60=AC60,"適切",S60="該当なし","該当なし",S60="いる・いない","要確認",S60="いない","不適切")</f>
        <v>要確認</v>
      </c>
      <c r="AC60" s="200" t="s">
        <v>496</v>
      </c>
      <c r="AE60" s="183"/>
    </row>
    <row r="61" spans="2:31" ht="29.25" customHeight="1" thickBot="1">
      <c r="AE61" s="183"/>
    </row>
    <row r="62" spans="2:31" ht="29.25" customHeight="1" thickBot="1">
      <c r="B62" s="183" t="s">
        <v>541</v>
      </c>
      <c r="C62" s="240" t="str">
        <f>_xlfn.IFS(AA62="不適切","★",AA62="要確認","▲",AA62="適切","",AA62="該当なし","",AA62="","")</f>
        <v/>
      </c>
      <c r="D62" s="319" t="s">
        <v>521</v>
      </c>
      <c r="E62" s="183">
        <v>4</v>
      </c>
      <c r="F62" s="183" t="s">
        <v>545</v>
      </c>
      <c r="S62" s="194" t="str">
        <f>「施設財務」法人本部なし!$I$211</f>
        <v>いる・いない</v>
      </c>
      <c r="T62" s="184"/>
      <c r="U62" s="195" t="s">
        <v>495</v>
      </c>
      <c r="W62" s="196" t="str">
        <f>IF(Y62=AA62,"●","✖")</f>
        <v>✖</v>
      </c>
      <c r="X62" s="197"/>
      <c r="Y62" s="198" t="str">
        <f>IF(U62="いる","適切","不適切")</f>
        <v>適切</v>
      </c>
      <c r="AA62" s="199" t="str">
        <f>_xlfn.IFS(S62=AC62,"適切",S63="該当なし","該当なし",S62="いる・いない","要確認",S62="いない","不適切")</f>
        <v>該当なし</v>
      </c>
      <c r="AC62" s="200" t="s">
        <v>496</v>
      </c>
      <c r="AE62" s="183"/>
    </row>
    <row r="63" spans="2:31" ht="29.25" customHeight="1">
      <c r="F63" s="183" t="s">
        <v>546</v>
      </c>
      <c r="S63" s="194" t="str">
        <f>「施設財務」法人本部なし!$I$212</f>
        <v>該当なし</v>
      </c>
      <c r="AE63" s="183"/>
    </row>
    <row r="64" spans="2:31" ht="29.25" customHeight="1">
      <c r="F64" s="183" t="s">
        <v>547</v>
      </c>
      <c r="AE64" s="183"/>
    </row>
    <row r="65" spans="2:31" ht="29.25" customHeight="1">
      <c r="F65" s="183" t="s">
        <v>548</v>
      </c>
      <c r="AE65" s="183"/>
    </row>
    <row r="66" spans="2:31" ht="29.25" customHeight="1">
      <c r="F66" s="183" t="s">
        <v>549</v>
      </c>
      <c r="AE66" s="183"/>
    </row>
    <row r="67" spans="2:31" ht="29.25" customHeight="1">
      <c r="F67" s="183" t="s">
        <v>550</v>
      </c>
      <c r="AE67" s="183"/>
    </row>
    <row r="68" spans="2:31" ht="29.25" customHeight="1">
      <c r="F68" s="183" t="s">
        <v>551</v>
      </c>
      <c r="AE68" s="183"/>
    </row>
    <row r="69" spans="2:31" ht="29.25" customHeight="1">
      <c r="F69" s="183" t="s">
        <v>552</v>
      </c>
      <c r="AE69" s="183"/>
    </row>
    <row r="70" spans="2:31" ht="29.25" customHeight="1">
      <c r="F70" s="183" t="s">
        <v>553</v>
      </c>
      <c r="AE70" s="183"/>
    </row>
    <row r="71" spans="2:31" ht="29.25" customHeight="1">
      <c r="F71" s="183" t="s">
        <v>554</v>
      </c>
      <c r="AE71" s="183"/>
    </row>
    <row r="72" spans="2:31" ht="29.25" customHeight="1">
      <c r="F72" s="183" t="s">
        <v>555</v>
      </c>
      <c r="AE72" s="183"/>
    </row>
    <row r="73" spans="2:31" ht="29.25" customHeight="1">
      <c r="F73" s="183" t="s">
        <v>556</v>
      </c>
      <c r="AE73" s="183"/>
    </row>
    <row r="74" spans="2:31" ht="29.25" customHeight="1">
      <c r="F74" s="183" t="s">
        <v>557</v>
      </c>
      <c r="AE74" s="183"/>
    </row>
    <row r="75" spans="2:31" ht="29.25" customHeight="1" thickBot="1">
      <c r="F75" s="183" t="s">
        <v>558</v>
      </c>
      <c r="AE75" s="183"/>
    </row>
    <row r="76" spans="2:31" ht="29.25" customHeight="1" thickBot="1">
      <c r="B76" s="183" t="s">
        <v>541</v>
      </c>
      <c r="C76" s="240" t="str">
        <f>_xlfn.IFS(AA76="不適切","★",AA76="要確認","▲",AA76="適切","",AA76="該当なし","",AA76="","")</f>
        <v>▲</v>
      </c>
      <c r="D76" s="319" t="s">
        <v>521</v>
      </c>
      <c r="F76" s="183" t="s">
        <v>559</v>
      </c>
      <c r="S76" s="194" t="str">
        <f>「施設財務」法人本部なし!$I$253</f>
        <v>いる・いない</v>
      </c>
      <c r="T76" s="184"/>
      <c r="U76" s="195" t="s">
        <v>495</v>
      </c>
      <c r="W76" s="196" t="str">
        <f>IF(Y76=AA76,"●","✖")</f>
        <v>✖</v>
      </c>
      <c r="X76" s="197"/>
      <c r="Y76" s="198" t="str">
        <f>IF(U76="いる","適切","不適切")</f>
        <v>適切</v>
      </c>
      <c r="AA76" s="199" t="str">
        <f>_xlfn.IFS(S76=AC76,"適切",S76="該当なし","該当なし",S76="いる・いない","要確認",S76="いない","不適切")</f>
        <v>要確認</v>
      </c>
      <c r="AC76" s="200" t="s">
        <v>496</v>
      </c>
      <c r="AE76" s="183"/>
    </row>
    <row r="77" spans="2:31" ht="29.25" customHeight="1">
      <c r="F77" s="183" t="s">
        <v>560</v>
      </c>
      <c r="AE77" s="183"/>
    </row>
    <row r="78" spans="2:31" ht="29.25" customHeight="1">
      <c r="F78" s="183" t="s">
        <v>561</v>
      </c>
      <c r="AE78" s="183"/>
    </row>
    <row r="79" spans="2:31" ht="29.25" customHeight="1">
      <c r="F79" s="183" t="s">
        <v>562</v>
      </c>
      <c r="AE79" s="183"/>
    </row>
    <row r="80" spans="2:31" ht="29.25" customHeight="1">
      <c r="F80" s="183" t="s">
        <v>563</v>
      </c>
      <c r="AE80" s="183"/>
    </row>
    <row r="81" spans="3:31" ht="29.25" customHeight="1">
      <c r="F81" s="183" t="s">
        <v>564</v>
      </c>
      <c r="AE81" s="183"/>
    </row>
    <row r="82" spans="3:31" ht="29.25" customHeight="1" thickBot="1">
      <c r="O82" s="209" t="s">
        <v>813</v>
      </c>
      <c r="P82" s="210"/>
      <c r="Q82" s="210"/>
      <c r="AE82" s="183"/>
    </row>
    <row r="83" spans="3:31" ht="29.25" customHeight="1" thickBot="1">
      <c r="C83" s="240" t="str">
        <f>_xlfn.IFS(AA83="不適切","★",AA83="要確認","▲",AA83="適切","",AA83="該当なし","",AA83="","")</f>
        <v/>
      </c>
      <c r="D83" s="319" t="s">
        <v>521</v>
      </c>
      <c r="F83" s="183" t="s">
        <v>565</v>
      </c>
      <c r="O83" s="194" t="s">
        <v>566</v>
      </c>
      <c r="P83" s="194" t="s">
        <v>567</v>
      </c>
      <c r="Q83" s="194" t="s">
        <v>498</v>
      </c>
      <c r="U83" s="195" t="s">
        <v>495</v>
      </c>
      <c r="W83" s="196" t="str">
        <f t="shared" ref="W83" si="4">IF(Y83=AA83,"●","✖")</f>
        <v>●</v>
      </c>
      <c r="Y83" s="198" t="str">
        <f t="shared" ref="Y83" si="5">IF(U83="いる","適切","不適切")</f>
        <v>適切</v>
      </c>
      <c r="AA83" s="199" t="s">
        <v>534</v>
      </c>
      <c r="AC83" s="200" t="s">
        <v>496</v>
      </c>
      <c r="AE83" s="183"/>
    </row>
    <row r="84" spans="3:31" ht="29.25" customHeight="1">
      <c r="F84" s="211" t="s">
        <v>568</v>
      </c>
      <c r="G84" s="211"/>
      <c r="H84" s="206" t="s">
        <v>521</v>
      </c>
      <c r="I84" s="183" t="s">
        <v>569</v>
      </c>
      <c r="O84" s="194"/>
      <c r="P84" s="194"/>
      <c r="Q84" s="212" t="s">
        <v>570</v>
      </c>
      <c r="AE84" s="183"/>
    </row>
    <row r="85" spans="3:31" ht="29.25" customHeight="1">
      <c r="H85" s="206" t="s">
        <v>521</v>
      </c>
      <c r="I85" s="183" t="s">
        <v>571</v>
      </c>
      <c r="O85" s="194"/>
      <c r="P85" s="194"/>
      <c r="Q85" s="212" t="s">
        <v>570</v>
      </c>
      <c r="AE85" s="183"/>
    </row>
    <row r="86" spans="3:31" ht="29.25" customHeight="1">
      <c r="H86" s="206" t="s">
        <v>521</v>
      </c>
      <c r="I86" s="183" t="s">
        <v>572</v>
      </c>
      <c r="O86" s="212" t="s">
        <v>570</v>
      </c>
      <c r="P86" s="194"/>
      <c r="Q86" s="194"/>
      <c r="AE86" s="183"/>
    </row>
    <row r="87" spans="3:31" ht="29.25" customHeight="1">
      <c r="H87" s="206" t="s">
        <v>521</v>
      </c>
      <c r="I87" s="183" t="s">
        <v>573</v>
      </c>
      <c r="O87" s="194"/>
      <c r="P87" s="194"/>
      <c r="Q87" s="212" t="s">
        <v>570</v>
      </c>
      <c r="AE87" s="183"/>
    </row>
    <row r="88" spans="3:31" ht="29.25" customHeight="1">
      <c r="AE88" s="183"/>
    </row>
    <row r="89" spans="3:31" ht="29.25" customHeight="1">
      <c r="F89" s="211" t="s">
        <v>574</v>
      </c>
      <c r="G89" s="211"/>
      <c r="H89" s="206" t="s">
        <v>521</v>
      </c>
      <c r="I89" s="183" t="s">
        <v>575</v>
      </c>
      <c r="O89" s="213" t="s">
        <v>576</v>
      </c>
      <c r="P89" s="213" t="s">
        <v>577</v>
      </c>
      <c r="Q89" s="213" t="s">
        <v>578</v>
      </c>
      <c r="AE89" s="183"/>
    </row>
    <row r="90" spans="3:31" ht="29.25" customHeight="1">
      <c r="H90" s="206" t="s">
        <v>521</v>
      </c>
      <c r="I90" s="183" t="s">
        <v>579</v>
      </c>
      <c r="O90" s="213" t="s">
        <v>576</v>
      </c>
      <c r="P90" s="213" t="s">
        <v>577</v>
      </c>
      <c r="Q90" s="213" t="s">
        <v>578</v>
      </c>
      <c r="AE90" s="183"/>
    </row>
    <row r="91" spans="3:31" ht="29.25" customHeight="1">
      <c r="H91" s="206" t="s">
        <v>521</v>
      </c>
      <c r="I91" s="183" t="s">
        <v>580</v>
      </c>
      <c r="O91" s="212" t="s">
        <v>570</v>
      </c>
      <c r="P91" s="214"/>
      <c r="Q91" s="214"/>
      <c r="AE91" s="183"/>
    </row>
    <row r="92" spans="3:31" ht="29.25" customHeight="1">
      <c r="H92" s="206" t="s">
        <v>521</v>
      </c>
      <c r="I92" s="183" t="s">
        <v>581</v>
      </c>
      <c r="O92" s="212"/>
      <c r="P92" s="212" t="s">
        <v>570</v>
      </c>
      <c r="Q92" s="212"/>
      <c r="AE92" s="183"/>
    </row>
    <row r="93" spans="3:31" ht="29.25" customHeight="1">
      <c r="H93" s="206" t="s">
        <v>521</v>
      </c>
      <c r="I93" s="183" t="s">
        <v>582</v>
      </c>
      <c r="O93" s="212"/>
      <c r="P93" s="212"/>
      <c r="Q93" s="212" t="s">
        <v>570</v>
      </c>
      <c r="AE93" s="183"/>
    </row>
    <row r="94" spans="3:31" ht="29.25" customHeight="1">
      <c r="H94" s="206" t="s">
        <v>521</v>
      </c>
      <c r="I94" s="183" t="s">
        <v>583</v>
      </c>
      <c r="O94" s="213" t="s">
        <v>576</v>
      </c>
      <c r="P94" s="213" t="s">
        <v>577</v>
      </c>
      <c r="Q94" s="213" t="s">
        <v>578</v>
      </c>
      <c r="AE94" s="183"/>
    </row>
    <row r="95" spans="3:31" ht="29.25" customHeight="1">
      <c r="H95" s="206" t="s">
        <v>521</v>
      </c>
      <c r="I95" s="183" t="s">
        <v>584</v>
      </c>
      <c r="O95" s="212" t="s">
        <v>570</v>
      </c>
      <c r="P95" s="194"/>
      <c r="Q95" s="194"/>
      <c r="AE95" s="183"/>
    </row>
    <row r="96" spans="3:31" ht="29.25" customHeight="1" thickBot="1">
      <c r="AE96" s="183"/>
    </row>
    <row r="97" spans="2:38" ht="29.25" customHeight="1" thickBot="1">
      <c r="B97" s="183" t="s">
        <v>585</v>
      </c>
      <c r="C97" s="240" t="str">
        <f>_xlfn.IFS(AA97="不適切","★",AA97="要確認","▲",AA97="適切","",AA97="該当なし","",AA97="","")</f>
        <v/>
      </c>
      <c r="D97" s="319" t="s">
        <v>521</v>
      </c>
      <c r="F97" s="183" t="s">
        <v>586</v>
      </c>
      <c r="S97" s="194" t="str">
        <f>「施設財務」法人本部なし!$I$263</f>
        <v>いる・いない</v>
      </c>
      <c r="T97" s="184"/>
      <c r="U97" s="195" t="s">
        <v>495</v>
      </c>
      <c r="W97" s="196" t="str">
        <f>IF(Y97=AA97,"●","✖")</f>
        <v>✖</v>
      </c>
      <c r="X97" s="197"/>
      <c r="Y97" s="198" t="str">
        <f>IF(U97="いる","適切","不適切")</f>
        <v>適切</v>
      </c>
      <c r="AA97" s="199" t="str">
        <f>_xlfn.IFS(S97=AC97,"適切",S98="該当なし","該当なし",S97="いる・いない","要確認",S97="いない","不適切")</f>
        <v>該当なし</v>
      </c>
      <c r="AC97" s="200" t="s">
        <v>496</v>
      </c>
      <c r="AE97" s="183"/>
    </row>
    <row r="98" spans="2:38" ht="20.25" customHeight="1">
      <c r="F98" s="183" t="s">
        <v>587</v>
      </c>
      <c r="S98" s="194" t="str">
        <f>「施設財務」法人本部なし!$I$264</f>
        <v>該当なし</v>
      </c>
      <c r="AE98" s="183"/>
    </row>
    <row r="99" spans="2:38" ht="29.25" customHeight="1">
      <c r="F99" s="183" t="s">
        <v>588</v>
      </c>
      <c r="AE99" s="183"/>
    </row>
    <row r="100" spans="2:38" ht="29.25" customHeight="1">
      <c r="C100" s="240" t="str">
        <f>_xlfn.IFS(AA100="不適切","★",AA100="要確認","▲",AA100="適切","",AA100="該当なし","",AA100="","")</f>
        <v/>
      </c>
      <c r="F100" s="183" t="s">
        <v>589</v>
      </c>
      <c r="U100" s="195" t="s">
        <v>827</v>
      </c>
      <c r="W100" s="196" t="str">
        <f t="shared" ref="W100" si="6">IF(Y100=AA100,"●","✖")</f>
        <v>●</v>
      </c>
      <c r="Y100" s="198" t="str">
        <f>IF(U100="いない","適切","不適切")</f>
        <v>適切</v>
      </c>
      <c r="AA100" s="199" t="s">
        <v>534</v>
      </c>
      <c r="AC100" s="200" t="s">
        <v>590</v>
      </c>
      <c r="AE100" s="183"/>
    </row>
    <row r="101" spans="2:38" ht="29.25" customHeight="1" thickBot="1">
      <c r="AE101" s="183"/>
    </row>
    <row r="102" spans="2:38" ht="29.25" customHeight="1" thickBot="1">
      <c r="B102" s="183" t="s">
        <v>585</v>
      </c>
      <c r="C102" s="240" t="str">
        <f>_xlfn.IFS(AA102="不適切","★",AA102="要確認","▲",AA102="適切","",AA102="該当なし","",AA102="","")</f>
        <v/>
      </c>
      <c r="D102" s="319" t="s">
        <v>521</v>
      </c>
      <c r="F102" s="183" t="s">
        <v>591</v>
      </c>
      <c r="S102" s="194" t="str">
        <f>「施設財務」法人本部なし!$I$274</f>
        <v>いる・いない</v>
      </c>
      <c r="T102" s="184"/>
      <c r="U102" s="195" t="s">
        <v>495</v>
      </c>
      <c r="W102" s="196" t="str">
        <f>IF(Y102=AA102,"●","✖")</f>
        <v>✖</v>
      </c>
      <c r="X102" s="197"/>
      <c r="Y102" s="198" t="str">
        <f>IF(U102="いる","適切","不適切")</f>
        <v>適切</v>
      </c>
      <c r="AA102" s="199" t="str">
        <f>_xlfn.IFS(S102=AC102,"適切",S103="該当なし","該当なし",S102="いる・いない","要確認",S102="いない","不適切")</f>
        <v>該当なし</v>
      </c>
      <c r="AC102" s="200" t="s">
        <v>496</v>
      </c>
      <c r="AE102" s="183"/>
    </row>
    <row r="103" spans="2:38" ht="29.25" customHeight="1">
      <c r="F103" s="183" t="s">
        <v>592</v>
      </c>
      <c r="S103" s="194" t="str">
        <f>「施設財務」法人本部なし!$I$264</f>
        <v>該当なし</v>
      </c>
      <c r="AE103" s="183"/>
    </row>
    <row r="104" spans="2:38" ht="29.25" customHeight="1">
      <c r="F104" s="183" t="s">
        <v>593</v>
      </c>
      <c r="AE104" s="183"/>
    </row>
    <row r="105" spans="2:38" ht="29.25" customHeight="1">
      <c r="F105" s="183" t="s">
        <v>594</v>
      </c>
      <c r="U105" s="195" t="s">
        <v>495</v>
      </c>
      <c r="W105" s="196" t="str">
        <f t="shared" ref="W105" si="7">IF(Y105=AA105,"●","✖")</f>
        <v>●</v>
      </c>
      <c r="Y105" s="198" t="str">
        <f t="shared" ref="Y105" si="8">IF(U105="いる","適切","不適切")</f>
        <v>適切</v>
      </c>
      <c r="AA105" s="199" t="s">
        <v>534</v>
      </c>
      <c r="AC105" s="200" t="s">
        <v>496</v>
      </c>
      <c r="AE105" s="183"/>
    </row>
    <row r="106" spans="2:38" ht="29.25" customHeight="1" thickBot="1">
      <c r="AE106" s="183"/>
    </row>
    <row r="107" spans="2:38" ht="29.25" customHeight="1" thickBot="1">
      <c r="B107" s="183" t="s">
        <v>585</v>
      </c>
      <c r="C107" s="240" t="str">
        <f>_xlfn.IFS(AA107="不適切","★",AA107="要確認","▲",AA107="適切","",AA107="該当なし","",AA107="","")</f>
        <v/>
      </c>
      <c r="D107" s="319" t="s">
        <v>521</v>
      </c>
      <c r="F107" s="183" t="s">
        <v>595</v>
      </c>
      <c r="S107" s="194" t="str">
        <f>「施設財務」法人本部なし!$I$279</f>
        <v>いる・いない</v>
      </c>
      <c r="T107" s="184"/>
      <c r="U107" s="195" t="s">
        <v>495</v>
      </c>
      <c r="W107" s="196" t="str">
        <f>IF(Y107=AA107,"●","✖")</f>
        <v>✖</v>
      </c>
      <c r="X107" s="197"/>
      <c r="Y107" s="198" t="str">
        <f>IF(U107="いる","適切","不適切")</f>
        <v>適切</v>
      </c>
      <c r="AA107" s="199" t="str">
        <f>_xlfn.IFS(S107=AC107,"適切",S108="該当なし","該当なし",S107="いる・いない","要確認",S107="いない","不適切")</f>
        <v>該当なし</v>
      </c>
      <c r="AC107" s="200" t="s">
        <v>496</v>
      </c>
      <c r="AE107" s="183"/>
    </row>
    <row r="108" spans="2:38" ht="29.25" customHeight="1" thickBot="1">
      <c r="F108" s="183" t="s">
        <v>596</v>
      </c>
      <c r="S108" s="194" t="str">
        <f>「施設財務」法人本部なし!$I$264</f>
        <v>該当なし</v>
      </c>
      <c r="AE108" s="183"/>
    </row>
    <row r="109" spans="2:38" ht="29.25" customHeight="1" thickBot="1">
      <c r="C109" s="209" t="s">
        <v>828</v>
      </c>
      <c r="D109" s="201"/>
      <c r="E109" s="215"/>
      <c r="F109" s="433" t="s">
        <v>597</v>
      </c>
      <c r="G109" s="434"/>
      <c r="H109" s="434"/>
      <c r="I109" s="434"/>
      <c r="J109" s="435"/>
      <c r="K109" s="433" t="s">
        <v>598</v>
      </c>
      <c r="L109" s="434"/>
      <c r="M109" s="434"/>
      <c r="N109" s="435"/>
      <c r="O109" s="433" t="s">
        <v>599</v>
      </c>
      <c r="P109" s="434"/>
      <c r="Q109" s="435"/>
      <c r="R109" s="433" t="s">
        <v>600</v>
      </c>
      <c r="S109" s="434"/>
      <c r="T109" s="435"/>
      <c r="U109" s="433" t="s">
        <v>601</v>
      </c>
      <c r="V109" s="435"/>
      <c r="W109" s="433" t="s">
        <v>602</v>
      </c>
      <c r="X109" s="434"/>
      <c r="Y109" s="434"/>
      <c r="Z109" s="433" t="s">
        <v>603</v>
      </c>
      <c r="AA109" s="434"/>
      <c r="AB109" s="434"/>
      <c r="AC109" s="436"/>
      <c r="AE109" s="216" t="s">
        <v>604</v>
      </c>
      <c r="AF109" s="217" t="s">
        <v>605</v>
      </c>
      <c r="AG109" s="217" t="s">
        <v>606</v>
      </c>
      <c r="AH109" s="218" t="s">
        <v>607</v>
      </c>
      <c r="AI109" s="216" t="s">
        <v>608</v>
      </c>
      <c r="AJ109" s="217" t="s">
        <v>609</v>
      </c>
      <c r="AK109" s="217" t="s">
        <v>610</v>
      </c>
      <c r="AL109" s="218" t="s">
        <v>611</v>
      </c>
    </row>
    <row r="110" spans="2:38" ht="29.25" customHeight="1">
      <c r="D110" s="206" t="s">
        <v>521</v>
      </c>
      <c r="E110" s="219">
        <v>1</v>
      </c>
      <c r="F110" s="437">
        <f>別紙１「契約一覧表」!$B$10</f>
        <v>0</v>
      </c>
      <c r="G110" s="438"/>
      <c r="H110" s="438"/>
      <c r="I110" s="438"/>
      <c r="J110" s="439"/>
      <c r="K110" s="220" t="str">
        <f>別紙１「契約一覧表」!$E$10</f>
        <v>Ｒ　　年　　月　　</v>
      </c>
      <c r="L110" s="221"/>
      <c r="M110" s="221" t="str">
        <f>別紙１「契約一覧表」!E11</f>
        <v>～Ｒ　　年　　月</v>
      </c>
      <c r="N110" s="222"/>
      <c r="O110" s="440">
        <f>別紙１「契約一覧表」!$H$10</f>
        <v>0</v>
      </c>
      <c r="P110" s="441"/>
      <c r="Q110" s="442"/>
      <c r="R110" s="331" t="str">
        <f>別紙１「契約一覧表」!$R$10</f>
        <v>□随意契約（見積　　　　名）</v>
      </c>
      <c r="S110" s="332"/>
      <c r="T110" s="333"/>
      <c r="U110" s="443" t="str">
        <f>別紙１「契約一覧表」!$AA$10</f>
        <v>あり・なし</v>
      </c>
      <c r="V110" s="444"/>
      <c r="W110" s="443" t="str">
        <f>別紙１「契約一覧表」!$AB$10</f>
        <v>あり・なし</v>
      </c>
      <c r="X110" s="445"/>
      <c r="Y110" s="445"/>
      <c r="Z110" s="446" t="str">
        <f>別紙１「契約一覧表」!$AB$11</f>
        <v>理事会（　　年　　月　　日）</v>
      </c>
      <c r="AA110" s="447"/>
      <c r="AB110" s="447"/>
      <c r="AC110" s="448"/>
      <c r="AE110" s="223"/>
      <c r="AF110" s="224"/>
      <c r="AG110" s="224"/>
      <c r="AH110" s="225"/>
      <c r="AI110" s="223"/>
      <c r="AJ110" s="224"/>
      <c r="AK110" s="224"/>
      <c r="AL110" s="225"/>
    </row>
    <row r="111" spans="2:38" ht="29.25" customHeight="1">
      <c r="D111" s="206" t="s">
        <v>521</v>
      </c>
      <c r="E111" s="226">
        <v>2</v>
      </c>
      <c r="F111" s="449">
        <f>別紙１「契約一覧表」!$B$12</f>
        <v>0</v>
      </c>
      <c r="G111" s="450"/>
      <c r="H111" s="450"/>
      <c r="I111" s="450"/>
      <c r="J111" s="451"/>
      <c r="K111" s="227" t="str">
        <f>別紙１「契約一覧表」!$E$12</f>
        <v>Ｒ　　年　　月　　</v>
      </c>
      <c r="L111" s="228"/>
      <c r="M111" s="228" t="str">
        <f>別紙１「契約一覧表」!E13</f>
        <v>～Ｒ　　年　　月</v>
      </c>
      <c r="N111" s="229"/>
      <c r="O111" s="452">
        <f>別紙１「契約一覧表」!$H$12</f>
        <v>0</v>
      </c>
      <c r="P111" s="453"/>
      <c r="Q111" s="454"/>
      <c r="R111" s="334" t="str">
        <f>別紙１「契約一覧表」!$R$12</f>
        <v>□随意契約（見積　　　　名）</v>
      </c>
      <c r="S111" s="335"/>
      <c r="T111" s="336"/>
      <c r="U111" s="455" t="str">
        <f>別紙１「契約一覧表」!$AA$12</f>
        <v>あり・なし</v>
      </c>
      <c r="V111" s="456"/>
      <c r="W111" s="443" t="str">
        <f>別紙１「契約一覧表」!$AB$12</f>
        <v>あり・なし</v>
      </c>
      <c r="X111" s="445"/>
      <c r="Y111" s="445"/>
      <c r="Z111" s="457" t="str">
        <f>別紙１「契約一覧表」!$AB$13</f>
        <v>理事会（　　年　　月　　日）</v>
      </c>
      <c r="AA111" s="458"/>
      <c r="AB111" s="458"/>
      <c r="AC111" s="459"/>
      <c r="AE111" s="230"/>
      <c r="AF111" s="231"/>
      <c r="AG111" s="231"/>
      <c r="AH111" s="232"/>
      <c r="AI111" s="230"/>
      <c r="AJ111" s="231"/>
      <c r="AK111" s="231"/>
      <c r="AL111" s="232"/>
    </row>
    <row r="112" spans="2:38" ht="29.25" customHeight="1">
      <c r="D112" s="206" t="s">
        <v>521</v>
      </c>
      <c r="E112" s="226">
        <v>3</v>
      </c>
      <c r="F112" s="449">
        <f>別紙１「契約一覧表」!$B$14</f>
        <v>0</v>
      </c>
      <c r="G112" s="450"/>
      <c r="H112" s="450"/>
      <c r="I112" s="450"/>
      <c r="J112" s="451"/>
      <c r="K112" s="227" t="str">
        <f>別紙１「契約一覧表」!$E$14</f>
        <v>Ｒ　　年　　月　　</v>
      </c>
      <c r="L112" s="228"/>
      <c r="M112" s="228" t="str">
        <f>別紙１「契約一覧表」!E15</f>
        <v>～Ｒ　　年　　月</v>
      </c>
      <c r="N112" s="229"/>
      <c r="O112" s="452">
        <f>別紙１「契約一覧表」!$H$14</f>
        <v>0</v>
      </c>
      <c r="P112" s="453"/>
      <c r="Q112" s="454"/>
      <c r="R112" s="334" t="str">
        <f>別紙１「契約一覧表」!$R$14</f>
        <v>□随意契約（見積　　　　名）</v>
      </c>
      <c r="S112" s="335"/>
      <c r="T112" s="336"/>
      <c r="U112" s="455" t="str">
        <f>別紙１「契約一覧表」!$AA$14</f>
        <v>あり・なし</v>
      </c>
      <c r="V112" s="456"/>
      <c r="W112" s="455" t="str">
        <f>別紙１「契約一覧表」!$AB$14</f>
        <v>あり・なし</v>
      </c>
      <c r="X112" s="460"/>
      <c r="Y112" s="460"/>
      <c r="Z112" s="457" t="str">
        <f>別紙１「契約一覧表」!$AB$15</f>
        <v>理事会（　　年　　月　　日）</v>
      </c>
      <c r="AA112" s="458"/>
      <c r="AB112" s="458"/>
      <c r="AC112" s="459"/>
      <c r="AE112" s="230"/>
      <c r="AF112" s="231"/>
      <c r="AG112" s="231"/>
      <c r="AH112" s="232"/>
      <c r="AI112" s="230"/>
      <c r="AJ112" s="231"/>
      <c r="AK112" s="231"/>
      <c r="AL112" s="232"/>
    </row>
    <row r="113" spans="2:38" ht="29.25" customHeight="1">
      <c r="D113" s="206" t="s">
        <v>521</v>
      </c>
      <c r="E113" s="226">
        <v>4</v>
      </c>
      <c r="F113" s="449">
        <f>別紙１「契約一覧表」!$B$16</f>
        <v>0</v>
      </c>
      <c r="G113" s="450"/>
      <c r="H113" s="450"/>
      <c r="I113" s="450"/>
      <c r="J113" s="451"/>
      <c r="K113" s="227" t="str">
        <f>別紙１「契約一覧表」!$E$16</f>
        <v>Ｒ　　年　　月　　</v>
      </c>
      <c r="L113" s="228"/>
      <c r="M113" s="228" t="str">
        <f>別紙１「契約一覧表」!E17</f>
        <v>～Ｒ　　年　　月</v>
      </c>
      <c r="N113" s="229"/>
      <c r="O113" s="452">
        <f>別紙１「契約一覧表」!$H$16</f>
        <v>0</v>
      </c>
      <c r="P113" s="453"/>
      <c r="Q113" s="454"/>
      <c r="R113" s="334" t="str">
        <f>別紙１「契約一覧表」!$R$16</f>
        <v>□随意契約（見積　　　　名）</v>
      </c>
      <c r="S113" s="335"/>
      <c r="T113" s="336"/>
      <c r="U113" s="455" t="str">
        <f>別紙１「契約一覧表」!$AA$16</f>
        <v>あり・なし</v>
      </c>
      <c r="V113" s="456"/>
      <c r="W113" s="455" t="str">
        <f>別紙１「契約一覧表」!$AB$16</f>
        <v>あり・なし</v>
      </c>
      <c r="X113" s="460"/>
      <c r="Y113" s="460"/>
      <c r="Z113" s="457" t="str">
        <f>別紙１「契約一覧表」!$AB$17</f>
        <v>理事会（　　年　　月　　日）</v>
      </c>
      <c r="AA113" s="458"/>
      <c r="AB113" s="458"/>
      <c r="AC113" s="459"/>
      <c r="AE113" s="230"/>
      <c r="AF113" s="231"/>
      <c r="AG113" s="231"/>
      <c r="AH113" s="232"/>
      <c r="AI113" s="230"/>
      <c r="AJ113" s="231"/>
      <c r="AK113" s="231"/>
      <c r="AL113" s="232"/>
    </row>
    <row r="114" spans="2:38" ht="29.25" customHeight="1">
      <c r="D114" s="206" t="s">
        <v>521</v>
      </c>
      <c r="E114" s="226">
        <v>5</v>
      </c>
      <c r="F114" s="449">
        <f>別紙１「契約一覧表」!$B$18</f>
        <v>0</v>
      </c>
      <c r="G114" s="450"/>
      <c r="H114" s="450"/>
      <c r="I114" s="450"/>
      <c r="J114" s="451"/>
      <c r="K114" s="227" t="str">
        <f>別紙１「契約一覧表」!$E$18</f>
        <v>Ｒ　　年　　月　　</v>
      </c>
      <c r="L114" s="228"/>
      <c r="M114" s="228" t="str">
        <f>別紙１「契約一覧表」!E19</f>
        <v>～Ｒ　　年　　月</v>
      </c>
      <c r="N114" s="229"/>
      <c r="O114" s="452">
        <f>別紙１「契約一覧表」!$H$18</f>
        <v>0</v>
      </c>
      <c r="P114" s="453"/>
      <c r="Q114" s="454"/>
      <c r="R114" s="334" t="str">
        <f>別紙１「契約一覧表」!$R$18</f>
        <v>□随意契約（見積　　　　名）</v>
      </c>
      <c r="S114" s="335"/>
      <c r="T114" s="336"/>
      <c r="U114" s="455" t="str">
        <f>別紙１「契約一覧表」!$AA$18</f>
        <v>あり・なし</v>
      </c>
      <c r="V114" s="456"/>
      <c r="W114" s="455" t="str">
        <f>別紙１「契約一覧表」!$AB$18</f>
        <v>あり・なし</v>
      </c>
      <c r="X114" s="460"/>
      <c r="Y114" s="460"/>
      <c r="Z114" s="457" t="str">
        <f>別紙１「契約一覧表」!$AB$19</f>
        <v>理事会（　　年　　月　　日）</v>
      </c>
      <c r="AA114" s="458"/>
      <c r="AB114" s="458"/>
      <c r="AC114" s="459"/>
      <c r="AE114" s="230"/>
      <c r="AF114" s="231"/>
      <c r="AG114" s="231"/>
      <c r="AH114" s="232"/>
      <c r="AI114" s="230"/>
      <c r="AJ114" s="231"/>
      <c r="AK114" s="231"/>
      <c r="AL114" s="232"/>
    </row>
    <row r="115" spans="2:38" ht="29.25" customHeight="1">
      <c r="D115" s="206" t="s">
        <v>521</v>
      </c>
      <c r="E115" s="226">
        <v>6</v>
      </c>
      <c r="F115" s="449">
        <f>別紙１「契約一覧表」!$B$20</f>
        <v>0</v>
      </c>
      <c r="G115" s="450"/>
      <c r="H115" s="450"/>
      <c r="I115" s="450"/>
      <c r="J115" s="451"/>
      <c r="K115" s="227" t="str">
        <f>別紙１「契約一覧表」!$E$20</f>
        <v>Ｒ　　年　　月　　</v>
      </c>
      <c r="L115" s="228"/>
      <c r="M115" s="228" t="str">
        <f>別紙１「契約一覧表」!E21</f>
        <v>～Ｒ　　年　　月</v>
      </c>
      <c r="N115" s="229"/>
      <c r="O115" s="452">
        <f>別紙１「契約一覧表」!$H$20</f>
        <v>0</v>
      </c>
      <c r="P115" s="453"/>
      <c r="Q115" s="454"/>
      <c r="R115" s="334" t="str">
        <f>別紙１「契約一覧表」!$R$20</f>
        <v>□随意契約（見積　　　　名）</v>
      </c>
      <c r="S115" s="335"/>
      <c r="T115" s="336"/>
      <c r="U115" s="455" t="str">
        <f>別紙１「契約一覧表」!$AA$20</f>
        <v>あり・なし</v>
      </c>
      <c r="V115" s="456"/>
      <c r="W115" s="455" t="str">
        <f>別紙１「契約一覧表」!$AB$10</f>
        <v>あり・なし</v>
      </c>
      <c r="X115" s="460"/>
      <c r="Y115" s="460"/>
      <c r="Z115" s="457" t="str">
        <f>別紙１「契約一覧表」!$AB$21</f>
        <v>理事会（　　年　　月　　日）</v>
      </c>
      <c r="AA115" s="458"/>
      <c r="AB115" s="458"/>
      <c r="AC115" s="459"/>
      <c r="AE115" s="230"/>
      <c r="AF115" s="231"/>
      <c r="AG115" s="231"/>
      <c r="AH115" s="232"/>
      <c r="AI115" s="230"/>
      <c r="AJ115" s="231"/>
      <c r="AK115" s="231"/>
      <c r="AL115" s="232"/>
    </row>
    <row r="116" spans="2:38" ht="29.25" customHeight="1">
      <c r="D116" s="206" t="s">
        <v>521</v>
      </c>
      <c r="E116" s="226">
        <v>7</v>
      </c>
      <c r="F116" s="449">
        <f>別紙１「契約一覧表」!$B$22</f>
        <v>0</v>
      </c>
      <c r="G116" s="450"/>
      <c r="H116" s="450"/>
      <c r="I116" s="450"/>
      <c r="J116" s="451"/>
      <c r="K116" s="227" t="str">
        <f>別紙１「契約一覧表」!$E$22</f>
        <v>Ｒ　　年　　月　　</v>
      </c>
      <c r="L116" s="228"/>
      <c r="M116" s="228" t="str">
        <f>別紙１「契約一覧表」!E23</f>
        <v>～Ｒ　　年　　月</v>
      </c>
      <c r="N116" s="229"/>
      <c r="O116" s="452">
        <f>別紙１「契約一覧表」!$H$22</f>
        <v>0</v>
      </c>
      <c r="P116" s="453"/>
      <c r="Q116" s="454"/>
      <c r="R116" s="334" t="str">
        <f>別紙１「契約一覧表」!$R$22</f>
        <v>□随意契約（見積　　　　名）</v>
      </c>
      <c r="S116" s="335"/>
      <c r="T116" s="336"/>
      <c r="U116" s="455" t="str">
        <f>別紙１「契約一覧表」!$AA$22</f>
        <v>あり・なし</v>
      </c>
      <c r="V116" s="456"/>
      <c r="W116" s="455" t="str">
        <f>別紙１「契約一覧表」!$AB$20</f>
        <v>あり・なし</v>
      </c>
      <c r="X116" s="460"/>
      <c r="Y116" s="460"/>
      <c r="Z116" s="457" t="str">
        <f>別紙１「契約一覧表」!$AB$23</f>
        <v>理事会（　　年　　月　　日）</v>
      </c>
      <c r="AA116" s="458"/>
      <c r="AB116" s="458"/>
      <c r="AC116" s="459"/>
      <c r="AE116" s="230"/>
      <c r="AF116" s="231"/>
      <c r="AG116" s="231"/>
      <c r="AH116" s="232"/>
      <c r="AI116" s="230"/>
      <c r="AJ116" s="231"/>
      <c r="AK116" s="231"/>
      <c r="AL116" s="232"/>
    </row>
    <row r="117" spans="2:38" ht="29.25" customHeight="1">
      <c r="D117" s="206" t="s">
        <v>521</v>
      </c>
      <c r="E117" s="226">
        <v>8</v>
      </c>
      <c r="F117" s="449">
        <f>別紙１「契約一覧表」!$B$24</f>
        <v>0</v>
      </c>
      <c r="G117" s="450"/>
      <c r="H117" s="450"/>
      <c r="I117" s="450"/>
      <c r="J117" s="451"/>
      <c r="K117" s="227" t="str">
        <f>別紙１「契約一覧表」!$E$24</f>
        <v>Ｒ　　年　　月　　</v>
      </c>
      <c r="L117" s="228"/>
      <c r="M117" s="228" t="str">
        <f>別紙１「契約一覧表」!E25</f>
        <v>～Ｒ　　年　　月</v>
      </c>
      <c r="N117" s="229"/>
      <c r="O117" s="452">
        <f>別紙１「契約一覧表」!$H$24</f>
        <v>0</v>
      </c>
      <c r="P117" s="453"/>
      <c r="Q117" s="454"/>
      <c r="R117" s="334" t="str">
        <f>別紙１「契約一覧表」!$R$24</f>
        <v>□随意契約（見積　　　　名）</v>
      </c>
      <c r="S117" s="335"/>
      <c r="T117" s="336"/>
      <c r="U117" s="455" t="str">
        <f>別紙１「契約一覧表」!$AA$24</f>
        <v>あり・なし</v>
      </c>
      <c r="V117" s="456"/>
      <c r="W117" s="455" t="str">
        <f>別紙１「契約一覧表」!$AB$22</f>
        <v>あり・なし</v>
      </c>
      <c r="X117" s="460"/>
      <c r="Y117" s="460"/>
      <c r="Z117" s="457" t="str">
        <f>別紙１「契約一覧表」!$AB$25</f>
        <v>理事会（　　年　　月　　日）</v>
      </c>
      <c r="AA117" s="458"/>
      <c r="AB117" s="458"/>
      <c r="AC117" s="459"/>
      <c r="AE117" s="230"/>
      <c r="AF117" s="231"/>
      <c r="AG117" s="231"/>
      <c r="AH117" s="232"/>
      <c r="AI117" s="230"/>
      <c r="AJ117" s="231"/>
      <c r="AK117" s="231"/>
      <c r="AL117" s="232"/>
    </row>
    <row r="118" spans="2:38" ht="29.25" customHeight="1">
      <c r="D118" s="206" t="s">
        <v>521</v>
      </c>
      <c r="E118" s="226">
        <v>9</v>
      </c>
      <c r="F118" s="449">
        <f>別紙１「契約一覧表」!$B$26</f>
        <v>0</v>
      </c>
      <c r="G118" s="450"/>
      <c r="H118" s="450"/>
      <c r="I118" s="450"/>
      <c r="J118" s="451"/>
      <c r="K118" s="227" t="str">
        <f>別紙１「契約一覧表」!$E$26</f>
        <v>Ｒ　　年　　月　　</v>
      </c>
      <c r="L118" s="228"/>
      <c r="M118" s="228" t="str">
        <f>別紙１「契約一覧表」!E27</f>
        <v>～Ｒ　　年　　月</v>
      </c>
      <c r="N118" s="229"/>
      <c r="O118" s="452">
        <f>別紙１「契約一覧表」!$H$26</f>
        <v>0</v>
      </c>
      <c r="P118" s="453"/>
      <c r="Q118" s="454"/>
      <c r="R118" s="334" t="str">
        <f>別紙１「契約一覧表」!$R$26</f>
        <v>□随意契約（見積　　　　名）</v>
      </c>
      <c r="S118" s="335"/>
      <c r="T118" s="336"/>
      <c r="U118" s="455" t="str">
        <f>別紙１「契約一覧表」!$AA$26</f>
        <v>あり・なし</v>
      </c>
      <c r="V118" s="456"/>
      <c r="W118" s="455" t="str">
        <f>別紙１「契約一覧表」!$AB$24</f>
        <v>あり・なし</v>
      </c>
      <c r="X118" s="460"/>
      <c r="Y118" s="460"/>
      <c r="Z118" s="457" t="str">
        <f>別紙１「契約一覧表」!$AB$27</f>
        <v>理事会（　　年　　月　　日）</v>
      </c>
      <c r="AA118" s="458"/>
      <c r="AB118" s="458"/>
      <c r="AC118" s="459"/>
      <c r="AE118" s="230"/>
      <c r="AF118" s="231"/>
      <c r="AG118" s="231"/>
      <c r="AH118" s="232"/>
      <c r="AI118" s="230"/>
      <c r="AJ118" s="231"/>
      <c r="AK118" s="231"/>
      <c r="AL118" s="232"/>
    </row>
    <row r="119" spans="2:38" ht="29.25" customHeight="1">
      <c r="D119" s="206" t="s">
        <v>521</v>
      </c>
      <c r="E119" s="226">
        <v>10</v>
      </c>
      <c r="F119" s="449">
        <f>別紙１「契約一覧表」!$B$28</f>
        <v>0</v>
      </c>
      <c r="G119" s="450"/>
      <c r="H119" s="450"/>
      <c r="I119" s="450"/>
      <c r="J119" s="451"/>
      <c r="K119" s="227">
        <f>別紙１「契約一覧表」!$E$28</f>
        <v>0</v>
      </c>
      <c r="L119" s="228"/>
      <c r="M119" s="228">
        <f>別紙１「契約一覧表」!E29</f>
        <v>0</v>
      </c>
      <c r="N119" s="229"/>
      <c r="O119" s="452">
        <f>別紙１「契約一覧表」!$H$28</f>
        <v>0</v>
      </c>
      <c r="P119" s="453"/>
      <c r="Q119" s="454"/>
      <c r="R119" s="334">
        <f>別紙１「契約一覧表」!$R$28</f>
        <v>0</v>
      </c>
      <c r="S119" s="335"/>
      <c r="T119" s="336"/>
      <c r="U119" s="455">
        <f>別紙１「契約一覧表」!$AA$28</f>
        <v>0</v>
      </c>
      <c r="V119" s="456"/>
      <c r="W119" s="455" t="str">
        <f>別紙１「契約一覧表」!$AB$26</f>
        <v>あり・なし</v>
      </c>
      <c r="X119" s="460"/>
      <c r="Y119" s="460"/>
      <c r="Z119" s="457">
        <f>別紙１「契約一覧表」!$AB$29</f>
        <v>0</v>
      </c>
      <c r="AA119" s="458"/>
      <c r="AB119" s="458"/>
      <c r="AC119" s="459"/>
      <c r="AE119" s="230"/>
      <c r="AF119" s="231"/>
      <c r="AG119" s="231"/>
      <c r="AH119" s="232"/>
      <c r="AI119" s="230"/>
      <c r="AJ119" s="231"/>
      <c r="AK119" s="231"/>
      <c r="AL119" s="232"/>
    </row>
    <row r="120" spans="2:38" ht="29.25" customHeight="1" thickBot="1">
      <c r="E120" s="233">
        <v>11</v>
      </c>
      <c r="F120" s="461">
        <f>別紙１「契約一覧表」!$B$30</f>
        <v>0</v>
      </c>
      <c r="G120" s="462"/>
      <c r="H120" s="462"/>
      <c r="I120" s="462"/>
      <c r="J120" s="463"/>
      <c r="K120" s="234">
        <f>別紙１「契約一覧表」!$E$30</f>
        <v>0</v>
      </c>
      <c r="L120" s="235"/>
      <c r="M120" s="235">
        <f>別紙１「契約一覧表」!E31</f>
        <v>0</v>
      </c>
      <c r="N120" s="236"/>
      <c r="O120" s="464">
        <f>別紙１「契約一覧表」!$H$30</f>
        <v>0</v>
      </c>
      <c r="P120" s="465"/>
      <c r="Q120" s="466"/>
      <c r="R120" s="337"/>
      <c r="S120" s="338"/>
      <c r="T120" s="339"/>
      <c r="U120" s="467">
        <f>別紙１「契約一覧表」!$AA$30</f>
        <v>0</v>
      </c>
      <c r="V120" s="468"/>
      <c r="W120" s="467">
        <f>別紙１「契約一覧表」!$AB$30</f>
        <v>0</v>
      </c>
      <c r="X120" s="469"/>
      <c r="Y120" s="469"/>
      <c r="Z120" s="470">
        <f>別紙１「契約一覧表」!$AB$31</f>
        <v>0</v>
      </c>
      <c r="AA120" s="471"/>
      <c r="AB120" s="471"/>
      <c r="AC120" s="472"/>
      <c r="AE120" s="237"/>
      <c r="AF120" s="238"/>
      <c r="AG120" s="238"/>
      <c r="AH120" s="239"/>
      <c r="AI120" s="237"/>
      <c r="AJ120" s="238"/>
      <c r="AK120" s="238"/>
      <c r="AL120" s="239"/>
    </row>
    <row r="121" spans="2:38" ht="29.25" customHeight="1">
      <c r="AE121" s="183"/>
    </row>
    <row r="122" spans="2:38" ht="29.25" customHeight="1">
      <c r="F122" s="209"/>
      <c r="G122" s="210"/>
      <c r="H122" s="210"/>
      <c r="I122" s="210"/>
      <c r="J122" s="210"/>
      <c r="K122" s="210"/>
      <c r="L122" s="210"/>
      <c r="M122" s="210"/>
      <c r="N122" s="210"/>
      <c r="O122" s="210"/>
      <c r="P122" s="210"/>
      <c r="Q122" s="210"/>
      <c r="R122" s="210"/>
      <c r="AE122" s="183"/>
    </row>
    <row r="123" spans="2:38" ht="29.25" customHeight="1" thickBot="1">
      <c r="AE123" s="183"/>
    </row>
    <row r="124" spans="2:38" ht="29.25" customHeight="1" thickBot="1">
      <c r="B124" s="183" t="s">
        <v>585</v>
      </c>
      <c r="D124" s="319" t="s">
        <v>521</v>
      </c>
      <c r="F124" s="473" t="s">
        <v>612</v>
      </c>
      <c r="G124" s="473"/>
      <c r="H124" s="473"/>
      <c r="I124" s="473"/>
      <c r="J124" s="473"/>
      <c r="K124" s="473"/>
      <c r="L124" s="473"/>
      <c r="M124" s="473"/>
      <c r="N124" s="473"/>
      <c r="O124" s="473"/>
      <c r="P124" s="473"/>
      <c r="AE124" s="183"/>
    </row>
    <row r="125" spans="2:38" ht="29.25" customHeight="1">
      <c r="C125" s="240" t="str">
        <f>_xlfn.IFS(AA125="不適切","★",AA125="要確認","▲",AA125="適切","",AA125="該当なし","",AA125="","")</f>
        <v>▲</v>
      </c>
      <c r="F125" s="473"/>
      <c r="G125" s="473"/>
      <c r="H125" s="473"/>
      <c r="I125" s="473"/>
      <c r="J125" s="473"/>
      <c r="K125" s="473"/>
      <c r="L125" s="473"/>
      <c r="M125" s="473"/>
      <c r="N125" s="473"/>
      <c r="O125" s="473"/>
      <c r="P125" s="473"/>
      <c r="S125" s="194" t="str">
        <f>「施設財務」法人本部なし!$I$284</f>
        <v>いる・いない</v>
      </c>
      <c r="T125" s="184"/>
      <c r="U125" s="195" t="s">
        <v>495</v>
      </c>
      <c r="W125" s="196" t="str">
        <f>IF(Y125=AA125,"●","✖")</f>
        <v>✖</v>
      </c>
      <c r="X125" s="197"/>
      <c r="Y125" s="198" t="str">
        <f>IF(U125="いる","適切","不適切")</f>
        <v>適切</v>
      </c>
      <c r="AA125" s="199" t="str">
        <f>_xlfn.IFS(S125=AC125,"適切",S125="該当なし","該当なし",S125="いる・いない","要確認",S125="いない","不適切")</f>
        <v>要確認</v>
      </c>
      <c r="AC125" s="200" t="s">
        <v>496</v>
      </c>
      <c r="AE125" s="183"/>
    </row>
    <row r="126" spans="2:38" ht="29.25" customHeight="1">
      <c r="F126" s="209"/>
      <c r="G126" s="201"/>
      <c r="H126" s="201"/>
      <c r="I126" s="201"/>
      <c r="J126" s="201"/>
      <c r="K126" s="201"/>
      <c r="L126" s="201"/>
      <c r="M126" s="201"/>
      <c r="N126" s="201"/>
      <c r="O126" s="201"/>
      <c r="P126" s="201"/>
      <c r="AE126" s="183"/>
    </row>
    <row r="127" spans="2:38" ht="29.25" customHeight="1" thickBot="1">
      <c r="AE127" s="183"/>
    </row>
    <row r="128" spans="2:38" ht="29.25" customHeight="1" thickBot="1">
      <c r="B128" s="183" t="s">
        <v>585</v>
      </c>
      <c r="D128" s="319" t="s">
        <v>521</v>
      </c>
      <c r="F128" s="473" t="s">
        <v>613</v>
      </c>
      <c r="G128" s="473"/>
      <c r="H128" s="473"/>
      <c r="I128" s="473"/>
      <c r="J128" s="473"/>
      <c r="K128" s="473"/>
      <c r="L128" s="473"/>
      <c r="M128" s="473"/>
      <c r="N128" s="473"/>
      <c r="O128" s="473"/>
      <c r="P128" s="473"/>
      <c r="AE128" s="183"/>
    </row>
    <row r="129" spans="2:31" ht="29.25" customHeight="1">
      <c r="C129" s="240" t="str">
        <f>_xlfn.IFS(AA129="不適切","★",AA129="要確認","▲",AA129="適切","",AA129="該当なし","",AA129="","")</f>
        <v/>
      </c>
      <c r="F129" s="473"/>
      <c r="G129" s="473"/>
      <c r="H129" s="473"/>
      <c r="I129" s="473"/>
      <c r="J129" s="473"/>
      <c r="K129" s="473"/>
      <c r="L129" s="473"/>
      <c r="M129" s="473"/>
      <c r="N129" s="473"/>
      <c r="O129" s="473"/>
      <c r="P129" s="473"/>
      <c r="S129" s="194" t="str">
        <f>「施設財務」法人本部なし!$I$284</f>
        <v>いる・いない</v>
      </c>
      <c r="T129" s="184"/>
      <c r="U129" s="195" t="s">
        <v>495</v>
      </c>
      <c r="W129" s="196" t="str">
        <f>IF(Y129=AA129,"●","✖")</f>
        <v>✖</v>
      </c>
      <c r="X129" s="197"/>
      <c r="Y129" s="198" t="str">
        <f>IF(U129="いる","適切","不適切")</f>
        <v>適切</v>
      </c>
      <c r="AA129" s="199" t="str">
        <f>_xlfn.IFS(S129=AC129,"適切",S130="該当なし","該当なし",S129="いる・いない","要確認",S129="いない","不適切")</f>
        <v>該当なし</v>
      </c>
      <c r="AC129" s="200" t="s">
        <v>496</v>
      </c>
      <c r="AE129" s="183"/>
    </row>
    <row r="130" spans="2:31" ht="29.25" customHeight="1">
      <c r="S130" s="194" t="str">
        <f>「施設財務」法人本部なし!$I$264</f>
        <v>該当なし</v>
      </c>
      <c r="AE130" s="183"/>
    </row>
    <row r="131" spans="2:31" ht="29.25" customHeight="1" thickBot="1">
      <c r="AE131" s="183"/>
    </row>
    <row r="132" spans="2:31" ht="29.25" customHeight="1" thickBot="1">
      <c r="B132" s="183" t="s">
        <v>585</v>
      </c>
      <c r="C132" s="240" t="str">
        <f>_xlfn.IFS(AA132="不適切","★",AA132="要確認","▲",AA132="適切","",AA132="該当なし","",AA132="","")</f>
        <v/>
      </c>
      <c r="D132" s="319" t="s">
        <v>521</v>
      </c>
      <c r="F132" s="328" t="s">
        <v>614</v>
      </c>
      <c r="G132" s="328"/>
      <c r="H132" s="328"/>
      <c r="I132" s="328"/>
      <c r="K132" s="240"/>
      <c r="S132" s="194" t="str">
        <f>「施設財務」法人本部なし!$I$310</f>
        <v>いる・いない</v>
      </c>
      <c r="T132" s="184"/>
      <c r="U132" s="195" t="s">
        <v>495</v>
      </c>
      <c r="W132" s="196" t="str">
        <f t="shared" ref="W132" si="9">IF(Y132=AA132,"●","✖")</f>
        <v>✖</v>
      </c>
      <c r="X132" s="197"/>
      <c r="Y132" s="198" t="str">
        <f>_xlfn.IFS(U132="いる","適切",U132="いない","不適切",U132="要確認","不適切",U132="該当なし","適切")</f>
        <v>適切</v>
      </c>
      <c r="AA132" s="199" t="str">
        <f>_xlfn.IFS(S132=AC132,"適切",S133="該当なし","該当なし",S132="いる・いない","要確認",S132="いない","不適切")</f>
        <v>該当なし</v>
      </c>
      <c r="AC132" s="200" t="s">
        <v>496</v>
      </c>
      <c r="AE132" s="183"/>
    </row>
    <row r="133" spans="2:31" ht="29.25" customHeight="1" thickBot="1">
      <c r="S133" s="194" t="str">
        <f>「施設財務」法人本部なし!$I$311</f>
        <v>該当なし</v>
      </c>
      <c r="AE133" s="183"/>
    </row>
    <row r="134" spans="2:31" ht="29.25" customHeight="1" thickBot="1">
      <c r="C134" s="240" t="str">
        <f>_xlfn.IFS(AA134="不適切","★",AA134="要確認","▲",AA134="適切","",AA134="該当なし","",AA134="","")</f>
        <v/>
      </c>
      <c r="D134" s="319" t="s">
        <v>521</v>
      </c>
      <c r="F134" s="183" t="s">
        <v>615</v>
      </c>
      <c r="U134" s="195" t="s">
        <v>495</v>
      </c>
      <c r="W134" s="196" t="str">
        <f t="shared" ref="W134" si="10">IF(Y134=AA134,"●","✖")</f>
        <v>●</v>
      </c>
      <c r="Y134" s="198" t="str">
        <f>IF(U134="いる","適切","不適切")</f>
        <v>適切</v>
      </c>
      <c r="AA134" s="199" t="s">
        <v>534</v>
      </c>
      <c r="AC134" s="200" t="s">
        <v>590</v>
      </c>
      <c r="AE134" s="183"/>
    </row>
    <row r="135" spans="2:31" ht="29.25" customHeight="1">
      <c r="AE135" s="183"/>
    </row>
    <row r="136" spans="2:31" ht="29.25" customHeight="1" thickBot="1">
      <c r="F136" s="183" t="s">
        <v>616</v>
      </c>
      <c r="AE136" s="183"/>
    </row>
    <row r="137" spans="2:31" ht="29.25" customHeight="1" thickBot="1">
      <c r="B137" s="183" t="s">
        <v>617</v>
      </c>
      <c r="C137" s="240" t="str">
        <f>_xlfn.IFS(AA137="不適切","★",AA137="要確認","▲",AA137="適切","",AA137="該当なし","",AA137="","")</f>
        <v/>
      </c>
      <c r="D137" s="319" t="s">
        <v>521</v>
      </c>
      <c r="F137" s="183" t="s">
        <v>618</v>
      </c>
      <c r="K137" s="209"/>
      <c r="L137" s="210"/>
      <c r="U137" s="241" t="s">
        <v>619</v>
      </c>
      <c r="AE137" s="183"/>
    </row>
    <row r="138" spans="2:31" ht="29.25" customHeight="1" thickBot="1">
      <c r="AE138" s="183"/>
    </row>
    <row r="139" spans="2:31" ht="29.25" customHeight="1" thickBot="1">
      <c r="C139" s="240" t="str">
        <f>_xlfn.IFS(AA139="不適切","★",AA139="要確認","▲",AA139="適切","",AA139="該当なし","",AA139="","")</f>
        <v/>
      </c>
      <c r="D139" s="319" t="s">
        <v>521</v>
      </c>
      <c r="F139" s="328" t="s">
        <v>620</v>
      </c>
      <c r="G139" s="328"/>
      <c r="H139" s="328"/>
      <c r="J139" s="183" t="s">
        <v>621</v>
      </c>
      <c r="M139" s="474" t="s">
        <v>815</v>
      </c>
      <c r="N139" s="475"/>
      <c r="O139" s="183" t="s">
        <v>622</v>
      </c>
      <c r="S139" s="194" t="str">
        <f>「施設財務」法人本部なし!$I$324</f>
        <v>いる・いない</v>
      </c>
      <c r="T139" s="184"/>
      <c r="U139" s="195" t="s">
        <v>495</v>
      </c>
      <c r="W139" s="196" t="str">
        <f t="shared" ref="W139" si="11">IF(Y139=AA139,"●","✖")</f>
        <v>✖</v>
      </c>
      <c r="X139" s="197"/>
      <c r="Y139" s="198" t="str">
        <f>_xlfn.IFS(U139="いる","適切",U139="いない","不適切",U139="要確認","不適切",U139="該当なし","適切")</f>
        <v>適切</v>
      </c>
      <c r="AA139" s="199" t="str">
        <f>_xlfn.IFS(S139=AC139,"適切",S140="該当なし","該当なし",S139="いる・いない","要確認",S139="いない","不適切")</f>
        <v>該当なし</v>
      </c>
      <c r="AC139" s="200" t="s">
        <v>496</v>
      </c>
      <c r="AE139" s="183"/>
    </row>
    <row r="140" spans="2:31" ht="29.25" customHeight="1">
      <c r="J140" s="183" t="s">
        <v>623</v>
      </c>
      <c r="M140" s="474" t="s">
        <v>815</v>
      </c>
      <c r="N140" s="475"/>
      <c r="O140" s="183" t="s">
        <v>624</v>
      </c>
      <c r="S140" s="194" t="str">
        <f>「施設財務」法人本部なし!$I$325</f>
        <v>該当なし</v>
      </c>
      <c r="AE140" s="183"/>
    </row>
    <row r="141" spans="2:31" ht="29.25" customHeight="1">
      <c r="J141" s="183" t="s">
        <v>625</v>
      </c>
      <c r="M141" s="474" t="s">
        <v>815</v>
      </c>
      <c r="N141" s="475"/>
      <c r="O141" s="183" t="s">
        <v>626</v>
      </c>
      <c r="AE141" s="183"/>
    </row>
    <row r="142" spans="2:31" ht="29.25" customHeight="1">
      <c r="J142" s="183" t="s">
        <v>627</v>
      </c>
      <c r="M142" s="474" t="s">
        <v>815</v>
      </c>
      <c r="N142" s="475"/>
      <c r="O142" s="183" t="s">
        <v>628</v>
      </c>
      <c r="AE142" s="183"/>
    </row>
    <row r="143" spans="2:31" ht="29.25" customHeight="1" thickBot="1">
      <c r="AE143" s="183"/>
    </row>
    <row r="144" spans="2:31" ht="29.25" customHeight="1" thickBot="1">
      <c r="B144" s="183" t="s">
        <v>617</v>
      </c>
      <c r="C144" s="240" t="str">
        <f>_xlfn.IFS(AA144="不適切","★",AA144="要確認","▲",AA144="適切","",AA144="該当なし","",AA144="","")</f>
        <v/>
      </c>
      <c r="D144" s="319" t="s">
        <v>521</v>
      </c>
      <c r="F144" s="329" t="s">
        <v>629</v>
      </c>
      <c r="G144" s="184"/>
      <c r="H144" s="184"/>
      <c r="I144" s="184"/>
      <c r="J144" s="184"/>
      <c r="K144" s="184"/>
      <c r="L144" s="184"/>
      <c r="M144" s="184"/>
      <c r="N144" s="184"/>
      <c r="O144" s="184"/>
      <c r="P144" s="184"/>
      <c r="S144" s="194" t="str">
        <f>「施設財務」法人本部なし!$I$330</f>
        <v>いる・いない</v>
      </c>
      <c r="T144" s="184"/>
      <c r="U144" s="195" t="s">
        <v>263</v>
      </c>
      <c r="W144" s="196" t="str">
        <f t="shared" ref="W144" si="12">IF(Y144=AA144,"●","✖")</f>
        <v>✖</v>
      </c>
      <c r="X144" s="197"/>
      <c r="Y144" s="198" t="str">
        <f>_xlfn.IFS(U144="いる","適切",U144="いない","不適切",U144="要確認","不適切",U144="該当なし","適切")</f>
        <v>適切</v>
      </c>
      <c r="AA144" s="199" t="str">
        <f>_xlfn.IFS(S144=AC144,"適切",S145="該当なし","該当なし",S144="いる・いない","要確認",S144="いない","不適切")</f>
        <v>該当なし</v>
      </c>
      <c r="AC144" s="200" t="s">
        <v>496</v>
      </c>
      <c r="AE144" s="183"/>
    </row>
    <row r="145" spans="2:31" ht="29.25" customHeight="1">
      <c r="S145" s="194" t="str">
        <f>「施設財務」法人本部なし!$I$331</f>
        <v>該当なし</v>
      </c>
      <c r="AE145" s="183"/>
    </row>
    <row r="146" spans="2:31" ht="29.25" customHeight="1">
      <c r="B146" s="183" t="s">
        <v>630</v>
      </c>
      <c r="F146" s="183" t="s">
        <v>631</v>
      </c>
      <c r="AE146" s="183"/>
    </row>
    <row r="147" spans="2:31" ht="29.25" customHeight="1">
      <c r="E147" s="183">
        <v>1</v>
      </c>
      <c r="F147" s="183" t="s">
        <v>31</v>
      </c>
      <c r="AE147" s="183"/>
    </row>
    <row r="148" spans="2:31" ht="29.25" customHeight="1">
      <c r="C148" s="240" t="str">
        <f>_xlfn.IFS(AA148="不適切","★",AA148="要確認","▲",AA148="適切","",AA148="該当なし","",AA148="","")</f>
        <v>▲</v>
      </c>
      <c r="E148" s="183" t="s">
        <v>632</v>
      </c>
      <c r="F148" s="242" t="s">
        <v>633</v>
      </c>
      <c r="S148" s="194" t="str">
        <f>「施設財務」法人本部なし!$I$379</f>
        <v>いる・いない</v>
      </c>
      <c r="T148" s="184"/>
      <c r="U148" s="195" t="s">
        <v>495</v>
      </c>
      <c r="W148" s="196" t="str">
        <f>IF(Y148=AA148,"●","✖")</f>
        <v>✖</v>
      </c>
      <c r="X148" s="197"/>
      <c r="Y148" s="198" t="str">
        <f>IF(U148="いる","適切","不適切")</f>
        <v>適切</v>
      </c>
      <c r="AA148" s="199" t="str">
        <f>_xlfn.IFS(S148=AC148,"適切",S148="該当なし","該当なし",S148="いる・いない","要確認",S148="いない","不適切")</f>
        <v>要確認</v>
      </c>
      <c r="AC148" s="200" t="s">
        <v>496</v>
      </c>
      <c r="AE148" s="183"/>
    </row>
    <row r="149" spans="2:31" ht="29.25" customHeight="1">
      <c r="E149" s="183" t="s">
        <v>634</v>
      </c>
      <c r="F149" s="183" t="s">
        <v>35</v>
      </c>
      <c r="AE149" s="183"/>
    </row>
    <row r="150" spans="2:31" ht="29.25" customHeight="1">
      <c r="C150" s="240" t="str">
        <f>_xlfn.IFS(AA150="不適切","★",AA150="要確認","▲",AA150="適切","",AA150="該当なし","",AA150="","")</f>
        <v>▲</v>
      </c>
      <c r="F150" s="183" t="s">
        <v>635</v>
      </c>
      <c r="S150" s="194" t="str">
        <f>「施設財務」法人本部なし!$I$385</f>
        <v>いる・いない</v>
      </c>
      <c r="T150" s="184"/>
      <c r="U150" s="195" t="s">
        <v>495</v>
      </c>
      <c r="W150" s="196" t="str">
        <f>IF(Y150=AA150,"●","✖")</f>
        <v>✖</v>
      </c>
      <c r="X150" s="197"/>
      <c r="Y150" s="198" t="str">
        <f>IF(U150="いる","適切","不適切")</f>
        <v>適切</v>
      </c>
      <c r="AA150" s="199" t="str">
        <f>_xlfn.IFS(S150=AC150,"適切",S150="該当なし","該当なし",S150="いる・いない","要確認",S150="いない","不適切")</f>
        <v>要確認</v>
      </c>
      <c r="AC150" s="200" t="s">
        <v>496</v>
      </c>
      <c r="AE150" s="183"/>
    </row>
    <row r="151" spans="2:31" ht="29.25" customHeight="1">
      <c r="E151" s="183" t="s">
        <v>634</v>
      </c>
      <c r="F151" s="183" t="s">
        <v>36</v>
      </c>
      <c r="AE151" s="183"/>
    </row>
    <row r="152" spans="2:31" ht="29.25" customHeight="1">
      <c r="C152" s="240" t="str">
        <f>_xlfn.IFS(AA152="不適切","★",AA152="要確認","▲",AA152="適切","",AA152="該当なし","",AA152="","")</f>
        <v>▲</v>
      </c>
      <c r="F152" s="183" t="s">
        <v>636</v>
      </c>
      <c r="S152" s="194" t="str">
        <f>「施設財務」法人本部なし!$I$388</f>
        <v>いる・いない</v>
      </c>
      <c r="T152" s="184"/>
      <c r="U152" s="195" t="s">
        <v>495</v>
      </c>
      <c r="W152" s="196" t="str">
        <f>IF(Y152=AA152,"●","✖")</f>
        <v>✖</v>
      </c>
      <c r="X152" s="197"/>
      <c r="Y152" s="198" t="str">
        <f>IF(U152="いる","適切","不適切")</f>
        <v>適切</v>
      </c>
      <c r="AA152" s="199" t="str">
        <f>_xlfn.IFS(S152=AC152,"適切",S152="該当なし","該当なし",S152="いる・いない","要確認",S152="いない","不適切")</f>
        <v>要確認</v>
      </c>
      <c r="AC152" s="200" t="s">
        <v>496</v>
      </c>
      <c r="AE152" s="183"/>
    </row>
    <row r="153" spans="2:31" ht="29.25" customHeight="1">
      <c r="E153" s="183" t="s">
        <v>634</v>
      </c>
      <c r="F153" s="183" t="s">
        <v>37</v>
      </c>
      <c r="AE153" s="183"/>
    </row>
    <row r="154" spans="2:31" ht="29.25" customHeight="1">
      <c r="C154" s="240" t="str">
        <f>_xlfn.IFS(AA154="不適切","★",AA154="要確認","▲",AA154="適切","",AA154="該当なし","",AA154="","")</f>
        <v>▲</v>
      </c>
      <c r="F154" s="183" t="s">
        <v>637</v>
      </c>
      <c r="S154" s="194" t="str">
        <f>「施設財務」法人本部なし!$I$391</f>
        <v>いる・いない</v>
      </c>
      <c r="T154" s="184"/>
      <c r="U154" s="195" t="s">
        <v>495</v>
      </c>
      <c r="W154" s="196" t="str">
        <f>IF(Y154=AA154,"●","✖")</f>
        <v>✖</v>
      </c>
      <c r="X154" s="197"/>
      <c r="Y154" s="198" t="str">
        <f>IF(U154="いる","適切","不適切")</f>
        <v>適切</v>
      </c>
      <c r="AA154" s="199" t="str">
        <f>_xlfn.IFS(S154=AC154,"適切",S154="該当なし","該当なし",S154="いる・いない","要確認",S154="いない","不適切")</f>
        <v>要確認</v>
      </c>
      <c r="AC154" s="200" t="s">
        <v>496</v>
      </c>
      <c r="AE154" s="183"/>
    </row>
    <row r="155" spans="2:31" ht="29.25" customHeight="1">
      <c r="AE155" s="183"/>
    </row>
    <row r="156" spans="2:31" ht="29.25" customHeight="1">
      <c r="E156" s="183" t="s">
        <v>638</v>
      </c>
      <c r="F156" s="183" t="s">
        <v>143</v>
      </c>
      <c r="AE156" s="183"/>
    </row>
    <row r="157" spans="2:31" ht="29.25" customHeight="1">
      <c r="AE157" s="183"/>
    </row>
    <row r="158" spans="2:31" ht="29.25" customHeight="1">
      <c r="E158" s="183" t="s">
        <v>634</v>
      </c>
      <c r="F158" s="183" t="s">
        <v>35</v>
      </c>
      <c r="AE158" s="183"/>
    </row>
    <row r="159" spans="2:31" ht="29.25" customHeight="1">
      <c r="C159" s="240" t="str">
        <f t="shared" ref="C159:C161" si="13">_xlfn.IFS(AA159="不適切","★",AA159="要確認","▲",AA159="適切","",AA159="該当なし","",AA159="","")</f>
        <v>▲</v>
      </c>
      <c r="F159" s="183" t="s">
        <v>639</v>
      </c>
      <c r="S159" s="194" t="str">
        <f>「施設財務」法人本部なし!$I$404</f>
        <v>いる・いない</v>
      </c>
      <c r="T159" s="184"/>
      <c r="U159" s="195" t="s">
        <v>495</v>
      </c>
      <c r="W159" s="196" t="str">
        <f>IF(Y159=AA159,"●","✖")</f>
        <v>✖</v>
      </c>
      <c r="X159" s="197"/>
      <c r="Y159" s="198" t="str">
        <f>IF(U159="いる","適切","不適切")</f>
        <v>適切</v>
      </c>
      <c r="AA159" s="199" t="str">
        <f>_xlfn.IFS(S159=AC159,"適切",S159="該当なし","該当なし",S159="いる・いない","要確認",S159="いない","不適切")</f>
        <v>要確認</v>
      </c>
      <c r="AC159" s="200" t="s">
        <v>496</v>
      </c>
      <c r="AE159" s="183"/>
    </row>
    <row r="160" spans="2:31" ht="29.25" customHeight="1">
      <c r="C160" s="240" t="str">
        <f t="shared" si="13"/>
        <v>▲</v>
      </c>
      <c r="F160" s="183" t="s">
        <v>640</v>
      </c>
      <c r="S160" s="194" t="str">
        <f>「施設財務」法人本部なし!$I$407</f>
        <v>いる・いない</v>
      </c>
      <c r="T160" s="184"/>
      <c r="U160" s="195" t="s">
        <v>495</v>
      </c>
      <c r="W160" s="196" t="str">
        <f>IF(Y160=AA160,"●","✖")</f>
        <v>✖</v>
      </c>
      <c r="X160" s="197"/>
      <c r="Y160" s="198" t="str">
        <f>IF(U160="いる","適切","不適切")</f>
        <v>適切</v>
      </c>
      <c r="AA160" s="199" t="str">
        <f>_xlfn.IFS(S160=AC160,"適切",S160="該当なし","該当なし",S160="いる・いない","要確認",S160="いない","不適切")</f>
        <v>要確認</v>
      </c>
      <c r="AC160" s="200" t="s">
        <v>496</v>
      </c>
      <c r="AE160" s="183"/>
    </row>
    <row r="161" spans="3:31" ht="29.25" customHeight="1">
      <c r="C161" s="240" t="str">
        <f t="shared" si="13"/>
        <v>▲</v>
      </c>
      <c r="F161" s="183" t="s">
        <v>641</v>
      </c>
      <c r="S161" s="194" t="str">
        <f>「施設財務」法人本部なし!$I$410</f>
        <v>いる・いない</v>
      </c>
      <c r="T161" s="184"/>
      <c r="U161" s="195" t="s">
        <v>495</v>
      </c>
      <c r="W161" s="196" t="str">
        <f>IF(Y161=AA161,"●","✖")</f>
        <v>✖</v>
      </c>
      <c r="X161" s="197"/>
      <c r="Y161" s="198" t="str">
        <f>IF(U161="いる","適切","不適切")</f>
        <v>適切</v>
      </c>
      <c r="AA161" s="199" t="str">
        <f>_xlfn.IFS(S161=AC161,"適切",S161="該当なし","該当なし",S161="いる・いない","要確認",S161="いない","不適切")</f>
        <v>要確認</v>
      </c>
      <c r="AC161" s="200" t="s">
        <v>496</v>
      </c>
      <c r="AE161" s="183"/>
    </row>
    <row r="162" spans="3:31" ht="29.25" customHeight="1">
      <c r="AE162" s="183"/>
    </row>
    <row r="163" spans="3:31" ht="29.25" customHeight="1">
      <c r="E163" s="183" t="s">
        <v>634</v>
      </c>
      <c r="F163" s="183" t="s">
        <v>36</v>
      </c>
      <c r="AE163" s="183"/>
    </row>
    <row r="164" spans="3:31" ht="29.25" customHeight="1">
      <c r="C164" s="240" t="str">
        <f t="shared" ref="C164:C165" si="14">_xlfn.IFS(AA164="不適切","★",AA164="要確認","▲",AA164="適切","",AA164="該当なし","",AA164="","")</f>
        <v>▲</v>
      </c>
      <c r="F164" s="183" t="s">
        <v>642</v>
      </c>
      <c r="S164" s="194" t="str">
        <f>「施設財務」法人本部なし!$I$414</f>
        <v>いる・いない</v>
      </c>
      <c r="T164" s="184"/>
      <c r="U164" s="195" t="s">
        <v>495</v>
      </c>
      <c r="W164" s="196" t="str">
        <f>IF(Y164=AA164,"●","✖")</f>
        <v>✖</v>
      </c>
      <c r="X164" s="197"/>
      <c r="Y164" s="198" t="str">
        <f>IF(U164="いる","適切","不適切")</f>
        <v>適切</v>
      </c>
      <c r="AA164" s="199" t="str">
        <f>_xlfn.IFS(S164=AC164,"適切",S164="該当なし","該当なし",S164="いる・いない","要確認",S164="いない","不適切")</f>
        <v>要確認</v>
      </c>
      <c r="AC164" s="200" t="s">
        <v>496</v>
      </c>
      <c r="AE164" s="183"/>
    </row>
    <row r="165" spans="3:31" ht="29.25" customHeight="1">
      <c r="C165" s="240" t="str">
        <f t="shared" si="14"/>
        <v>▲</v>
      </c>
      <c r="F165" s="183" t="s">
        <v>643</v>
      </c>
      <c r="S165" s="194" t="str">
        <f>「施設財務」法人本部なし!$I$417</f>
        <v>いる・いない</v>
      </c>
      <c r="T165" s="184"/>
      <c r="U165" s="195" t="s">
        <v>495</v>
      </c>
      <c r="W165" s="196" t="str">
        <f>IF(Y165=AA165,"●","✖")</f>
        <v>✖</v>
      </c>
      <c r="X165" s="197"/>
      <c r="Y165" s="198" t="str">
        <f>IF(U165="いる","適切","不適切")</f>
        <v>適切</v>
      </c>
      <c r="AA165" s="199" t="str">
        <f>_xlfn.IFS(S165=AC165,"適切",S165="該当なし","該当なし",S165="いる・いない","要確認",S165="いない","不適切")</f>
        <v>要確認</v>
      </c>
      <c r="AC165" s="200" t="s">
        <v>496</v>
      </c>
      <c r="AE165" s="183"/>
    </row>
    <row r="166" spans="3:31" ht="29.25" customHeight="1">
      <c r="AE166" s="183"/>
    </row>
    <row r="167" spans="3:31" ht="29.25" customHeight="1">
      <c r="AE167" s="183"/>
    </row>
    <row r="168" spans="3:31" ht="29.25" customHeight="1">
      <c r="E168" s="183" t="s">
        <v>634</v>
      </c>
      <c r="F168" s="183" t="s">
        <v>37</v>
      </c>
      <c r="AE168" s="183"/>
    </row>
    <row r="169" spans="3:31" ht="29.25" customHeight="1">
      <c r="C169" s="240" t="str">
        <f t="shared" ref="C169:C175" si="15">_xlfn.IFS(AA169="不適切","★",AA169="要確認","▲",AA169="適切","",AA169="該当なし","",AA169="","")</f>
        <v>▲</v>
      </c>
      <c r="F169" s="183" t="s">
        <v>644</v>
      </c>
      <c r="S169" s="194" t="str">
        <f>「施設財務」法人本部なし!$I$421</f>
        <v>いる・いない</v>
      </c>
      <c r="T169" s="184"/>
      <c r="U169" s="195" t="s">
        <v>495</v>
      </c>
      <c r="W169" s="196" t="str">
        <f t="shared" ref="W169:W175" si="16">IF(Y169=AA169,"●","✖")</f>
        <v>✖</v>
      </c>
      <c r="X169" s="197"/>
      <c r="Y169" s="198" t="str">
        <f t="shared" ref="Y169:Y175" si="17">IF(U169="いる","適切","不適切")</f>
        <v>適切</v>
      </c>
      <c r="AA169" s="199" t="str">
        <f t="shared" ref="AA169:AA175" si="18">_xlfn.IFS(S169=AC169,"適切",S169="該当なし","該当なし",S169="いる・いない","要確認",S169="いない","不適切")</f>
        <v>要確認</v>
      </c>
      <c r="AC169" s="200" t="s">
        <v>496</v>
      </c>
      <c r="AE169" s="183"/>
    </row>
    <row r="170" spans="3:31" ht="29.25" customHeight="1">
      <c r="C170" s="240" t="str">
        <f t="shared" si="15"/>
        <v>▲</v>
      </c>
      <c r="F170" s="183" t="s">
        <v>645</v>
      </c>
      <c r="S170" s="194" t="str">
        <f>「施設財務」法人本部なし!$I$425</f>
        <v>いる・いない</v>
      </c>
      <c r="T170" s="184"/>
      <c r="U170" s="195" t="s">
        <v>495</v>
      </c>
      <c r="W170" s="196" t="str">
        <f t="shared" si="16"/>
        <v>✖</v>
      </c>
      <c r="X170" s="197"/>
      <c r="Y170" s="198" t="str">
        <f t="shared" si="17"/>
        <v>適切</v>
      </c>
      <c r="AA170" s="199" t="str">
        <f t="shared" si="18"/>
        <v>要確認</v>
      </c>
      <c r="AC170" s="200" t="s">
        <v>496</v>
      </c>
      <c r="AE170" s="183"/>
    </row>
    <row r="171" spans="3:31" ht="29.25" customHeight="1">
      <c r="C171" s="240" t="str">
        <f t="shared" si="15"/>
        <v>▲</v>
      </c>
      <c r="F171" s="183" t="s">
        <v>646</v>
      </c>
      <c r="S171" s="194" t="str">
        <f>「施設財務」法人本部なし!$I$429</f>
        <v>いる・いない</v>
      </c>
      <c r="T171" s="184"/>
      <c r="U171" s="195" t="s">
        <v>495</v>
      </c>
      <c r="W171" s="196" t="str">
        <f t="shared" si="16"/>
        <v>✖</v>
      </c>
      <c r="X171" s="197"/>
      <c r="Y171" s="198" t="str">
        <f t="shared" si="17"/>
        <v>適切</v>
      </c>
      <c r="AA171" s="199" t="str">
        <f t="shared" si="18"/>
        <v>要確認</v>
      </c>
      <c r="AC171" s="200" t="s">
        <v>496</v>
      </c>
      <c r="AE171" s="183"/>
    </row>
    <row r="172" spans="3:31" ht="29.25" customHeight="1">
      <c r="C172" s="240" t="str">
        <f t="shared" si="15"/>
        <v>▲</v>
      </c>
      <c r="F172" s="183" t="s">
        <v>647</v>
      </c>
      <c r="S172" s="194" t="str">
        <f>「施設財務」法人本部なし!$I$431</f>
        <v>いる・いない</v>
      </c>
      <c r="T172" s="184"/>
      <c r="U172" s="195" t="s">
        <v>495</v>
      </c>
      <c r="W172" s="196" t="str">
        <f t="shared" si="16"/>
        <v>✖</v>
      </c>
      <c r="X172" s="197"/>
      <c r="Y172" s="198" t="str">
        <f t="shared" si="17"/>
        <v>適切</v>
      </c>
      <c r="AA172" s="199" t="str">
        <f t="shared" si="18"/>
        <v>要確認</v>
      </c>
      <c r="AC172" s="200" t="s">
        <v>496</v>
      </c>
      <c r="AE172" s="183"/>
    </row>
    <row r="173" spans="3:31" ht="29.25" customHeight="1">
      <c r="C173" s="240" t="str">
        <f t="shared" si="15"/>
        <v>▲</v>
      </c>
      <c r="F173" s="183" t="s">
        <v>648</v>
      </c>
      <c r="S173" s="194" t="str">
        <f>「施設財務」法人本部なし!$I$433</f>
        <v>いる・いない</v>
      </c>
      <c r="T173" s="184"/>
      <c r="U173" s="195" t="s">
        <v>495</v>
      </c>
      <c r="W173" s="196" t="str">
        <f t="shared" si="16"/>
        <v>✖</v>
      </c>
      <c r="X173" s="197"/>
      <c r="Y173" s="198" t="str">
        <f t="shared" si="17"/>
        <v>適切</v>
      </c>
      <c r="AA173" s="199" t="str">
        <f t="shared" si="18"/>
        <v>要確認</v>
      </c>
      <c r="AC173" s="200" t="s">
        <v>496</v>
      </c>
      <c r="AE173" s="183"/>
    </row>
    <row r="174" spans="3:31" ht="29.25" customHeight="1">
      <c r="C174" s="240" t="str">
        <f t="shared" si="15"/>
        <v>▲</v>
      </c>
      <c r="F174" s="183" t="s">
        <v>649</v>
      </c>
      <c r="S174" s="194" t="str">
        <f>「施設財務」法人本部なし!$I$436</f>
        <v>いる・いない</v>
      </c>
      <c r="T174" s="184"/>
      <c r="U174" s="195" t="s">
        <v>495</v>
      </c>
      <c r="W174" s="196" t="str">
        <f t="shared" si="16"/>
        <v>✖</v>
      </c>
      <c r="X174" s="197"/>
      <c r="Y174" s="198" t="str">
        <f t="shared" si="17"/>
        <v>適切</v>
      </c>
      <c r="AA174" s="199" t="str">
        <f t="shared" si="18"/>
        <v>要確認</v>
      </c>
      <c r="AC174" s="200" t="s">
        <v>496</v>
      </c>
      <c r="AE174" s="183"/>
    </row>
    <row r="175" spans="3:31" ht="29.25" customHeight="1">
      <c r="C175" s="240" t="str">
        <f t="shared" si="15"/>
        <v>▲</v>
      </c>
      <c r="F175" s="183" t="s">
        <v>650</v>
      </c>
      <c r="S175" s="194" t="str">
        <f>「施設財務」法人本部なし!$I$438</f>
        <v>いる・いない</v>
      </c>
      <c r="T175" s="184"/>
      <c r="U175" s="195" t="s">
        <v>495</v>
      </c>
      <c r="W175" s="196" t="str">
        <f t="shared" si="16"/>
        <v>✖</v>
      </c>
      <c r="X175" s="197"/>
      <c r="Y175" s="198" t="str">
        <f t="shared" si="17"/>
        <v>適切</v>
      </c>
      <c r="AA175" s="199" t="str">
        <f t="shared" si="18"/>
        <v>要確認</v>
      </c>
      <c r="AC175" s="200" t="s">
        <v>496</v>
      </c>
      <c r="AE175" s="183"/>
    </row>
    <row r="176" spans="3:31" ht="29.25" customHeight="1">
      <c r="AE176" s="183"/>
    </row>
    <row r="177" spans="3:31" ht="29.25" customHeight="1">
      <c r="C177" s="240" t="str">
        <f>_xlfn.IFS(AA177="不適切","★",AA177="要確認","▲",AA177="適切","",AA177="該当なし","",AA177="","")</f>
        <v>▲</v>
      </c>
      <c r="E177" s="183" t="s">
        <v>651</v>
      </c>
      <c r="F177" s="183" t="s">
        <v>33</v>
      </c>
      <c r="S177" s="194" t="str">
        <f>「施設財務」法人本部なし!$I$440</f>
        <v>いる・いない</v>
      </c>
      <c r="T177" s="184"/>
      <c r="U177" s="195" t="s">
        <v>495</v>
      </c>
      <c r="W177" s="196" t="str">
        <f>IF(Y177=AA177,"●","✖")</f>
        <v>✖</v>
      </c>
      <c r="X177" s="197"/>
      <c r="Y177" s="198" t="str">
        <f>IF(U177="いる","適切","不適切")</f>
        <v>適切</v>
      </c>
      <c r="AA177" s="199" t="str">
        <f>_xlfn.IFS(S177=AC177,"適切",S177="該当なし","該当なし",S177="いる・いない","要確認",S177="いない","不適切")</f>
        <v>要確認</v>
      </c>
      <c r="AC177" s="200" t="s">
        <v>496</v>
      </c>
      <c r="AE177" s="183"/>
    </row>
    <row r="178" spans="3:31" ht="29.25" customHeight="1">
      <c r="AE178" s="183"/>
    </row>
    <row r="179" spans="3:31" ht="29.25" customHeight="1">
      <c r="E179" s="183" t="s">
        <v>634</v>
      </c>
      <c r="F179" s="183" t="s">
        <v>38</v>
      </c>
      <c r="AE179" s="183"/>
    </row>
    <row r="180" spans="3:31" ht="29.25" customHeight="1">
      <c r="C180" s="240" t="str">
        <f t="shared" ref="C180:C181" si="19">_xlfn.IFS(AA180="不適切","★",AA180="要確認","▲",AA180="適切","",AA180="該当なし","",AA180="","")</f>
        <v>▲</v>
      </c>
      <c r="F180" s="183" t="s">
        <v>335</v>
      </c>
      <c r="S180" s="194" t="str">
        <f>「施設財務」法人本部なし!$I$448</f>
        <v>いる・いない</v>
      </c>
      <c r="T180" s="184"/>
      <c r="U180" s="195" t="s">
        <v>495</v>
      </c>
      <c r="W180" s="196" t="str">
        <f>IF(Y180=AA180,"●","✖")</f>
        <v>✖</v>
      </c>
      <c r="X180" s="197"/>
      <c r="Y180" s="198" t="str">
        <f>IF(U180="いる","適切","不適切")</f>
        <v>適切</v>
      </c>
      <c r="AA180" s="199" t="str">
        <f>_xlfn.IFS(S180=AC180,"適切",S180="該当なし","該当なし",S180="いる・いない","要確認",S180="いない","不適切")</f>
        <v>要確認</v>
      </c>
      <c r="AC180" s="200" t="s">
        <v>496</v>
      </c>
      <c r="AE180" s="183"/>
    </row>
    <row r="181" spans="3:31" ht="29.25" customHeight="1">
      <c r="C181" s="240" t="str">
        <f t="shared" si="19"/>
        <v/>
      </c>
      <c r="F181" s="329" t="s">
        <v>652</v>
      </c>
      <c r="G181" s="328"/>
      <c r="H181" s="328"/>
      <c r="I181" s="328"/>
      <c r="J181" s="328"/>
      <c r="K181" s="328"/>
      <c r="L181" s="328"/>
      <c r="S181" s="194" t="str">
        <f>「施設財務」法人本部なし!$I$450</f>
        <v>いる・いない</v>
      </c>
      <c r="T181" s="184"/>
      <c r="U181" s="195" t="s">
        <v>495</v>
      </c>
      <c r="W181" s="196" t="str">
        <f t="shared" ref="W181" si="20">IF(Y181=AA181,"●","✖")</f>
        <v>✖</v>
      </c>
      <c r="X181" s="197"/>
      <c r="Y181" s="198" t="str">
        <f>_xlfn.IFS(U181="いる","適切",U181="いない","不適切",U181="要確認","不適切",U181="該当なし","適切")</f>
        <v>適切</v>
      </c>
      <c r="AA181" s="199" t="str">
        <f>_xlfn.IFS(S181=AC181,"適切",S182="該当なし","該当なし",S181="いる・いない","要確認",S181="いない","不適切")</f>
        <v>該当なし</v>
      </c>
      <c r="AC181" s="200" t="s">
        <v>496</v>
      </c>
      <c r="AE181" s="183"/>
    </row>
    <row r="182" spans="3:31" ht="29.25" customHeight="1">
      <c r="F182" s="329"/>
      <c r="G182" s="328"/>
      <c r="H182" s="328"/>
      <c r="I182" s="328"/>
      <c r="J182" s="328"/>
      <c r="K182" s="328"/>
      <c r="L182" s="328"/>
      <c r="S182" s="194" t="str">
        <f>「施設財務」法人本部なし!$I$451</f>
        <v>該当なし</v>
      </c>
      <c r="AE182" s="183"/>
    </row>
    <row r="183" spans="3:31" ht="29.25" customHeight="1">
      <c r="F183" s="329"/>
      <c r="G183" s="328"/>
      <c r="H183" s="328"/>
      <c r="I183" s="328"/>
      <c r="J183" s="328"/>
      <c r="K183" s="328"/>
      <c r="L183" s="328"/>
      <c r="AE183" s="183"/>
    </row>
    <row r="184" spans="3:31" ht="29.25" customHeight="1">
      <c r="C184" s="240" t="str">
        <f>_xlfn.IFS(AA184="不適切","★",AA184="要確認","▲",AA184="適切","",AA184="該当なし","",AA184="","")</f>
        <v/>
      </c>
      <c r="F184" s="183" t="s">
        <v>653</v>
      </c>
      <c r="S184" s="194" t="str">
        <f>「施設財務」法人本部なし!$I$450</f>
        <v>いる・いない</v>
      </c>
      <c r="T184" s="184"/>
      <c r="U184" s="195" t="s">
        <v>495</v>
      </c>
      <c r="W184" s="196" t="str">
        <f>IF(Y184=AA184,"●","✖")</f>
        <v>✖</v>
      </c>
      <c r="X184" s="197"/>
      <c r="Y184" s="198" t="str">
        <f>IF(U184="いる","適切","不適切")</f>
        <v>適切</v>
      </c>
      <c r="AA184" s="199" t="str">
        <f>_xlfn.IFS(S184=AC184,"適切",S185="該当なし","該当なし",S184="いる・いない","要確認",S184="いない","不適切")</f>
        <v>該当なし</v>
      </c>
      <c r="AC184" s="200" t="s">
        <v>496</v>
      </c>
      <c r="AE184" s="183"/>
    </row>
    <row r="185" spans="3:31" ht="29.25" customHeight="1">
      <c r="S185" s="194" t="str">
        <f>「施設財務」法人本部なし!$I$451</f>
        <v>該当なし</v>
      </c>
      <c r="AE185" s="183"/>
    </row>
    <row r="186" spans="3:31" ht="29.25" customHeight="1">
      <c r="AE186" s="183"/>
    </row>
    <row r="187" spans="3:31" ht="29.25" customHeight="1">
      <c r="C187" s="240" t="str">
        <f>_xlfn.IFS(AA187="不適切","★",AA187="要確認","▲",AA187="適切","",AA187="該当なし","",AA187="","")</f>
        <v/>
      </c>
      <c r="F187" s="183" t="s">
        <v>338</v>
      </c>
      <c r="S187" s="194" t="str">
        <f>「施設財務」法人本部なし!$I$456</f>
        <v>いる・いない</v>
      </c>
      <c r="T187" s="184"/>
      <c r="U187" s="195" t="s">
        <v>495</v>
      </c>
      <c r="W187" s="196" t="str">
        <f>IF(Y187=AA187,"●","✖")</f>
        <v>✖</v>
      </c>
      <c r="X187" s="197"/>
      <c r="Y187" s="198" t="str">
        <f>IF(U187="いる","適切","不適切")</f>
        <v>適切</v>
      </c>
      <c r="AA187" s="199" t="str">
        <f>_xlfn.IFS(S187=AC187,"適切",S188="該当なし","該当なし",S187="いる・いない","要確認",S187="いない","不適切")</f>
        <v>該当なし</v>
      </c>
      <c r="AC187" s="200" t="s">
        <v>496</v>
      </c>
      <c r="AE187" s="183"/>
    </row>
    <row r="188" spans="3:31" ht="29.25" customHeight="1">
      <c r="S188" s="194" t="str">
        <f>「施設財務」法人本部なし!$I$457</f>
        <v>該当なし</v>
      </c>
      <c r="AE188" s="183"/>
    </row>
    <row r="189" spans="3:31" ht="29.25" customHeight="1">
      <c r="AE189" s="183"/>
    </row>
    <row r="190" spans="3:31" ht="29.25" customHeight="1">
      <c r="C190" s="240" t="str">
        <f>_xlfn.IFS(AA190="不適切","★",AA190="要確認","▲",AA190="適切","",AA190="該当なし","",AA190="省略","",AA190="","")</f>
        <v/>
      </c>
      <c r="F190" s="329" t="s">
        <v>654</v>
      </c>
      <c r="G190" s="330"/>
      <c r="H190" s="330"/>
      <c r="I190" s="330"/>
      <c r="J190" s="330"/>
      <c r="K190" s="184"/>
      <c r="L190" s="184"/>
      <c r="S190" s="194" t="str">
        <f>「施設財務」法人本部なし!$I$459</f>
        <v>いる・いない</v>
      </c>
      <c r="T190" s="184"/>
      <c r="U190" s="195" t="s">
        <v>495</v>
      </c>
      <c r="W190" s="196" t="str">
        <f t="shared" ref="W190:W213" si="21">IF(Y190=AA190,"●","✖")</f>
        <v>✖</v>
      </c>
      <c r="X190" s="197"/>
      <c r="Y190" s="198" t="str">
        <f>_xlfn.IFS(U190="いる","適切",U190="いない","不適切",U190="要確認","不適切",U190="省略","適切")</f>
        <v>適切</v>
      </c>
      <c r="AA190" s="199" t="str">
        <f>_xlfn.IFS(S190=AC190,"適切",S191="省略","省略",S190="いる・いない","要確認",S190="いない","不適切")</f>
        <v>省略</v>
      </c>
      <c r="AC190" s="200" t="s">
        <v>496</v>
      </c>
      <c r="AE190" s="183"/>
    </row>
    <row r="191" spans="3:31" ht="29.25" customHeight="1">
      <c r="S191" s="194" t="str">
        <f>「施設財務」法人本部なし!$I$460</f>
        <v>省略</v>
      </c>
      <c r="AE191" s="183"/>
    </row>
    <row r="192" spans="3:31" ht="29.25" customHeight="1">
      <c r="AE192" s="183"/>
    </row>
    <row r="193" spans="3:31" ht="29.25" customHeight="1">
      <c r="C193" s="240" t="str">
        <f>_xlfn.IFS(AA193="不適切","★",AA193="要確認","▲",AA193="適切","",AA193="該当なし","",AA193="省略","",AA193="","")</f>
        <v/>
      </c>
      <c r="F193" s="183" t="s">
        <v>655</v>
      </c>
      <c r="S193" s="194" t="str">
        <f>「施設財務」法人本部なし!$I$462</f>
        <v>いる・いない</v>
      </c>
      <c r="T193" s="184"/>
      <c r="U193" s="195" t="s">
        <v>495</v>
      </c>
      <c r="W193" s="196" t="str">
        <f t="shared" si="21"/>
        <v>✖</v>
      </c>
      <c r="X193" s="197"/>
      <c r="Y193" s="198" t="str">
        <f t="shared" ref="Y193:Y213" si="22">_xlfn.IFS(U193="いる","適切",U193="いない","不適切",U193="要確認","不適切",U193="該当なし","適切")</f>
        <v>適切</v>
      </c>
      <c r="AA193" s="199" t="str">
        <f>_xlfn.IFS(S193=AC193,"適切",S194="該当なし","該当なし",S193="いる・いない","要確認",S193="いない","不適切")</f>
        <v>該当なし</v>
      </c>
      <c r="AC193" s="200" t="s">
        <v>496</v>
      </c>
      <c r="AE193" s="183"/>
    </row>
    <row r="194" spans="3:31" ht="29.25" customHeight="1">
      <c r="S194" s="194" t="str">
        <f>「施設財務」法人本部なし!$I$463</f>
        <v>該当なし</v>
      </c>
      <c r="AE194" s="183"/>
    </row>
    <row r="195" spans="3:31" ht="29.25" customHeight="1">
      <c r="AE195" s="183"/>
    </row>
    <row r="196" spans="3:31" ht="29.25" customHeight="1">
      <c r="C196" s="240" t="str">
        <f>_xlfn.IFS(AA196="不適切","★",AA196="要確認","▲",AA196="適切","",AA196="該当なし","",AA196="省略","",AA196="","")</f>
        <v>▲</v>
      </c>
      <c r="F196" s="183" t="s">
        <v>656</v>
      </c>
      <c r="S196" s="194" t="str">
        <f>「施設財務」法人本部なし!$I$465</f>
        <v>いる・いない</v>
      </c>
      <c r="T196" s="184"/>
      <c r="U196" s="195" t="s">
        <v>495</v>
      </c>
      <c r="W196" s="196" t="str">
        <f t="shared" si="21"/>
        <v>✖</v>
      </c>
      <c r="X196" s="197"/>
      <c r="Y196" s="198" t="str">
        <f t="shared" si="22"/>
        <v>適切</v>
      </c>
      <c r="AA196" s="199" t="str">
        <f t="shared" ref="AA196:AA197" si="23">_xlfn.IFS(S196=AC196,"適切",S196="該当なし","該当なし",S196="いる・いない","要確認",S196="いない","不適切")</f>
        <v>要確認</v>
      </c>
      <c r="AC196" s="200" t="s">
        <v>496</v>
      </c>
      <c r="AE196" s="183"/>
    </row>
    <row r="197" spans="3:31" ht="29.25" customHeight="1">
      <c r="C197" s="240" t="str">
        <f>_xlfn.IFS(AA197="不適切","★",AA197="要確認","▲",AA197="適切","",AA197="該当なし","",AA197="省略","",AA197="","")</f>
        <v>▲</v>
      </c>
      <c r="F197" s="183" t="s">
        <v>657</v>
      </c>
      <c r="S197" s="194" t="str">
        <f>「施設財務」法人本部なし!$I$468</f>
        <v>いる・いない</v>
      </c>
      <c r="T197" s="184"/>
      <c r="U197" s="195" t="s">
        <v>495</v>
      </c>
      <c r="W197" s="196" t="str">
        <f t="shared" si="21"/>
        <v>✖</v>
      </c>
      <c r="X197" s="197"/>
      <c r="Y197" s="198" t="str">
        <f t="shared" si="22"/>
        <v>適切</v>
      </c>
      <c r="AA197" s="199" t="str">
        <f t="shared" si="23"/>
        <v>要確認</v>
      </c>
      <c r="AC197" s="200" t="s">
        <v>496</v>
      </c>
      <c r="AE197" s="183"/>
    </row>
    <row r="198" spans="3:31" ht="29.25" customHeight="1">
      <c r="C198" s="240" t="str">
        <f>_xlfn.IFS(AA198="不適切","★",AA198="要確認","▲",AA198="適切","",AA198="該当なし","",AA198="省略","",AA198="","")</f>
        <v/>
      </c>
      <c r="F198" s="183" t="s">
        <v>658</v>
      </c>
      <c r="S198" s="194" t="str">
        <f>「施設財務」法人本部なし!$I$471</f>
        <v>いる・いない</v>
      </c>
      <c r="T198" s="184"/>
      <c r="U198" s="195" t="s">
        <v>495</v>
      </c>
      <c r="W198" s="196" t="str">
        <f t="shared" si="21"/>
        <v>✖</v>
      </c>
      <c r="X198" s="197"/>
      <c r="Y198" s="198" t="str">
        <f t="shared" si="22"/>
        <v>適切</v>
      </c>
      <c r="AA198" s="199" t="str">
        <f>_xlfn.IFS(S198=AC198,"適切",S199="該当なし","該当なし",S198="いる・いない","要確認",S198="いない","不適切")</f>
        <v>該当なし</v>
      </c>
      <c r="AC198" s="200" t="s">
        <v>496</v>
      </c>
      <c r="AE198" s="183"/>
    </row>
    <row r="199" spans="3:31" ht="29.25" customHeight="1">
      <c r="S199" s="194" t="str">
        <f>「施設財務」法人本部なし!$I$472</f>
        <v>該当なし</v>
      </c>
      <c r="AE199" s="183"/>
    </row>
    <row r="200" spans="3:31" ht="29.25" customHeight="1">
      <c r="AE200" s="183"/>
    </row>
    <row r="201" spans="3:31" ht="29.25" customHeight="1">
      <c r="C201" s="240" t="str">
        <f>_xlfn.IFS(AA201="不適切","★",AA201="要確認","▲",AA201="適切","",AA201="該当なし","",AA201="省略","",AA201="","")</f>
        <v/>
      </c>
      <c r="F201" s="183" t="s">
        <v>659</v>
      </c>
      <c r="S201" s="194" t="str">
        <f>「施設財務」法人本部なし!$I$476</f>
        <v>いる・いない</v>
      </c>
      <c r="T201" s="184"/>
      <c r="U201" s="195" t="s">
        <v>495</v>
      </c>
      <c r="W201" s="196" t="str">
        <f t="shared" si="21"/>
        <v>✖</v>
      </c>
      <c r="X201" s="197"/>
      <c r="Y201" s="198" t="str">
        <f t="shared" si="22"/>
        <v>適切</v>
      </c>
      <c r="AA201" s="199" t="str">
        <f>_xlfn.IFS(S201=AC201,"適切",S202="該当なし","該当なし",S201="いる・いない","要確認",S201="いない","不適切")</f>
        <v>該当なし</v>
      </c>
      <c r="AC201" s="200" t="s">
        <v>496</v>
      </c>
      <c r="AE201" s="183"/>
    </row>
    <row r="202" spans="3:31" ht="29.25" customHeight="1">
      <c r="S202" s="194" t="str">
        <f>「施設財務」法人本部なし!$I$477</f>
        <v>該当なし</v>
      </c>
      <c r="AE202" s="183"/>
    </row>
    <row r="203" spans="3:31" ht="29.25" customHeight="1">
      <c r="AE203" s="183"/>
    </row>
    <row r="204" spans="3:31" ht="29.25" customHeight="1">
      <c r="C204" s="240" t="str">
        <f>_xlfn.IFS(AA204="不適切","★",AA204="要確認","▲",AA204="適切","",AA204="該当なし","",AA204="省略","",AA204="","")</f>
        <v/>
      </c>
      <c r="F204" s="183" t="s">
        <v>660</v>
      </c>
      <c r="S204" s="194" t="str">
        <f>「施設財務」法人本部なし!$I$479</f>
        <v>いる・いない</v>
      </c>
      <c r="T204" s="184"/>
      <c r="U204" s="195" t="s">
        <v>495</v>
      </c>
      <c r="W204" s="196" t="str">
        <f t="shared" si="21"/>
        <v>✖</v>
      </c>
      <c r="X204" s="197"/>
      <c r="Y204" s="198" t="str">
        <f t="shared" si="22"/>
        <v>適切</v>
      </c>
      <c r="AA204" s="199" t="str">
        <f>_xlfn.IFS(S204=AC204,"適切",S205="省略","省略",S204="いる・いない","要確認",S204="いない","不適切")</f>
        <v>省略</v>
      </c>
      <c r="AC204" s="200" t="s">
        <v>496</v>
      </c>
      <c r="AE204" s="183"/>
    </row>
    <row r="205" spans="3:31" ht="29.25" customHeight="1">
      <c r="S205" s="194" t="str">
        <f>「施設財務」法人本部なし!$I$480</f>
        <v>省略</v>
      </c>
      <c r="AE205" s="183"/>
    </row>
    <row r="206" spans="3:31" ht="29.25" customHeight="1">
      <c r="AE206" s="183"/>
    </row>
    <row r="207" spans="3:31" ht="29.25" customHeight="1">
      <c r="C207" s="240" t="str">
        <f>_xlfn.IFS(AA207="不適切","★",AA207="要確認","▲",AA207="適切","",AA207="該当なし","",AA207="省略","",AA207="","")</f>
        <v/>
      </c>
      <c r="F207" s="183" t="s">
        <v>661</v>
      </c>
      <c r="S207" s="194" t="str">
        <f>「施設財務」法人本部なし!$I$483</f>
        <v>いる・いない</v>
      </c>
      <c r="T207" s="184"/>
      <c r="U207" s="195" t="s">
        <v>495</v>
      </c>
      <c r="W207" s="196" t="str">
        <f t="shared" si="21"/>
        <v>✖</v>
      </c>
      <c r="X207" s="197"/>
      <c r="Y207" s="198" t="str">
        <f t="shared" si="22"/>
        <v>適切</v>
      </c>
      <c r="AA207" s="199" t="str">
        <f>_xlfn.IFS(S207=AC207,"適切",S208="省略","省略",S207="いる・いない","要確認",S207="いない","不適切")</f>
        <v>省略</v>
      </c>
      <c r="AC207" s="200" t="s">
        <v>496</v>
      </c>
      <c r="AE207" s="183"/>
    </row>
    <row r="208" spans="3:31" ht="29.25" customHeight="1">
      <c r="S208" s="194" t="str">
        <f>「施設財務」法人本部なし!$I$484</f>
        <v>省略</v>
      </c>
      <c r="AE208" s="183"/>
    </row>
    <row r="209" spans="2:31" ht="29.25" customHeight="1">
      <c r="AE209" s="183"/>
    </row>
    <row r="210" spans="2:31" ht="29.25" customHeight="1">
      <c r="C210" s="240" t="str">
        <f>_xlfn.IFS(AA210="不適切","★",AA210="要確認","▲",AA210="適切","",AA210="該当なし","",AA210="省略","",AA210="","")</f>
        <v/>
      </c>
      <c r="F210" s="329" t="s">
        <v>812</v>
      </c>
      <c r="G210" s="329"/>
      <c r="H210" s="329"/>
      <c r="I210" s="329"/>
      <c r="J210" s="329"/>
      <c r="K210" s="329"/>
      <c r="L210" s="329"/>
      <c r="M210" s="329"/>
      <c r="S210" s="194" t="str">
        <f>「施設財務」法人本部なし!$I$487</f>
        <v>いる・いない</v>
      </c>
      <c r="T210" s="184"/>
      <c r="U210" s="195" t="s">
        <v>495</v>
      </c>
      <c r="W210" s="196" t="str">
        <f t="shared" si="21"/>
        <v>✖</v>
      </c>
      <c r="X210" s="197"/>
      <c r="Y210" s="198" t="str">
        <f t="shared" si="22"/>
        <v>適切</v>
      </c>
      <c r="AA210" s="199" t="str">
        <f>_xlfn.IFS(S210=AC210,"適切",S211="該当なし","該当なし",S210="いる・いない","要確認",S210="いない","不適切")</f>
        <v>該当なし</v>
      </c>
      <c r="AC210" s="200" t="s">
        <v>496</v>
      </c>
      <c r="AE210" s="183"/>
    </row>
    <row r="211" spans="2:31" ht="29.25" customHeight="1">
      <c r="S211" s="194" t="str">
        <f>「施設財務」法人本部なし!$I$488</f>
        <v>該当なし</v>
      </c>
      <c r="AE211" s="183"/>
    </row>
    <row r="212" spans="2:31" ht="29.25" customHeight="1">
      <c r="AE212" s="183"/>
    </row>
    <row r="213" spans="2:31" ht="29.25" customHeight="1">
      <c r="C213" s="240" t="str">
        <f>_xlfn.IFS(AA213="不適切","★",AA213="要確認","▲",AA213="適切","",AA213="該当なし","",AA213="省略","",AA213="","")</f>
        <v/>
      </c>
      <c r="F213" s="329" t="s">
        <v>348</v>
      </c>
      <c r="G213" s="329"/>
      <c r="H213" s="329"/>
      <c r="I213" s="329"/>
      <c r="J213" s="329"/>
      <c r="K213" s="329"/>
      <c r="L213" s="329"/>
      <c r="M213" s="329"/>
      <c r="S213" s="194" t="str">
        <f>「施設財務」法人本部なし!$I$491</f>
        <v>いる・いない</v>
      </c>
      <c r="T213" s="184"/>
      <c r="U213" s="195" t="s">
        <v>495</v>
      </c>
      <c r="W213" s="196" t="str">
        <f t="shared" si="21"/>
        <v>✖</v>
      </c>
      <c r="X213" s="197"/>
      <c r="Y213" s="198" t="str">
        <f t="shared" si="22"/>
        <v>適切</v>
      </c>
      <c r="AA213" s="199" t="str">
        <f>_xlfn.IFS(S213=AC213,"適切",S214="該当なし","該当なし",S213="いる・いない","要確認",S213="いない","不適切")</f>
        <v>該当なし</v>
      </c>
      <c r="AC213" s="200" t="s">
        <v>496</v>
      </c>
      <c r="AE213" s="183"/>
    </row>
    <row r="214" spans="2:31" ht="29.25" customHeight="1">
      <c r="S214" s="194" t="str">
        <f>「施設財務」法人本部なし!$I$492</f>
        <v>該当なし</v>
      </c>
      <c r="AE214" s="183"/>
    </row>
    <row r="215" spans="2:31" ht="29.25" customHeight="1">
      <c r="AE215" s="183"/>
    </row>
    <row r="216" spans="2:31" ht="29.25" customHeight="1">
      <c r="C216" s="240" t="str">
        <f>_xlfn.IFS(AA216="不適切","★",AA216="要確認","▲",AA216="適切","",AA216="該当なし","",AA216="省略","",AA216="","")</f>
        <v/>
      </c>
      <c r="F216" s="482" t="s">
        <v>662</v>
      </c>
      <c r="G216" s="482"/>
      <c r="H216" s="482"/>
      <c r="I216" s="482"/>
      <c r="J216" s="482"/>
      <c r="K216" s="482"/>
      <c r="L216" s="482"/>
      <c r="M216" s="482"/>
      <c r="N216" s="482"/>
      <c r="O216" s="482"/>
      <c r="P216" s="482"/>
      <c r="Q216" s="243"/>
      <c r="S216" s="194" t="str">
        <f>「施設財務」法人本部なし!$I$493</f>
        <v>いる・いない</v>
      </c>
      <c r="T216" s="184"/>
      <c r="U216" s="195" t="s">
        <v>495</v>
      </c>
      <c r="W216" s="196" t="str">
        <f t="shared" ref="W216" si="24">IF(Y216=AA216,"●","✖")</f>
        <v>✖</v>
      </c>
      <c r="X216" s="197"/>
      <c r="Y216" s="198" t="str">
        <f>_xlfn.IFS(U216="いる","適切",U216="いない","不適切",U216="要確認","不適切",U216="該当なし","適切")</f>
        <v>適切</v>
      </c>
      <c r="AA216" s="199" t="str">
        <f>_xlfn.IFS(S216=AC216,"適切",S217="該当なし","該当なし",S216="いる・いない","要確認",S216="いない","不適切")</f>
        <v>該当なし</v>
      </c>
      <c r="AC216" s="200" t="s">
        <v>496</v>
      </c>
      <c r="AE216" s="183"/>
    </row>
    <row r="217" spans="2:31" ht="29.25" customHeight="1">
      <c r="F217" s="482"/>
      <c r="G217" s="482"/>
      <c r="H217" s="482"/>
      <c r="I217" s="482"/>
      <c r="J217" s="482"/>
      <c r="K217" s="482"/>
      <c r="L217" s="482"/>
      <c r="M217" s="482"/>
      <c r="N217" s="482"/>
      <c r="O217" s="482"/>
      <c r="P217" s="482"/>
      <c r="S217" s="194" t="str">
        <f>「施設財務」法人本部なし!$I$494</f>
        <v>該当なし</v>
      </c>
      <c r="AE217" s="183"/>
    </row>
    <row r="218" spans="2:31" ht="29.25" customHeight="1">
      <c r="F218" s="482"/>
      <c r="G218" s="482"/>
      <c r="H218" s="482"/>
      <c r="I218" s="482"/>
      <c r="J218" s="482"/>
      <c r="K218" s="482"/>
      <c r="L218" s="482"/>
      <c r="M218" s="482"/>
      <c r="N218" s="482"/>
      <c r="O218" s="482"/>
      <c r="P218" s="482"/>
      <c r="Q218" s="243"/>
      <c r="AE218" s="183"/>
    </row>
    <row r="219" spans="2:31" ht="29.25" customHeight="1">
      <c r="C219" s="240" t="str">
        <f>_xlfn.IFS(AA219="不適切","★",AA219="要確認","▲",AA219="適切","",AA219="該当なし","",AA219="省略","",AA219="","")</f>
        <v>▲</v>
      </c>
      <c r="E219" s="183" t="s">
        <v>663</v>
      </c>
      <c r="F219" s="183" t="s">
        <v>255</v>
      </c>
      <c r="S219" s="194" t="str">
        <f>「施設財務」法人本部なし!$I$501</f>
        <v>いる・いない</v>
      </c>
      <c r="T219" s="184"/>
      <c r="U219" s="195" t="s">
        <v>495</v>
      </c>
      <c r="W219" s="196" t="str">
        <f t="shared" ref="W219" si="25">IF(Y219=AA219,"●","✖")</f>
        <v>✖</v>
      </c>
      <c r="X219" s="197"/>
      <c r="Y219" s="198" t="str">
        <f>_xlfn.IFS(U219="いる","適切",U219="いない","不適切",U219="要確認","不適切",U219="該当なし","適切")</f>
        <v>適切</v>
      </c>
      <c r="AA219" s="199" t="str">
        <f>_xlfn.IFS(S219=AC219,"適切",S219="該当なし","該当なし",S219="いる・いない","要確認",S219="いない","不適切")</f>
        <v>要確認</v>
      </c>
      <c r="AC219" s="200" t="s">
        <v>496</v>
      </c>
      <c r="AE219" s="183"/>
    </row>
    <row r="220" spans="2:31" ht="29.25" customHeight="1">
      <c r="AE220" s="183"/>
    </row>
    <row r="221" spans="2:31" ht="29.25" customHeight="1">
      <c r="B221" s="183" t="s">
        <v>664</v>
      </c>
      <c r="E221" s="183">
        <v>2</v>
      </c>
      <c r="F221" s="183" t="s">
        <v>39</v>
      </c>
      <c r="AE221" s="183"/>
    </row>
    <row r="222" spans="2:31" ht="29.25" customHeight="1">
      <c r="E222" s="183" t="s">
        <v>632</v>
      </c>
      <c r="F222" s="183" t="s">
        <v>40</v>
      </c>
      <c r="AE222" s="183"/>
    </row>
    <row r="223" spans="2:31" ht="29.25" customHeight="1">
      <c r="E223" s="183" t="s">
        <v>634</v>
      </c>
      <c r="F223" s="183" t="s">
        <v>299</v>
      </c>
      <c r="AE223" s="183"/>
    </row>
    <row r="224" spans="2:31" ht="29.25" customHeight="1">
      <c r="C224" s="240" t="str">
        <f>_xlfn.IFS(AA224="不適切","★",AA224="要確認","▲",AA224="適切","",AA224="該当なし","",AA224="省略","",AA224="","")</f>
        <v/>
      </c>
      <c r="F224" s="183" t="s">
        <v>665</v>
      </c>
      <c r="S224" s="194" t="str">
        <f>「施設財務」法人本部なし!$I$513</f>
        <v>いる・いない</v>
      </c>
      <c r="T224" s="184"/>
      <c r="U224" s="195" t="s">
        <v>495</v>
      </c>
      <c r="W224" s="196" t="str">
        <f t="shared" ref="W224:W269" si="26">IF(Y224=AA224,"●","✖")</f>
        <v>✖</v>
      </c>
      <c r="X224" s="197"/>
      <c r="Y224" s="198" t="str">
        <f t="shared" ref="Y224:Y239" si="27">_xlfn.IFS(U224="いる","適切",U224="いない","不適切",U224="要確認","不適切",U224="該当なし","適切")</f>
        <v>適切</v>
      </c>
      <c r="AA224" s="199" t="str">
        <f>_xlfn.IFS(S224=AC224,"適切",S225="該当なし","該当なし",S224="いる・いない","要確認",S224="いない","不適切")</f>
        <v>該当なし</v>
      </c>
      <c r="AC224" s="200" t="s">
        <v>496</v>
      </c>
      <c r="AE224" s="183"/>
    </row>
    <row r="225" spans="3:31" ht="29.25" customHeight="1">
      <c r="S225" s="194" t="str">
        <f>「施設財務」法人本部なし!$I$514</f>
        <v>該当なし</v>
      </c>
      <c r="AE225" s="183"/>
    </row>
    <row r="226" spans="3:31" ht="29.25" customHeight="1">
      <c r="AE226" s="183"/>
    </row>
    <row r="227" spans="3:31" ht="29.25" customHeight="1">
      <c r="C227" s="240" t="str">
        <f>_xlfn.IFS(AA227="不適切","★",AA227="要確認","▲",AA227="適切","",AA227="該当なし","",AA227="省略","",AA227="","")</f>
        <v/>
      </c>
      <c r="F227" s="183" t="s">
        <v>666</v>
      </c>
      <c r="S227" s="194" t="str">
        <f>「施設財務」法人本部なし!$I$518</f>
        <v>いる・いない</v>
      </c>
      <c r="T227" s="184"/>
      <c r="U227" s="195" t="s">
        <v>495</v>
      </c>
      <c r="W227" s="196" t="str">
        <f t="shared" si="26"/>
        <v>✖</v>
      </c>
      <c r="X227" s="197"/>
      <c r="Y227" s="198" t="str">
        <f t="shared" si="27"/>
        <v>適切</v>
      </c>
      <c r="AA227" s="199" t="str">
        <f>_xlfn.IFS(S227=AC227,"適切",S228="該当なし","該当なし",S227="いる・いない","要確認",S227="いない","不適切")</f>
        <v>該当なし</v>
      </c>
      <c r="AC227" s="200" t="s">
        <v>496</v>
      </c>
      <c r="AE227" s="183"/>
    </row>
    <row r="228" spans="3:31" ht="29.25" customHeight="1">
      <c r="S228" s="194" t="str">
        <f>「施設財務」法人本部なし!$I$519</f>
        <v>該当なし</v>
      </c>
      <c r="AE228" s="183"/>
    </row>
    <row r="229" spans="3:31" ht="29.25" customHeight="1">
      <c r="AE229" s="183"/>
    </row>
    <row r="230" spans="3:31" ht="29.25" customHeight="1">
      <c r="C230" s="240" t="str">
        <f>_xlfn.IFS(AA230="不適切","★",AA230="要確認","▲",AA230="適切","",AA230="該当なし","",AA230="省略","",AA230="","")</f>
        <v/>
      </c>
      <c r="F230" s="183" t="s">
        <v>667</v>
      </c>
      <c r="S230" s="194" t="str">
        <f>「施設財務」法人本部なし!$I$521</f>
        <v>いる・いない</v>
      </c>
      <c r="T230" s="184"/>
      <c r="U230" s="195" t="s">
        <v>495</v>
      </c>
      <c r="W230" s="196" t="str">
        <f t="shared" si="26"/>
        <v>✖</v>
      </c>
      <c r="X230" s="197"/>
      <c r="Y230" s="198" t="str">
        <f t="shared" si="27"/>
        <v>適切</v>
      </c>
      <c r="AA230" s="199" t="str">
        <f>_xlfn.IFS(S230=AC230,"適切",S231="該当なし","該当なし",S230="いる・いない","要確認",S230="いない","不適切")</f>
        <v>該当なし</v>
      </c>
      <c r="AC230" s="200" t="s">
        <v>496</v>
      </c>
      <c r="AE230" s="183"/>
    </row>
    <row r="231" spans="3:31" ht="29.25" customHeight="1">
      <c r="S231" s="194" t="str">
        <f>「施設財務」法人本部なし!$I$522</f>
        <v>該当なし</v>
      </c>
      <c r="AE231" s="183"/>
    </row>
    <row r="232" spans="3:31" ht="29.25" customHeight="1">
      <c r="AE232" s="183"/>
    </row>
    <row r="233" spans="3:31" ht="29.25" customHeight="1">
      <c r="C233" s="240" t="str">
        <f>_xlfn.IFS(AA233="不適切","★",AA233="要確認","▲",AA233="適切","",AA233="該当なし","",AA233="省略","",AA233="","")</f>
        <v/>
      </c>
      <c r="F233" s="183" t="s">
        <v>668</v>
      </c>
      <c r="S233" s="194" t="str">
        <f>「施設財務」法人本部なし!$I$524</f>
        <v>いる・いない</v>
      </c>
      <c r="T233" s="184"/>
      <c r="U233" s="195" t="s">
        <v>495</v>
      </c>
      <c r="W233" s="196" t="str">
        <f t="shared" si="26"/>
        <v>✖</v>
      </c>
      <c r="X233" s="197"/>
      <c r="Y233" s="198" t="str">
        <f t="shared" si="27"/>
        <v>適切</v>
      </c>
      <c r="AA233" s="199" t="str">
        <f>_xlfn.IFS(S233=AC233,"適切",S234="該当なし","該当なし",S233="いる・いない","要確認",S233="いない","不適切")</f>
        <v>該当なし</v>
      </c>
      <c r="AC233" s="200" t="s">
        <v>496</v>
      </c>
      <c r="AE233" s="183"/>
    </row>
    <row r="234" spans="3:31" ht="29.25" customHeight="1">
      <c r="S234" s="194" t="str">
        <f>「施設財務」法人本部なし!$I$525</f>
        <v>該当なし</v>
      </c>
      <c r="AE234" s="183"/>
    </row>
    <row r="235" spans="3:31" ht="29.25" customHeight="1">
      <c r="AE235" s="183"/>
    </row>
    <row r="236" spans="3:31" ht="29.25" customHeight="1">
      <c r="C236" s="240" t="str">
        <f>_xlfn.IFS(AA236="不適切","★",AA236="要確認","▲",AA236="適切","",AA236="該当なし","",AA236="省略","",AA236="","")</f>
        <v/>
      </c>
      <c r="F236" s="183" t="s">
        <v>669</v>
      </c>
      <c r="S236" s="194" t="str">
        <f>「施設財務」法人本部なし!$I$527</f>
        <v>いる・いない</v>
      </c>
      <c r="T236" s="184"/>
      <c r="U236" s="195" t="s">
        <v>495</v>
      </c>
      <c r="W236" s="196" t="str">
        <f t="shared" si="26"/>
        <v>✖</v>
      </c>
      <c r="X236" s="197"/>
      <c r="Y236" s="198" t="str">
        <f t="shared" si="27"/>
        <v>適切</v>
      </c>
      <c r="AA236" s="199" t="str">
        <f>_xlfn.IFS(S236=AC236,"適切",S237="該当なし","該当なし",S236="いる・いない","要確認",S236="いない","不適切")</f>
        <v>該当なし</v>
      </c>
      <c r="AC236" s="200" t="s">
        <v>496</v>
      </c>
      <c r="AE236" s="183"/>
    </row>
    <row r="237" spans="3:31" ht="29.25" customHeight="1">
      <c r="S237" s="194" t="str">
        <f>「施設財務」法人本部なし!$I$528</f>
        <v>該当なし</v>
      </c>
      <c r="AE237" s="183"/>
    </row>
    <row r="238" spans="3:31" ht="29.25" customHeight="1">
      <c r="AE238" s="183"/>
    </row>
    <row r="239" spans="3:31" ht="29.25" customHeight="1">
      <c r="C239" s="240" t="str">
        <f>_xlfn.IFS(AA239="不適切","★",AA239="要確認","▲",AA239="適切","",AA239="該当なし","",AA239="省略","",AA239="","")</f>
        <v/>
      </c>
      <c r="F239" s="183" t="s">
        <v>670</v>
      </c>
      <c r="S239" s="194" t="str">
        <f>「施設財務」法人本部なし!$I$530</f>
        <v>いる・いない</v>
      </c>
      <c r="T239" s="184"/>
      <c r="U239" s="195" t="s">
        <v>495</v>
      </c>
      <c r="W239" s="196" t="str">
        <f t="shared" si="26"/>
        <v>✖</v>
      </c>
      <c r="X239" s="197"/>
      <c r="Y239" s="198" t="str">
        <f t="shared" si="27"/>
        <v>適切</v>
      </c>
      <c r="AA239" s="199" t="str">
        <f>_xlfn.IFS(S239=AC239,"適切",S240="該当なし","該当なし",S239="いる・いない","要確認",S239="いない","不適切")</f>
        <v>該当なし</v>
      </c>
      <c r="AC239" s="200" t="s">
        <v>496</v>
      </c>
      <c r="AE239" s="183"/>
    </row>
    <row r="240" spans="3:31" ht="29.25" customHeight="1">
      <c r="S240" s="194" t="str">
        <f>「施設財務」法人本部なし!$I$531</f>
        <v>該当なし</v>
      </c>
      <c r="AE240" s="183"/>
    </row>
    <row r="241" spans="3:31" ht="29.25" customHeight="1">
      <c r="AE241" s="183"/>
    </row>
    <row r="242" spans="3:31" ht="29.25" customHeight="1">
      <c r="C242" s="240" t="str">
        <f>_xlfn.IFS(AA242="不適切","★",AA242="要確認","▲",AA242="適切","",AA242="該当なし","",AA242="省略","",AA242="","")</f>
        <v/>
      </c>
      <c r="F242" s="328" t="s">
        <v>671</v>
      </c>
      <c r="G242" s="328"/>
      <c r="H242" s="328"/>
      <c r="I242" s="328"/>
      <c r="J242" s="328"/>
      <c r="K242" s="328"/>
      <c r="L242" s="328"/>
      <c r="M242" s="328"/>
      <c r="S242" s="194" t="str">
        <f>「施設財務」法人本部なし!$I$533</f>
        <v>いる・いない</v>
      </c>
      <c r="T242" s="184"/>
      <c r="U242" s="195" t="s">
        <v>495</v>
      </c>
      <c r="W242" s="196" t="str">
        <f t="shared" si="26"/>
        <v>✖</v>
      </c>
      <c r="X242" s="197"/>
      <c r="Y242" s="198" t="str">
        <f>_xlfn.IFS(U242="いる","適切",U242="いない","不適切",U242="要確認","不適切",U242="該当なし","適切")</f>
        <v>適切</v>
      </c>
      <c r="AA242" s="199" t="str">
        <f>_xlfn.IFS(S242=AC242,"適切",S243="該当なし","該当なし",S242="いる・いない","要確認",S242="いない","不適切")</f>
        <v>該当なし</v>
      </c>
      <c r="AC242" s="200" t="s">
        <v>496</v>
      </c>
      <c r="AE242" s="183"/>
    </row>
    <row r="243" spans="3:31" ht="29.25" customHeight="1">
      <c r="S243" s="194" t="str">
        <f>「施設財務」法人本部なし!$I$534</f>
        <v>該当なし</v>
      </c>
      <c r="AE243" s="183"/>
    </row>
    <row r="244" spans="3:31" ht="29.25" customHeight="1">
      <c r="AE244" s="183"/>
    </row>
    <row r="245" spans="3:31" ht="29.25" customHeight="1">
      <c r="C245" s="240" t="str">
        <f>_xlfn.IFS(AA245="不適切","★",AA245="要確認","▲",AA245="適切","",AA245="該当なし","",AA245="省略","",AA245="","")</f>
        <v/>
      </c>
      <c r="F245" s="183" t="s">
        <v>672</v>
      </c>
      <c r="S245" s="194" t="str">
        <f>「施設財務」法人本部なし!$I$537</f>
        <v>いる・いない</v>
      </c>
      <c r="T245" s="184"/>
      <c r="U245" s="195" t="s">
        <v>495</v>
      </c>
      <c r="W245" s="196" t="str">
        <f t="shared" si="26"/>
        <v>✖</v>
      </c>
      <c r="X245" s="197"/>
      <c r="Y245" s="198" t="str">
        <f t="shared" ref="Y245:Y269" si="28">_xlfn.IFS(U245="いる","適切",U245="いない","不適切",U245="要確認","不適切",U245="該当なし","適切")</f>
        <v>適切</v>
      </c>
      <c r="AA245" s="199" t="str">
        <f>_xlfn.IFS(S245=AC245,"適切",S246="該当なし","該当なし",S245="いる・いない","要確認",S245="いない","不適切")</f>
        <v>該当なし</v>
      </c>
      <c r="AC245" s="200" t="s">
        <v>496</v>
      </c>
      <c r="AE245" s="183"/>
    </row>
    <row r="246" spans="3:31" ht="29.25" customHeight="1">
      <c r="S246" s="194" t="str">
        <f>「施設財務」法人本部なし!$I$538</f>
        <v>該当なし</v>
      </c>
      <c r="AE246" s="183"/>
    </row>
    <row r="247" spans="3:31" ht="29.25" customHeight="1">
      <c r="AE247" s="183"/>
    </row>
    <row r="248" spans="3:31" ht="29.25" customHeight="1">
      <c r="C248" s="240" t="str">
        <f>_xlfn.IFS(AA248="不適切","★",AA248="要確認","▲",AA248="適切","",AA248="該当なし","",AA248="省略","",AA248="","")</f>
        <v/>
      </c>
      <c r="F248" s="183" t="s">
        <v>673</v>
      </c>
      <c r="S248" s="194" t="str">
        <f>「施設財務」法人本部なし!$I$540</f>
        <v>いる・いない</v>
      </c>
      <c r="T248" s="184"/>
      <c r="U248" s="195" t="s">
        <v>495</v>
      </c>
      <c r="W248" s="196" t="str">
        <f t="shared" si="26"/>
        <v>✖</v>
      </c>
      <c r="X248" s="197"/>
      <c r="Y248" s="198" t="str">
        <f t="shared" si="28"/>
        <v>適切</v>
      </c>
      <c r="AA248" s="199" t="str">
        <f>_xlfn.IFS(S248=AC248,"適切",S249="該当なし","該当なし",S248="いる・いない","要確認",S248="いない","不適切")</f>
        <v>該当なし</v>
      </c>
      <c r="AC248" s="200" t="s">
        <v>496</v>
      </c>
      <c r="AE248" s="183"/>
    </row>
    <row r="249" spans="3:31" ht="29.25" customHeight="1">
      <c r="S249" s="194" t="str">
        <f>「施設財務」法人本部なし!$I$541</f>
        <v>該当なし</v>
      </c>
      <c r="AE249" s="183"/>
    </row>
    <row r="250" spans="3:31" ht="29.25" customHeight="1">
      <c r="AE250" s="183"/>
    </row>
    <row r="251" spans="3:31" ht="29.25" customHeight="1">
      <c r="C251" s="240" t="str">
        <f>_xlfn.IFS(AA251="不適切","★",AA251="要確認","▲",AA251="適切","",AA251="該当なし","",AA251="省略","",AA251="","")</f>
        <v/>
      </c>
      <c r="F251" s="183" t="s">
        <v>674</v>
      </c>
      <c r="S251" s="194" t="str">
        <f>「施設財務」法人本部なし!$I$545</f>
        <v>いる・いない</v>
      </c>
      <c r="T251" s="184"/>
      <c r="U251" s="195" t="s">
        <v>495</v>
      </c>
      <c r="W251" s="196" t="str">
        <f t="shared" si="26"/>
        <v>✖</v>
      </c>
      <c r="X251" s="197"/>
      <c r="Y251" s="198" t="str">
        <f t="shared" si="28"/>
        <v>適切</v>
      </c>
      <c r="AA251" s="199" t="str">
        <f>_xlfn.IFS(S251=AC251,"適切",S252="該当なし","該当なし",S251="いる・いない","要確認",S251="いない","不適切")</f>
        <v>該当なし</v>
      </c>
      <c r="AC251" s="200" t="s">
        <v>496</v>
      </c>
      <c r="AE251" s="183"/>
    </row>
    <row r="252" spans="3:31" ht="29.25" customHeight="1">
      <c r="S252" s="194" t="str">
        <f>「施設財務」法人本部なし!$I$546</f>
        <v>該当なし</v>
      </c>
      <c r="AE252" s="183"/>
    </row>
    <row r="253" spans="3:31" ht="29.25" customHeight="1">
      <c r="AE253" s="183"/>
    </row>
    <row r="254" spans="3:31" ht="29.25" customHeight="1">
      <c r="C254" s="240" t="str">
        <f>_xlfn.IFS(AA254="不適切","★",AA254="要確認","▲",AA254="適切","",AA254="該当なし","",AA254="省略","",AA254="","")</f>
        <v/>
      </c>
      <c r="F254" s="183" t="s">
        <v>675</v>
      </c>
      <c r="S254" s="194" t="str">
        <f>「施設財務」法人本部なし!$I$548</f>
        <v>いる・いない</v>
      </c>
      <c r="T254" s="184"/>
      <c r="U254" s="195" t="s">
        <v>495</v>
      </c>
      <c r="W254" s="196" t="str">
        <f t="shared" si="26"/>
        <v>✖</v>
      </c>
      <c r="X254" s="197"/>
      <c r="Y254" s="198" t="str">
        <f t="shared" si="28"/>
        <v>適切</v>
      </c>
      <c r="AA254" s="199" t="str">
        <f>_xlfn.IFS(S254=AC254,"適切",S255="該当なし","該当なし",S254="いる・いない","要確認",S254="いない","不適切")</f>
        <v>該当なし</v>
      </c>
      <c r="AC254" s="200" t="s">
        <v>496</v>
      </c>
      <c r="AE254" s="183"/>
    </row>
    <row r="255" spans="3:31" ht="29.25" customHeight="1">
      <c r="S255" s="194" t="str">
        <f>「施設財務」法人本部なし!$I$549</f>
        <v>該当なし</v>
      </c>
      <c r="AE255" s="183"/>
    </row>
    <row r="256" spans="3:31" ht="29.25" customHeight="1">
      <c r="AE256" s="183"/>
    </row>
    <row r="257" spans="2:31" ht="29.25" customHeight="1">
      <c r="C257" s="240" t="str">
        <f>_xlfn.IFS(AA257="不適切","★",AA257="要確認","▲",AA257="適切","",AA257="該当なし","",AA257="省略","",AA257="","")</f>
        <v/>
      </c>
      <c r="F257" s="183" t="s">
        <v>676</v>
      </c>
      <c r="S257" s="194" t="str">
        <f>「施設財務」法人本部なし!$I$553</f>
        <v>いる・いない</v>
      </c>
      <c r="T257" s="184"/>
      <c r="U257" s="195" t="s">
        <v>495</v>
      </c>
      <c r="W257" s="196" t="str">
        <f t="shared" si="26"/>
        <v>✖</v>
      </c>
      <c r="X257" s="197"/>
      <c r="Y257" s="198" t="str">
        <f t="shared" si="28"/>
        <v>適切</v>
      </c>
      <c r="AA257" s="199" t="str">
        <f>_xlfn.IFS(S257=AC257,"適切",S258="該当なし","該当なし",S257="いる・いない","要確認",S257="いない","不適切")</f>
        <v>該当なし</v>
      </c>
      <c r="AC257" s="200" t="s">
        <v>496</v>
      </c>
      <c r="AE257" s="183"/>
    </row>
    <row r="258" spans="2:31" ht="29.25" customHeight="1">
      <c r="S258" s="194" t="str">
        <f>「施設財務」法人本部なし!$I$554</f>
        <v>該当なし</v>
      </c>
      <c r="AE258" s="183"/>
    </row>
    <row r="259" spans="2:31" ht="29.25" customHeight="1">
      <c r="AE259" s="183"/>
    </row>
    <row r="260" spans="2:31" ht="29.25" customHeight="1">
      <c r="C260" s="240" t="str">
        <f>_xlfn.IFS(AA260="不適切","★",AA260="要確認","▲",AA260="適切","",AA260="該当なし","",AA260="省略","",AA260="","")</f>
        <v/>
      </c>
      <c r="F260" s="183" t="s">
        <v>677</v>
      </c>
      <c r="S260" s="194" t="str">
        <f>「施設財務」法人本部なし!$I$556</f>
        <v>いる・いない</v>
      </c>
      <c r="T260" s="184"/>
      <c r="U260" s="195" t="s">
        <v>495</v>
      </c>
      <c r="W260" s="196" t="str">
        <f t="shared" si="26"/>
        <v>✖</v>
      </c>
      <c r="X260" s="197"/>
      <c r="Y260" s="198" t="str">
        <f t="shared" si="28"/>
        <v>適切</v>
      </c>
      <c r="AA260" s="199" t="str">
        <f>_xlfn.IFS(S260=AC260,"適切",S261="該当なし","該当なし",S260="いる・いない","要確認",S260="いない","不適切")</f>
        <v>該当なし</v>
      </c>
      <c r="AC260" s="200" t="s">
        <v>496</v>
      </c>
      <c r="AE260" s="183"/>
    </row>
    <row r="261" spans="2:31" ht="29.25" customHeight="1">
      <c r="S261" s="194" t="str">
        <f>「施設財務」法人本部なし!$I$557</f>
        <v>該当なし</v>
      </c>
      <c r="AE261" s="183"/>
    </row>
    <row r="262" spans="2:31" ht="29.25" customHeight="1">
      <c r="AE262" s="183"/>
    </row>
    <row r="263" spans="2:31" ht="29.25" customHeight="1">
      <c r="B263" s="183" t="s">
        <v>678</v>
      </c>
      <c r="C263" s="240" t="str">
        <f>_xlfn.IFS(AA263="不適切","★",AA263="要確認","▲",AA263="適切","",AA263="該当なし","",AA263="省略","",AA263="","")</f>
        <v/>
      </c>
      <c r="F263" s="183" t="s">
        <v>679</v>
      </c>
      <c r="S263" s="194" t="str">
        <f>「施設財務」法人本部なし!$I$563</f>
        <v>いる・いない</v>
      </c>
      <c r="T263" s="184"/>
      <c r="U263" s="195" t="s">
        <v>495</v>
      </c>
      <c r="W263" s="196" t="str">
        <f t="shared" si="26"/>
        <v>✖</v>
      </c>
      <c r="X263" s="197"/>
      <c r="Y263" s="198" t="str">
        <f t="shared" si="28"/>
        <v>適切</v>
      </c>
      <c r="AA263" s="199" t="str">
        <f>_xlfn.IFS(S263=AC263,"適切",S264="該当なし","該当なし",S263="いる・いない","要確認",S263="いない","不適切")</f>
        <v>該当なし</v>
      </c>
      <c r="AC263" s="200" t="s">
        <v>496</v>
      </c>
      <c r="AE263" s="183"/>
    </row>
    <row r="264" spans="2:31" ht="29.25" customHeight="1">
      <c r="S264" s="194" t="str">
        <f>「施設財務」法人本部なし!$I$564</f>
        <v>該当なし</v>
      </c>
      <c r="AE264" s="183"/>
    </row>
    <row r="265" spans="2:31" ht="29.25" customHeight="1">
      <c r="AE265" s="183"/>
    </row>
    <row r="266" spans="2:31" ht="29.25" customHeight="1">
      <c r="C266" s="240" t="str">
        <f>_xlfn.IFS(AA266="不適切","★",AA266="要確認","▲",AA266="適切","",AA266="該当なし","",AA266="省略","",AA266="","")</f>
        <v/>
      </c>
      <c r="F266" s="183" t="s">
        <v>680</v>
      </c>
      <c r="S266" s="194" t="str">
        <f>「施設財務」法人本部なし!$I$567</f>
        <v>いる・いない</v>
      </c>
      <c r="T266" s="184"/>
      <c r="U266" s="195" t="s">
        <v>495</v>
      </c>
      <c r="W266" s="196" t="str">
        <f t="shared" si="26"/>
        <v>✖</v>
      </c>
      <c r="X266" s="197"/>
      <c r="Y266" s="198" t="str">
        <f t="shared" si="28"/>
        <v>適切</v>
      </c>
      <c r="AA266" s="199" t="str">
        <f>_xlfn.IFS(S266=AC266,"適切",S267="該当なし","該当なし",S266="いる・いない","要確認",S266="いない","不適切")</f>
        <v>該当なし</v>
      </c>
      <c r="AC266" s="200" t="s">
        <v>496</v>
      </c>
      <c r="AE266" s="183"/>
    </row>
    <row r="267" spans="2:31" ht="29.25" customHeight="1">
      <c r="S267" s="194" t="str">
        <f>「施設財務」法人本部なし!$I$568</f>
        <v>該当なし</v>
      </c>
      <c r="AE267" s="183"/>
    </row>
    <row r="268" spans="2:31" ht="29.25" customHeight="1">
      <c r="AE268" s="183"/>
    </row>
    <row r="269" spans="2:31" ht="29.25" customHeight="1">
      <c r="C269" s="240" t="str">
        <f>_xlfn.IFS(AA269="不適切","★",AA269="要確認","▲",AA269="適切","",AA269="該当なし","",AA269="省略","",AA269="","")</f>
        <v>▲</v>
      </c>
      <c r="F269" s="183" t="s">
        <v>681</v>
      </c>
      <c r="S269" s="194" t="str">
        <f>「施設財務」法人本部なし!$I$571</f>
        <v>いる・いない</v>
      </c>
      <c r="T269" s="184"/>
      <c r="U269" s="195" t="s">
        <v>495</v>
      </c>
      <c r="W269" s="196" t="str">
        <f t="shared" si="26"/>
        <v>✖</v>
      </c>
      <c r="X269" s="197"/>
      <c r="Y269" s="198" t="str">
        <f t="shared" si="28"/>
        <v>適切</v>
      </c>
      <c r="AA269" s="199" t="str">
        <f t="shared" ref="AA269" si="29">_xlfn.IFS(S269=AC269,"適切",S269="該当なし","該当なし",S269="いる・いない","要確認",S269="いない","不適切")</f>
        <v>要確認</v>
      </c>
      <c r="AC269" s="200" t="s">
        <v>496</v>
      </c>
      <c r="AE269" s="183"/>
    </row>
    <row r="270" spans="2:31" ht="29.25" customHeight="1">
      <c r="S270" s="194" t="str">
        <f>「施設財務」法人本部なし!$I$572</f>
        <v>該当なし</v>
      </c>
      <c r="AE270" s="183"/>
    </row>
    <row r="271" spans="2:31" ht="29.25" customHeight="1">
      <c r="AE271" s="183"/>
    </row>
    <row r="272" spans="2:31" ht="29.25" customHeight="1">
      <c r="B272" s="183" t="s">
        <v>678</v>
      </c>
      <c r="C272" s="240" t="str">
        <f>_xlfn.IFS(AA272="不適切","★",AA272="要確認","▲",AA272="適切","",AA272="該当なし","",AA272="省略","",AA272="","")</f>
        <v>▲</v>
      </c>
      <c r="E272" s="183" t="s">
        <v>638</v>
      </c>
      <c r="F272" s="183" t="s">
        <v>41</v>
      </c>
      <c r="S272" s="194" t="str">
        <f>「施設財務」法人本部なし!$I$574</f>
        <v>いる・いない</v>
      </c>
      <c r="T272" s="184"/>
      <c r="U272" s="195" t="s">
        <v>495</v>
      </c>
      <c r="W272" s="196" t="str">
        <f>IF(Y272=AA272,"●","✖")</f>
        <v>✖</v>
      </c>
      <c r="X272" s="197"/>
      <c r="Y272" s="198" t="str">
        <f>IF(U272="いる","適切","不適切")</f>
        <v>適切</v>
      </c>
      <c r="AA272" s="199" t="str">
        <f t="shared" ref="AA272" si="30">_xlfn.IFS(S272=AC272,"適切",S272="該当なし","該当なし",S272="いる・いない","要確認",S272="いない","不適切")</f>
        <v>要確認</v>
      </c>
      <c r="AC272" s="200" t="s">
        <v>496</v>
      </c>
      <c r="AE272" s="183"/>
    </row>
    <row r="273" spans="3:31" ht="29.25" customHeight="1">
      <c r="AE273" s="183"/>
    </row>
    <row r="274" spans="3:31" ht="29.25" customHeight="1" thickBot="1">
      <c r="AE274" s="183"/>
    </row>
    <row r="275" spans="3:31" ht="29.25" customHeight="1" thickBot="1">
      <c r="D275" s="319" t="s">
        <v>521</v>
      </c>
      <c r="F275" s="183" t="s">
        <v>682</v>
      </c>
      <c r="AE275" s="183"/>
    </row>
    <row r="276" spans="3:31" ht="29.25" customHeight="1">
      <c r="C276" s="240" t="str">
        <f>_xlfn.IFS(AA276="不適切","★",AA276="要確認","▲",AA276="適切","",AA276="該当なし","",AA276="省略","",AA276="","")</f>
        <v/>
      </c>
      <c r="F276" s="183" t="s">
        <v>683</v>
      </c>
      <c r="U276" s="195" t="s">
        <v>495</v>
      </c>
      <c r="W276" s="196" t="str">
        <f>IF(Y276=AA276,"●","✖")</f>
        <v>●</v>
      </c>
      <c r="X276" s="197"/>
      <c r="Y276" s="198" t="str">
        <f>IF(U276="いる","適切","不適切")</f>
        <v>適切</v>
      </c>
      <c r="AA276" s="199" t="str">
        <f>_xlfn.IFS(S276=AC276,"適切",S276="該当なし","要確認",S276="いない","不適切",S276="いる・いない","")</f>
        <v>適切</v>
      </c>
      <c r="AE276" s="183"/>
    </row>
    <row r="277" spans="3:31" ht="29.25" customHeight="1">
      <c r="AE277" s="183"/>
    </row>
    <row r="278" spans="3:31" ht="29.25" customHeight="1">
      <c r="F278" s="211" t="s">
        <v>684</v>
      </c>
      <c r="G278" s="211"/>
      <c r="L278" s="244" t="s">
        <v>822</v>
      </c>
      <c r="M278" s="245" t="s">
        <v>823</v>
      </c>
      <c r="AE278" s="183"/>
    </row>
    <row r="279" spans="3:31" ht="29.25" customHeight="1">
      <c r="F279" s="183" t="s">
        <v>685</v>
      </c>
      <c r="L279" s="247" t="e">
        <f>'担当者確認用（財務諸表等の数値チェックリスト）'!$H$9</f>
        <v>#DIV/0!</v>
      </c>
      <c r="M279" s="248">
        <f>'担当者確認用（財務諸表等の数値チェックリスト）'!$I$9</f>
        <v>1</v>
      </c>
      <c r="AE279" s="183"/>
    </row>
    <row r="280" spans="3:31" ht="29.25" customHeight="1">
      <c r="F280" s="211" t="s">
        <v>686</v>
      </c>
      <c r="G280" s="211"/>
      <c r="L280" s="246"/>
      <c r="M280" s="246"/>
      <c r="AE280" s="183"/>
    </row>
    <row r="281" spans="3:31" ht="29.25" customHeight="1">
      <c r="F281" s="183" t="s">
        <v>687</v>
      </c>
      <c r="L281" s="247">
        <f>'担当者確認用（財務諸表等の数値チェックリスト）'!$H$28</f>
        <v>1</v>
      </c>
      <c r="M281" s="248">
        <f>'担当者確認用（財務諸表等の数値チェックリスト）'!$I$28</f>
        <v>1</v>
      </c>
      <c r="AE281" s="183"/>
    </row>
    <row r="282" spans="3:31" ht="29.25" customHeight="1">
      <c r="F282" s="211" t="s">
        <v>688</v>
      </c>
      <c r="G282" s="211"/>
      <c r="L282" s="246"/>
      <c r="M282" s="246"/>
      <c r="AE282" s="183"/>
    </row>
    <row r="283" spans="3:31" ht="29.25" customHeight="1">
      <c r="F283" s="183" t="s">
        <v>689</v>
      </c>
      <c r="L283" s="247">
        <f>'担当者確認用（財務諸表等の数値チェックリスト）'!$H$24</f>
        <v>1</v>
      </c>
      <c r="M283" s="248">
        <f>'担当者確認用（財務諸表等の数値チェックリスト）'!$I$24</f>
        <v>1</v>
      </c>
      <c r="AE283" s="183"/>
    </row>
    <row r="284" spans="3:31" ht="29.25" customHeight="1">
      <c r="AE284" s="183"/>
    </row>
    <row r="285" spans="3:31" ht="29.25" customHeight="1">
      <c r="AE285" s="183"/>
    </row>
    <row r="286" spans="3:31" ht="29.25" customHeight="1">
      <c r="F286" s="249" t="s">
        <v>690</v>
      </c>
      <c r="AE286" s="183"/>
    </row>
    <row r="287" spans="3:31" ht="29.25" customHeight="1">
      <c r="AE287" s="183"/>
    </row>
    <row r="288" spans="3:31" ht="29.25" customHeight="1" thickBot="1">
      <c r="F288" s="249" t="s">
        <v>691</v>
      </c>
      <c r="G288" s="249"/>
      <c r="H288" s="249"/>
      <c r="I288" s="249"/>
      <c r="J288" s="249"/>
      <c r="AE288" s="183"/>
    </row>
    <row r="289" spans="4:31" ht="29.25" customHeight="1" thickBot="1">
      <c r="D289" s="319" t="s">
        <v>521</v>
      </c>
      <c r="F289" s="183" t="s">
        <v>692</v>
      </c>
      <c r="AE289" s="183"/>
    </row>
    <row r="290" spans="4:31" ht="29.25" customHeight="1" thickBot="1">
      <c r="F290" s="209" t="s">
        <v>824</v>
      </c>
      <c r="G290" s="210"/>
      <c r="H290" s="210"/>
      <c r="J290" s="240" t="s">
        <v>693</v>
      </c>
      <c r="AE290" s="183"/>
    </row>
    <row r="291" spans="4:31" ht="29.25" customHeight="1" thickBot="1">
      <c r="F291" s="250" t="s">
        <v>694</v>
      </c>
      <c r="G291" s="250"/>
      <c r="H291" s="211" t="s">
        <v>822</v>
      </c>
      <c r="J291" s="251" t="s">
        <v>695</v>
      </c>
      <c r="K291" s="252" t="s">
        <v>696</v>
      </c>
      <c r="L291" s="252" t="s">
        <v>697</v>
      </c>
      <c r="M291" s="252" t="s">
        <v>698</v>
      </c>
      <c r="N291" s="253" t="s">
        <v>699</v>
      </c>
      <c r="O291" s="483" t="s">
        <v>700</v>
      </c>
      <c r="P291" s="484"/>
      <c r="Q291" s="484"/>
      <c r="R291" s="485"/>
      <c r="U291" s="254" t="s">
        <v>701</v>
      </c>
      <c r="V291" s="254"/>
      <c r="W291" s="254"/>
      <c r="AE291" s="183"/>
    </row>
    <row r="292" spans="4:31" ht="29.25" customHeight="1" thickBot="1">
      <c r="D292" s="255" t="s">
        <v>702</v>
      </c>
      <c r="E292" s="255"/>
      <c r="F292" s="256" t="s">
        <v>521</v>
      </c>
      <c r="G292" s="257" t="s">
        <v>703</v>
      </c>
      <c r="H292" s="258"/>
      <c r="I292" s="258"/>
      <c r="J292" s="259"/>
      <c r="K292" s="260"/>
      <c r="L292" s="260"/>
      <c r="M292" s="260"/>
      <c r="N292" s="261">
        <f t="shared" ref="N292:N306" si="31">SUM(J292:M292)</f>
        <v>0</v>
      </c>
      <c r="O292" s="486"/>
      <c r="P292" s="487"/>
      <c r="Q292" s="487"/>
      <c r="R292" s="488"/>
      <c r="U292" s="489" t="s">
        <v>704</v>
      </c>
      <c r="V292" s="490"/>
      <c r="W292" s="490"/>
      <c r="X292" s="491"/>
      <c r="Y292" s="492"/>
      <c r="Z292" s="493"/>
      <c r="AA292" s="492"/>
      <c r="AB292" s="493"/>
      <c r="AC292" s="262" t="s">
        <v>699</v>
      </c>
      <c r="AE292" s="183"/>
    </row>
    <row r="293" spans="4:31" ht="29.25" customHeight="1" thickBot="1">
      <c r="F293" s="256" t="s">
        <v>521</v>
      </c>
      <c r="G293" s="263" t="s">
        <v>705</v>
      </c>
      <c r="H293" s="264"/>
      <c r="I293" s="264"/>
      <c r="J293" s="265"/>
      <c r="K293" s="266"/>
      <c r="L293" s="266"/>
      <c r="M293" s="266"/>
      <c r="N293" s="267">
        <f t="shared" si="31"/>
        <v>0</v>
      </c>
      <c r="O293" s="476"/>
      <c r="P293" s="477"/>
      <c r="Q293" s="477"/>
      <c r="R293" s="478"/>
      <c r="X293" s="268"/>
      <c r="Y293" s="479"/>
      <c r="Z293" s="480"/>
      <c r="AA293" s="481"/>
      <c r="AB293" s="480"/>
      <c r="AC293" s="269">
        <f>SUM(Y293:AB293)</f>
        <v>0</v>
      </c>
      <c r="AE293" s="183"/>
    </row>
    <row r="294" spans="4:31" ht="29.25" customHeight="1">
      <c r="F294" s="256" t="s">
        <v>521</v>
      </c>
      <c r="G294" s="263" t="s">
        <v>706</v>
      </c>
      <c r="H294" s="264"/>
      <c r="I294" s="264"/>
      <c r="J294" s="265"/>
      <c r="K294" s="266"/>
      <c r="L294" s="266"/>
      <c r="M294" s="266"/>
      <c r="N294" s="267">
        <f t="shared" si="31"/>
        <v>0</v>
      </c>
      <c r="O294" s="476"/>
      <c r="P294" s="477"/>
      <c r="Q294" s="477"/>
      <c r="R294" s="478"/>
      <c r="AE294" s="183"/>
    </row>
    <row r="295" spans="4:31" ht="29.25" customHeight="1">
      <c r="F295" s="256" t="s">
        <v>521</v>
      </c>
      <c r="G295" s="263" t="s">
        <v>707</v>
      </c>
      <c r="H295" s="264"/>
      <c r="I295" s="264"/>
      <c r="J295" s="265"/>
      <c r="K295" s="266"/>
      <c r="L295" s="266"/>
      <c r="M295" s="266"/>
      <c r="N295" s="267">
        <f t="shared" si="31"/>
        <v>0</v>
      </c>
      <c r="O295" s="476"/>
      <c r="P295" s="477"/>
      <c r="Q295" s="477"/>
      <c r="R295" s="478"/>
      <c r="AE295" s="183"/>
    </row>
    <row r="296" spans="4:31" ht="29.25" customHeight="1">
      <c r="F296" s="256" t="s">
        <v>521</v>
      </c>
      <c r="G296" s="263" t="s">
        <v>708</v>
      </c>
      <c r="H296" s="264"/>
      <c r="I296" s="264"/>
      <c r="J296" s="265"/>
      <c r="K296" s="266"/>
      <c r="L296" s="266"/>
      <c r="M296" s="266"/>
      <c r="N296" s="267">
        <f t="shared" si="31"/>
        <v>0</v>
      </c>
      <c r="O296" s="476"/>
      <c r="P296" s="477"/>
      <c r="Q296" s="477"/>
      <c r="R296" s="478"/>
      <c r="AE296" s="183"/>
    </row>
    <row r="297" spans="4:31" ht="29.25" customHeight="1" thickBot="1">
      <c r="F297" s="256" t="s">
        <v>521</v>
      </c>
      <c r="G297" s="270" t="s">
        <v>709</v>
      </c>
      <c r="H297" s="271"/>
      <c r="I297" s="271"/>
      <c r="J297" s="272"/>
      <c r="K297" s="273"/>
      <c r="L297" s="273"/>
      <c r="M297" s="273"/>
      <c r="N297" s="274">
        <f t="shared" si="31"/>
        <v>0</v>
      </c>
      <c r="O297" s="501"/>
      <c r="P297" s="502"/>
      <c r="Q297" s="502"/>
      <c r="R297" s="503"/>
      <c r="AE297" s="183"/>
    </row>
    <row r="298" spans="4:31" ht="29.25" customHeight="1">
      <c r="D298" s="193" t="s">
        <v>710</v>
      </c>
      <c r="E298" s="193"/>
      <c r="F298" s="256" t="s">
        <v>521</v>
      </c>
      <c r="G298" s="257" t="s">
        <v>711</v>
      </c>
      <c r="H298" s="258"/>
      <c r="I298" s="258"/>
      <c r="J298" s="259"/>
      <c r="K298" s="260"/>
      <c r="L298" s="260"/>
      <c r="M298" s="260"/>
      <c r="N298" s="261">
        <f t="shared" si="31"/>
        <v>0</v>
      </c>
      <c r="O298" s="504"/>
      <c r="P298" s="505"/>
      <c r="Q298" s="505"/>
      <c r="R298" s="506"/>
      <c r="AE298" s="183"/>
    </row>
    <row r="299" spans="4:31" ht="29.25" customHeight="1">
      <c r="F299" s="256" t="s">
        <v>521</v>
      </c>
      <c r="G299" s="263" t="s">
        <v>712</v>
      </c>
      <c r="H299" s="264"/>
      <c r="I299" s="264"/>
      <c r="J299" s="265"/>
      <c r="K299" s="266"/>
      <c r="L299" s="266"/>
      <c r="M299" s="266"/>
      <c r="N299" s="267">
        <f t="shared" si="31"/>
        <v>0</v>
      </c>
      <c r="O299" s="494"/>
      <c r="P299" s="495"/>
      <c r="Q299" s="495"/>
      <c r="R299" s="496"/>
      <c r="AE299" s="183"/>
    </row>
    <row r="300" spans="4:31" ht="29.25" customHeight="1">
      <c r="F300" s="256" t="s">
        <v>521</v>
      </c>
      <c r="G300" s="263" t="s">
        <v>713</v>
      </c>
      <c r="H300" s="264"/>
      <c r="I300" s="264"/>
      <c r="J300" s="265"/>
      <c r="K300" s="266"/>
      <c r="L300" s="266"/>
      <c r="M300" s="266"/>
      <c r="N300" s="267">
        <f t="shared" si="31"/>
        <v>0</v>
      </c>
      <c r="O300" s="494"/>
      <c r="P300" s="495"/>
      <c r="Q300" s="495"/>
      <c r="R300" s="496"/>
      <c r="AE300" s="183"/>
    </row>
    <row r="301" spans="4:31" ht="29.25" customHeight="1">
      <c r="F301" s="256" t="s">
        <v>521</v>
      </c>
      <c r="G301" s="263" t="s">
        <v>714</v>
      </c>
      <c r="H301" s="264"/>
      <c r="I301" s="264"/>
      <c r="J301" s="265"/>
      <c r="K301" s="266"/>
      <c r="L301" s="266"/>
      <c r="M301" s="266"/>
      <c r="N301" s="267">
        <f t="shared" si="31"/>
        <v>0</v>
      </c>
      <c r="O301" s="494"/>
      <c r="P301" s="495"/>
      <c r="Q301" s="495"/>
      <c r="R301" s="496"/>
      <c r="AE301" s="183"/>
    </row>
    <row r="302" spans="4:31" ht="29.25" customHeight="1">
      <c r="F302" s="256" t="s">
        <v>521</v>
      </c>
      <c r="G302" s="263" t="s">
        <v>715</v>
      </c>
      <c r="H302" s="264"/>
      <c r="I302" s="264"/>
      <c r="J302" s="265"/>
      <c r="K302" s="266"/>
      <c r="L302" s="266"/>
      <c r="M302" s="266"/>
      <c r="N302" s="267">
        <f t="shared" si="31"/>
        <v>0</v>
      </c>
      <c r="O302" s="494"/>
      <c r="P302" s="495"/>
      <c r="Q302" s="495"/>
      <c r="R302" s="496"/>
      <c r="AE302" s="183"/>
    </row>
    <row r="303" spans="4:31" ht="29.25" customHeight="1">
      <c r="F303" s="256" t="s">
        <v>521</v>
      </c>
      <c r="G303" s="263" t="s">
        <v>716</v>
      </c>
      <c r="H303" s="264"/>
      <c r="I303" s="264"/>
      <c r="J303" s="265"/>
      <c r="K303" s="266"/>
      <c r="L303" s="266"/>
      <c r="M303" s="266"/>
      <c r="N303" s="267">
        <f t="shared" si="31"/>
        <v>0</v>
      </c>
      <c r="O303" s="494"/>
      <c r="P303" s="495"/>
      <c r="Q303" s="495"/>
      <c r="R303" s="496"/>
      <c r="AE303" s="183"/>
    </row>
    <row r="304" spans="4:31" ht="29.25" customHeight="1">
      <c r="F304" s="256" t="s">
        <v>521</v>
      </c>
      <c r="G304" s="263" t="s">
        <v>717</v>
      </c>
      <c r="H304" s="264"/>
      <c r="I304" s="264"/>
      <c r="J304" s="265"/>
      <c r="K304" s="266"/>
      <c r="L304" s="266"/>
      <c r="M304" s="266"/>
      <c r="N304" s="267">
        <f t="shared" si="31"/>
        <v>0</v>
      </c>
      <c r="O304" s="494"/>
      <c r="P304" s="495"/>
      <c r="Q304" s="495"/>
      <c r="R304" s="496"/>
      <c r="AE304" s="183"/>
    </row>
    <row r="305" spans="4:31" ht="29.25" customHeight="1">
      <c r="F305" s="256" t="s">
        <v>521</v>
      </c>
      <c r="G305" s="263" t="s">
        <v>718</v>
      </c>
      <c r="H305" s="264"/>
      <c r="I305" s="264"/>
      <c r="J305" s="265"/>
      <c r="K305" s="266"/>
      <c r="L305" s="266"/>
      <c r="M305" s="266"/>
      <c r="N305" s="267">
        <f t="shared" si="31"/>
        <v>0</v>
      </c>
      <c r="O305" s="494"/>
      <c r="P305" s="495"/>
      <c r="Q305" s="495"/>
      <c r="R305" s="496"/>
      <c r="AE305" s="183"/>
    </row>
    <row r="306" spans="4:31" ht="29.25" customHeight="1" thickBot="1">
      <c r="F306" s="256" t="s">
        <v>521</v>
      </c>
      <c r="G306" s="270" t="s">
        <v>719</v>
      </c>
      <c r="H306" s="271"/>
      <c r="I306" s="271"/>
      <c r="J306" s="272"/>
      <c r="K306" s="273"/>
      <c r="L306" s="273"/>
      <c r="M306" s="273"/>
      <c r="N306" s="274">
        <f t="shared" si="31"/>
        <v>0</v>
      </c>
      <c r="O306" s="497"/>
      <c r="P306" s="498"/>
      <c r="Q306" s="498"/>
      <c r="R306" s="499"/>
      <c r="AE306" s="183"/>
    </row>
    <row r="307" spans="4:31" ht="29.25" customHeight="1" thickBot="1">
      <c r="AE307" s="183"/>
    </row>
    <row r="308" spans="4:31" ht="29.25" customHeight="1" thickBot="1">
      <c r="D308" s="319" t="s">
        <v>521</v>
      </c>
      <c r="F308" s="183" t="s">
        <v>720</v>
      </c>
      <c r="O308" s="275" t="s">
        <v>521</v>
      </c>
      <c r="P308" s="183" t="s">
        <v>534</v>
      </c>
      <c r="Q308" s="275" t="s">
        <v>521</v>
      </c>
      <c r="R308" s="183" t="s">
        <v>721</v>
      </c>
      <c r="AE308" s="183"/>
    </row>
    <row r="309" spans="4:31" ht="29.25" customHeight="1" thickBot="1">
      <c r="AE309" s="183"/>
    </row>
    <row r="310" spans="4:31" ht="29.25" customHeight="1" thickBot="1">
      <c r="D310" s="319" t="s">
        <v>521</v>
      </c>
      <c r="F310" s="183" t="s">
        <v>722</v>
      </c>
      <c r="O310" s="275" t="s">
        <v>521</v>
      </c>
      <c r="P310" s="183" t="s">
        <v>723</v>
      </c>
      <c r="Q310" s="275" t="s">
        <v>521</v>
      </c>
      <c r="R310" s="183" t="s">
        <v>724</v>
      </c>
      <c r="AE310" s="183"/>
    </row>
    <row r="311" spans="4:31" ht="29.25" customHeight="1" thickBot="1">
      <c r="AE311" s="183"/>
    </row>
    <row r="312" spans="4:31" ht="29.25" customHeight="1" thickBot="1">
      <c r="D312" s="319" t="s">
        <v>521</v>
      </c>
      <c r="F312" s="183" t="s">
        <v>725</v>
      </c>
      <c r="AE312" s="183"/>
    </row>
    <row r="313" spans="4:31" ht="29.25" customHeight="1">
      <c r="O313" s="275" t="s">
        <v>521</v>
      </c>
      <c r="P313" s="183" t="s">
        <v>723</v>
      </c>
      <c r="Q313" s="275" t="s">
        <v>521</v>
      </c>
      <c r="R313" s="183" t="s">
        <v>724</v>
      </c>
      <c r="S313" s="183" t="s">
        <v>811</v>
      </c>
      <c r="AE313" s="183"/>
    </row>
    <row r="314" spans="4:31" ht="29.25" customHeight="1" thickBot="1">
      <c r="AE314" s="183"/>
    </row>
    <row r="315" spans="4:31" ht="29.25" customHeight="1" thickBot="1">
      <c r="D315" s="319" t="s">
        <v>521</v>
      </c>
      <c r="F315" s="183" t="s">
        <v>726</v>
      </c>
      <c r="O315" s="206" t="s">
        <v>521</v>
      </c>
      <c r="P315" s="183" t="s">
        <v>727</v>
      </c>
      <c r="Q315" s="206" t="s">
        <v>521</v>
      </c>
      <c r="R315" s="183" t="s">
        <v>728</v>
      </c>
      <c r="AE315" s="183"/>
    </row>
    <row r="316" spans="4:31" ht="29.25" customHeight="1">
      <c r="K316" s="254" t="s">
        <v>729</v>
      </c>
      <c r="L316" s="254"/>
      <c r="M316" s="183" t="s">
        <v>730</v>
      </c>
      <c r="P316" s="500"/>
      <c r="Q316" s="500"/>
      <c r="R316" s="183" t="s">
        <v>509</v>
      </c>
      <c r="AE316" s="183"/>
    </row>
    <row r="317" spans="4:31" ht="29.25" customHeight="1">
      <c r="M317" s="183" t="s">
        <v>731</v>
      </c>
      <c r="P317" s="500"/>
      <c r="Q317" s="500"/>
      <c r="R317" s="183" t="s">
        <v>509</v>
      </c>
      <c r="AE317" s="183"/>
    </row>
    <row r="318" spans="4:31" ht="29.25" customHeight="1">
      <c r="M318" s="183" t="s">
        <v>732</v>
      </c>
      <c r="P318" s="500"/>
      <c r="Q318" s="500"/>
      <c r="R318" s="183" t="s">
        <v>509</v>
      </c>
      <c r="AE318" s="183"/>
    </row>
    <row r="319" spans="4:31" ht="29.25" customHeight="1" thickBot="1">
      <c r="M319" s="201" t="s">
        <v>733</v>
      </c>
      <c r="N319" s="201"/>
      <c r="O319" s="201"/>
      <c r="P319" s="500">
        <f>(P317+P318)-P316</f>
        <v>0</v>
      </c>
      <c r="Q319" s="500"/>
      <c r="R319" s="201" t="s">
        <v>734</v>
      </c>
      <c r="S319" s="201"/>
      <c r="AE319" s="183"/>
    </row>
    <row r="320" spans="4:31" ht="29.25" customHeight="1" thickBot="1">
      <c r="D320" s="319" t="s">
        <v>521</v>
      </c>
      <c r="F320" s="249" t="s">
        <v>735</v>
      </c>
      <c r="G320" s="249"/>
      <c r="H320" s="249"/>
      <c r="AE320" s="183"/>
    </row>
    <row r="321" spans="3:31" ht="29.25" customHeight="1">
      <c r="F321" s="183" t="s">
        <v>736</v>
      </c>
      <c r="O321" s="275" t="s">
        <v>521</v>
      </c>
      <c r="P321" s="183" t="s">
        <v>737</v>
      </c>
      <c r="Q321" s="275" t="s">
        <v>521</v>
      </c>
      <c r="R321" s="183" t="s">
        <v>738</v>
      </c>
      <c r="AE321" s="183"/>
    </row>
    <row r="322" spans="3:31" ht="29.25" customHeight="1">
      <c r="F322" s="183" t="s">
        <v>739</v>
      </c>
      <c r="AE322" s="183"/>
    </row>
    <row r="324" spans="3:31" ht="29.25" customHeight="1" thickBot="1">
      <c r="F324" s="250" t="s">
        <v>740</v>
      </c>
      <c r="G324" s="250"/>
      <c r="H324" s="211" t="s">
        <v>822</v>
      </c>
      <c r="I324" s="240" t="s">
        <v>693</v>
      </c>
    </row>
    <row r="325" spans="3:31" ht="29.25" customHeight="1" thickBot="1">
      <c r="F325" s="209" t="s">
        <v>824</v>
      </c>
      <c r="G325" s="210"/>
      <c r="H325" s="210"/>
      <c r="I325" s="517" t="s">
        <v>825</v>
      </c>
      <c r="J325" s="518"/>
      <c r="K325" s="517" t="s">
        <v>741</v>
      </c>
      <c r="L325" s="518"/>
      <c r="M325" s="517" t="s">
        <v>742</v>
      </c>
      <c r="N325" s="518"/>
      <c r="O325" s="435" t="s">
        <v>700</v>
      </c>
      <c r="P325" s="519"/>
      <c r="Q325" s="519"/>
      <c r="R325" s="518"/>
    </row>
    <row r="326" spans="3:31" ht="29.25" customHeight="1">
      <c r="C326" s="342" t="s">
        <v>829</v>
      </c>
      <c r="D326" s="276"/>
      <c r="E326" s="256" t="s">
        <v>521</v>
      </c>
      <c r="F326" s="322" t="s">
        <v>743</v>
      </c>
      <c r="G326" s="323"/>
      <c r="H326" s="323"/>
      <c r="I326" s="507"/>
      <c r="J326" s="508"/>
      <c r="K326" s="507"/>
      <c r="L326" s="508"/>
      <c r="M326" s="507">
        <f>I326-K326</f>
        <v>0</v>
      </c>
      <c r="N326" s="508"/>
      <c r="O326" s="509"/>
      <c r="P326" s="510"/>
      <c r="Q326" s="510"/>
      <c r="R326" s="511"/>
    </row>
    <row r="327" spans="3:31" ht="29.25" customHeight="1">
      <c r="E327" s="256" t="s">
        <v>521</v>
      </c>
      <c r="F327" s="324" t="s">
        <v>744</v>
      </c>
      <c r="G327" s="325"/>
      <c r="H327" s="325"/>
      <c r="I327" s="512"/>
      <c r="J327" s="513"/>
      <c r="K327" s="512"/>
      <c r="L327" s="513"/>
      <c r="M327" s="512">
        <f t="shared" ref="M327:M359" si="32">I327-K327</f>
        <v>0</v>
      </c>
      <c r="N327" s="513"/>
      <c r="O327" s="514"/>
      <c r="P327" s="515"/>
      <c r="Q327" s="515"/>
      <c r="R327" s="516"/>
    </row>
    <row r="328" spans="3:31" ht="29.25" customHeight="1">
      <c r="E328" s="256" t="s">
        <v>521</v>
      </c>
      <c r="F328" s="324" t="s">
        <v>745</v>
      </c>
      <c r="G328" s="325"/>
      <c r="H328" s="325"/>
      <c r="I328" s="512"/>
      <c r="J328" s="513"/>
      <c r="K328" s="512"/>
      <c r="L328" s="513"/>
      <c r="M328" s="512">
        <f t="shared" si="32"/>
        <v>0</v>
      </c>
      <c r="N328" s="513"/>
      <c r="O328" s="514"/>
      <c r="P328" s="515"/>
      <c r="Q328" s="515"/>
      <c r="R328" s="516"/>
    </row>
    <row r="329" spans="3:31" ht="29.25" customHeight="1">
      <c r="E329" s="256" t="s">
        <v>521</v>
      </c>
      <c r="F329" s="324" t="s">
        <v>746</v>
      </c>
      <c r="G329" s="325"/>
      <c r="H329" s="325"/>
      <c r="I329" s="512"/>
      <c r="J329" s="513"/>
      <c r="K329" s="512"/>
      <c r="L329" s="513"/>
      <c r="M329" s="512">
        <f t="shared" si="32"/>
        <v>0</v>
      </c>
      <c r="N329" s="513"/>
      <c r="O329" s="514"/>
      <c r="P329" s="515"/>
      <c r="Q329" s="515"/>
      <c r="R329" s="516"/>
    </row>
    <row r="330" spans="3:31" ht="29.25" customHeight="1" thickBot="1">
      <c r="E330" s="256" t="s">
        <v>521</v>
      </c>
      <c r="F330" s="324" t="s">
        <v>747</v>
      </c>
      <c r="G330" s="325"/>
      <c r="H330" s="325"/>
      <c r="I330" s="512"/>
      <c r="J330" s="513"/>
      <c r="K330" s="512"/>
      <c r="L330" s="513"/>
      <c r="M330" s="512">
        <f t="shared" si="32"/>
        <v>0</v>
      </c>
      <c r="N330" s="513"/>
      <c r="O330" s="514"/>
      <c r="P330" s="515"/>
      <c r="Q330" s="515"/>
      <c r="R330" s="516"/>
    </row>
    <row r="331" spans="3:31" ht="29.25" customHeight="1">
      <c r="C331" s="343" t="s">
        <v>830</v>
      </c>
      <c r="D331" s="255"/>
      <c r="E331" s="256" t="s">
        <v>521</v>
      </c>
      <c r="F331" s="322" t="s">
        <v>703</v>
      </c>
      <c r="G331" s="323"/>
      <c r="H331" s="323"/>
      <c r="I331" s="507"/>
      <c r="J331" s="508"/>
      <c r="K331" s="507"/>
      <c r="L331" s="508"/>
      <c r="M331" s="507">
        <f t="shared" si="32"/>
        <v>0</v>
      </c>
      <c r="N331" s="508"/>
      <c r="O331" s="509"/>
      <c r="P331" s="510"/>
      <c r="Q331" s="510"/>
      <c r="R331" s="511"/>
    </row>
    <row r="332" spans="3:31" ht="29.25" customHeight="1">
      <c r="E332" s="256" t="s">
        <v>521</v>
      </c>
      <c r="F332" s="324" t="s">
        <v>705</v>
      </c>
      <c r="G332" s="325"/>
      <c r="H332" s="325"/>
      <c r="I332" s="512"/>
      <c r="J332" s="513"/>
      <c r="K332" s="512"/>
      <c r="L332" s="513"/>
      <c r="M332" s="512">
        <f t="shared" si="32"/>
        <v>0</v>
      </c>
      <c r="N332" s="513"/>
      <c r="O332" s="514"/>
      <c r="P332" s="515"/>
      <c r="Q332" s="515"/>
      <c r="R332" s="516"/>
    </row>
    <row r="333" spans="3:31" ht="29.25" customHeight="1">
      <c r="E333" s="256" t="s">
        <v>521</v>
      </c>
      <c r="F333" s="324" t="s">
        <v>706</v>
      </c>
      <c r="G333" s="325"/>
      <c r="H333" s="325"/>
      <c r="I333" s="512"/>
      <c r="J333" s="513"/>
      <c r="K333" s="512"/>
      <c r="L333" s="513"/>
      <c r="M333" s="512">
        <f t="shared" si="32"/>
        <v>0</v>
      </c>
      <c r="N333" s="513"/>
      <c r="O333" s="514"/>
      <c r="P333" s="515"/>
      <c r="Q333" s="515"/>
      <c r="R333" s="516"/>
    </row>
    <row r="334" spans="3:31" ht="29.25" customHeight="1">
      <c r="E334" s="256" t="s">
        <v>521</v>
      </c>
      <c r="F334" s="324" t="s">
        <v>707</v>
      </c>
      <c r="G334" s="325"/>
      <c r="H334" s="325"/>
      <c r="I334" s="512"/>
      <c r="J334" s="513"/>
      <c r="K334" s="512"/>
      <c r="L334" s="513"/>
      <c r="M334" s="512">
        <f t="shared" si="32"/>
        <v>0</v>
      </c>
      <c r="N334" s="513"/>
      <c r="O334" s="514"/>
      <c r="P334" s="515"/>
      <c r="Q334" s="515"/>
      <c r="R334" s="516"/>
    </row>
    <row r="335" spans="3:31" ht="29.25" customHeight="1">
      <c r="E335" s="256" t="s">
        <v>521</v>
      </c>
      <c r="F335" s="324" t="s">
        <v>748</v>
      </c>
      <c r="G335" s="325"/>
      <c r="H335" s="325"/>
      <c r="I335" s="512"/>
      <c r="J335" s="513"/>
      <c r="K335" s="512"/>
      <c r="L335" s="513"/>
      <c r="M335" s="512">
        <f t="shared" si="32"/>
        <v>0</v>
      </c>
      <c r="N335" s="513"/>
      <c r="O335" s="514"/>
      <c r="P335" s="515"/>
      <c r="Q335" s="515"/>
      <c r="R335" s="516"/>
    </row>
    <row r="336" spans="3:31" ht="29.25" customHeight="1">
      <c r="E336" s="256" t="s">
        <v>521</v>
      </c>
      <c r="F336" s="324" t="s">
        <v>708</v>
      </c>
      <c r="G336" s="325"/>
      <c r="H336" s="325"/>
      <c r="I336" s="512"/>
      <c r="J336" s="513"/>
      <c r="K336" s="512"/>
      <c r="L336" s="513"/>
      <c r="M336" s="512">
        <f t="shared" si="32"/>
        <v>0</v>
      </c>
      <c r="N336" s="513"/>
      <c r="O336" s="514"/>
      <c r="P336" s="515"/>
      <c r="Q336" s="515"/>
      <c r="R336" s="516"/>
    </row>
    <row r="337" spans="3:18" ht="29.25" customHeight="1">
      <c r="E337" s="256" t="s">
        <v>521</v>
      </c>
      <c r="F337" s="324" t="s">
        <v>718</v>
      </c>
      <c r="G337" s="325"/>
      <c r="H337" s="325"/>
      <c r="I337" s="512"/>
      <c r="J337" s="513"/>
      <c r="K337" s="512"/>
      <c r="L337" s="513"/>
      <c r="M337" s="512">
        <f t="shared" si="32"/>
        <v>0</v>
      </c>
      <c r="N337" s="513"/>
      <c r="O337" s="514"/>
      <c r="P337" s="515"/>
      <c r="Q337" s="515"/>
      <c r="R337" s="516"/>
    </row>
    <row r="338" spans="3:18" ht="29.25" customHeight="1" thickBot="1">
      <c r="E338" s="256" t="s">
        <v>521</v>
      </c>
      <c r="F338" s="326" t="s">
        <v>709</v>
      </c>
      <c r="G338" s="327"/>
      <c r="H338" s="327"/>
      <c r="I338" s="520"/>
      <c r="J338" s="521"/>
      <c r="K338" s="520"/>
      <c r="L338" s="521"/>
      <c r="M338" s="520">
        <f t="shared" si="32"/>
        <v>0</v>
      </c>
      <c r="N338" s="521"/>
      <c r="O338" s="522"/>
      <c r="P338" s="523"/>
      <c r="Q338" s="523"/>
      <c r="R338" s="524"/>
    </row>
    <row r="339" spans="3:18" ht="29.25" customHeight="1">
      <c r="C339" s="344" t="s">
        <v>831</v>
      </c>
      <c r="D339" s="193"/>
      <c r="E339" s="256" t="s">
        <v>521</v>
      </c>
      <c r="F339" s="322" t="s">
        <v>711</v>
      </c>
      <c r="G339" s="323"/>
      <c r="H339" s="323"/>
      <c r="I339" s="525"/>
      <c r="J339" s="526"/>
      <c r="K339" s="525"/>
      <c r="L339" s="526"/>
      <c r="M339" s="525">
        <f t="shared" si="32"/>
        <v>0</v>
      </c>
      <c r="N339" s="526"/>
      <c r="O339" s="527"/>
      <c r="P339" s="528"/>
      <c r="Q339" s="528"/>
      <c r="R339" s="529"/>
    </row>
    <row r="340" spans="3:18" ht="29.25" customHeight="1">
      <c r="E340" s="256" t="s">
        <v>521</v>
      </c>
      <c r="F340" s="324" t="s">
        <v>749</v>
      </c>
      <c r="G340" s="325"/>
      <c r="H340" s="325"/>
      <c r="I340" s="512"/>
      <c r="J340" s="513"/>
      <c r="K340" s="512"/>
      <c r="L340" s="513"/>
      <c r="M340" s="512">
        <f t="shared" si="32"/>
        <v>0</v>
      </c>
      <c r="N340" s="513"/>
      <c r="O340" s="514"/>
      <c r="P340" s="515"/>
      <c r="Q340" s="515"/>
      <c r="R340" s="516"/>
    </row>
    <row r="341" spans="3:18" ht="29.25" customHeight="1">
      <c r="E341" s="256" t="s">
        <v>521</v>
      </c>
      <c r="F341" s="324" t="s">
        <v>750</v>
      </c>
      <c r="G341" s="325"/>
      <c r="H341" s="325"/>
      <c r="I341" s="512"/>
      <c r="J341" s="513"/>
      <c r="K341" s="512"/>
      <c r="L341" s="513"/>
      <c r="M341" s="512">
        <f t="shared" si="32"/>
        <v>0</v>
      </c>
      <c r="N341" s="513"/>
      <c r="O341" s="514"/>
      <c r="P341" s="515"/>
      <c r="Q341" s="515"/>
      <c r="R341" s="516"/>
    </row>
    <row r="342" spans="3:18" ht="29.25" customHeight="1">
      <c r="E342" s="256" t="s">
        <v>521</v>
      </c>
      <c r="F342" s="324" t="s">
        <v>712</v>
      </c>
      <c r="G342" s="325"/>
      <c r="H342" s="325"/>
      <c r="I342" s="512"/>
      <c r="J342" s="513"/>
      <c r="K342" s="512"/>
      <c r="L342" s="513"/>
      <c r="M342" s="512">
        <f t="shared" si="32"/>
        <v>0</v>
      </c>
      <c r="N342" s="513"/>
      <c r="O342" s="514"/>
      <c r="P342" s="515"/>
      <c r="Q342" s="515"/>
      <c r="R342" s="516"/>
    </row>
    <row r="343" spans="3:18" ht="29.25" customHeight="1">
      <c r="E343" s="256" t="s">
        <v>521</v>
      </c>
      <c r="F343" s="324" t="s">
        <v>713</v>
      </c>
      <c r="G343" s="325"/>
      <c r="H343" s="325"/>
      <c r="I343" s="512"/>
      <c r="J343" s="513"/>
      <c r="K343" s="512"/>
      <c r="L343" s="513"/>
      <c r="M343" s="512">
        <f t="shared" si="32"/>
        <v>0</v>
      </c>
      <c r="N343" s="513"/>
      <c r="O343" s="514"/>
      <c r="P343" s="515"/>
      <c r="Q343" s="515"/>
      <c r="R343" s="516"/>
    </row>
    <row r="344" spans="3:18" ht="29.25" customHeight="1">
      <c r="E344" s="256" t="s">
        <v>521</v>
      </c>
      <c r="F344" s="324" t="s">
        <v>748</v>
      </c>
      <c r="G344" s="325"/>
      <c r="H344" s="325"/>
      <c r="I344" s="512"/>
      <c r="J344" s="513"/>
      <c r="K344" s="512"/>
      <c r="L344" s="513"/>
      <c r="M344" s="512">
        <f t="shared" si="32"/>
        <v>0</v>
      </c>
      <c r="N344" s="513"/>
      <c r="O344" s="514"/>
      <c r="P344" s="515"/>
      <c r="Q344" s="515"/>
      <c r="R344" s="516"/>
    </row>
    <row r="345" spans="3:18" ht="29.25" customHeight="1">
      <c r="E345" s="256" t="s">
        <v>521</v>
      </c>
      <c r="F345" s="324" t="s">
        <v>714</v>
      </c>
      <c r="G345" s="325"/>
      <c r="H345" s="325"/>
      <c r="I345" s="512"/>
      <c r="J345" s="513"/>
      <c r="K345" s="512"/>
      <c r="L345" s="513"/>
      <c r="M345" s="512">
        <f t="shared" si="32"/>
        <v>0</v>
      </c>
      <c r="N345" s="513"/>
      <c r="O345" s="514"/>
      <c r="P345" s="515"/>
      <c r="Q345" s="515"/>
      <c r="R345" s="516"/>
    </row>
    <row r="346" spans="3:18" ht="30" customHeight="1">
      <c r="E346" s="256" t="s">
        <v>521</v>
      </c>
      <c r="F346" s="324" t="s">
        <v>715</v>
      </c>
      <c r="G346" s="325"/>
      <c r="H346" s="325"/>
      <c r="I346" s="512"/>
      <c r="J346" s="513"/>
      <c r="K346" s="512"/>
      <c r="L346" s="513"/>
      <c r="M346" s="512">
        <f t="shared" si="32"/>
        <v>0</v>
      </c>
      <c r="N346" s="513"/>
      <c r="O346" s="514"/>
      <c r="P346" s="515"/>
      <c r="Q346" s="515"/>
      <c r="R346" s="516"/>
    </row>
    <row r="347" spans="3:18" ht="30" customHeight="1">
      <c r="E347" s="256" t="s">
        <v>521</v>
      </c>
      <c r="F347" s="324" t="s">
        <v>751</v>
      </c>
      <c r="G347" s="325"/>
      <c r="H347" s="325"/>
      <c r="I347" s="512"/>
      <c r="J347" s="513"/>
      <c r="K347" s="512"/>
      <c r="L347" s="513"/>
      <c r="M347" s="512">
        <f t="shared" si="32"/>
        <v>0</v>
      </c>
      <c r="N347" s="513"/>
      <c r="O347" s="514"/>
      <c r="P347" s="515"/>
      <c r="Q347" s="515"/>
      <c r="R347" s="516"/>
    </row>
    <row r="348" spans="3:18" ht="30" customHeight="1">
      <c r="E348" s="256" t="s">
        <v>521</v>
      </c>
      <c r="F348" s="324" t="s">
        <v>752</v>
      </c>
      <c r="G348" s="325"/>
      <c r="H348" s="325"/>
      <c r="I348" s="512"/>
      <c r="J348" s="513"/>
      <c r="K348" s="512"/>
      <c r="L348" s="513"/>
      <c r="M348" s="512">
        <f t="shared" si="32"/>
        <v>0</v>
      </c>
      <c r="N348" s="513"/>
      <c r="O348" s="514"/>
      <c r="P348" s="515"/>
      <c r="Q348" s="515"/>
      <c r="R348" s="516"/>
    </row>
    <row r="349" spans="3:18" ht="29.25" customHeight="1">
      <c r="E349" s="256" t="s">
        <v>521</v>
      </c>
      <c r="F349" s="324" t="s">
        <v>716</v>
      </c>
      <c r="G349" s="325"/>
      <c r="H349" s="325"/>
      <c r="I349" s="512"/>
      <c r="J349" s="513"/>
      <c r="K349" s="512"/>
      <c r="L349" s="513"/>
      <c r="M349" s="512">
        <f t="shared" si="32"/>
        <v>0</v>
      </c>
      <c r="N349" s="513"/>
      <c r="O349" s="514"/>
      <c r="P349" s="515"/>
      <c r="Q349" s="515"/>
      <c r="R349" s="516"/>
    </row>
    <row r="350" spans="3:18" ht="29.25" customHeight="1">
      <c r="E350" s="256" t="s">
        <v>521</v>
      </c>
      <c r="F350" s="324" t="s">
        <v>753</v>
      </c>
      <c r="G350" s="325"/>
      <c r="H350" s="325"/>
      <c r="I350" s="512"/>
      <c r="J350" s="513"/>
      <c r="K350" s="512"/>
      <c r="L350" s="513"/>
      <c r="M350" s="512">
        <f t="shared" si="32"/>
        <v>0</v>
      </c>
      <c r="N350" s="513"/>
      <c r="O350" s="514"/>
      <c r="P350" s="515"/>
      <c r="Q350" s="515"/>
      <c r="R350" s="516"/>
    </row>
    <row r="351" spans="3:18" ht="29.25" customHeight="1">
      <c r="E351" s="256" t="s">
        <v>521</v>
      </c>
      <c r="F351" s="324" t="s">
        <v>754</v>
      </c>
      <c r="G351" s="325"/>
      <c r="H351" s="325"/>
      <c r="I351" s="512"/>
      <c r="J351" s="513"/>
      <c r="K351" s="512"/>
      <c r="L351" s="513"/>
      <c r="M351" s="512">
        <f t="shared" si="32"/>
        <v>0</v>
      </c>
      <c r="N351" s="513"/>
      <c r="O351" s="514"/>
      <c r="P351" s="515"/>
      <c r="Q351" s="515"/>
      <c r="R351" s="516"/>
    </row>
    <row r="352" spans="3:18" ht="29.25" customHeight="1">
      <c r="E352" s="256" t="s">
        <v>521</v>
      </c>
      <c r="F352" s="324" t="s">
        <v>718</v>
      </c>
      <c r="G352" s="325"/>
      <c r="H352" s="325"/>
      <c r="I352" s="512"/>
      <c r="J352" s="513"/>
      <c r="K352" s="512"/>
      <c r="L352" s="513"/>
      <c r="M352" s="512">
        <f t="shared" si="32"/>
        <v>0</v>
      </c>
      <c r="N352" s="513"/>
      <c r="O352" s="514"/>
      <c r="P352" s="515"/>
      <c r="Q352" s="515"/>
      <c r="R352" s="516"/>
    </row>
    <row r="353" spans="4:28" ht="29.25" customHeight="1">
      <c r="E353" s="256" t="s">
        <v>521</v>
      </c>
      <c r="F353" s="324" t="s">
        <v>755</v>
      </c>
      <c r="G353" s="325"/>
      <c r="H353" s="325"/>
      <c r="I353" s="512"/>
      <c r="J353" s="513"/>
      <c r="K353" s="512"/>
      <c r="L353" s="513"/>
      <c r="M353" s="512">
        <f t="shared" si="32"/>
        <v>0</v>
      </c>
      <c r="N353" s="513"/>
      <c r="O353" s="514"/>
      <c r="P353" s="515"/>
      <c r="Q353" s="515"/>
      <c r="R353" s="516"/>
    </row>
    <row r="354" spans="4:28" ht="29.25" customHeight="1">
      <c r="E354" s="256" t="s">
        <v>521</v>
      </c>
      <c r="F354" s="324" t="s">
        <v>756</v>
      </c>
      <c r="G354" s="325"/>
      <c r="H354" s="325"/>
      <c r="I354" s="512"/>
      <c r="J354" s="513"/>
      <c r="K354" s="512"/>
      <c r="L354" s="513"/>
      <c r="M354" s="512">
        <f t="shared" si="32"/>
        <v>0</v>
      </c>
      <c r="N354" s="513"/>
      <c r="O354" s="514"/>
      <c r="P354" s="515"/>
      <c r="Q354" s="515"/>
      <c r="R354" s="516"/>
    </row>
    <row r="355" spans="4:28" ht="29.25" customHeight="1">
      <c r="E355" s="256" t="s">
        <v>521</v>
      </c>
      <c r="F355" s="324" t="s">
        <v>757</v>
      </c>
      <c r="G355" s="325"/>
      <c r="H355" s="325"/>
      <c r="I355" s="512"/>
      <c r="J355" s="513"/>
      <c r="K355" s="512"/>
      <c r="L355" s="513"/>
      <c r="M355" s="512">
        <f t="shared" si="32"/>
        <v>0</v>
      </c>
      <c r="N355" s="513"/>
      <c r="O355" s="514"/>
      <c r="P355" s="515"/>
      <c r="Q355" s="515"/>
      <c r="R355" s="516"/>
    </row>
    <row r="356" spans="4:28" ht="29.25" customHeight="1">
      <c r="E356" s="256" t="s">
        <v>521</v>
      </c>
      <c r="F356" s="324" t="s">
        <v>758</v>
      </c>
      <c r="G356" s="325"/>
      <c r="H356" s="325"/>
      <c r="I356" s="512"/>
      <c r="J356" s="513"/>
      <c r="K356" s="512"/>
      <c r="L356" s="513"/>
      <c r="M356" s="512">
        <f t="shared" si="32"/>
        <v>0</v>
      </c>
      <c r="N356" s="513"/>
      <c r="O356" s="514"/>
      <c r="P356" s="515"/>
      <c r="Q356" s="515"/>
      <c r="R356" s="516"/>
    </row>
    <row r="357" spans="4:28" ht="29.25" customHeight="1">
      <c r="E357" s="256" t="s">
        <v>521</v>
      </c>
      <c r="F357" s="324" t="s">
        <v>759</v>
      </c>
      <c r="G357" s="325"/>
      <c r="H357" s="325"/>
      <c r="I357" s="512"/>
      <c r="J357" s="513"/>
      <c r="K357" s="512"/>
      <c r="L357" s="513"/>
      <c r="M357" s="512">
        <f t="shared" si="32"/>
        <v>0</v>
      </c>
      <c r="N357" s="513"/>
      <c r="O357" s="514"/>
      <c r="P357" s="515"/>
      <c r="Q357" s="515"/>
      <c r="R357" s="516"/>
    </row>
    <row r="358" spans="4:28" ht="29.25" customHeight="1">
      <c r="E358" s="256" t="s">
        <v>521</v>
      </c>
      <c r="F358" s="324" t="s">
        <v>709</v>
      </c>
      <c r="G358" s="325"/>
      <c r="H358" s="325"/>
      <c r="I358" s="512"/>
      <c r="J358" s="513"/>
      <c r="K358" s="512"/>
      <c r="L358" s="513"/>
      <c r="M358" s="512">
        <f t="shared" si="32"/>
        <v>0</v>
      </c>
      <c r="N358" s="513"/>
      <c r="O358" s="514"/>
      <c r="P358" s="515"/>
      <c r="Q358" s="515"/>
      <c r="R358" s="516"/>
    </row>
    <row r="359" spans="4:28" ht="29.25" customHeight="1" thickBot="1">
      <c r="E359" s="256" t="s">
        <v>521</v>
      </c>
      <c r="F359" s="326" t="s">
        <v>719</v>
      </c>
      <c r="G359" s="327"/>
      <c r="H359" s="327"/>
      <c r="I359" s="520"/>
      <c r="J359" s="521"/>
      <c r="K359" s="520"/>
      <c r="L359" s="521"/>
      <c r="M359" s="520">
        <f t="shared" si="32"/>
        <v>0</v>
      </c>
      <c r="N359" s="521"/>
      <c r="O359" s="522"/>
      <c r="P359" s="523"/>
      <c r="Q359" s="523"/>
      <c r="R359" s="524"/>
    </row>
    <row r="361" spans="4:28" ht="29.25" customHeight="1" thickBot="1"/>
    <row r="362" spans="4:28" ht="29.25" customHeight="1" thickBot="1">
      <c r="D362" s="319" t="s">
        <v>521</v>
      </c>
      <c r="F362" s="249" t="s">
        <v>760</v>
      </c>
      <c r="G362" s="249"/>
      <c r="H362" s="249"/>
    </row>
    <row r="363" spans="4:28" ht="29.25" customHeight="1" thickBot="1">
      <c r="H363" s="540" t="s">
        <v>761</v>
      </c>
      <c r="I363" s="530"/>
      <c r="J363" s="530" t="s">
        <v>762</v>
      </c>
      <c r="K363" s="530"/>
      <c r="L363" s="530" t="s">
        <v>763</v>
      </c>
      <c r="M363" s="530"/>
      <c r="N363" s="530" t="s">
        <v>764</v>
      </c>
      <c r="O363" s="530"/>
      <c r="P363" s="530" t="s">
        <v>765</v>
      </c>
      <c r="Q363" s="530"/>
      <c r="R363" s="277" t="s">
        <v>766</v>
      </c>
      <c r="S363" s="277" t="s">
        <v>767</v>
      </c>
      <c r="T363" s="530" t="s">
        <v>768</v>
      </c>
      <c r="U363" s="530"/>
      <c r="V363" s="530" t="s">
        <v>769</v>
      </c>
      <c r="W363" s="530"/>
      <c r="X363" s="530"/>
      <c r="Y363" s="530" t="s">
        <v>770</v>
      </c>
      <c r="Z363" s="530"/>
      <c r="AA363" s="530" t="s">
        <v>771</v>
      </c>
      <c r="AB363" s="531"/>
    </row>
    <row r="364" spans="4:28" ht="29.25" customHeight="1">
      <c r="F364" s="532" t="s">
        <v>772</v>
      </c>
      <c r="G364" s="533"/>
      <c r="H364" s="504"/>
      <c r="I364" s="577"/>
      <c r="J364" s="538"/>
      <c r="K364" s="538"/>
      <c r="L364" s="538"/>
      <c r="M364" s="538"/>
      <c r="N364" s="538"/>
      <c r="O364" s="538"/>
      <c r="P364" s="538">
        <f>(J364+L364)-N364</f>
        <v>0</v>
      </c>
      <c r="Q364" s="538"/>
      <c r="R364" s="278"/>
      <c r="S364" s="278"/>
      <c r="T364" s="538"/>
      <c r="U364" s="538"/>
      <c r="V364" s="539"/>
      <c r="W364" s="539"/>
      <c r="X364" s="539"/>
      <c r="Y364" s="541" t="s">
        <v>773</v>
      </c>
      <c r="Z364" s="541"/>
      <c r="AA364" s="541" t="s">
        <v>774</v>
      </c>
      <c r="AB364" s="542"/>
    </row>
    <row r="365" spans="4:28" ht="29.25" customHeight="1">
      <c r="F365" s="534"/>
      <c r="G365" s="535"/>
      <c r="H365" s="494"/>
      <c r="I365" s="578"/>
      <c r="J365" s="543"/>
      <c r="K365" s="543"/>
      <c r="L365" s="543"/>
      <c r="M365" s="543"/>
      <c r="N365" s="543"/>
      <c r="O365" s="543"/>
      <c r="P365" s="543">
        <f t="shared" ref="P365:P369" si="33">(J365+L365)-N365</f>
        <v>0</v>
      </c>
      <c r="Q365" s="543"/>
      <c r="R365" s="194"/>
      <c r="S365" s="194"/>
      <c r="T365" s="543"/>
      <c r="U365" s="543"/>
      <c r="V365" s="544"/>
      <c r="W365" s="544"/>
      <c r="X365" s="544"/>
      <c r="Y365" s="545" t="s">
        <v>773</v>
      </c>
      <c r="Z365" s="545"/>
      <c r="AA365" s="545" t="s">
        <v>774</v>
      </c>
      <c r="AB365" s="546"/>
    </row>
    <row r="366" spans="4:28" ht="29.25" customHeight="1">
      <c r="F366" s="534"/>
      <c r="G366" s="535"/>
      <c r="H366" s="494"/>
      <c r="I366" s="578"/>
      <c r="J366" s="543"/>
      <c r="K366" s="543"/>
      <c r="L366" s="543"/>
      <c r="M366" s="543"/>
      <c r="N366" s="543"/>
      <c r="O366" s="543"/>
      <c r="P366" s="543">
        <f t="shared" si="33"/>
        <v>0</v>
      </c>
      <c r="Q366" s="543"/>
      <c r="R366" s="194"/>
      <c r="S366" s="194"/>
      <c r="T366" s="543"/>
      <c r="U366" s="543"/>
      <c r="V366" s="544"/>
      <c r="W366" s="544"/>
      <c r="X366" s="544"/>
      <c r="Y366" s="545" t="s">
        <v>773</v>
      </c>
      <c r="Z366" s="545"/>
      <c r="AA366" s="545" t="s">
        <v>774</v>
      </c>
      <c r="AB366" s="546"/>
    </row>
    <row r="367" spans="4:28" ht="29.25" customHeight="1">
      <c r="F367" s="534"/>
      <c r="G367" s="535"/>
      <c r="H367" s="494"/>
      <c r="I367" s="578"/>
      <c r="J367" s="543"/>
      <c r="K367" s="543"/>
      <c r="L367" s="543"/>
      <c r="M367" s="543"/>
      <c r="N367" s="543"/>
      <c r="O367" s="543"/>
      <c r="P367" s="543">
        <f t="shared" si="33"/>
        <v>0</v>
      </c>
      <c r="Q367" s="543"/>
      <c r="R367" s="194"/>
      <c r="S367" s="194"/>
      <c r="T367" s="543"/>
      <c r="U367" s="543"/>
      <c r="V367" s="544"/>
      <c r="W367" s="544"/>
      <c r="X367" s="544"/>
      <c r="Y367" s="545" t="s">
        <v>773</v>
      </c>
      <c r="Z367" s="545"/>
      <c r="AA367" s="545" t="s">
        <v>774</v>
      </c>
      <c r="AB367" s="546"/>
    </row>
    <row r="368" spans="4:28" ht="29.25" customHeight="1" thickBot="1">
      <c r="F368" s="536"/>
      <c r="G368" s="537"/>
      <c r="H368" s="558" t="s">
        <v>775</v>
      </c>
      <c r="I368" s="548"/>
      <c r="J368" s="559">
        <f>SUM(J364:K367)</f>
        <v>0</v>
      </c>
      <c r="K368" s="559"/>
      <c r="L368" s="559">
        <f>SUM(L364:M367)</f>
        <v>0</v>
      </c>
      <c r="M368" s="559"/>
      <c r="N368" s="559">
        <f>SUM(N364:O367)</f>
        <v>0</v>
      </c>
      <c r="O368" s="559"/>
      <c r="P368" s="559">
        <f>SUM(P364:Q367)</f>
        <v>0</v>
      </c>
      <c r="Q368" s="559"/>
      <c r="R368" s="279"/>
      <c r="S368" s="279"/>
      <c r="T368" s="559">
        <f>SUM(T364:U367)</f>
        <v>0</v>
      </c>
      <c r="U368" s="559"/>
      <c r="V368" s="547"/>
      <c r="W368" s="547"/>
      <c r="X368" s="547"/>
      <c r="Y368" s="548"/>
      <c r="Z368" s="548"/>
      <c r="AA368" s="548"/>
      <c r="AB368" s="549"/>
    </row>
    <row r="369" spans="4:28" ht="29.25" customHeight="1">
      <c r="F369" s="550" t="s">
        <v>776</v>
      </c>
      <c r="G369" s="551"/>
      <c r="H369" s="579"/>
      <c r="I369" s="580"/>
      <c r="J369" s="556"/>
      <c r="K369" s="556"/>
      <c r="L369" s="556"/>
      <c r="M369" s="556"/>
      <c r="N369" s="556">
        <v>0</v>
      </c>
      <c r="O369" s="556"/>
      <c r="P369" s="556">
        <f t="shared" si="33"/>
        <v>0</v>
      </c>
      <c r="Q369" s="556"/>
      <c r="R369" s="320"/>
      <c r="S369" s="320"/>
      <c r="T369" s="556"/>
      <c r="U369" s="556"/>
      <c r="V369" s="557"/>
      <c r="W369" s="557"/>
      <c r="X369" s="557"/>
      <c r="Y369" s="560" t="s">
        <v>777</v>
      </c>
      <c r="Z369" s="560"/>
      <c r="AA369" s="560"/>
      <c r="AB369" s="561"/>
    </row>
    <row r="370" spans="4:28" ht="29.25" customHeight="1">
      <c r="F370" s="552"/>
      <c r="G370" s="553"/>
      <c r="H370" s="494"/>
      <c r="I370" s="578"/>
      <c r="J370" s="543"/>
      <c r="K370" s="543"/>
      <c r="L370" s="543"/>
      <c r="M370" s="543"/>
      <c r="N370" s="543">
        <v>0</v>
      </c>
      <c r="O370" s="543"/>
      <c r="P370" s="543">
        <f t="shared" ref="P370:P371" si="34">(J370+L370)-N370</f>
        <v>0</v>
      </c>
      <c r="Q370" s="543"/>
      <c r="R370" s="194"/>
      <c r="S370" s="194"/>
      <c r="T370" s="543"/>
      <c r="U370" s="543"/>
      <c r="V370" s="544"/>
      <c r="W370" s="544"/>
      <c r="X370" s="544"/>
      <c r="Y370" s="545" t="s">
        <v>777</v>
      </c>
      <c r="Z370" s="545"/>
      <c r="AA370" s="545"/>
      <c r="AB370" s="546"/>
    </row>
    <row r="371" spans="4:28" ht="29.25" customHeight="1">
      <c r="F371" s="552"/>
      <c r="G371" s="553"/>
      <c r="H371" s="605"/>
      <c r="I371" s="606"/>
      <c r="J371" s="607"/>
      <c r="K371" s="607"/>
      <c r="L371" s="607"/>
      <c r="M371" s="607"/>
      <c r="N371" s="607">
        <v>0</v>
      </c>
      <c r="O371" s="607"/>
      <c r="P371" s="607">
        <f t="shared" si="34"/>
        <v>0</v>
      </c>
      <c r="Q371" s="607"/>
      <c r="R371" s="321"/>
      <c r="S371" s="321"/>
      <c r="T371" s="607"/>
      <c r="U371" s="607"/>
      <c r="V371" s="608"/>
      <c r="W371" s="608"/>
      <c r="X371" s="608"/>
      <c r="Y371" s="609" t="s">
        <v>777</v>
      </c>
      <c r="Z371" s="609"/>
      <c r="AA371" s="609"/>
      <c r="AB371" s="610"/>
    </row>
    <row r="372" spans="4:28" ht="29.25" customHeight="1" thickBot="1">
      <c r="F372" s="554"/>
      <c r="G372" s="555"/>
      <c r="H372" s="562" t="s">
        <v>775</v>
      </c>
      <c r="I372" s="563"/>
      <c r="J372" s="564">
        <f>SUM(J369:K371)</f>
        <v>0</v>
      </c>
      <c r="K372" s="564"/>
      <c r="L372" s="564">
        <f t="shared" ref="L372" si="35">SUM(L369:M371)</f>
        <v>0</v>
      </c>
      <c r="M372" s="564"/>
      <c r="N372" s="564">
        <f t="shared" ref="N372" si="36">SUM(N369:O371)</f>
        <v>0</v>
      </c>
      <c r="O372" s="564"/>
      <c r="P372" s="564">
        <f t="shared" ref="P372" si="37">SUM(P369:Q371)</f>
        <v>0</v>
      </c>
      <c r="Q372" s="564"/>
      <c r="R372" s="280"/>
      <c r="S372" s="280"/>
      <c r="T372" s="564">
        <f>SUM(T369:U371)</f>
        <v>0</v>
      </c>
      <c r="U372" s="564"/>
      <c r="V372" s="565"/>
      <c r="W372" s="565"/>
      <c r="X372" s="565"/>
      <c r="Y372" s="563"/>
      <c r="Z372" s="563"/>
      <c r="AA372" s="563"/>
      <c r="AB372" s="566"/>
    </row>
    <row r="373" spans="4:28" ht="29.25" customHeight="1" thickBot="1">
      <c r="H373" s="567" t="s">
        <v>778</v>
      </c>
      <c r="I373" s="568"/>
      <c r="J373" s="569">
        <f>SUM(J372,J368)</f>
        <v>0</v>
      </c>
      <c r="K373" s="569"/>
      <c r="L373" s="569">
        <f>SUM(L372,L368)</f>
        <v>0</v>
      </c>
      <c r="M373" s="569"/>
      <c r="N373" s="569">
        <f>SUM(N372,N368)</f>
        <v>0</v>
      </c>
      <c r="O373" s="569"/>
      <c r="P373" s="569">
        <f>SUM(P372,P368)</f>
        <v>0</v>
      </c>
      <c r="Q373" s="569"/>
      <c r="R373" s="281"/>
      <c r="S373" s="281"/>
      <c r="T373" s="569">
        <f>SUM(T372,T368)</f>
        <v>0</v>
      </c>
      <c r="U373" s="569"/>
      <c r="V373" s="570"/>
      <c r="W373" s="570"/>
      <c r="X373" s="570"/>
      <c r="Y373" s="568"/>
      <c r="Z373" s="568"/>
      <c r="AA373" s="568"/>
      <c r="AB373" s="571"/>
    </row>
    <row r="374" spans="4:28" ht="29.25" customHeight="1" thickBot="1"/>
    <row r="375" spans="4:28" ht="29.25" customHeight="1" thickBot="1">
      <c r="H375" s="282" t="s">
        <v>779</v>
      </c>
      <c r="I375" s="283"/>
      <c r="J375" s="283"/>
      <c r="K375" s="284"/>
      <c r="L375" s="597">
        <f>SUM(N373,T373)</f>
        <v>0</v>
      </c>
      <c r="M375" s="598"/>
      <c r="N375" s="183" t="s">
        <v>780</v>
      </c>
      <c r="S375" s="285">
        <f>SUM(J365:K367)</f>
        <v>0</v>
      </c>
      <c r="U375" s="285">
        <f>SUM(P365:Q367)</f>
        <v>0</v>
      </c>
      <c r="Y375" s="285">
        <f>SUM(N365:O367)</f>
        <v>0</v>
      </c>
    </row>
    <row r="376" spans="4:28" ht="29.25" customHeight="1" thickBot="1"/>
    <row r="377" spans="4:28" ht="29.25" customHeight="1" thickBot="1">
      <c r="H377" s="215" t="s">
        <v>781</v>
      </c>
      <c r="I377" s="286"/>
      <c r="J377" s="286"/>
      <c r="K377" s="286"/>
      <c r="L377" s="286"/>
      <c r="M377" s="287" t="s">
        <v>782</v>
      </c>
    </row>
    <row r="378" spans="4:28" ht="29.25" customHeight="1" thickBot="1">
      <c r="H378" s="215" t="s">
        <v>783</v>
      </c>
      <c r="I378" s="286"/>
      <c r="J378" s="286"/>
      <c r="K378" s="287" t="s">
        <v>784</v>
      </c>
      <c r="L378" s="481"/>
      <c r="M378" s="480"/>
    </row>
    <row r="379" spans="4:28" ht="29.25" customHeight="1" thickBot="1">
      <c r="H379" s="599" t="s">
        <v>785</v>
      </c>
      <c r="I379" s="600"/>
      <c r="J379" s="600"/>
      <c r="K379" s="601"/>
      <c r="L379" s="602" t="e">
        <f>L375/L378</f>
        <v>#DIV/0!</v>
      </c>
      <c r="M379" s="603"/>
      <c r="N379" s="183" t="s">
        <v>786</v>
      </c>
    </row>
    <row r="381" spans="4:28" ht="29.25" customHeight="1" thickBot="1"/>
    <row r="382" spans="4:28" ht="29.25" customHeight="1" thickBot="1">
      <c r="D382" s="319" t="s">
        <v>521</v>
      </c>
      <c r="F382" s="249" t="s">
        <v>787</v>
      </c>
      <c r="G382" s="249"/>
      <c r="H382" s="249"/>
      <c r="J382" s="604" t="s">
        <v>788</v>
      </c>
      <c r="K382" s="436"/>
      <c r="L382" s="604" t="s">
        <v>789</v>
      </c>
      <c r="M382" s="436"/>
    </row>
    <row r="383" spans="4:28" ht="29.25" customHeight="1">
      <c r="F383" s="581"/>
      <c r="G383" s="582"/>
      <c r="H383" s="582"/>
      <c r="I383" s="583"/>
      <c r="J383" s="587"/>
      <c r="K383" s="588"/>
      <c r="L383" s="591"/>
      <c r="M383" s="592"/>
    </row>
    <row r="384" spans="4:28" ht="29.25" customHeight="1" thickBot="1">
      <c r="F384" s="584"/>
      <c r="G384" s="585"/>
      <c r="H384" s="585"/>
      <c r="I384" s="586"/>
      <c r="J384" s="589"/>
      <c r="K384" s="590"/>
      <c r="L384" s="593"/>
      <c r="M384" s="594"/>
    </row>
    <row r="385" spans="6:13" ht="29.25" customHeight="1" thickBot="1">
      <c r="F385" s="489"/>
      <c r="G385" s="490"/>
      <c r="H385" s="490"/>
      <c r="I385" s="491"/>
      <c r="J385" s="589"/>
      <c r="K385" s="590"/>
      <c r="L385" s="595"/>
      <c r="M385" s="596"/>
    </row>
    <row r="386" spans="6:13" ht="29.25" customHeight="1" thickBot="1">
      <c r="F386" s="572" t="s">
        <v>790</v>
      </c>
      <c r="G386" s="573"/>
      <c r="H386" s="573"/>
      <c r="I386" s="574"/>
      <c r="J386" s="575">
        <f>SUM(J383:K385)</f>
        <v>0</v>
      </c>
      <c r="K386" s="576"/>
      <c r="L386" s="572"/>
      <c r="M386" s="574"/>
    </row>
  </sheetData>
  <mergeCells count="353">
    <mergeCell ref="AA370:AB370"/>
    <mergeCell ref="H371:I371"/>
    <mergeCell ref="J371:K371"/>
    <mergeCell ref="L371:M371"/>
    <mergeCell ref="N371:O371"/>
    <mergeCell ref="P371:Q371"/>
    <mergeCell ref="T371:U371"/>
    <mergeCell ref="V371:X371"/>
    <mergeCell ref="Y371:Z371"/>
    <mergeCell ref="AA371:AB371"/>
    <mergeCell ref="L370:M370"/>
    <mergeCell ref="N370:O370"/>
    <mergeCell ref="P370:Q370"/>
    <mergeCell ref="T370:U370"/>
    <mergeCell ref="V370:X370"/>
    <mergeCell ref="Y370:Z370"/>
    <mergeCell ref="F386:I386"/>
    <mergeCell ref="J386:K386"/>
    <mergeCell ref="L386:M386"/>
    <mergeCell ref="H364:I364"/>
    <mergeCell ref="H365:I365"/>
    <mergeCell ref="H366:I366"/>
    <mergeCell ref="H367:I367"/>
    <mergeCell ref="H369:I369"/>
    <mergeCell ref="H370:I370"/>
    <mergeCell ref="J370:K370"/>
    <mergeCell ref="F383:I384"/>
    <mergeCell ref="J383:K384"/>
    <mergeCell ref="L383:M384"/>
    <mergeCell ref="F385:I385"/>
    <mergeCell ref="J385:K385"/>
    <mergeCell ref="L385:M385"/>
    <mergeCell ref="L375:M375"/>
    <mergeCell ref="L378:M378"/>
    <mergeCell ref="H379:K379"/>
    <mergeCell ref="L379:M379"/>
    <mergeCell ref="J382:K382"/>
    <mergeCell ref="L382:M382"/>
    <mergeCell ref="V372:X372"/>
    <mergeCell ref="Y372:Z372"/>
    <mergeCell ref="AA372:AB372"/>
    <mergeCell ref="H373:I373"/>
    <mergeCell ref="J373:K373"/>
    <mergeCell ref="L373:M373"/>
    <mergeCell ref="N373:O373"/>
    <mergeCell ref="P373:Q373"/>
    <mergeCell ref="T373:U373"/>
    <mergeCell ref="V373:X373"/>
    <mergeCell ref="Y373:Z373"/>
    <mergeCell ref="AA373:AB373"/>
    <mergeCell ref="V368:X368"/>
    <mergeCell ref="Y368:Z368"/>
    <mergeCell ref="AA368:AB368"/>
    <mergeCell ref="F369:G372"/>
    <mergeCell ref="J369:K369"/>
    <mergeCell ref="L369:M369"/>
    <mergeCell ref="N369:O369"/>
    <mergeCell ref="P369:Q369"/>
    <mergeCell ref="T369:U369"/>
    <mergeCell ref="V369:X369"/>
    <mergeCell ref="H368:I368"/>
    <mergeCell ref="J368:K368"/>
    <mergeCell ref="L368:M368"/>
    <mergeCell ref="N368:O368"/>
    <mergeCell ref="P368:Q368"/>
    <mergeCell ref="T368:U368"/>
    <mergeCell ref="Y369:Z369"/>
    <mergeCell ref="AA369:AB369"/>
    <mergeCell ref="H372:I372"/>
    <mergeCell ref="J372:K372"/>
    <mergeCell ref="L372:M372"/>
    <mergeCell ref="N372:O372"/>
    <mergeCell ref="P372:Q372"/>
    <mergeCell ref="T372:U372"/>
    <mergeCell ref="Y365:Z365"/>
    <mergeCell ref="AA365:AB365"/>
    <mergeCell ref="Y366:Z366"/>
    <mergeCell ref="AA366:AB366"/>
    <mergeCell ref="J367:K367"/>
    <mergeCell ref="L367:M367"/>
    <mergeCell ref="N367:O367"/>
    <mergeCell ref="P367:Q367"/>
    <mergeCell ref="T367:U367"/>
    <mergeCell ref="V367:X367"/>
    <mergeCell ref="Y367:Z367"/>
    <mergeCell ref="AA367:AB367"/>
    <mergeCell ref="J366:K366"/>
    <mergeCell ref="L366:M366"/>
    <mergeCell ref="N366:O366"/>
    <mergeCell ref="P366:Q366"/>
    <mergeCell ref="T366:U366"/>
    <mergeCell ref="V366:X366"/>
    <mergeCell ref="V363:X363"/>
    <mergeCell ref="Y363:Z363"/>
    <mergeCell ref="AA363:AB363"/>
    <mergeCell ref="F364:G368"/>
    <mergeCell ref="J364:K364"/>
    <mergeCell ref="L364:M364"/>
    <mergeCell ref="N364:O364"/>
    <mergeCell ref="P364:Q364"/>
    <mergeCell ref="T364:U364"/>
    <mergeCell ref="V364:X364"/>
    <mergeCell ref="H363:I363"/>
    <mergeCell ref="J363:K363"/>
    <mergeCell ref="L363:M363"/>
    <mergeCell ref="N363:O363"/>
    <mergeCell ref="P363:Q363"/>
    <mergeCell ref="T363:U363"/>
    <mergeCell ref="Y364:Z364"/>
    <mergeCell ref="AA364:AB364"/>
    <mergeCell ref="J365:K365"/>
    <mergeCell ref="L365:M365"/>
    <mergeCell ref="N365:O365"/>
    <mergeCell ref="P365:Q365"/>
    <mergeCell ref="T365:U365"/>
    <mergeCell ref="V365:X365"/>
    <mergeCell ref="I358:J358"/>
    <mergeCell ref="K358:L358"/>
    <mergeCell ref="M358:N358"/>
    <mergeCell ref="O358:R358"/>
    <mergeCell ref="I359:J359"/>
    <mergeCell ref="K359:L359"/>
    <mergeCell ref="M359:N359"/>
    <mergeCell ref="O359:R359"/>
    <mergeCell ref="I356:J356"/>
    <mergeCell ref="K356:L356"/>
    <mergeCell ref="M356:N356"/>
    <mergeCell ref="O356:R356"/>
    <mergeCell ref="I357:J357"/>
    <mergeCell ref="K357:L357"/>
    <mergeCell ref="M357:N357"/>
    <mergeCell ref="O357:R357"/>
    <mergeCell ref="I354:J354"/>
    <mergeCell ref="K354:L354"/>
    <mergeCell ref="M354:N354"/>
    <mergeCell ref="O354:R354"/>
    <mergeCell ref="I355:J355"/>
    <mergeCell ref="K355:L355"/>
    <mergeCell ref="M355:N355"/>
    <mergeCell ref="O355:R355"/>
    <mergeCell ref="I352:J352"/>
    <mergeCell ref="K352:L352"/>
    <mergeCell ref="M352:N352"/>
    <mergeCell ref="O352:R352"/>
    <mergeCell ref="I353:J353"/>
    <mergeCell ref="K353:L353"/>
    <mergeCell ref="M353:N353"/>
    <mergeCell ref="O353:R353"/>
    <mergeCell ref="I350:J350"/>
    <mergeCell ref="K350:L350"/>
    <mergeCell ref="M350:N350"/>
    <mergeCell ref="O350:R350"/>
    <mergeCell ref="I351:J351"/>
    <mergeCell ref="K351:L351"/>
    <mergeCell ref="M351:N351"/>
    <mergeCell ref="O351:R351"/>
    <mergeCell ref="I348:J348"/>
    <mergeCell ref="K348:L348"/>
    <mergeCell ref="M348:N348"/>
    <mergeCell ref="O348:R348"/>
    <mergeCell ref="I349:J349"/>
    <mergeCell ref="K349:L349"/>
    <mergeCell ref="M349:N349"/>
    <mergeCell ref="O349:R349"/>
    <mergeCell ref="I346:J346"/>
    <mergeCell ref="K346:L346"/>
    <mergeCell ref="M346:N346"/>
    <mergeCell ref="O346:R346"/>
    <mergeCell ref="I347:J347"/>
    <mergeCell ref="K347:L347"/>
    <mergeCell ref="M347:N347"/>
    <mergeCell ref="O347:R347"/>
    <mergeCell ref="I344:J344"/>
    <mergeCell ref="K344:L344"/>
    <mergeCell ref="M344:N344"/>
    <mergeCell ref="O344:R344"/>
    <mergeCell ref="I345:J345"/>
    <mergeCell ref="K345:L345"/>
    <mergeCell ref="M345:N345"/>
    <mergeCell ref="O345:R345"/>
    <mergeCell ref="I342:J342"/>
    <mergeCell ref="K342:L342"/>
    <mergeCell ref="M342:N342"/>
    <mergeCell ref="O342:R342"/>
    <mergeCell ref="I343:J343"/>
    <mergeCell ref="K343:L343"/>
    <mergeCell ref="M343:N343"/>
    <mergeCell ref="O343:R343"/>
    <mergeCell ref="I340:J340"/>
    <mergeCell ref="K340:L340"/>
    <mergeCell ref="M340:N340"/>
    <mergeCell ref="O340:R340"/>
    <mergeCell ref="I341:J341"/>
    <mergeCell ref="K341:L341"/>
    <mergeCell ref="M341:N341"/>
    <mergeCell ref="O341:R341"/>
    <mergeCell ref="I338:J338"/>
    <mergeCell ref="K338:L338"/>
    <mergeCell ref="M338:N338"/>
    <mergeCell ref="O338:R338"/>
    <mergeCell ref="I339:J339"/>
    <mergeCell ref="K339:L339"/>
    <mergeCell ref="M339:N339"/>
    <mergeCell ref="O339:R339"/>
    <mergeCell ref="I336:J336"/>
    <mergeCell ref="K336:L336"/>
    <mergeCell ref="M336:N336"/>
    <mergeCell ref="O336:R336"/>
    <mergeCell ref="I337:J337"/>
    <mergeCell ref="K337:L337"/>
    <mergeCell ref="M337:N337"/>
    <mergeCell ref="O337:R337"/>
    <mergeCell ref="I334:J334"/>
    <mergeCell ref="K334:L334"/>
    <mergeCell ref="M334:N334"/>
    <mergeCell ref="O334:R334"/>
    <mergeCell ref="I335:J335"/>
    <mergeCell ref="K335:L335"/>
    <mergeCell ref="M335:N335"/>
    <mergeCell ref="O335:R335"/>
    <mergeCell ref="I332:J332"/>
    <mergeCell ref="K332:L332"/>
    <mergeCell ref="M332:N332"/>
    <mergeCell ref="O332:R332"/>
    <mergeCell ref="I333:J333"/>
    <mergeCell ref="K333:L333"/>
    <mergeCell ref="M333:N333"/>
    <mergeCell ref="O333:R333"/>
    <mergeCell ref="I330:J330"/>
    <mergeCell ref="K330:L330"/>
    <mergeCell ref="M330:N330"/>
    <mergeCell ref="O330:R330"/>
    <mergeCell ref="I331:J331"/>
    <mergeCell ref="K331:L331"/>
    <mergeCell ref="M331:N331"/>
    <mergeCell ref="O331:R331"/>
    <mergeCell ref="I328:J328"/>
    <mergeCell ref="K328:L328"/>
    <mergeCell ref="M328:N328"/>
    <mergeCell ref="O328:R328"/>
    <mergeCell ref="I329:J329"/>
    <mergeCell ref="K329:L329"/>
    <mergeCell ref="M329:N329"/>
    <mergeCell ref="O329:R329"/>
    <mergeCell ref="I326:J326"/>
    <mergeCell ref="K326:L326"/>
    <mergeCell ref="M326:N326"/>
    <mergeCell ref="O326:R326"/>
    <mergeCell ref="I327:J327"/>
    <mergeCell ref="K327:L327"/>
    <mergeCell ref="M327:N327"/>
    <mergeCell ref="O327:R327"/>
    <mergeCell ref="P318:Q318"/>
    <mergeCell ref="P319:Q319"/>
    <mergeCell ref="I325:J325"/>
    <mergeCell ref="K325:L325"/>
    <mergeCell ref="M325:N325"/>
    <mergeCell ref="O325:R325"/>
    <mergeCell ref="O303:R303"/>
    <mergeCell ref="O304:R304"/>
    <mergeCell ref="O305:R305"/>
    <mergeCell ref="O306:R306"/>
    <mergeCell ref="P316:Q316"/>
    <mergeCell ref="P317:Q317"/>
    <mergeCell ref="O297:R297"/>
    <mergeCell ref="O298:R298"/>
    <mergeCell ref="O299:R299"/>
    <mergeCell ref="O300:R300"/>
    <mergeCell ref="O301:R301"/>
    <mergeCell ref="O302:R302"/>
    <mergeCell ref="O293:R293"/>
    <mergeCell ref="Y293:Z293"/>
    <mergeCell ref="AA293:AB293"/>
    <mergeCell ref="O294:R294"/>
    <mergeCell ref="O295:R295"/>
    <mergeCell ref="O296:R296"/>
    <mergeCell ref="F216:P218"/>
    <mergeCell ref="O291:R291"/>
    <mergeCell ref="O292:R292"/>
    <mergeCell ref="U292:X292"/>
    <mergeCell ref="Y292:Z292"/>
    <mergeCell ref="AA292:AB292"/>
    <mergeCell ref="F124:P125"/>
    <mergeCell ref="F128:P129"/>
    <mergeCell ref="M139:N139"/>
    <mergeCell ref="M140:N140"/>
    <mergeCell ref="M141:N141"/>
    <mergeCell ref="M142:N142"/>
    <mergeCell ref="F119:J119"/>
    <mergeCell ref="O119:Q119"/>
    <mergeCell ref="U119:V119"/>
    <mergeCell ref="F116:J116"/>
    <mergeCell ref="O116:Q116"/>
    <mergeCell ref="U116:V116"/>
    <mergeCell ref="W116:Y116"/>
    <mergeCell ref="Z116:AC116"/>
    <mergeCell ref="W119:Y119"/>
    <mergeCell ref="Z119:AC119"/>
    <mergeCell ref="F120:J120"/>
    <mergeCell ref="O120:Q120"/>
    <mergeCell ref="U120:V120"/>
    <mergeCell ref="W120:Y120"/>
    <mergeCell ref="Z120:AC120"/>
    <mergeCell ref="F117:J117"/>
    <mergeCell ref="O117:Q117"/>
    <mergeCell ref="U117:V117"/>
    <mergeCell ref="W117:Y117"/>
    <mergeCell ref="Z117:AC117"/>
    <mergeCell ref="F118:J118"/>
    <mergeCell ref="O118:Q118"/>
    <mergeCell ref="U118:V118"/>
    <mergeCell ref="W118:Y118"/>
    <mergeCell ref="Z118:AC118"/>
    <mergeCell ref="F114:J114"/>
    <mergeCell ref="O114:Q114"/>
    <mergeCell ref="U114:V114"/>
    <mergeCell ref="W114:Y114"/>
    <mergeCell ref="Z114:AC114"/>
    <mergeCell ref="F115:J115"/>
    <mergeCell ref="O115:Q115"/>
    <mergeCell ref="U115:V115"/>
    <mergeCell ref="W115:Y115"/>
    <mergeCell ref="Z115:AC115"/>
    <mergeCell ref="F112:J112"/>
    <mergeCell ref="O112:Q112"/>
    <mergeCell ref="U112:V112"/>
    <mergeCell ref="W112:Y112"/>
    <mergeCell ref="Z112:AC112"/>
    <mergeCell ref="F113:J113"/>
    <mergeCell ref="O113:Q113"/>
    <mergeCell ref="U113:V113"/>
    <mergeCell ref="W113:Y113"/>
    <mergeCell ref="Z113:AC113"/>
    <mergeCell ref="Z109:AC109"/>
    <mergeCell ref="F110:J110"/>
    <mergeCell ref="O110:Q110"/>
    <mergeCell ref="U110:V110"/>
    <mergeCell ref="W110:Y110"/>
    <mergeCell ref="Z110:AC110"/>
    <mergeCell ref="F111:J111"/>
    <mergeCell ref="O111:Q111"/>
    <mergeCell ref="U111:V111"/>
    <mergeCell ref="W111:Y111"/>
    <mergeCell ref="Z111:AC111"/>
    <mergeCell ref="K32:L32"/>
    <mergeCell ref="J42:K42"/>
    <mergeCell ref="F52:P53"/>
    <mergeCell ref="F109:J109"/>
    <mergeCell ref="K109:N109"/>
    <mergeCell ref="O109:Q109"/>
    <mergeCell ref="R109:T109"/>
    <mergeCell ref="U109:V109"/>
    <mergeCell ref="W109:Y109"/>
  </mergeCells>
  <phoneticPr fontId="34"/>
  <conditionalFormatting sqref="U7">
    <cfRule type="cellIs" dxfId="1404" priority="1607" operator="equal">
      <formula>"いない"</formula>
    </cfRule>
    <cfRule type="cellIs" dxfId="1403" priority="1608" operator="equal">
      <formula>"いる"</formula>
    </cfRule>
    <cfRule type="containsBlanks" dxfId="1402" priority="1609">
      <formula>LEN(TRIM(U7))=0</formula>
    </cfRule>
    <cfRule type="cellIs" dxfId="1401" priority="1610" operator="equal">
      <formula>"要確認"</formula>
    </cfRule>
  </conditionalFormatting>
  <conditionalFormatting sqref="W7">
    <cfRule type="cellIs" dxfId="1400" priority="1605" operator="equal">
      <formula>"✖"</formula>
    </cfRule>
    <cfRule type="cellIs" dxfId="1399" priority="1606" operator="equal">
      <formula>"●"</formula>
    </cfRule>
  </conditionalFormatting>
  <conditionalFormatting sqref="S1:S11 S24:S27 S13:S20 S31:S34 S45:S50 S36:S42 S64:S75 S77:S82 S84:S87 S89:S96 S99 S101 S104 S106 S110:S124 S126:S128 S135:S137 S141:S143 S146:S147 S149 S151 S153 S155:S158 S162:S163 S166:S168 S176 S189 S215 S218 S220:S222 S271 S178:S179 S308 S296 S298 S305:S306 S273:S291 S331:S334 S336 S338:S339 S345:S346 S349:S350 S352 S359:S364 S310:S325 S374:S1048576">
    <cfRule type="cellIs" dxfId="1398" priority="1603" operator="equal">
      <formula>"いない"</formula>
    </cfRule>
    <cfRule type="cellIs" dxfId="1397" priority="1604" operator="equal">
      <formula>"いる"</formula>
    </cfRule>
  </conditionalFormatting>
  <conditionalFormatting sqref="U21">
    <cfRule type="cellIs" dxfId="1396" priority="1599" operator="equal">
      <formula>"いない"</formula>
    </cfRule>
    <cfRule type="cellIs" dxfId="1395" priority="1600" operator="equal">
      <formula>"いる"</formula>
    </cfRule>
    <cfRule type="containsBlanks" dxfId="1394" priority="1601">
      <formula>LEN(TRIM(U21))=0</formula>
    </cfRule>
    <cfRule type="cellIs" dxfId="1393" priority="1602" operator="equal">
      <formula>"要確認"</formula>
    </cfRule>
  </conditionalFormatting>
  <conditionalFormatting sqref="W21">
    <cfRule type="cellIs" dxfId="1392" priority="1597" operator="equal">
      <formula>"✖"</formula>
    </cfRule>
    <cfRule type="cellIs" dxfId="1391" priority="1598" operator="equal">
      <formula>"●"</formula>
    </cfRule>
  </conditionalFormatting>
  <conditionalFormatting sqref="U12">
    <cfRule type="cellIs" dxfId="1390" priority="1591" operator="equal">
      <formula>"いない"</formula>
    </cfRule>
    <cfRule type="cellIs" dxfId="1389" priority="1592" operator="equal">
      <formula>"いる"</formula>
    </cfRule>
    <cfRule type="containsBlanks" dxfId="1388" priority="1593">
      <formula>LEN(TRIM(U12))=0</formula>
    </cfRule>
    <cfRule type="cellIs" dxfId="1387" priority="1594" operator="equal">
      <formula>"要確認"</formula>
    </cfRule>
  </conditionalFormatting>
  <conditionalFormatting sqref="W12">
    <cfRule type="cellIs" dxfId="1386" priority="1589" operator="equal">
      <formula>"✖"</formula>
    </cfRule>
    <cfRule type="cellIs" dxfId="1385" priority="1590" operator="equal">
      <formula>"●"</formula>
    </cfRule>
  </conditionalFormatting>
  <conditionalFormatting sqref="S100">
    <cfRule type="cellIs" dxfId="1384" priority="1409" operator="equal">
      <formula>"いない"</formula>
    </cfRule>
    <cfRule type="cellIs" dxfId="1383" priority="1410" operator="equal">
      <formula>"いる"</formula>
    </cfRule>
  </conditionalFormatting>
  <conditionalFormatting sqref="S22">
    <cfRule type="cellIs" dxfId="1382" priority="1585" operator="equal">
      <formula>"いない"</formula>
    </cfRule>
    <cfRule type="cellIs" dxfId="1381" priority="1586" operator="equal">
      <formula>"いる"</formula>
    </cfRule>
  </conditionalFormatting>
  <conditionalFormatting sqref="U23">
    <cfRule type="cellIs" dxfId="1380" priority="1581" operator="equal">
      <formula>"いない"</formula>
    </cfRule>
    <cfRule type="cellIs" dxfId="1379" priority="1582" operator="equal">
      <formula>"いる"</formula>
    </cfRule>
    <cfRule type="containsBlanks" dxfId="1378" priority="1583">
      <formula>LEN(TRIM(U23))=0</formula>
    </cfRule>
    <cfRule type="cellIs" dxfId="1377" priority="1584" operator="equal">
      <formula>"要確認"</formula>
    </cfRule>
  </conditionalFormatting>
  <conditionalFormatting sqref="W23">
    <cfRule type="cellIs" dxfId="1376" priority="1579" operator="equal">
      <formula>"✖"</formula>
    </cfRule>
    <cfRule type="cellIs" dxfId="1375" priority="1580" operator="equal">
      <formula>"●"</formula>
    </cfRule>
  </conditionalFormatting>
  <conditionalFormatting sqref="S83">
    <cfRule type="cellIs" dxfId="1374" priority="1435" operator="equal">
      <formula>"いない"</formula>
    </cfRule>
    <cfRule type="cellIs" dxfId="1373" priority="1436" operator="equal">
      <formula>"いる"</formula>
    </cfRule>
  </conditionalFormatting>
  <conditionalFormatting sqref="U28">
    <cfRule type="cellIs" dxfId="1372" priority="1572" operator="equal">
      <formula>"いない"</formula>
    </cfRule>
    <cfRule type="cellIs" dxfId="1371" priority="1573" operator="equal">
      <formula>"いる"</formula>
    </cfRule>
    <cfRule type="containsBlanks" dxfId="1370" priority="1574">
      <formula>LEN(TRIM(U28))=0</formula>
    </cfRule>
    <cfRule type="cellIs" dxfId="1369" priority="1575" operator="equal">
      <formula>"要確認"</formula>
    </cfRule>
  </conditionalFormatting>
  <conditionalFormatting sqref="W28">
    <cfRule type="cellIs" dxfId="1368" priority="1570" operator="equal">
      <formula>"✖"</formula>
    </cfRule>
    <cfRule type="cellIs" dxfId="1367" priority="1571" operator="equal">
      <formula>"●"</formula>
    </cfRule>
  </conditionalFormatting>
  <conditionalFormatting sqref="U30">
    <cfRule type="cellIs" dxfId="1366" priority="1564" operator="equal">
      <formula>"いない"</formula>
    </cfRule>
    <cfRule type="cellIs" dxfId="1365" priority="1565" operator="equal">
      <formula>"いる"</formula>
    </cfRule>
    <cfRule type="containsBlanks" dxfId="1364" priority="1566">
      <formula>LEN(TRIM(U30))=0</formula>
    </cfRule>
    <cfRule type="cellIs" dxfId="1363" priority="1567" operator="equal">
      <formula>"要確認"</formula>
    </cfRule>
  </conditionalFormatting>
  <conditionalFormatting sqref="W30">
    <cfRule type="cellIs" dxfId="1362" priority="1562" operator="equal">
      <formula>"✖"</formula>
    </cfRule>
    <cfRule type="cellIs" dxfId="1361" priority="1563" operator="equal">
      <formula>"●"</formula>
    </cfRule>
  </conditionalFormatting>
  <conditionalFormatting sqref="S29">
    <cfRule type="cellIs" dxfId="1360" priority="1558" operator="equal">
      <formula>"いない"</formula>
    </cfRule>
    <cfRule type="cellIs" dxfId="1359" priority="1559" operator="equal">
      <formula>"いる"</formula>
    </cfRule>
  </conditionalFormatting>
  <conditionalFormatting sqref="O38 O315 Q315">
    <cfRule type="containsBlanks" dxfId="1358" priority="1538">
      <formula>LEN(TRIM(O38))=0</formula>
    </cfRule>
  </conditionalFormatting>
  <conditionalFormatting sqref="G37 O315 Q315">
    <cfRule type="containsText" dxfId="1357" priority="1557" operator="containsText" text="〇">
      <formula>NOT(ISERROR(SEARCH("〇",G37)))</formula>
    </cfRule>
  </conditionalFormatting>
  <conditionalFormatting sqref="G37">
    <cfRule type="containsBlanks" dxfId="1356" priority="1556">
      <formula>LEN(TRIM(G37))=0</formula>
    </cfRule>
  </conditionalFormatting>
  <conditionalFormatting sqref="G38">
    <cfRule type="containsText" dxfId="1355" priority="1555" operator="containsText" text="〇">
      <formula>NOT(ISERROR(SEARCH("〇",G38)))</formula>
    </cfRule>
  </conditionalFormatting>
  <conditionalFormatting sqref="G38">
    <cfRule type="containsBlanks" dxfId="1354" priority="1554">
      <formula>LEN(TRIM(G38))=0</formula>
    </cfRule>
  </conditionalFormatting>
  <conditionalFormatting sqref="M37">
    <cfRule type="containsText" dxfId="1353" priority="1545" operator="containsText" text="〇">
      <formula>NOT(ISERROR(SEARCH("〇",M37)))</formula>
    </cfRule>
  </conditionalFormatting>
  <conditionalFormatting sqref="M37">
    <cfRule type="containsBlanks" dxfId="1352" priority="1544">
      <formula>LEN(TRIM(M37))=0</formula>
    </cfRule>
  </conditionalFormatting>
  <conditionalFormatting sqref="K38">
    <cfRule type="containsText" dxfId="1351" priority="1547" operator="containsText" text="〇">
      <formula>NOT(ISERROR(SEARCH("〇",K38)))</formula>
    </cfRule>
  </conditionalFormatting>
  <conditionalFormatting sqref="K38">
    <cfRule type="containsBlanks" dxfId="1350" priority="1546">
      <formula>LEN(TRIM(K38))=0</formula>
    </cfRule>
  </conditionalFormatting>
  <conditionalFormatting sqref="K37">
    <cfRule type="containsText" dxfId="1349" priority="1549" operator="containsText" text="〇">
      <formula>NOT(ISERROR(SEARCH("〇",K37)))</formula>
    </cfRule>
  </conditionalFormatting>
  <conditionalFormatting sqref="K37">
    <cfRule type="containsBlanks" dxfId="1348" priority="1548">
      <formula>LEN(TRIM(K37))=0</formula>
    </cfRule>
  </conditionalFormatting>
  <conditionalFormatting sqref="I38">
    <cfRule type="containsText" dxfId="1347" priority="1551" operator="containsText" text="〇">
      <formula>NOT(ISERROR(SEARCH("〇",I38)))</formula>
    </cfRule>
  </conditionalFormatting>
  <conditionalFormatting sqref="I38">
    <cfRule type="containsBlanks" dxfId="1346" priority="1550">
      <formula>LEN(TRIM(I38))=0</formula>
    </cfRule>
  </conditionalFormatting>
  <conditionalFormatting sqref="I37">
    <cfRule type="containsText" dxfId="1345" priority="1553" operator="containsText" text="〇">
      <formula>NOT(ISERROR(SEARCH("〇",I37)))</formula>
    </cfRule>
  </conditionalFormatting>
  <conditionalFormatting sqref="I37">
    <cfRule type="containsBlanks" dxfId="1344" priority="1552">
      <formula>LEN(TRIM(I37))=0</formula>
    </cfRule>
  </conditionalFormatting>
  <conditionalFormatting sqref="M38">
    <cfRule type="containsText" dxfId="1343" priority="1543" operator="containsText" text="〇">
      <formula>NOT(ISERROR(SEARCH("〇",M38)))</formula>
    </cfRule>
  </conditionalFormatting>
  <conditionalFormatting sqref="M38">
    <cfRule type="containsBlanks" dxfId="1342" priority="1542">
      <formula>LEN(TRIM(M38))=0</formula>
    </cfRule>
  </conditionalFormatting>
  <conditionalFormatting sqref="O37">
    <cfRule type="containsText" dxfId="1341" priority="1541" operator="containsText" text="〇">
      <formula>NOT(ISERROR(SEARCH("〇",O37)))</formula>
    </cfRule>
  </conditionalFormatting>
  <conditionalFormatting sqref="O37">
    <cfRule type="containsBlanks" dxfId="1340" priority="1540">
      <formula>LEN(TRIM(O37))=0</formula>
    </cfRule>
  </conditionalFormatting>
  <conditionalFormatting sqref="O38">
    <cfRule type="containsText" dxfId="1339" priority="1539" operator="containsText" text="〇">
      <formula>NOT(ISERROR(SEARCH("〇",O38)))</formula>
    </cfRule>
  </conditionalFormatting>
  <conditionalFormatting sqref="G42">
    <cfRule type="notContainsBlanks" dxfId="1338" priority="1537">
      <formula>LEN(TRIM(G42))&gt;0</formula>
    </cfRule>
  </conditionalFormatting>
  <conditionalFormatting sqref="K32">
    <cfRule type="notContainsBlanks" dxfId="1337" priority="1536">
      <formula>LEN(TRIM(K32))&gt;0</formula>
    </cfRule>
  </conditionalFormatting>
  <conditionalFormatting sqref="J42">
    <cfRule type="notContainsBlanks" dxfId="1336" priority="1535">
      <formula>LEN(TRIM(J42))&gt;0</formula>
    </cfRule>
  </conditionalFormatting>
  <conditionalFormatting sqref="S43">
    <cfRule type="cellIs" dxfId="1335" priority="1533" operator="equal">
      <formula>"いない"</formula>
    </cfRule>
    <cfRule type="cellIs" dxfId="1334" priority="1534" operator="equal">
      <formula>"いる"</formula>
    </cfRule>
  </conditionalFormatting>
  <conditionalFormatting sqref="U35">
    <cfRule type="cellIs" dxfId="1333" priority="1529" operator="equal">
      <formula>"いない"</formula>
    </cfRule>
    <cfRule type="cellIs" dxfId="1332" priority="1530" operator="equal">
      <formula>"いる"</formula>
    </cfRule>
    <cfRule type="containsBlanks" dxfId="1331" priority="1531">
      <formula>LEN(TRIM(U35))=0</formula>
    </cfRule>
    <cfRule type="cellIs" dxfId="1330" priority="1532" operator="equal">
      <formula>"要確認"</formula>
    </cfRule>
  </conditionalFormatting>
  <conditionalFormatting sqref="W35">
    <cfRule type="cellIs" dxfId="1329" priority="1527" operator="equal">
      <formula>"✖"</formula>
    </cfRule>
    <cfRule type="cellIs" dxfId="1328" priority="1528" operator="equal">
      <formula>"●"</formula>
    </cfRule>
  </conditionalFormatting>
  <conditionalFormatting sqref="S105">
    <cfRule type="cellIs" dxfId="1327" priority="1389" operator="equal">
      <formula>"いない"</formula>
    </cfRule>
    <cfRule type="cellIs" dxfId="1326" priority="1390" operator="equal">
      <formula>"いる"</formula>
    </cfRule>
  </conditionalFormatting>
  <conditionalFormatting sqref="U44">
    <cfRule type="cellIs" dxfId="1325" priority="1521" operator="equal">
      <formula>"いない"</formula>
    </cfRule>
    <cfRule type="cellIs" dxfId="1324" priority="1522" operator="equal">
      <formula>"いる"</formula>
    </cfRule>
    <cfRule type="containsBlanks" dxfId="1323" priority="1523">
      <formula>LEN(TRIM(U44))=0</formula>
    </cfRule>
    <cfRule type="cellIs" dxfId="1322" priority="1524" operator="equal">
      <formula>"要確認"</formula>
    </cfRule>
  </conditionalFormatting>
  <conditionalFormatting sqref="W44">
    <cfRule type="cellIs" dxfId="1321" priority="1519" operator="equal">
      <formula>"✖"</formula>
    </cfRule>
    <cfRule type="cellIs" dxfId="1320" priority="1520" operator="equal">
      <formula>"●"</formula>
    </cfRule>
  </conditionalFormatting>
  <conditionalFormatting sqref="U45">
    <cfRule type="cellIs" dxfId="1319" priority="1513" operator="equal">
      <formula>"いない"</formula>
    </cfRule>
    <cfRule type="cellIs" dxfId="1318" priority="1514" operator="equal">
      <formula>"いる"</formula>
    </cfRule>
    <cfRule type="containsBlanks" dxfId="1317" priority="1515">
      <formula>LEN(TRIM(U45))=0</formula>
    </cfRule>
    <cfRule type="cellIs" dxfId="1316" priority="1516" operator="equal">
      <formula>"要確認"</formula>
    </cfRule>
  </conditionalFormatting>
  <conditionalFormatting sqref="U46:U49">
    <cfRule type="cellIs" dxfId="1315" priority="1509" operator="equal">
      <formula>"いない"</formula>
    </cfRule>
    <cfRule type="cellIs" dxfId="1314" priority="1510" operator="equal">
      <formula>"いる"</formula>
    </cfRule>
    <cfRule type="containsBlanks" dxfId="1313" priority="1511">
      <formula>LEN(TRIM(U46))=0</formula>
    </cfRule>
    <cfRule type="cellIs" dxfId="1312" priority="1512" operator="equal">
      <formula>"要確認"</formula>
    </cfRule>
  </conditionalFormatting>
  <conditionalFormatting sqref="W45:W49">
    <cfRule type="cellIs" dxfId="1311" priority="1505" operator="equal">
      <formula>"✖"</formula>
    </cfRule>
    <cfRule type="cellIs" dxfId="1310" priority="1506" operator="equal">
      <formula>"●"</formula>
    </cfRule>
  </conditionalFormatting>
  <conditionalFormatting sqref="S53:S54">
    <cfRule type="cellIs" dxfId="1309" priority="1503" operator="equal">
      <formula>"いない"</formula>
    </cfRule>
    <cfRule type="cellIs" dxfId="1308" priority="1504" operator="equal">
      <formula>"いる"</formula>
    </cfRule>
  </conditionalFormatting>
  <conditionalFormatting sqref="AA134">
    <cfRule type="cellIs" dxfId="1307" priority="1335" operator="equal">
      <formula>"適切"</formula>
    </cfRule>
    <cfRule type="cellIs" dxfId="1306" priority="1336" operator="equal">
      <formula>"不適切"</formula>
    </cfRule>
  </conditionalFormatting>
  <conditionalFormatting sqref="AA7">
    <cfRule type="cellIs" dxfId="1305" priority="1485" operator="equal">
      <formula>"適切"</formula>
    </cfRule>
    <cfRule type="cellIs" dxfId="1304" priority="1486" operator="equal">
      <formula>"不適切"</formula>
    </cfRule>
  </conditionalFormatting>
  <conditionalFormatting sqref="U55">
    <cfRule type="cellIs" dxfId="1303" priority="1479" operator="equal">
      <formula>"いない"</formula>
    </cfRule>
    <cfRule type="cellIs" dxfId="1302" priority="1480" operator="equal">
      <formula>"いる"</formula>
    </cfRule>
    <cfRule type="containsBlanks" dxfId="1301" priority="1481">
      <formula>LEN(TRIM(U55))=0</formula>
    </cfRule>
    <cfRule type="cellIs" dxfId="1300" priority="1482" operator="equal">
      <formula>"要確認"</formula>
    </cfRule>
  </conditionalFormatting>
  <conditionalFormatting sqref="W55">
    <cfRule type="cellIs" dxfId="1299" priority="1477" operator="equal">
      <formula>"✖"</formula>
    </cfRule>
    <cfRule type="cellIs" dxfId="1298" priority="1478" operator="equal">
      <formula>"●"</formula>
    </cfRule>
  </conditionalFormatting>
  <conditionalFormatting sqref="S59">
    <cfRule type="cellIs" dxfId="1297" priority="1471" operator="equal">
      <formula>"いない"</formula>
    </cfRule>
    <cfRule type="cellIs" dxfId="1296" priority="1472" operator="equal">
      <formula>"いる"</formula>
    </cfRule>
  </conditionalFormatting>
  <conditionalFormatting sqref="S56">
    <cfRule type="cellIs" dxfId="1295" priority="1473" operator="equal">
      <formula>"いない"</formula>
    </cfRule>
    <cfRule type="cellIs" dxfId="1294" priority="1474" operator="equal">
      <formula>"いる"</formula>
    </cfRule>
  </conditionalFormatting>
  <conditionalFormatting sqref="S61">
    <cfRule type="cellIs" dxfId="1293" priority="1469" operator="equal">
      <formula>"いない"</formula>
    </cfRule>
    <cfRule type="cellIs" dxfId="1292" priority="1470" operator="equal">
      <formula>"いる"</formula>
    </cfRule>
  </conditionalFormatting>
  <conditionalFormatting sqref="S131">
    <cfRule type="cellIs" dxfId="1291" priority="1343" operator="equal">
      <formula>"いない"</formula>
    </cfRule>
    <cfRule type="cellIs" dxfId="1290" priority="1344" operator="equal">
      <formula>"いる"</formula>
    </cfRule>
  </conditionalFormatting>
  <conditionalFormatting sqref="U60">
    <cfRule type="cellIs" dxfId="1289" priority="1461" operator="equal">
      <formula>"いない"</formula>
    </cfRule>
    <cfRule type="cellIs" dxfId="1288" priority="1462" operator="equal">
      <formula>"いる"</formula>
    </cfRule>
    <cfRule type="containsBlanks" dxfId="1287" priority="1463">
      <formula>LEN(TRIM(U60))=0</formula>
    </cfRule>
    <cfRule type="cellIs" dxfId="1286" priority="1464" operator="equal">
      <formula>"要確認"</formula>
    </cfRule>
  </conditionalFormatting>
  <conditionalFormatting sqref="W60">
    <cfRule type="cellIs" dxfId="1285" priority="1459" operator="equal">
      <formula>"✖"</formula>
    </cfRule>
    <cfRule type="cellIs" dxfId="1284" priority="1460" operator="equal">
      <formula>"●"</formula>
    </cfRule>
  </conditionalFormatting>
  <conditionalFormatting sqref="S134">
    <cfRule type="cellIs" dxfId="1283" priority="1337" operator="equal">
      <formula>"いない"</formula>
    </cfRule>
    <cfRule type="cellIs" dxfId="1282" priority="1338" operator="equal">
      <formula>"いる"</formula>
    </cfRule>
  </conditionalFormatting>
  <conditionalFormatting sqref="U62">
    <cfRule type="cellIs" dxfId="1281" priority="1451" operator="equal">
      <formula>"いない"</formula>
    </cfRule>
    <cfRule type="cellIs" dxfId="1280" priority="1452" operator="equal">
      <formula>"いる"</formula>
    </cfRule>
    <cfRule type="containsBlanks" dxfId="1279" priority="1453">
      <formula>LEN(TRIM(U62))=0</formula>
    </cfRule>
    <cfRule type="cellIs" dxfId="1278" priority="1454" operator="equal">
      <formula>"要確認"</formula>
    </cfRule>
  </conditionalFormatting>
  <conditionalFormatting sqref="W62">
    <cfRule type="cellIs" dxfId="1277" priority="1449" operator="equal">
      <formula>"✖"</formula>
    </cfRule>
    <cfRule type="cellIs" dxfId="1276" priority="1450" operator="equal">
      <formula>"●"</formula>
    </cfRule>
  </conditionalFormatting>
  <conditionalFormatting sqref="U76">
    <cfRule type="cellIs" dxfId="1275" priority="1441" operator="equal">
      <formula>"いない"</formula>
    </cfRule>
    <cfRule type="cellIs" dxfId="1274" priority="1442" operator="equal">
      <formula>"いる"</formula>
    </cfRule>
    <cfRule type="containsBlanks" dxfId="1273" priority="1443">
      <formula>LEN(TRIM(U76))=0</formula>
    </cfRule>
    <cfRule type="cellIs" dxfId="1272" priority="1444" operator="equal">
      <formula>"要確認"</formula>
    </cfRule>
  </conditionalFormatting>
  <conditionalFormatting sqref="W76">
    <cfRule type="cellIs" dxfId="1271" priority="1439" operator="equal">
      <formula>"✖"</formula>
    </cfRule>
    <cfRule type="cellIs" dxfId="1270" priority="1440" operator="equal">
      <formula>"●"</formula>
    </cfRule>
  </conditionalFormatting>
  <conditionalFormatting sqref="S138">
    <cfRule type="cellIs" dxfId="1269" priority="1331" operator="equal">
      <formula>"いない"</formula>
    </cfRule>
    <cfRule type="cellIs" dxfId="1268" priority="1332" operator="equal">
      <formula>"いる"</formula>
    </cfRule>
  </conditionalFormatting>
  <conditionalFormatting sqref="W83">
    <cfRule type="cellIs" dxfId="1267" priority="1427" operator="equal">
      <formula>"✖"</formula>
    </cfRule>
    <cfRule type="cellIs" dxfId="1266" priority="1428" operator="equal">
      <formula>"●"</formula>
    </cfRule>
  </conditionalFormatting>
  <conditionalFormatting sqref="U83">
    <cfRule type="cellIs" dxfId="1265" priority="1431" operator="equal">
      <formula>"いない"</formula>
    </cfRule>
    <cfRule type="cellIs" dxfId="1264" priority="1432" operator="equal">
      <formula>"いる"</formula>
    </cfRule>
    <cfRule type="containsBlanks" dxfId="1263" priority="1433">
      <formula>LEN(TRIM(U83))=0</formula>
    </cfRule>
    <cfRule type="cellIs" dxfId="1262" priority="1434" operator="equal">
      <formula>"要確認"</formula>
    </cfRule>
  </conditionalFormatting>
  <conditionalFormatting sqref="AA83">
    <cfRule type="cellIs" dxfId="1261" priority="1429" operator="equal">
      <formula>"適切"</formula>
    </cfRule>
    <cfRule type="cellIs" dxfId="1260" priority="1430" operator="equal">
      <formula>"不適切"</formula>
    </cfRule>
  </conditionalFormatting>
  <conditionalFormatting sqref="H84:H87">
    <cfRule type="containsText" dxfId="1259" priority="1426" operator="containsText" text="〇">
      <formula>NOT(ISERROR(SEARCH("〇",H84)))</formula>
    </cfRule>
  </conditionalFormatting>
  <conditionalFormatting sqref="H84:H87">
    <cfRule type="containsBlanks" dxfId="1258" priority="1425">
      <formula>LEN(TRIM(H84))=0</formula>
    </cfRule>
  </conditionalFormatting>
  <conditionalFormatting sqref="H89:H95">
    <cfRule type="containsText" dxfId="1257" priority="1424" operator="containsText" text="〇">
      <formula>NOT(ISERROR(SEARCH("〇",H89)))</formula>
    </cfRule>
  </conditionalFormatting>
  <conditionalFormatting sqref="H89:H95">
    <cfRule type="containsBlanks" dxfId="1256" priority="1423">
      <formula>LEN(TRIM(H89))=0</formula>
    </cfRule>
  </conditionalFormatting>
  <conditionalFormatting sqref="S88">
    <cfRule type="cellIs" dxfId="1255" priority="1421" operator="equal">
      <formula>"いない"</formula>
    </cfRule>
    <cfRule type="cellIs" dxfId="1254" priority="1422" operator="equal">
      <formula>"いる"</formula>
    </cfRule>
  </conditionalFormatting>
  <conditionalFormatting sqref="U97">
    <cfRule type="cellIs" dxfId="1253" priority="1415" operator="equal">
      <formula>"いない"</formula>
    </cfRule>
    <cfRule type="cellIs" dxfId="1252" priority="1416" operator="equal">
      <formula>"いる"</formula>
    </cfRule>
    <cfRule type="containsBlanks" dxfId="1251" priority="1417">
      <formula>LEN(TRIM(U97))=0</formula>
    </cfRule>
    <cfRule type="cellIs" dxfId="1250" priority="1418" operator="equal">
      <formula>"要確認"</formula>
    </cfRule>
  </conditionalFormatting>
  <conditionalFormatting sqref="W97">
    <cfRule type="cellIs" dxfId="1249" priority="1413" operator="equal">
      <formula>"✖"</formula>
    </cfRule>
    <cfRule type="cellIs" dxfId="1248" priority="1414" operator="equal">
      <formula>"●"</formula>
    </cfRule>
  </conditionalFormatting>
  <conditionalFormatting sqref="W100">
    <cfRule type="cellIs" dxfId="1247" priority="1405" operator="equal">
      <formula>"✖"</formula>
    </cfRule>
    <cfRule type="cellIs" dxfId="1246" priority="1406" operator="equal">
      <formula>"●"</formula>
    </cfRule>
  </conditionalFormatting>
  <conditionalFormatting sqref="U102">
    <cfRule type="cellIs" dxfId="1245" priority="1395" operator="equal">
      <formula>"いない"</formula>
    </cfRule>
    <cfRule type="cellIs" dxfId="1244" priority="1396" operator="equal">
      <formula>"いる"</formula>
    </cfRule>
    <cfRule type="containsBlanks" dxfId="1243" priority="1397">
      <formula>LEN(TRIM(U102))=0</formula>
    </cfRule>
    <cfRule type="cellIs" dxfId="1242" priority="1398" operator="equal">
      <formula>"要確認"</formula>
    </cfRule>
  </conditionalFormatting>
  <conditionalFormatting sqref="AA100">
    <cfRule type="cellIs" dxfId="1241" priority="1407" operator="equal">
      <formula>"適切"</formula>
    </cfRule>
    <cfRule type="cellIs" dxfId="1240" priority="1408" operator="equal">
      <formula>"不適切"</formula>
    </cfRule>
  </conditionalFormatting>
  <conditionalFormatting sqref="U100">
    <cfRule type="cellIs" dxfId="1239" priority="1401" operator="equal">
      <formula>"いる"</formula>
    </cfRule>
    <cfRule type="cellIs" dxfId="1238" priority="1402" operator="equal">
      <formula>"いない"</formula>
    </cfRule>
    <cfRule type="containsBlanks" dxfId="1237" priority="1403">
      <formula>LEN(TRIM(U100))=0</formula>
    </cfRule>
    <cfRule type="cellIs" dxfId="1236" priority="1404" operator="equal">
      <formula>"要確認"</formula>
    </cfRule>
  </conditionalFormatting>
  <conditionalFormatting sqref="U105">
    <cfRule type="cellIs" dxfId="1235" priority="1385" operator="equal">
      <formula>"いない"</formula>
    </cfRule>
    <cfRule type="cellIs" dxfId="1234" priority="1386" operator="equal">
      <formula>"いる"</formula>
    </cfRule>
    <cfRule type="containsBlanks" dxfId="1233" priority="1387">
      <formula>LEN(TRIM(U105))=0</formula>
    </cfRule>
    <cfRule type="cellIs" dxfId="1232" priority="1388" operator="equal">
      <formula>"要確認"</formula>
    </cfRule>
  </conditionalFormatting>
  <conditionalFormatting sqref="W102">
    <cfRule type="cellIs" dxfId="1231" priority="1393" operator="equal">
      <formula>"✖"</formula>
    </cfRule>
    <cfRule type="cellIs" dxfId="1230" priority="1394" operator="equal">
      <formula>"●"</formula>
    </cfRule>
  </conditionalFormatting>
  <conditionalFormatting sqref="W105">
    <cfRule type="cellIs" dxfId="1229" priority="1381" operator="equal">
      <formula>"✖"</formula>
    </cfRule>
    <cfRule type="cellIs" dxfId="1228" priority="1382" operator="equal">
      <formula>"●"</formula>
    </cfRule>
  </conditionalFormatting>
  <conditionalFormatting sqref="U107">
    <cfRule type="cellIs" dxfId="1227" priority="1375" operator="equal">
      <formula>"いない"</formula>
    </cfRule>
    <cfRule type="cellIs" dxfId="1226" priority="1376" operator="equal">
      <formula>"いる"</formula>
    </cfRule>
    <cfRule type="containsBlanks" dxfId="1225" priority="1377">
      <formula>LEN(TRIM(U107))=0</formula>
    </cfRule>
    <cfRule type="cellIs" dxfId="1224" priority="1378" operator="equal">
      <formula>"要確認"</formula>
    </cfRule>
  </conditionalFormatting>
  <conditionalFormatting sqref="AA105">
    <cfRule type="cellIs" dxfId="1223" priority="1383" operator="equal">
      <formula>"適切"</formula>
    </cfRule>
    <cfRule type="cellIs" dxfId="1222" priority="1384" operator="equal">
      <formula>"不適切"</formula>
    </cfRule>
  </conditionalFormatting>
  <conditionalFormatting sqref="W107">
    <cfRule type="cellIs" dxfId="1221" priority="1373" operator="equal">
      <formula>"✖"</formula>
    </cfRule>
    <cfRule type="cellIs" dxfId="1220" priority="1374" operator="equal">
      <formula>"●"</formula>
    </cfRule>
  </conditionalFormatting>
  <conditionalFormatting sqref="U110:U120">
    <cfRule type="cellIs" dxfId="1219" priority="1369" operator="equal">
      <formula>"あり"</formula>
    </cfRule>
    <cfRule type="cellIs" dxfId="1218" priority="1370" operator="equal">
      <formula>"なし"</formula>
    </cfRule>
  </conditionalFormatting>
  <conditionalFormatting sqref="W110:Y120">
    <cfRule type="cellIs" dxfId="1217" priority="1367" operator="equal">
      <formula>"なし"</formula>
    </cfRule>
    <cfRule type="cellIs" dxfId="1216" priority="1368" operator="equal">
      <formula>"あり"</formula>
    </cfRule>
  </conditionalFormatting>
  <conditionalFormatting sqref="D110:D119">
    <cfRule type="containsText" dxfId="1215" priority="1366" operator="containsText" text="〇">
      <formula>NOT(ISERROR(SEARCH("〇",D110)))</formula>
    </cfRule>
  </conditionalFormatting>
  <conditionalFormatting sqref="D110:D119">
    <cfRule type="containsBlanks" dxfId="1214" priority="1365">
      <formula>LEN(TRIM(D110))=0</formula>
    </cfRule>
  </conditionalFormatting>
  <conditionalFormatting sqref="U125">
    <cfRule type="cellIs" dxfId="1213" priority="1359" operator="equal">
      <formula>"いない"</formula>
    </cfRule>
    <cfRule type="cellIs" dxfId="1212" priority="1360" operator="equal">
      <formula>"いる"</formula>
    </cfRule>
    <cfRule type="containsBlanks" dxfId="1211" priority="1361">
      <formula>LEN(TRIM(U125))=0</formula>
    </cfRule>
    <cfRule type="cellIs" dxfId="1210" priority="1362" operator="equal">
      <formula>"要確認"</formula>
    </cfRule>
  </conditionalFormatting>
  <conditionalFormatting sqref="W125">
    <cfRule type="cellIs" dxfId="1209" priority="1357" operator="equal">
      <formula>"✖"</formula>
    </cfRule>
    <cfRule type="cellIs" dxfId="1208" priority="1358" operator="equal">
      <formula>"●"</formula>
    </cfRule>
  </conditionalFormatting>
  <conditionalFormatting sqref="U129">
    <cfRule type="cellIs" dxfId="1207" priority="1349" operator="equal">
      <formula>"いない"</formula>
    </cfRule>
    <cfRule type="cellIs" dxfId="1206" priority="1350" operator="equal">
      <formula>"いる"</formula>
    </cfRule>
    <cfRule type="containsBlanks" dxfId="1205" priority="1351">
      <formula>LEN(TRIM(U129))=0</formula>
    </cfRule>
    <cfRule type="cellIs" dxfId="1204" priority="1352" operator="equal">
      <formula>"要確認"</formula>
    </cfRule>
  </conditionalFormatting>
  <conditionalFormatting sqref="W129">
    <cfRule type="cellIs" dxfId="1203" priority="1347" operator="equal">
      <formula>"✖"</formula>
    </cfRule>
    <cfRule type="cellIs" dxfId="1202" priority="1348" operator="equal">
      <formula>"●"</formula>
    </cfRule>
  </conditionalFormatting>
  <conditionalFormatting sqref="S295">
    <cfRule type="cellIs" dxfId="1201" priority="989" operator="equal">
      <formula>"いない"</formula>
    </cfRule>
    <cfRule type="cellIs" dxfId="1200" priority="990" operator="equal">
      <formula>"いる"</formula>
    </cfRule>
  </conditionalFormatting>
  <conditionalFormatting sqref="W134">
    <cfRule type="cellIs" dxfId="1199" priority="1333" operator="equal">
      <formula>"✖"</formula>
    </cfRule>
    <cfRule type="cellIs" dxfId="1198" priority="1334" operator="equal">
      <formula>"●"</formula>
    </cfRule>
  </conditionalFormatting>
  <conditionalFormatting sqref="U137">
    <cfRule type="cellIs" dxfId="1197" priority="1325" operator="equal">
      <formula>"ない"</formula>
    </cfRule>
    <cfRule type="cellIs" dxfId="1196" priority="1326" operator="equal">
      <formula>"ある"</formula>
    </cfRule>
    <cfRule type="cellIs" dxfId="1195" priority="1327" operator="equal">
      <formula>"ある・ない"</formula>
    </cfRule>
    <cfRule type="cellIs" dxfId="1194" priority="1328" operator="equal">
      <formula>"要確認"</formula>
    </cfRule>
  </conditionalFormatting>
  <conditionalFormatting sqref="M139">
    <cfRule type="cellIs" dxfId="1193" priority="1321" operator="equal">
      <formula>"ない"</formula>
    </cfRule>
    <cfRule type="cellIs" dxfId="1192" priority="1322" operator="equal">
      <formula>"ある"</formula>
    </cfRule>
    <cfRule type="cellIs" dxfId="1191" priority="1323" operator="equal">
      <formula>"ある・ない"</formula>
    </cfRule>
    <cfRule type="cellIs" dxfId="1190" priority="1324" operator="equal">
      <formula>"要確認"</formula>
    </cfRule>
  </conditionalFormatting>
  <conditionalFormatting sqref="M140:M142">
    <cfRule type="cellIs" dxfId="1189" priority="1317" operator="equal">
      <formula>"ない"</formula>
    </cfRule>
    <cfRule type="cellIs" dxfId="1188" priority="1318" operator="equal">
      <formula>"ある"</formula>
    </cfRule>
    <cfRule type="cellIs" dxfId="1187" priority="1319" operator="equal">
      <formula>"ある・ない"</formula>
    </cfRule>
    <cfRule type="cellIs" dxfId="1186" priority="1320" operator="equal">
      <formula>"要確認"</formula>
    </cfRule>
  </conditionalFormatting>
  <conditionalFormatting sqref="U148">
    <cfRule type="cellIs" dxfId="1185" priority="1305" operator="equal">
      <formula>"いない"</formula>
    </cfRule>
    <cfRule type="cellIs" dxfId="1184" priority="1306" operator="equal">
      <formula>"いる"</formula>
    </cfRule>
    <cfRule type="containsBlanks" dxfId="1183" priority="1307">
      <formula>LEN(TRIM(U148))=0</formula>
    </cfRule>
    <cfRule type="cellIs" dxfId="1182" priority="1308" operator="equal">
      <formula>"要確認"</formula>
    </cfRule>
  </conditionalFormatting>
  <conditionalFormatting sqref="AA276">
    <cfRule type="cellIs" dxfId="1181" priority="1055" operator="equal">
      <formula>"適切"</formula>
    </cfRule>
    <cfRule type="cellIs" dxfId="1180" priority="1056" operator="equal">
      <formula>"不適切"</formula>
    </cfRule>
  </conditionalFormatting>
  <conditionalFormatting sqref="W148">
    <cfRule type="cellIs" dxfId="1179" priority="1303" operator="equal">
      <formula>"✖"</formula>
    </cfRule>
    <cfRule type="cellIs" dxfId="1178" priority="1304" operator="equal">
      <formula>"●"</formula>
    </cfRule>
  </conditionalFormatting>
  <conditionalFormatting sqref="U150">
    <cfRule type="cellIs" dxfId="1177" priority="1295" operator="equal">
      <formula>"いない"</formula>
    </cfRule>
    <cfRule type="cellIs" dxfId="1176" priority="1296" operator="equal">
      <formula>"いる"</formula>
    </cfRule>
    <cfRule type="containsBlanks" dxfId="1175" priority="1297">
      <formula>LEN(TRIM(U150))=0</formula>
    </cfRule>
    <cfRule type="cellIs" dxfId="1174" priority="1298" operator="equal">
      <formula>"要確認"</formula>
    </cfRule>
  </conditionalFormatting>
  <conditionalFormatting sqref="W150">
    <cfRule type="cellIs" dxfId="1173" priority="1293" operator="equal">
      <formula>"✖"</formula>
    </cfRule>
    <cfRule type="cellIs" dxfId="1172" priority="1294" operator="equal">
      <formula>"●"</formula>
    </cfRule>
  </conditionalFormatting>
  <conditionalFormatting sqref="U152">
    <cfRule type="cellIs" dxfId="1171" priority="1285" operator="equal">
      <formula>"いない"</formula>
    </cfRule>
    <cfRule type="cellIs" dxfId="1170" priority="1286" operator="equal">
      <formula>"いる"</formula>
    </cfRule>
    <cfRule type="containsBlanks" dxfId="1169" priority="1287">
      <formula>LEN(TRIM(U152))=0</formula>
    </cfRule>
    <cfRule type="cellIs" dxfId="1168" priority="1288" operator="equal">
      <formula>"要確認"</formula>
    </cfRule>
  </conditionalFormatting>
  <conditionalFormatting sqref="W152">
    <cfRule type="cellIs" dxfId="1167" priority="1283" operator="equal">
      <formula>"✖"</formula>
    </cfRule>
    <cfRule type="cellIs" dxfId="1166" priority="1284" operator="equal">
      <formula>"●"</formula>
    </cfRule>
  </conditionalFormatting>
  <conditionalFormatting sqref="S335">
    <cfRule type="cellIs" dxfId="1165" priority="953" operator="equal">
      <formula>"いない"</formula>
    </cfRule>
    <cfRule type="cellIs" dxfId="1164" priority="954" operator="equal">
      <formula>"いる"</formula>
    </cfRule>
  </conditionalFormatting>
  <conditionalFormatting sqref="U154">
    <cfRule type="cellIs" dxfId="1163" priority="1275" operator="equal">
      <formula>"いない"</formula>
    </cfRule>
    <cfRule type="cellIs" dxfId="1162" priority="1276" operator="equal">
      <formula>"いる"</formula>
    </cfRule>
    <cfRule type="containsBlanks" dxfId="1161" priority="1277">
      <formula>LEN(TRIM(U154))=0</formula>
    </cfRule>
    <cfRule type="cellIs" dxfId="1160" priority="1278" operator="equal">
      <formula>"要確認"</formula>
    </cfRule>
  </conditionalFormatting>
  <conditionalFormatting sqref="W154">
    <cfRule type="cellIs" dxfId="1159" priority="1273" operator="equal">
      <formula>"✖"</formula>
    </cfRule>
    <cfRule type="cellIs" dxfId="1158" priority="1274" operator="equal">
      <formula>"●"</formula>
    </cfRule>
  </conditionalFormatting>
  <conditionalFormatting sqref="U159">
    <cfRule type="cellIs" dxfId="1157" priority="1265" operator="equal">
      <formula>"いない"</formula>
    </cfRule>
    <cfRule type="cellIs" dxfId="1156" priority="1266" operator="equal">
      <formula>"いる"</formula>
    </cfRule>
    <cfRule type="containsBlanks" dxfId="1155" priority="1267">
      <formula>LEN(TRIM(U159))=0</formula>
    </cfRule>
    <cfRule type="cellIs" dxfId="1154" priority="1268" operator="equal">
      <formula>"要確認"</formula>
    </cfRule>
  </conditionalFormatting>
  <conditionalFormatting sqref="W159">
    <cfRule type="cellIs" dxfId="1153" priority="1263" operator="equal">
      <formula>"✖"</formula>
    </cfRule>
    <cfRule type="cellIs" dxfId="1152" priority="1264" operator="equal">
      <formula>"●"</formula>
    </cfRule>
  </conditionalFormatting>
  <conditionalFormatting sqref="U160">
    <cfRule type="cellIs" dxfId="1151" priority="1255" operator="equal">
      <formula>"いない"</formula>
    </cfRule>
    <cfRule type="cellIs" dxfId="1150" priority="1256" operator="equal">
      <formula>"いる"</formula>
    </cfRule>
    <cfRule type="containsBlanks" dxfId="1149" priority="1257">
      <formula>LEN(TRIM(U160))=0</formula>
    </cfRule>
    <cfRule type="cellIs" dxfId="1148" priority="1258" operator="equal">
      <formula>"要確認"</formula>
    </cfRule>
  </conditionalFormatting>
  <conditionalFormatting sqref="W160">
    <cfRule type="cellIs" dxfId="1147" priority="1253" operator="equal">
      <formula>"✖"</formula>
    </cfRule>
    <cfRule type="cellIs" dxfId="1146" priority="1254" operator="equal">
      <formula>"●"</formula>
    </cfRule>
  </conditionalFormatting>
  <conditionalFormatting sqref="U161">
    <cfRule type="cellIs" dxfId="1145" priority="1245" operator="equal">
      <formula>"いない"</formula>
    </cfRule>
    <cfRule type="cellIs" dxfId="1144" priority="1246" operator="equal">
      <formula>"いる"</formula>
    </cfRule>
    <cfRule type="containsBlanks" dxfId="1143" priority="1247">
      <formula>LEN(TRIM(U161))=0</formula>
    </cfRule>
    <cfRule type="cellIs" dxfId="1142" priority="1248" operator="equal">
      <formula>"要確認"</formula>
    </cfRule>
  </conditionalFormatting>
  <conditionalFormatting sqref="W161">
    <cfRule type="cellIs" dxfId="1141" priority="1243" operator="equal">
      <formula>"✖"</formula>
    </cfRule>
    <cfRule type="cellIs" dxfId="1140" priority="1244" operator="equal">
      <formula>"●"</formula>
    </cfRule>
  </conditionalFormatting>
  <conditionalFormatting sqref="U164">
    <cfRule type="cellIs" dxfId="1139" priority="1235" operator="equal">
      <formula>"いない"</formula>
    </cfRule>
    <cfRule type="cellIs" dxfId="1138" priority="1236" operator="equal">
      <formula>"いる"</formula>
    </cfRule>
    <cfRule type="containsBlanks" dxfId="1137" priority="1237">
      <formula>LEN(TRIM(U164))=0</formula>
    </cfRule>
    <cfRule type="cellIs" dxfId="1136" priority="1238" operator="equal">
      <formula>"要確認"</formula>
    </cfRule>
  </conditionalFormatting>
  <conditionalFormatting sqref="W164">
    <cfRule type="cellIs" dxfId="1135" priority="1233" operator="equal">
      <formula>"✖"</formula>
    </cfRule>
    <cfRule type="cellIs" dxfId="1134" priority="1234" operator="equal">
      <formula>"●"</formula>
    </cfRule>
  </conditionalFormatting>
  <conditionalFormatting sqref="U165">
    <cfRule type="cellIs" dxfId="1133" priority="1225" operator="equal">
      <formula>"いない"</formula>
    </cfRule>
    <cfRule type="cellIs" dxfId="1132" priority="1226" operator="equal">
      <formula>"いる"</formula>
    </cfRule>
    <cfRule type="containsBlanks" dxfId="1131" priority="1227">
      <formula>LEN(TRIM(U165))=0</formula>
    </cfRule>
    <cfRule type="cellIs" dxfId="1130" priority="1228" operator="equal">
      <formula>"要確認"</formula>
    </cfRule>
  </conditionalFormatting>
  <conditionalFormatting sqref="W165">
    <cfRule type="cellIs" dxfId="1129" priority="1223" operator="equal">
      <formula>"✖"</formula>
    </cfRule>
    <cfRule type="cellIs" dxfId="1128" priority="1224" operator="equal">
      <formula>"●"</formula>
    </cfRule>
  </conditionalFormatting>
  <conditionalFormatting sqref="S223">
    <cfRule type="cellIs" dxfId="1127" priority="1087" operator="equal">
      <formula>"いない"</formula>
    </cfRule>
    <cfRule type="cellIs" dxfId="1126" priority="1088" operator="equal">
      <formula>"いる"</formula>
    </cfRule>
  </conditionalFormatting>
  <conditionalFormatting sqref="U169">
    <cfRule type="cellIs" dxfId="1125" priority="1215" operator="equal">
      <formula>"いない"</formula>
    </cfRule>
    <cfRule type="cellIs" dxfId="1124" priority="1216" operator="equal">
      <formula>"いる"</formula>
    </cfRule>
    <cfRule type="containsBlanks" dxfId="1123" priority="1217">
      <formula>LEN(TRIM(U169))=0</formula>
    </cfRule>
    <cfRule type="cellIs" dxfId="1122" priority="1218" operator="equal">
      <formula>"要確認"</formula>
    </cfRule>
  </conditionalFormatting>
  <conditionalFormatting sqref="W169">
    <cfRule type="cellIs" dxfId="1121" priority="1213" operator="equal">
      <formula>"✖"</formula>
    </cfRule>
    <cfRule type="cellIs" dxfId="1120" priority="1214" operator="equal">
      <formula>"●"</formula>
    </cfRule>
  </conditionalFormatting>
  <conditionalFormatting sqref="S342">
    <cfRule type="cellIs" dxfId="1119" priority="925" operator="equal">
      <formula>"いない"</formula>
    </cfRule>
    <cfRule type="cellIs" dxfId="1118" priority="926" operator="equal">
      <formula>"いる"</formula>
    </cfRule>
  </conditionalFormatting>
  <conditionalFormatting sqref="U170">
    <cfRule type="cellIs" dxfId="1117" priority="1205" operator="equal">
      <formula>"いない"</formula>
    </cfRule>
    <cfRule type="cellIs" dxfId="1116" priority="1206" operator="equal">
      <formula>"いる"</formula>
    </cfRule>
    <cfRule type="containsBlanks" dxfId="1115" priority="1207">
      <formula>LEN(TRIM(U170))=0</formula>
    </cfRule>
    <cfRule type="cellIs" dxfId="1114" priority="1208" operator="equal">
      <formula>"要確認"</formula>
    </cfRule>
  </conditionalFormatting>
  <conditionalFormatting sqref="W170">
    <cfRule type="cellIs" dxfId="1113" priority="1203" operator="equal">
      <formula>"✖"</formula>
    </cfRule>
    <cfRule type="cellIs" dxfId="1112" priority="1204" operator="equal">
      <formula>"●"</formula>
    </cfRule>
  </conditionalFormatting>
  <conditionalFormatting sqref="U171">
    <cfRule type="cellIs" dxfId="1111" priority="1195" operator="equal">
      <formula>"いない"</formula>
    </cfRule>
    <cfRule type="cellIs" dxfId="1110" priority="1196" operator="equal">
      <formula>"いる"</formula>
    </cfRule>
    <cfRule type="containsBlanks" dxfId="1109" priority="1197">
      <formula>LEN(TRIM(U171))=0</formula>
    </cfRule>
    <cfRule type="cellIs" dxfId="1108" priority="1198" operator="equal">
      <formula>"要確認"</formula>
    </cfRule>
  </conditionalFormatting>
  <conditionalFormatting sqref="W171">
    <cfRule type="cellIs" dxfId="1107" priority="1193" operator="equal">
      <formula>"✖"</formula>
    </cfRule>
    <cfRule type="cellIs" dxfId="1106" priority="1194" operator="equal">
      <formula>"●"</formula>
    </cfRule>
  </conditionalFormatting>
  <conditionalFormatting sqref="U172">
    <cfRule type="cellIs" dxfId="1105" priority="1185" operator="equal">
      <formula>"いない"</formula>
    </cfRule>
    <cfRule type="cellIs" dxfId="1104" priority="1186" operator="equal">
      <formula>"いる"</formula>
    </cfRule>
    <cfRule type="containsBlanks" dxfId="1103" priority="1187">
      <formula>LEN(TRIM(U172))=0</formula>
    </cfRule>
    <cfRule type="cellIs" dxfId="1102" priority="1188" operator="equal">
      <formula>"要確認"</formula>
    </cfRule>
  </conditionalFormatting>
  <conditionalFormatting sqref="W172">
    <cfRule type="cellIs" dxfId="1101" priority="1183" operator="equal">
      <formula>"✖"</formula>
    </cfRule>
    <cfRule type="cellIs" dxfId="1100" priority="1184" operator="equal">
      <formula>"●"</formula>
    </cfRule>
  </conditionalFormatting>
  <conditionalFormatting sqref="U173">
    <cfRule type="cellIs" dxfId="1099" priority="1175" operator="equal">
      <formula>"いない"</formula>
    </cfRule>
    <cfRule type="cellIs" dxfId="1098" priority="1176" operator="equal">
      <formula>"いる"</formula>
    </cfRule>
    <cfRule type="containsBlanks" dxfId="1097" priority="1177">
      <formula>LEN(TRIM(U173))=0</formula>
    </cfRule>
    <cfRule type="cellIs" dxfId="1096" priority="1178" operator="equal">
      <formula>"要確認"</formula>
    </cfRule>
  </conditionalFormatting>
  <conditionalFormatting sqref="W173">
    <cfRule type="cellIs" dxfId="1095" priority="1173" operator="equal">
      <formula>"✖"</formula>
    </cfRule>
    <cfRule type="cellIs" dxfId="1094" priority="1174" operator="equal">
      <formula>"●"</formula>
    </cfRule>
  </conditionalFormatting>
  <conditionalFormatting sqref="U292:U293">
    <cfRule type="cellIs" dxfId="1093" priority="1041" operator="equal">
      <formula>"いない"</formula>
    </cfRule>
    <cfRule type="cellIs" dxfId="1092" priority="1042" operator="equal">
      <formula>"いる"</formula>
    </cfRule>
  </conditionalFormatting>
  <conditionalFormatting sqref="U174">
    <cfRule type="cellIs" dxfId="1091" priority="1165" operator="equal">
      <formula>"いない"</formula>
    </cfRule>
    <cfRule type="cellIs" dxfId="1090" priority="1166" operator="equal">
      <formula>"いる"</formula>
    </cfRule>
    <cfRule type="containsBlanks" dxfId="1089" priority="1167">
      <formula>LEN(TRIM(U174))=0</formula>
    </cfRule>
    <cfRule type="cellIs" dxfId="1088" priority="1168" operator="equal">
      <formula>"要確認"</formula>
    </cfRule>
  </conditionalFormatting>
  <conditionalFormatting sqref="W174">
    <cfRule type="cellIs" dxfId="1087" priority="1163" operator="equal">
      <formula>"✖"</formula>
    </cfRule>
    <cfRule type="cellIs" dxfId="1086" priority="1164" operator="equal">
      <formula>"●"</formula>
    </cfRule>
  </conditionalFormatting>
  <conditionalFormatting sqref="U175">
    <cfRule type="cellIs" dxfId="1085" priority="1155" operator="equal">
      <formula>"いない"</formula>
    </cfRule>
    <cfRule type="cellIs" dxfId="1084" priority="1156" operator="equal">
      <formula>"いる"</formula>
    </cfRule>
    <cfRule type="containsBlanks" dxfId="1083" priority="1157">
      <formula>LEN(TRIM(U175))=0</formula>
    </cfRule>
    <cfRule type="cellIs" dxfId="1082" priority="1158" operator="equal">
      <formula>"要確認"</formula>
    </cfRule>
  </conditionalFormatting>
  <conditionalFormatting sqref="W175">
    <cfRule type="cellIs" dxfId="1081" priority="1153" operator="equal">
      <formula>"✖"</formula>
    </cfRule>
    <cfRule type="cellIs" dxfId="1080" priority="1154" operator="equal">
      <formula>"●"</formula>
    </cfRule>
  </conditionalFormatting>
  <conditionalFormatting sqref="S348">
    <cfRule type="cellIs" dxfId="1079" priority="913" operator="equal">
      <formula>"いない"</formula>
    </cfRule>
    <cfRule type="cellIs" dxfId="1078" priority="914" operator="equal">
      <formula>"いる"</formula>
    </cfRule>
  </conditionalFormatting>
  <conditionalFormatting sqref="U180">
    <cfRule type="cellIs" dxfId="1077" priority="1145" operator="equal">
      <formula>"いない"</formula>
    </cfRule>
    <cfRule type="cellIs" dxfId="1076" priority="1146" operator="equal">
      <formula>"いる"</formula>
    </cfRule>
    <cfRule type="containsBlanks" dxfId="1075" priority="1147">
      <formula>LEN(TRIM(U180))=0</formula>
    </cfRule>
    <cfRule type="cellIs" dxfId="1074" priority="1148" operator="equal">
      <formula>"要確認"</formula>
    </cfRule>
  </conditionalFormatting>
  <conditionalFormatting sqref="W180">
    <cfRule type="cellIs" dxfId="1073" priority="1143" operator="equal">
      <formula>"✖"</formula>
    </cfRule>
    <cfRule type="cellIs" dxfId="1072" priority="1144" operator="equal">
      <formula>"●"</formula>
    </cfRule>
  </conditionalFormatting>
  <conditionalFormatting sqref="U184">
    <cfRule type="cellIs" dxfId="1071" priority="1135" operator="equal">
      <formula>"いない"</formula>
    </cfRule>
    <cfRule type="cellIs" dxfId="1070" priority="1136" operator="equal">
      <formula>"いる"</formula>
    </cfRule>
    <cfRule type="containsBlanks" dxfId="1069" priority="1137">
      <formula>LEN(TRIM(U184))=0</formula>
    </cfRule>
    <cfRule type="cellIs" dxfId="1068" priority="1138" operator="equal">
      <formula>"要確認"</formula>
    </cfRule>
  </conditionalFormatting>
  <conditionalFormatting sqref="W184">
    <cfRule type="cellIs" dxfId="1067" priority="1133" operator="equal">
      <formula>"✖"</formula>
    </cfRule>
    <cfRule type="cellIs" dxfId="1066" priority="1134" operator="equal">
      <formula>"●"</formula>
    </cfRule>
  </conditionalFormatting>
  <conditionalFormatting sqref="U187">
    <cfRule type="cellIs" dxfId="1065" priority="1125" operator="equal">
      <formula>"いない"</formula>
    </cfRule>
    <cfRule type="cellIs" dxfId="1064" priority="1126" operator="equal">
      <formula>"いる"</formula>
    </cfRule>
    <cfRule type="containsBlanks" dxfId="1063" priority="1127">
      <formula>LEN(TRIM(U187))=0</formula>
    </cfRule>
    <cfRule type="cellIs" dxfId="1062" priority="1128" operator="equal">
      <formula>"要確認"</formula>
    </cfRule>
  </conditionalFormatting>
  <conditionalFormatting sqref="W187">
    <cfRule type="cellIs" dxfId="1061" priority="1123" operator="equal">
      <formula>"✖"</formula>
    </cfRule>
    <cfRule type="cellIs" dxfId="1060" priority="1124" operator="equal">
      <formula>"●"</formula>
    </cfRule>
  </conditionalFormatting>
  <conditionalFormatting sqref="U190">
    <cfRule type="cellIs" dxfId="1059" priority="1117" operator="equal">
      <formula>"いない"</formula>
    </cfRule>
    <cfRule type="cellIs" dxfId="1058" priority="1118" operator="equal">
      <formula>"いる"</formula>
    </cfRule>
    <cfRule type="containsBlanks" dxfId="1057" priority="1119">
      <formula>LEN(TRIM(U190))=0</formula>
    </cfRule>
    <cfRule type="cellIs" dxfId="1056" priority="1120" operator="equal">
      <formula>"要確認"</formula>
    </cfRule>
  </conditionalFormatting>
  <conditionalFormatting sqref="W190">
    <cfRule type="cellIs" dxfId="1055" priority="1115" operator="equal">
      <formula>"✖"</formula>
    </cfRule>
    <cfRule type="cellIs" dxfId="1054" priority="1116" operator="equal">
      <formula>"●"</formula>
    </cfRule>
  </conditionalFormatting>
  <conditionalFormatting sqref="S309">
    <cfRule type="cellIs" dxfId="1053" priority="1043" operator="equal">
      <formula>"いない"</formula>
    </cfRule>
    <cfRule type="cellIs" dxfId="1052" priority="1044" operator="equal">
      <formula>"いる"</formula>
    </cfRule>
  </conditionalFormatting>
  <conditionalFormatting sqref="S303">
    <cfRule type="cellIs" dxfId="1051" priority="1011" operator="equal">
      <formula>"いない"</formula>
    </cfRule>
    <cfRule type="cellIs" dxfId="1050" priority="1012" operator="equal">
      <formula>"いる"</formula>
    </cfRule>
  </conditionalFormatting>
  <conditionalFormatting sqref="S301">
    <cfRule type="cellIs" dxfId="1049" priority="1019" operator="equal">
      <formula>"いない"</formula>
    </cfRule>
    <cfRule type="cellIs" dxfId="1048" priority="1020" operator="equal">
      <formula>"いる"</formula>
    </cfRule>
  </conditionalFormatting>
  <conditionalFormatting sqref="S302">
    <cfRule type="cellIs" dxfId="1047" priority="1015" operator="equal">
      <formula>"いない"</formula>
    </cfRule>
    <cfRule type="cellIs" dxfId="1046" priority="1016" operator="equal">
      <formula>"いる"</formula>
    </cfRule>
  </conditionalFormatting>
  <conditionalFormatting sqref="S297">
    <cfRule type="cellIs" dxfId="1045" priority="1031" operator="equal">
      <formula>"いない"</formula>
    </cfRule>
    <cfRule type="cellIs" dxfId="1044" priority="1032" operator="equal">
      <formula>"いる"</formula>
    </cfRule>
  </conditionalFormatting>
  <conditionalFormatting sqref="S307">
    <cfRule type="cellIs" dxfId="1043" priority="1045" operator="equal">
      <formula>"いない"</formula>
    </cfRule>
    <cfRule type="cellIs" dxfId="1042" priority="1046" operator="equal">
      <formula>"いる"</formula>
    </cfRule>
  </conditionalFormatting>
  <conditionalFormatting sqref="S354">
    <cfRule type="cellIs" dxfId="1041" priority="895" operator="equal">
      <formula>"いない"</formula>
    </cfRule>
    <cfRule type="cellIs" dxfId="1040" priority="896" operator="equal">
      <formula>"いる"</formula>
    </cfRule>
  </conditionalFormatting>
  <conditionalFormatting sqref="S356">
    <cfRule type="cellIs" dxfId="1039" priority="889" operator="equal">
      <formula>"いない"</formula>
    </cfRule>
    <cfRule type="cellIs" dxfId="1038" priority="890" operator="equal">
      <formula>"いる"</formula>
    </cfRule>
  </conditionalFormatting>
  <conditionalFormatting sqref="S299">
    <cfRule type="cellIs" dxfId="1037" priority="1027" operator="equal">
      <formula>"いない"</formula>
    </cfRule>
    <cfRule type="cellIs" dxfId="1036" priority="1028" operator="equal">
      <formula>"いる"</formula>
    </cfRule>
  </conditionalFormatting>
  <conditionalFormatting sqref="U242 U269 U245 U248 U251 U254 U257 U260 U263 U266">
    <cfRule type="cellIs" dxfId="1035" priority="1081" operator="equal">
      <formula>"いない"</formula>
    </cfRule>
    <cfRule type="cellIs" dxfId="1034" priority="1082" operator="equal">
      <formula>"いる"</formula>
    </cfRule>
    <cfRule type="containsBlanks" dxfId="1033" priority="1083">
      <formula>LEN(TRIM(U242))=0</formula>
    </cfRule>
    <cfRule type="cellIs" dxfId="1032" priority="1084" operator="equal">
      <formula>"要確認"</formula>
    </cfRule>
  </conditionalFormatting>
  <conditionalFormatting sqref="W242">
    <cfRule type="cellIs" dxfId="1031" priority="1079" operator="equal">
      <formula>"✖"</formula>
    </cfRule>
    <cfRule type="cellIs" dxfId="1030" priority="1080" operator="equal">
      <formula>"●"</formula>
    </cfRule>
  </conditionalFormatting>
  <conditionalFormatting sqref="U272">
    <cfRule type="cellIs" dxfId="1029" priority="1071" operator="equal">
      <formula>"いない"</formula>
    </cfRule>
    <cfRule type="cellIs" dxfId="1028" priority="1072" operator="equal">
      <formula>"いる"</formula>
    </cfRule>
    <cfRule type="containsBlanks" dxfId="1027" priority="1073">
      <formula>LEN(TRIM(U272))=0</formula>
    </cfRule>
    <cfRule type="cellIs" dxfId="1026" priority="1074" operator="equal">
      <formula>"要確認"</formula>
    </cfRule>
  </conditionalFormatting>
  <conditionalFormatting sqref="W272">
    <cfRule type="cellIs" dxfId="1025" priority="1069" operator="equal">
      <formula>"✖"</formula>
    </cfRule>
    <cfRule type="cellIs" dxfId="1024" priority="1070" operator="equal">
      <formula>"●"</formula>
    </cfRule>
  </conditionalFormatting>
  <conditionalFormatting sqref="U177">
    <cfRule type="cellIs" dxfId="1023" priority="1061" operator="equal">
      <formula>"いない"</formula>
    </cfRule>
    <cfRule type="cellIs" dxfId="1022" priority="1062" operator="equal">
      <formula>"いる"</formula>
    </cfRule>
    <cfRule type="containsBlanks" dxfId="1021" priority="1063">
      <formula>LEN(TRIM(U177))=0</formula>
    </cfRule>
    <cfRule type="cellIs" dxfId="1020" priority="1064" operator="equal">
      <formula>"要確認"</formula>
    </cfRule>
  </conditionalFormatting>
  <conditionalFormatting sqref="W177">
    <cfRule type="cellIs" dxfId="1019" priority="1059" operator="equal">
      <formula>"✖"</formula>
    </cfRule>
    <cfRule type="cellIs" dxfId="1018" priority="1060" operator="equal">
      <formula>"●"</formula>
    </cfRule>
  </conditionalFormatting>
  <conditionalFormatting sqref="U276">
    <cfRule type="cellIs" dxfId="1017" priority="1051" operator="equal">
      <formula>"いない"</formula>
    </cfRule>
    <cfRule type="cellIs" dxfId="1016" priority="1052" operator="equal">
      <formula>"いる"</formula>
    </cfRule>
    <cfRule type="containsBlanks" dxfId="1015" priority="1053">
      <formula>LEN(TRIM(U276))=0</formula>
    </cfRule>
    <cfRule type="cellIs" dxfId="1014" priority="1054" operator="equal">
      <formula>"要確認"</formula>
    </cfRule>
  </conditionalFormatting>
  <conditionalFormatting sqref="W276">
    <cfRule type="cellIs" dxfId="1013" priority="1049" operator="equal">
      <formula>"✖"</formula>
    </cfRule>
    <cfRule type="cellIs" dxfId="1012" priority="1050" operator="equal">
      <formula>"●"</formula>
    </cfRule>
  </conditionalFormatting>
  <conditionalFormatting sqref="F296 F298 F305:F306">
    <cfRule type="containsText" dxfId="1011" priority="1048" operator="containsText" text="〇">
      <formula>NOT(ISERROR(SEARCH("〇",F296)))</formula>
    </cfRule>
  </conditionalFormatting>
  <conditionalFormatting sqref="F296 F298 F305:F306">
    <cfRule type="containsBlanks" dxfId="1010" priority="1047">
      <formula>LEN(TRIM(F296))=0</formula>
    </cfRule>
  </conditionalFormatting>
  <conditionalFormatting sqref="F292:F293">
    <cfRule type="containsText" dxfId="1009" priority="1040" operator="containsText" text="〇">
      <formula>NOT(ISERROR(SEARCH("〇",F292)))</formula>
    </cfRule>
  </conditionalFormatting>
  <conditionalFormatting sqref="F292:F293">
    <cfRule type="containsBlanks" dxfId="1008" priority="1039">
      <formula>LEN(TRIM(F292))=0</formula>
    </cfRule>
  </conditionalFormatting>
  <conditionalFormatting sqref="S294">
    <cfRule type="cellIs" dxfId="1007" priority="1037" operator="equal">
      <formula>"いない"</formula>
    </cfRule>
    <cfRule type="cellIs" dxfId="1006" priority="1038" operator="equal">
      <formula>"いる"</formula>
    </cfRule>
  </conditionalFormatting>
  <conditionalFormatting sqref="F294">
    <cfRule type="containsText" dxfId="1005" priority="1036" operator="containsText" text="〇">
      <formula>NOT(ISERROR(SEARCH("〇",F294)))</formula>
    </cfRule>
  </conditionalFormatting>
  <conditionalFormatting sqref="F294">
    <cfRule type="containsBlanks" dxfId="1004" priority="1035">
      <formula>LEN(TRIM(F294))=0</formula>
    </cfRule>
  </conditionalFormatting>
  <conditionalFormatting sqref="F295">
    <cfRule type="containsText" dxfId="1003" priority="1034" operator="containsText" text="〇">
      <formula>NOT(ISERROR(SEARCH("〇",F295)))</formula>
    </cfRule>
  </conditionalFormatting>
  <conditionalFormatting sqref="F295">
    <cfRule type="containsBlanks" dxfId="1002" priority="1033">
      <formula>LEN(TRIM(F295))=0</formula>
    </cfRule>
  </conditionalFormatting>
  <conditionalFormatting sqref="F297">
    <cfRule type="containsText" dxfId="1001" priority="1030" operator="containsText" text="〇">
      <formula>NOT(ISERROR(SEARCH("〇",F297)))</formula>
    </cfRule>
  </conditionalFormatting>
  <conditionalFormatting sqref="F297">
    <cfRule type="containsBlanks" dxfId="1000" priority="1029">
      <formula>LEN(TRIM(F297))=0</formula>
    </cfRule>
  </conditionalFormatting>
  <conditionalFormatting sqref="F299">
    <cfRule type="containsText" dxfId="999" priority="1026" operator="containsText" text="〇">
      <formula>NOT(ISERROR(SEARCH("〇",F299)))</formula>
    </cfRule>
  </conditionalFormatting>
  <conditionalFormatting sqref="F299">
    <cfRule type="containsBlanks" dxfId="998" priority="1025">
      <formula>LEN(TRIM(F299))=0</formula>
    </cfRule>
  </conditionalFormatting>
  <conditionalFormatting sqref="S300">
    <cfRule type="cellIs" dxfId="997" priority="1023" operator="equal">
      <formula>"いない"</formula>
    </cfRule>
    <cfRule type="cellIs" dxfId="996" priority="1024" operator="equal">
      <formula>"いる"</formula>
    </cfRule>
  </conditionalFormatting>
  <conditionalFormatting sqref="F300">
    <cfRule type="containsText" dxfId="995" priority="1022" operator="containsText" text="〇">
      <formula>NOT(ISERROR(SEARCH("〇",F300)))</formula>
    </cfRule>
  </conditionalFormatting>
  <conditionalFormatting sqref="F300">
    <cfRule type="containsBlanks" dxfId="994" priority="1021">
      <formula>LEN(TRIM(F300))=0</formula>
    </cfRule>
  </conditionalFormatting>
  <conditionalFormatting sqref="F301">
    <cfRule type="containsText" dxfId="993" priority="1018" operator="containsText" text="〇">
      <formula>NOT(ISERROR(SEARCH("〇",F301)))</formula>
    </cfRule>
  </conditionalFormatting>
  <conditionalFormatting sqref="F301">
    <cfRule type="containsBlanks" dxfId="992" priority="1017">
      <formula>LEN(TRIM(F301))=0</formula>
    </cfRule>
  </conditionalFormatting>
  <conditionalFormatting sqref="S358">
    <cfRule type="cellIs" dxfId="991" priority="871" operator="equal">
      <formula>"いない"</formula>
    </cfRule>
    <cfRule type="cellIs" dxfId="990" priority="872" operator="equal">
      <formula>"いる"</formula>
    </cfRule>
  </conditionalFormatting>
  <conditionalFormatting sqref="F302">
    <cfRule type="containsText" dxfId="989" priority="1014" operator="containsText" text="〇">
      <formula>NOT(ISERROR(SEARCH("〇",F302)))</formula>
    </cfRule>
  </conditionalFormatting>
  <conditionalFormatting sqref="F302">
    <cfRule type="containsBlanks" dxfId="988" priority="1013">
      <formula>LEN(TRIM(F302))=0</formula>
    </cfRule>
  </conditionalFormatting>
  <conditionalFormatting sqref="S337">
    <cfRule type="cellIs" dxfId="987" priority="947" operator="equal">
      <formula>"いない"</formula>
    </cfRule>
    <cfRule type="cellIs" dxfId="986" priority="948" operator="equal">
      <formula>"いる"</formula>
    </cfRule>
  </conditionalFormatting>
  <conditionalFormatting sqref="F303">
    <cfRule type="containsText" dxfId="985" priority="1010" operator="containsText" text="〇">
      <formula>NOT(ISERROR(SEARCH("〇",F303)))</formula>
    </cfRule>
  </conditionalFormatting>
  <conditionalFormatting sqref="F303">
    <cfRule type="containsBlanks" dxfId="984" priority="1009">
      <formula>LEN(TRIM(F303))=0</formula>
    </cfRule>
  </conditionalFormatting>
  <conditionalFormatting sqref="J292:M303 J305:M306">
    <cfRule type="cellIs" dxfId="983" priority="1008" operator="greaterThan">
      <formula>999</formula>
    </cfRule>
  </conditionalFormatting>
  <conditionalFormatting sqref="S304">
    <cfRule type="cellIs" dxfId="982" priority="1006" operator="equal">
      <formula>"いない"</formula>
    </cfRule>
    <cfRule type="cellIs" dxfId="981" priority="1007" operator="equal">
      <formula>"いる"</formula>
    </cfRule>
  </conditionalFormatting>
  <conditionalFormatting sqref="F304">
    <cfRule type="containsText" dxfId="980" priority="1005" operator="containsText" text="〇">
      <formula>NOT(ISERROR(SEARCH("〇",F304)))</formula>
    </cfRule>
  </conditionalFormatting>
  <conditionalFormatting sqref="F304">
    <cfRule type="containsBlanks" dxfId="979" priority="1004">
      <formula>LEN(TRIM(F304))=0</formula>
    </cfRule>
  </conditionalFormatting>
  <conditionalFormatting sqref="J304:M304">
    <cfRule type="cellIs" dxfId="978" priority="1003" operator="greaterThan">
      <formula>999</formula>
    </cfRule>
  </conditionalFormatting>
  <conditionalFormatting sqref="O308">
    <cfRule type="containsText" dxfId="977" priority="1002" operator="containsText" text="〇">
      <formula>NOT(ISERROR(SEARCH("〇",O308)))</formula>
    </cfRule>
  </conditionalFormatting>
  <conditionalFormatting sqref="O308">
    <cfRule type="containsBlanks" dxfId="976" priority="1001">
      <formula>LEN(TRIM(O308))=0</formula>
    </cfRule>
  </conditionalFormatting>
  <conditionalFormatting sqref="Q308">
    <cfRule type="containsText" dxfId="975" priority="1000" operator="containsText" text="〇">
      <formula>NOT(ISERROR(SEARCH("〇",Q308)))</formula>
    </cfRule>
  </conditionalFormatting>
  <conditionalFormatting sqref="Q308">
    <cfRule type="containsBlanks" dxfId="974" priority="999">
      <formula>LEN(TRIM(Q308))=0</formula>
    </cfRule>
  </conditionalFormatting>
  <conditionalFormatting sqref="O310">
    <cfRule type="containsText" dxfId="973" priority="998" operator="containsText" text="〇">
      <formula>NOT(ISERROR(SEARCH("〇",O310)))</formula>
    </cfRule>
  </conditionalFormatting>
  <conditionalFormatting sqref="O310">
    <cfRule type="containsBlanks" dxfId="972" priority="997">
      <formula>LEN(TRIM(O310))=0</formula>
    </cfRule>
  </conditionalFormatting>
  <conditionalFormatting sqref="Q310">
    <cfRule type="containsText" dxfId="971" priority="996" operator="containsText" text="〇">
      <formula>NOT(ISERROR(SEARCH("〇",Q310)))</formula>
    </cfRule>
  </conditionalFormatting>
  <conditionalFormatting sqref="Q310">
    <cfRule type="containsBlanks" dxfId="970" priority="995">
      <formula>LEN(TRIM(Q310))=0</formula>
    </cfRule>
  </conditionalFormatting>
  <conditionalFormatting sqref="O313">
    <cfRule type="containsText" dxfId="969" priority="994" operator="containsText" text="〇">
      <formula>NOT(ISERROR(SEARCH("〇",O313)))</formula>
    </cfRule>
  </conditionalFormatting>
  <conditionalFormatting sqref="O313">
    <cfRule type="containsBlanks" dxfId="968" priority="993">
      <formula>LEN(TRIM(O313))=0</formula>
    </cfRule>
  </conditionalFormatting>
  <conditionalFormatting sqref="Q313">
    <cfRule type="containsText" dxfId="967" priority="992" operator="containsText" text="〇">
      <formula>NOT(ISERROR(SEARCH("〇",Q313)))</formula>
    </cfRule>
  </conditionalFormatting>
  <conditionalFormatting sqref="Q313">
    <cfRule type="containsBlanks" dxfId="966" priority="991">
      <formula>LEN(TRIM(Q313))=0</formula>
    </cfRule>
  </conditionalFormatting>
  <conditionalFormatting sqref="O321">
    <cfRule type="containsText" dxfId="965" priority="988" operator="containsText" text="〇">
      <formula>NOT(ISERROR(SEARCH("〇",O321)))</formula>
    </cfRule>
  </conditionalFormatting>
  <conditionalFormatting sqref="O321">
    <cfRule type="containsBlanks" dxfId="964" priority="987">
      <formula>LEN(TRIM(O321))=0</formula>
    </cfRule>
  </conditionalFormatting>
  <conditionalFormatting sqref="Q321">
    <cfRule type="containsText" dxfId="963" priority="986" operator="containsText" text="〇">
      <formula>NOT(ISERROR(SEARCH("〇",Q321)))</formula>
    </cfRule>
  </conditionalFormatting>
  <conditionalFormatting sqref="Q321">
    <cfRule type="containsBlanks" dxfId="962" priority="985">
      <formula>LEN(TRIM(Q321))=0</formula>
    </cfRule>
  </conditionalFormatting>
  <conditionalFormatting sqref="E336 E339 E352 E359">
    <cfRule type="containsText" dxfId="961" priority="984" operator="containsText" text="〇">
      <formula>NOT(ISERROR(SEARCH("〇",E336)))</formula>
    </cfRule>
  </conditionalFormatting>
  <conditionalFormatting sqref="E336 E339 E352 E359">
    <cfRule type="containsBlanks" dxfId="960" priority="983">
      <formula>LEN(TRIM(E336))=0</formula>
    </cfRule>
  </conditionalFormatting>
  <conditionalFormatting sqref="E331:E332">
    <cfRule type="containsText" dxfId="959" priority="982" operator="containsText" text="〇">
      <formula>NOT(ISERROR(SEARCH("〇",E331)))</formula>
    </cfRule>
  </conditionalFormatting>
  <conditionalFormatting sqref="E331:E332">
    <cfRule type="containsBlanks" dxfId="958" priority="981">
      <formula>LEN(TRIM(E331))=0</formula>
    </cfRule>
  </conditionalFormatting>
  <conditionalFormatting sqref="E333">
    <cfRule type="containsText" dxfId="957" priority="980" operator="containsText" text="〇">
      <formula>NOT(ISERROR(SEARCH("〇",E333)))</formula>
    </cfRule>
  </conditionalFormatting>
  <conditionalFormatting sqref="E333">
    <cfRule type="containsBlanks" dxfId="956" priority="979">
      <formula>LEN(TRIM(E333))=0</formula>
    </cfRule>
  </conditionalFormatting>
  <conditionalFormatting sqref="E334">
    <cfRule type="containsText" dxfId="955" priority="978" operator="containsText" text="〇">
      <formula>NOT(ISERROR(SEARCH("〇",E334)))</formula>
    </cfRule>
  </conditionalFormatting>
  <conditionalFormatting sqref="E334">
    <cfRule type="containsBlanks" dxfId="954" priority="977">
      <formula>LEN(TRIM(E334))=0</formula>
    </cfRule>
  </conditionalFormatting>
  <conditionalFormatting sqref="E338">
    <cfRule type="containsText" dxfId="953" priority="976" operator="containsText" text="〇">
      <formula>NOT(ISERROR(SEARCH("〇",E338)))</formula>
    </cfRule>
  </conditionalFormatting>
  <conditionalFormatting sqref="E338">
    <cfRule type="containsBlanks" dxfId="952" priority="975">
      <formula>LEN(TRIM(E338))=0</formula>
    </cfRule>
  </conditionalFormatting>
  <conditionalFormatting sqref="E345">
    <cfRule type="containsText" dxfId="951" priority="974" operator="containsText" text="〇">
      <formula>NOT(ISERROR(SEARCH("〇",E345)))</formula>
    </cfRule>
  </conditionalFormatting>
  <conditionalFormatting sqref="E345">
    <cfRule type="containsBlanks" dxfId="950" priority="973">
      <formula>LEN(TRIM(E345))=0</formula>
    </cfRule>
  </conditionalFormatting>
  <conditionalFormatting sqref="E346">
    <cfRule type="containsText" dxfId="949" priority="972" operator="containsText" text="〇">
      <formula>NOT(ISERROR(SEARCH("〇",E346)))</formula>
    </cfRule>
  </conditionalFormatting>
  <conditionalFormatting sqref="E346">
    <cfRule type="containsBlanks" dxfId="948" priority="971">
      <formula>LEN(TRIM(E346))=0</formula>
    </cfRule>
  </conditionalFormatting>
  <conditionalFormatting sqref="E349">
    <cfRule type="containsText" dxfId="947" priority="970" operator="containsText" text="〇">
      <formula>NOT(ISERROR(SEARCH("〇",E349)))</formula>
    </cfRule>
  </conditionalFormatting>
  <conditionalFormatting sqref="E349">
    <cfRule type="containsBlanks" dxfId="946" priority="969">
      <formula>LEN(TRIM(E349))=0</formula>
    </cfRule>
  </conditionalFormatting>
  <conditionalFormatting sqref="E350">
    <cfRule type="containsText" dxfId="945" priority="968" operator="containsText" text="〇">
      <formula>NOT(ISERROR(SEARCH("〇",E350)))</formula>
    </cfRule>
  </conditionalFormatting>
  <conditionalFormatting sqref="E350">
    <cfRule type="containsBlanks" dxfId="944" priority="967">
      <formula>LEN(TRIM(E350))=0</formula>
    </cfRule>
  </conditionalFormatting>
  <conditionalFormatting sqref="S326:S330">
    <cfRule type="cellIs" dxfId="943" priority="965" operator="equal">
      <formula>"いない"</formula>
    </cfRule>
    <cfRule type="cellIs" dxfId="942" priority="966" operator="equal">
      <formula>"いる"</formula>
    </cfRule>
  </conditionalFormatting>
  <conditionalFormatting sqref="E330">
    <cfRule type="containsText" dxfId="941" priority="964" operator="containsText" text="〇">
      <formula>NOT(ISERROR(SEARCH("〇",E330)))</formula>
    </cfRule>
  </conditionalFormatting>
  <conditionalFormatting sqref="E330">
    <cfRule type="containsBlanks" dxfId="940" priority="963">
      <formula>LEN(TRIM(E330))=0</formula>
    </cfRule>
  </conditionalFormatting>
  <conditionalFormatting sqref="E326:E327">
    <cfRule type="containsText" dxfId="939" priority="962" operator="containsText" text="〇">
      <formula>NOT(ISERROR(SEARCH("〇",E326)))</formula>
    </cfRule>
  </conditionalFormatting>
  <conditionalFormatting sqref="E326:E327">
    <cfRule type="containsBlanks" dxfId="938" priority="961">
      <formula>LEN(TRIM(E326))=0</formula>
    </cfRule>
  </conditionalFormatting>
  <conditionalFormatting sqref="E328">
    <cfRule type="containsText" dxfId="937" priority="960" operator="containsText" text="〇">
      <formula>NOT(ISERROR(SEARCH("〇",E328)))</formula>
    </cfRule>
  </conditionalFormatting>
  <conditionalFormatting sqref="E328">
    <cfRule type="containsBlanks" dxfId="936" priority="959">
      <formula>LEN(TRIM(E328))=0</formula>
    </cfRule>
  </conditionalFormatting>
  <conditionalFormatting sqref="E329">
    <cfRule type="containsText" dxfId="935" priority="958" operator="containsText" text="〇">
      <formula>NOT(ISERROR(SEARCH("〇",E329)))</formula>
    </cfRule>
  </conditionalFormatting>
  <conditionalFormatting sqref="E329">
    <cfRule type="containsBlanks" dxfId="934" priority="957">
      <formula>LEN(TRIM(E329))=0</formula>
    </cfRule>
  </conditionalFormatting>
  <conditionalFormatting sqref="M326:N334 M336:N336 M338:N339 M345:N346 M349:N350 M352:N352 M359:N359">
    <cfRule type="cellIs" dxfId="933" priority="955" operator="lessThan">
      <formula>-999</formula>
    </cfRule>
    <cfRule type="cellIs" dxfId="932" priority="956" operator="greaterThan">
      <formula>999</formula>
    </cfRule>
  </conditionalFormatting>
  <conditionalFormatting sqref="E335">
    <cfRule type="containsText" dxfId="931" priority="952" operator="containsText" text="〇">
      <formula>NOT(ISERROR(SEARCH("〇",E335)))</formula>
    </cfRule>
  </conditionalFormatting>
  <conditionalFormatting sqref="E335">
    <cfRule type="containsBlanks" dxfId="930" priority="951">
      <formula>LEN(TRIM(E335))=0</formula>
    </cfRule>
  </conditionalFormatting>
  <conditionalFormatting sqref="M335:N335">
    <cfRule type="cellIs" dxfId="929" priority="949" operator="lessThan">
      <formula>-999</formula>
    </cfRule>
    <cfRule type="cellIs" dxfId="928" priority="950" operator="greaterThan">
      <formula>999</formula>
    </cfRule>
  </conditionalFormatting>
  <conditionalFormatting sqref="E337">
    <cfRule type="containsText" dxfId="927" priority="946" operator="containsText" text="〇">
      <formula>NOT(ISERROR(SEARCH("〇",E337)))</formula>
    </cfRule>
  </conditionalFormatting>
  <conditionalFormatting sqref="E337">
    <cfRule type="containsBlanks" dxfId="926" priority="945">
      <formula>LEN(TRIM(E337))=0</formula>
    </cfRule>
  </conditionalFormatting>
  <conditionalFormatting sqref="M337:N337">
    <cfRule type="cellIs" dxfId="925" priority="943" operator="lessThan">
      <formula>-999</formula>
    </cfRule>
    <cfRule type="cellIs" dxfId="924" priority="944" operator="greaterThan">
      <formula>999</formula>
    </cfRule>
  </conditionalFormatting>
  <conditionalFormatting sqref="S340 S343:S344">
    <cfRule type="cellIs" dxfId="923" priority="941" operator="equal">
      <formula>"いない"</formula>
    </cfRule>
    <cfRule type="cellIs" dxfId="922" priority="942" operator="equal">
      <formula>"いる"</formula>
    </cfRule>
  </conditionalFormatting>
  <conditionalFormatting sqref="E340">
    <cfRule type="containsText" dxfId="921" priority="940" operator="containsText" text="〇">
      <formula>NOT(ISERROR(SEARCH("〇",E340)))</formula>
    </cfRule>
  </conditionalFormatting>
  <conditionalFormatting sqref="E340">
    <cfRule type="containsBlanks" dxfId="920" priority="939">
      <formula>LEN(TRIM(E340))=0</formula>
    </cfRule>
  </conditionalFormatting>
  <conditionalFormatting sqref="E343">
    <cfRule type="containsText" dxfId="919" priority="938" operator="containsText" text="〇">
      <formula>NOT(ISERROR(SEARCH("〇",E343)))</formula>
    </cfRule>
  </conditionalFormatting>
  <conditionalFormatting sqref="E343">
    <cfRule type="containsBlanks" dxfId="918" priority="937">
      <formula>LEN(TRIM(E343))=0</formula>
    </cfRule>
  </conditionalFormatting>
  <conditionalFormatting sqref="E344">
    <cfRule type="containsText" dxfId="917" priority="936" operator="containsText" text="〇">
      <formula>NOT(ISERROR(SEARCH("〇",E344)))</formula>
    </cfRule>
  </conditionalFormatting>
  <conditionalFormatting sqref="E344">
    <cfRule type="containsBlanks" dxfId="916" priority="935">
      <formula>LEN(TRIM(E344))=0</formula>
    </cfRule>
  </conditionalFormatting>
  <conditionalFormatting sqref="M340:N340 M343:N344">
    <cfRule type="cellIs" dxfId="915" priority="933" operator="lessThan">
      <formula>-999</formula>
    </cfRule>
    <cfRule type="cellIs" dxfId="914" priority="934" operator="greaterThan">
      <formula>999</formula>
    </cfRule>
  </conditionalFormatting>
  <conditionalFormatting sqref="S341">
    <cfRule type="cellIs" dxfId="913" priority="931" operator="equal">
      <formula>"いない"</formula>
    </cfRule>
    <cfRule type="cellIs" dxfId="912" priority="932" operator="equal">
      <formula>"いる"</formula>
    </cfRule>
  </conditionalFormatting>
  <conditionalFormatting sqref="E341">
    <cfRule type="containsText" dxfId="911" priority="930" operator="containsText" text="〇">
      <formula>NOT(ISERROR(SEARCH("〇",E341)))</formula>
    </cfRule>
  </conditionalFormatting>
  <conditionalFormatting sqref="E341">
    <cfRule type="containsBlanks" dxfId="910" priority="929">
      <formula>LEN(TRIM(E341))=0</formula>
    </cfRule>
  </conditionalFormatting>
  <conditionalFormatting sqref="M341:N341">
    <cfRule type="cellIs" dxfId="909" priority="927" operator="lessThan">
      <formula>-999</formula>
    </cfRule>
    <cfRule type="cellIs" dxfId="908" priority="928" operator="greaterThan">
      <formula>999</formula>
    </cfRule>
  </conditionalFormatting>
  <conditionalFormatting sqref="E342">
    <cfRule type="containsText" dxfId="907" priority="924" operator="containsText" text="〇">
      <formula>NOT(ISERROR(SEARCH("〇",E342)))</formula>
    </cfRule>
  </conditionalFormatting>
  <conditionalFormatting sqref="E342">
    <cfRule type="containsBlanks" dxfId="906" priority="923">
      <formula>LEN(TRIM(E342))=0</formula>
    </cfRule>
  </conditionalFormatting>
  <conditionalFormatting sqref="M342:N342">
    <cfRule type="cellIs" dxfId="905" priority="921" operator="lessThan">
      <formula>-999</formula>
    </cfRule>
    <cfRule type="cellIs" dxfId="904" priority="922" operator="greaterThan">
      <formula>999</formula>
    </cfRule>
  </conditionalFormatting>
  <conditionalFormatting sqref="S347">
    <cfRule type="cellIs" dxfId="903" priority="919" operator="equal">
      <formula>"いない"</formula>
    </cfRule>
    <cfRule type="cellIs" dxfId="902" priority="920" operator="equal">
      <formula>"いる"</formula>
    </cfRule>
  </conditionalFormatting>
  <conditionalFormatting sqref="E347">
    <cfRule type="containsText" dxfId="901" priority="918" operator="containsText" text="〇">
      <formula>NOT(ISERROR(SEARCH("〇",E347)))</formula>
    </cfRule>
  </conditionalFormatting>
  <conditionalFormatting sqref="E347">
    <cfRule type="containsBlanks" dxfId="900" priority="917">
      <formula>LEN(TRIM(E347))=0</formula>
    </cfRule>
  </conditionalFormatting>
  <conditionalFormatting sqref="M347:N347">
    <cfRule type="cellIs" dxfId="899" priority="915" operator="lessThan">
      <formula>-999</formula>
    </cfRule>
    <cfRule type="cellIs" dxfId="898" priority="916" operator="greaterThan">
      <formula>999</formula>
    </cfRule>
  </conditionalFormatting>
  <conditionalFormatting sqref="E348">
    <cfRule type="containsText" dxfId="897" priority="912" operator="containsText" text="〇">
      <formula>NOT(ISERROR(SEARCH("〇",E348)))</formula>
    </cfRule>
  </conditionalFormatting>
  <conditionalFormatting sqref="E348">
    <cfRule type="containsBlanks" dxfId="896" priority="911">
      <formula>LEN(TRIM(E348))=0</formula>
    </cfRule>
  </conditionalFormatting>
  <conditionalFormatting sqref="M348:N348">
    <cfRule type="cellIs" dxfId="895" priority="909" operator="lessThan">
      <formula>-999</formula>
    </cfRule>
    <cfRule type="cellIs" dxfId="894" priority="910" operator="greaterThan">
      <formula>999</formula>
    </cfRule>
  </conditionalFormatting>
  <conditionalFormatting sqref="S351">
    <cfRule type="cellIs" dxfId="893" priority="907" operator="equal">
      <formula>"いない"</formula>
    </cfRule>
    <cfRule type="cellIs" dxfId="892" priority="908" operator="equal">
      <formula>"いる"</formula>
    </cfRule>
  </conditionalFormatting>
  <conditionalFormatting sqref="E351">
    <cfRule type="containsText" dxfId="891" priority="906" operator="containsText" text="〇">
      <formula>NOT(ISERROR(SEARCH("〇",E351)))</formula>
    </cfRule>
  </conditionalFormatting>
  <conditionalFormatting sqref="E351">
    <cfRule type="containsBlanks" dxfId="890" priority="905">
      <formula>LEN(TRIM(E351))=0</formula>
    </cfRule>
  </conditionalFormatting>
  <conditionalFormatting sqref="M351:N351">
    <cfRule type="cellIs" dxfId="889" priority="903" operator="lessThan">
      <formula>-999</formula>
    </cfRule>
    <cfRule type="cellIs" dxfId="888" priority="904" operator="greaterThan">
      <formula>999</formula>
    </cfRule>
  </conditionalFormatting>
  <conditionalFormatting sqref="S353">
    <cfRule type="cellIs" dxfId="887" priority="901" operator="equal">
      <formula>"いない"</formula>
    </cfRule>
    <cfRule type="cellIs" dxfId="886" priority="902" operator="equal">
      <formula>"いる"</formula>
    </cfRule>
  </conditionalFormatting>
  <conditionalFormatting sqref="E353">
    <cfRule type="containsText" dxfId="885" priority="900" operator="containsText" text="〇">
      <formula>NOT(ISERROR(SEARCH("〇",E353)))</formula>
    </cfRule>
  </conditionalFormatting>
  <conditionalFormatting sqref="E353">
    <cfRule type="containsBlanks" dxfId="884" priority="899">
      <formula>LEN(TRIM(E353))=0</formula>
    </cfRule>
  </conditionalFormatting>
  <conditionalFormatting sqref="M353:N353">
    <cfRule type="cellIs" dxfId="883" priority="897" operator="lessThan">
      <formula>-999</formula>
    </cfRule>
    <cfRule type="cellIs" dxfId="882" priority="898" operator="greaterThan">
      <formula>999</formula>
    </cfRule>
  </conditionalFormatting>
  <conditionalFormatting sqref="E354">
    <cfRule type="containsText" dxfId="881" priority="894" operator="containsText" text="〇">
      <formula>NOT(ISERROR(SEARCH("〇",E354)))</formula>
    </cfRule>
  </conditionalFormatting>
  <conditionalFormatting sqref="E354">
    <cfRule type="containsBlanks" dxfId="880" priority="893">
      <formula>LEN(TRIM(E354))=0</formula>
    </cfRule>
  </conditionalFormatting>
  <conditionalFormatting sqref="M354:N354">
    <cfRule type="cellIs" dxfId="879" priority="891" operator="lessThan">
      <formula>-999</formula>
    </cfRule>
    <cfRule type="cellIs" dxfId="878" priority="892" operator="greaterThan">
      <formula>999</formula>
    </cfRule>
  </conditionalFormatting>
  <conditionalFormatting sqref="E356">
    <cfRule type="containsText" dxfId="877" priority="888" operator="containsText" text="〇">
      <formula>NOT(ISERROR(SEARCH("〇",E356)))</formula>
    </cfRule>
  </conditionalFormatting>
  <conditionalFormatting sqref="E356">
    <cfRule type="containsBlanks" dxfId="876" priority="887">
      <formula>LEN(TRIM(E356))=0</formula>
    </cfRule>
  </conditionalFormatting>
  <conditionalFormatting sqref="M356:N356">
    <cfRule type="cellIs" dxfId="875" priority="885" operator="lessThan">
      <formula>-999</formula>
    </cfRule>
    <cfRule type="cellIs" dxfId="874" priority="886" operator="greaterThan">
      <formula>999</formula>
    </cfRule>
  </conditionalFormatting>
  <conditionalFormatting sqref="S355">
    <cfRule type="cellIs" dxfId="873" priority="883" operator="equal">
      <formula>"いない"</formula>
    </cfRule>
    <cfRule type="cellIs" dxfId="872" priority="884" operator="equal">
      <formula>"いる"</formula>
    </cfRule>
  </conditionalFormatting>
  <conditionalFormatting sqref="E355">
    <cfRule type="containsText" dxfId="871" priority="882" operator="containsText" text="〇">
      <formula>NOT(ISERROR(SEARCH("〇",E355)))</formula>
    </cfRule>
  </conditionalFormatting>
  <conditionalFormatting sqref="E355">
    <cfRule type="containsBlanks" dxfId="870" priority="881">
      <formula>LEN(TRIM(E355))=0</formula>
    </cfRule>
  </conditionalFormatting>
  <conditionalFormatting sqref="M355:N355">
    <cfRule type="cellIs" dxfId="869" priority="879" operator="lessThan">
      <formula>-999</formula>
    </cfRule>
    <cfRule type="cellIs" dxfId="868" priority="880" operator="greaterThan">
      <formula>999</formula>
    </cfRule>
  </conditionalFormatting>
  <conditionalFormatting sqref="S357">
    <cfRule type="cellIs" dxfId="867" priority="877" operator="equal">
      <formula>"いない"</formula>
    </cfRule>
    <cfRule type="cellIs" dxfId="866" priority="878" operator="equal">
      <formula>"いる"</formula>
    </cfRule>
  </conditionalFormatting>
  <conditionalFormatting sqref="E357">
    <cfRule type="containsText" dxfId="865" priority="876" operator="containsText" text="〇">
      <formula>NOT(ISERROR(SEARCH("〇",E357)))</formula>
    </cfRule>
  </conditionalFormatting>
  <conditionalFormatting sqref="E357">
    <cfRule type="containsBlanks" dxfId="864" priority="875">
      <formula>LEN(TRIM(E357))=0</formula>
    </cfRule>
  </conditionalFormatting>
  <conditionalFormatting sqref="M357:N357">
    <cfRule type="cellIs" dxfId="863" priority="873" operator="lessThan">
      <formula>-999</formula>
    </cfRule>
    <cfRule type="cellIs" dxfId="862" priority="874" operator="greaterThan">
      <formula>999</formula>
    </cfRule>
  </conditionalFormatting>
  <conditionalFormatting sqref="E358">
    <cfRule type="containsText" dxfId="861" priority="870" operator="containsText" text="〇">
      <formula>NOT(ISERROR(SEARCH("〇",E358)))</formula>
    </cfRule>
  </conditionalFormatting>
  <conditionalFormatting sqref="E358">
    <cfRule type="containsBlanks" dxfId="860" priority="869">
      <formula>LEN(TRIM(E358))=0</formula>
    </cfRule>
  </conditionalFormatting>
  <conditionalFormatting sqref="M358:N358">
    <cfRule type="cellIs" dxfId="859" priority="867" operator="lessThan">
      <formula>-999</formula>
    </cfRule>
    <cfRule type="cellIs" dxfId="858" priority="868" operator="greaterThan">
      <formula>999</formula>
    </cfRule>
  </conditionalFormatting>
  <conditionalFormatting sqref="S365:S367 S369">
    <cfRule type="cellIs" dxfId="857" priority="864" operator="equal">
      <formula>"いない"</formula>
    </cfRule>
    <cfRule type="cellIs" dxfId="856" priority="865" operator="equal">
      <formula>"いる"</formula>
    </cfRule>
  </conditionalFormatting>
  <conditionalFormatting sqref="S368">
    <cfRule type="cellIs" dxfId="855" priority="862" operator="equal">
      <formula>"いない"</formula>
    </cfRule>
    <cfRule type="cellIs" dxfId="854" priority="863" operator="equal">
      <formula>"いる"</formula>
    </cfRule>
  </conditionalFormatting>
  <conditionalFormatting sqref="S372">
    <cfRule type="cellIs" dxfId="853" priority="860" operator="equal">
      <formula>"いない"</formula>
    </cfRule>
    <cfRule type="cellIs" dxfId="852" priority="861" operator="equal">
      <formula>"いる"</formula>
    </cfRule>
  </conditionalFormatting>
  <conditionalFormatting sqref="S373">
    <cfRule type="cellIs" dxfId="851" priority="858" operator="equal">
      <formula>"いない"</formula>
    </cfRule>
    <cfRule type="cellIs" dxfId="850" priority="859" operator="equal">
      <formula>"いる"</formula>
    </cfRule>
  </conditionalFormatting>
  <conditionalFormatting sqref="AA23">
    <cfRule type="cellIs" dxfId="849" priority="534" operator="equal">
      <formula>"適切"</formula>
    </cfRule>
    <cfRule type="cellIs" dxfId="848" priority="535" operator="equal">
      <formula>"不適切"</formula>
    </cfRule>
  </conditionalFormatting>
  <conditionalFormatting sqref="W245 W269 W248 W251 W254 W257 W260 W263 W266">
    <cfRule type="cellIs" dxfId="847" priority="816" operator="equal">
      <formula>"✖"</formula>
    </cfRule>
    <cfRule type="cellIs" dxfId="846" priority="817" operator="equal">
      <formula>"●"</formula>
    </cfRule>
  </conditionalFormatting>
  <conditionalFormatting sqref="U224 U227 U230 U233 U236 U239">
    <cfRule type="cellIs" dxfId="845" priority="810" operator="equal">
      <formula>"いない"</formula>
    </cfRule>
    <cfRule type="cellIs" dxfId="844" priority="811" operator="equal">
      <formula>"いる"</formula>
    </cfRule>
    <cfRule type="containsBlanks" dxfId="843" priority="812">
      <formula>LEN(TRIM(U224))=0</formula>
    </cfRule>
    <cfRule type="cellIs" dxfId="842" priority="813" operator="equal">
      <formula>"要確認"</formula>
    </cfRule>
  </conditionalFormatting>
  <conditionalFormatting sqref="AA30">
    <cfRule type="cellIs" dxfId="841" priority="530" operator="equal">
      <formula>"適切"</formula>
    </cfRule>
    <cfRule type="cellIs" dxfId="840" priority="531" operator="equal">
      <formula>"不適切"</formula>
    </cfRule>
  </conditionalFormatting>
  <conditionalFormatting sqref="W224 W227 W230 W233 W236 W239">
    <cfRule type="cellIs" dxfId="839" priority="808" operator="equal">
      <formula>"✖"</formula>
    </cfRule>
    <cfRule type="cellIs" dxfId="838" priority="809" operator="equal">
      <formula>"●"</formula>
    </cfRule>
  </conditionalFormatting>
  <conditionalFormatting sqref="U216">
    <cfRule type="cellIs" dxfId="837" priority="802" operator="equal">
      <formula>"いない"</formula>
    </cfRule>
    <cfRule type="cellIs" dxfId="836" priority="803" operator="equal">
      <formula>"いる"</formula>
    </cfRule>
    <cfRule type="containsBlanks" dxfId="835" priority="804">
      <formula>LEN(TRIM(U216))=0</formula>
    </cfRule>
    <cfRule type="cellIs" dxfId="834" priority="805" operator="equal">
      <formula>"要確認"</formula>
    </cfRule>
  </conditionalFormatting>
  <conditionalFormatting sqref="AA21">
    <cfRule type="cellIs" dxfId="833" priority="536" operator="equal">
      <formula>"適切"</formula>
    </cfRule>
    <cfRule type="cellIs" dxfId="832" priority="537" operator="equal">
      <formula>"不適切"</formula>
    </cfRule>
  </conditionalFormatting>
  <conditionalFormatting sqref="W216">
    <cfRule type="cellIs" dxfId="831" priority="800" operator="equal">
      <formula>"✖"</formula>
    </cfRule>
    <cfRule type="cellIs" dxfId="830" priority="801" operator="equal">
      <formula>"●"</formula>
    </cfRule>
  </conditionalFormatting>
  <conditionalFormatting sqref="U213">
    <cfRule type="cellIs" dxfId="829" priority="794" operator="equal">
      <formula>"いない"</formula>
    </cfRule>
    <cfRule type="cellIs" dxfId="828" priority="795" operator="equal">
      <formula>"いる"</formula>
    </cfRule>
    <cfRule type="containsBlanks" dxfId="827" priority="796">
      <formula>LEN(TRIM(U213))=0</formula>
    </cfRule>
    <cfRule type="cellIs" dxfId="826" priority="797" operator="equal">
      <formula>"要確認"</formula>
    </cfRule>
  </conditionalFormatting>
  <conditionalFormatting sqref="AA169">
    <cfRule type="cellIs" dxfId="825" priority="470" operator="equal">
      <formula>"適切"</formula>
    </cfRule>
    <cfRule type="cellIs" dxfId="824" priority="471" operator="equal">
      <formula>"不適切"</formula>
    </cfRule>
  </conditionalFormatting>
  <conditionalFormatting sqref="W213">
    <cfRule type="cellIs" dxfId="823" priority="792" operator="equal">
      <formula>"✖"</formula>
    </cfRule>
    <cfRule type="cellIs" dxfId="822" priority="793" operator="equal">
      <formula>"●"</formula>
    </cfRule>
  </conditionalFormatting>
  <conditionalFormatting sqref="U210">
    <cfRule type="cellIs" dxfId="821" priority="786" operator="equal">
      <formula>"いない"</formula>
    </cfRule>
    <cfRule type="cellIs" dxfId="820" priority="787" operator="equal">
      <formula>"いる"</formula>
    </cfRule>
    <cfRule type="containsBlanks" dxfId="819" priority="788">
      <formula>LEN(TRIM(U210))=0</formula>
    </cfRule>
    <cfRule type="cellIs" dxfId="818" priority="789" operator="equal">
      <formula>"要確認"</formula>
    </cfRule>
  </conditionalFormatting>
  <conditionalFormatting sqref="AA12">
    <cfRule type="cellIs" dxfId="817" priority="538" operator="equal">
      <formula>"適切"</formula>
    </cfRule>
    <cfRule type="cellIs" dxfId="816" priority="539" operator="equal">
      <formula>"不適切"</formula>
    </cfRule>
  </conditionalFormatting>
  <conditionalFormatting sqref="W210">
    <cfRule type="cellIs" dxfId="815" priority="784" operator="equal">
      <formula>"✖"</formula>
    </cfRule>
    <cfRule type="cellIs" dxfId="814" priority="785" operator="equal">
      <formula>"●"</formula>
    </cfRule>
  </conditionalFormatting>
  <conditionalFormatting sqref="U219">
    <cfRule type="cellIs" dxfId="813" priority="778" operator="equal">
      <formula>"いない"</formula>
    </cfRule>
    <cfRule type="cellIs" dxfId="812" priority="779" operator="equal">
      <formula>"いる"</formula>
    </cfRule>
    <cfRule type="containsBlanks" dxfId="811" priority="780">
      <formula>LEN(TRIM(U219))=0</formula>
    </cfRule>
    <cfRule type="cellIs" dxfId="810" priority="781" operator="equal">
      <formula>"要確認"</formula>
    </cfRule>
  </conditionalFormatting>
  <conditionalFormatting sqref="W219">
    <cfRule type="cellIs" dxfId="809" priority="776" operator="equal">
      <formula>"✖"</formula>
    </cfRule>
    <cfRule type="cellIs" dxfId="808" priority="777" operator="equal">
      <formula>"●"</formula>
    </cfRule>
  </conditionalFormatting>
  <conditionalFormatting sqref="U193">
    <cfRule type="cellIs" dxfId="807" priority="770" operator="equal">
      <formula>"いない"</formula>
    </cfRule>
    <cfRule type="cellIs" dxfId="806" priority="771" operator="equal">
      <formula>"いる"</formula>
    </cfRule>
    <cfRule type="containsBlanks" dxfId="805" priority="772">
      <formula>LEN(TRIM(U193))=0</formula>
    </cfRule>
    <cfRule type="cellIs" dxfId="804" priority="773" operator="equal">
      <formula>"要確認"</formula>
    </cfRule>
  </conditionalFormatting>
  <conditionalFormatting sqref="AA55">
    <cfRule type="cellIs" dxfId="803" priority="514" operator="equal">
      <formula>"適切"</formula>
    </cfRule>
    <cfRule type="cellIs" dxfId="802" priority="515" operator="equal">
      <formula>"不適切"</formula>
    </cfRule>
  </conditionalFormatting>
  <conditionalFormatting sqref="W193">
    <cfRule type="cellIs" dxfId="801" priority="768" operator="equal">
      <formula>"✖"</formula>
    </cfRule>
    <cfRule type="cellIs" dxfId="800" priority="769" operator="equal">
      <formula>"●"</formula>
    </cfRule>
  </conditionalFormatting>
  <conditionalFormatting sqref="U196">
    <cfRule type="cellIs" dxfId="799" priority="762" operator="equal">
      <formula>"いない"</formula>
    </cfRule>
    <cfRule type="cellIs" dxfId="798" priority="763" operator="equal">
      <formula>"いる"</formula>
    </cfRule>
    <cfRule type="containsBlanks" dxfId="797" priority="764">
      <formula>LEN(TRIM(U196))=0</formula>
    </cfRule>
    <cfRule type="cellIs" dxfId="796" priority="765" operator="equal">
      <formula>"要確認"</formula>
    </cfRule>
  </conditionalFormatting>
  <conditionalFormatting sqref="AA152">
    <cfRule type="cellIs" dxfId="795" priority="484" operator="equal">
      <formula>"適切"</formula>
    </cfRule>
    <cfRule type="cellIs" dxfId="794" priority="485" operator="equal">
      <formula>"不適切"</formula>
    </cfRule>
  </conditionalFormatting>
  <conditionalFormatting sqref="W196">
    <cfRule type="cellIs" dxfId="793" priority="760" operator="equal">
      <formula>"✖"</formula>
    </cfRule>
    <cfRule type="cellIs" dxfId="792" priority="761" operator="equal">
      <formula>"●"</formula>
    </cfRule>
  </conditionalFormatting>
  <conditionalFormatting sqref="U197">
    <cfRule type="cellIs" dxfId="791" priority="754" operator="equal">
      <formula>"いない"</formula>
    </cfRule>
    <cfRule type="cellIs" dxfId="790" priority="755" operator="equal">
      <formula>"いる"</formula>
    </cfRule>
    <cfRule type="containsBlanks" dxfId="789" priority="756">
      <formula>LEN(TRIM(U197))=0</formula>
    </cfRule>
    <cfRule type="cellIs" dxfId="788" priority="757" operator="equal">
      <formula>"要確認"</formula>
    </cfRule>
  </conditionalFormatting>
  <conditionalFormatting sqref="AA46:AA49">
    <cfRule type="cellIs" dxfId="787" priority="518" operator="equal">
      <formula>"適切"</formula>
    </cfRule>
    <cfRule type="cellIs" dxfId="786" priority="519" operator="equal">
      <formula>"不適切"</formula>
    </cfRule>
  </conditionalFormatting>
  <conditionalFormatting sqref="W197">
    <cfRule type="cellIs" dxfId="785" priority="752" operator="equal">
      <formula>"✖"</formula>
    </cfRule>
    <cfRule type="cellIs" dxfId="784" priority="753" operator="equal">
      <formula>"●"</formula>
    </cfRule>
  </conditionalFormatting>
  <conditionalFormatting sqref="U198">
    <cfRule type="cellIs" dxfId="783" priority="746" operator="equal">
      <formula>"いない"</formula>
    </cfRule>
    <cfRule type="cellIs" dxfId="782" priority="747" operator="equal">
      <formula>"いる"</formula>
    </cfRule>
    <cfRule type="containsBlanks" dxfId="781" priority="748">
      <formula>LEN(TRIM(U198))=0</formula>
    </cfRule>
    <cfRule type="cellIs" dxfId="780" priority="749" operator="equal">
      <formula>"要確認"</formula>
    </cfRule>
  </conditionalFormatting>
  <conditionalFormatting sqref="W198">
    <cfRule type="cellIs" dxfId="779" priority="744" operator="equal">
      <formula>"✖"</formula>
    </cfRule>
    <cfRule type="cellIs" dxfId="778" priority="745" operator="equal">
      <formula>"●"</formula>
    </cfRule>
  </conditionalFormatting>
  <conditionalFormatting sqref="U201">
    <cfRule type="cellIs" dxfId="777" priority="738" operator="equal">
      <formula>"いない"</formula>
    </cfRule>
    <cfRule type="cellIs" dxfId="776" priority="739" operator="equal">
      <formula>"いる"</formula>
    </cfRule>
    <cfRule type="containsBlanks" dxfId="775" priority="740">
      <formula>LEN(TRIM(U201))=0</formula>
    </cfRule>
    <cfRule type="cellIs" dxfId="774" priority="741" operator="equal">
      <formula>"要確認"</formula>
    </cfRule>
  </conditionalFormatting>
  <conditionalFormatting sqref="AA35">
    <cfRule type="cellIs" dxfId="773" priority="528" operator="equal">
      <formula>"適切"</formula>
    </cfRule>
    <cfRule type="cellIs" dxfId="772" priority="529" operator="equal">
      <formula>"不適切"</formula>
    </cfRule>
  </conditionalFormatting>
  <conditionalFormatting sqref="W201">
    <cfRule type="cellIs" dxfId="771" priority="736" operator="equal">
      <formula>"✖"</formula>
    </cfRule>
    <cfRule type="cellIs" dxfId="770" priority="737" operator="equal">
      <formula>"●"</formula>
    </cfRule>
  </conditionalFormatting>
  <conditionalFormatting sqref="U204">
    <cfRule type="cellIs" dxfId="769" priority="730" operator="equal">
      <formula>"いない"</formula>
    </cfRule>
    <cfRule type="cellIs" dxfId="768" priority="731" operator="equal">
      <formula>"いる"</formula>
    </cfRule>
    <cfRule type="containsBlanks" dxfId="767" priority="732">
      <formula>LEN(TRIM(U204))=0</formula>
    </cfRule>
    <cfRule type="cellIs" dxfId="766" priority="733" operator="equal">
      <formula>"要確認"</formula>
    </cfRule>
  </conditionalFormatting>
  <conditionalFormatting sqref="W204">
    <cfRule type="cellIs" dxfId="765" priority="728" operator="equal">
      <formula>"✖"</formula>
    </cfRule>
    <cfRule type="cellIs" dxfId="764" priority="729" operator="equal">
      <formula>"●"</formula>
    </cfRule>
  </conditionalFormatting>
  <conditionalFormatting sqref="U207">
    <cfRule type="cellIs" dxfId="763" priority="722" operator="equal">
      <formula>"いない"</formula>
    </cfRule>
    <cfRule type="cellIs" dxfId="762" priority="723" operator="equal">
      <formula>"いる"</formula>
    </cfRule>
    <cfRule type="containsBlanks" dxfId="761" priority="724">
      <formula>LEN(TRIM(U207))=0</formula>
    </cfRule>
    <cfRule type="cellIs" dxfId="760" priority="725" operator="equal">
      <formula>"要確認"</formula>
    </cfRule>
  </conditionalFormatting>
  <conditionalFormatting sqref="AA60">
    <cfRule type="cellIs" dxfId="759" priority="510" operator="equal">
      <formula>"適切"</formula>
    </cfRule>
    <cfRule type="cellIs" dxfId="758" priority="511" operator="equal">
      <formula>"不適切"</formula>
    </cfRule>
  </conditionalFormatting>
  <conditionalFormatting sqref="W207">
    <cfRule type="cellIs" dxfId="757" priority="720" operator="equal">
      <formula>"✖"</formula>
    </cfRule>
    <cfRule type="cellIs" dxfId="756" priority="721" operator="equal">
      <formula>"●"</formula>
    </cfRule>
  </conditionalFormatting>
  <conditionalFormatting sqref="AA44">
    <cfRule type="cellIs" dxfId="755" priority="526" operator="equal">
      <formula>"適切"</formula>
    </cfRule>
    <cfRule type="cellIs" dxfId="754" priority="527" operator="equal">
      <formula>"不適切"</formula>
    </cfRule>
  </conditionalFormatting>
  <conditionalFormatting sqref="S30">
    <cfRule type="cellIs" dxfId="753" priority="428" operator="equal">
      <formula>"いない"</formula>
    </cfRule>
    <cfRule type="cellIs" dxfId="752" priority="429" operator="equal">
      <formula>"いる"</formula>
    </cfRule>
  </conditionalFormatting>
  <conditionalFormatting sqref="U181">
    <cfRule type="cellIs" dxfId="751" priority="710" operator="equal">
      <formula>"いない"</formula>
    </cfRule>
    <cfRule type="cellIs" dxfId="750" priority="711" operator="equal">
      <formula>"いる"</formula>
    </cfRule>
    <cfRule type="containsBlanks" dxfId="749" priority="712">
      <formula>LEN(TRIM(U181))=0</formula>
    </cfRule>
    <cfRule type="cellIs" dxfId="748" priority="713" operator="equal">
      <formula>"要確認"</formula>
    </cfRule>
  </conditionalFormatting>
  <conditionalFormatting sqref="AA154">
    <cfRule type="cellIs" dxfId="747" priority="482" operator="equal">
      <formula>"適切"</formula>
    </cfRule>
    <cfRule type="cellIs" dxfId="746" priority="483" operator="equal">
      <formula>"不適切"</formula>
    </cfRule>
  </conditionalFormatting>
  <conditionalFormatting sqref="W181">
    <cfRule type="cellIs" dxfId="745" priority="708" operator="equal">
      <formula>"✖"</formula>
    </cfRule>
    <cfRule type="cellIs" dxfId="744" priority="709" operator="equal">
      <formula>"●"</formula>
    </cfRule>
  </conditionalFormatting>
  <conditionalFormatting sqref="U134">
    <cfRule type="cellIs" dxfId="743" priority="704" operator="equal">
      <formula>"いない"</formula>
    </cfRule>
    <cfRule type="cellIs" dxfId="742" priority="705" operator="equal">
      <formula>"いる"</formula>
    </cfRule>
    <cfRule type="containsBlanks" dxfId="741" priority="706">
      <formula>LEN(TRIM(U134))=0</formula>
    </cfRule>
    <cfRule type="cellIs" dxfId="740" priority="707" operator="equal">
      <formula>"要確認"</formula>
    </cfRule>
  </conditionalFormatting>
  <conditionalFormatting sqref="U144">
    <cfRule type="cellIs" dxfId="739" priority="698" operator="equal">
      <formula>"いない"</formula>
    </cfRule>
    <cfRule type="cellIs" dxfId="738" priority="699" operator="equal">
      <formula>"いる"</formula>
    </cfRule>
    <cfRule type="containsBlanks" dxfId="737" priority="700">
      <formula>LEN(TRIM(U144))=0</formula>
    </cfRule>
    <cfRule type="cellIs" dxfId="736" priority="701" operator="equal">
      <formula>"要確認"</formula>
    </cfRule>
  </conditionalFormatting>
  <conditionalFormatting sqref="W144">
    <cfRule type="cellIs" dxfId="735" priority="696" operator="equal">
      <formula>"✖"</formula>
    </cfRule>
    <cfRule type="cellIs" dxfId="734" priority="697" operator="equal">
      <formula>"●"</formula>
    </cfRule>
  </conditionalFormatting>
  <conditionalFormatting sqref="U139">
    <cfRule type="cellIs" dxfId="733" priority="690" operator="equal">
      <formula>"いない"</formula>
    </cfRule>
    <cfRule type="cellIs" dxfId="732" priority="691" operator="equal">
      <formula>"いる"</formula>
    </cfRule>
    <cfRule type="containsBlanks" dxfId="731" priority="692">
      <formula>LEN(TRIM(U139))=0</formula>
    </cfRule>
    <cfRule type="cellIs" dxfId="730" priority="693" operator="equal">
      <formula>"要確認"</formula>
    </cfRule>
  </conditionalFormatting>
  <conditionalFormatting sqref="AA148">
    <cfRule type="cellIs" dxfId="729" priority="488" operator="equal">
      <formula>"適切"</formula>
    </cfRule>
    <cfRule type="cellIs" dxfId="728" priority="489" operator="equal">
      <formula>"不適切"</formula>
    </cfRule>
  </conditionalFormatting>
  <conditionalFormatting sqref="W139">
    <cfRule type="cellIs" dxfId="727" priority="688" operator="equal">
      <formula>"✖"</formula>
    </cfRule>
    <cfRule type="cellIs" dxfId="726" priority="689" operator="equal">
      <formula>"●"</formula>
    </cfRule>
  </conditionalFormatting>
  <conditionalFormatting sqref="U132">
    <cfRule type="cellIs" dxfId="725" priority="682" operator="equal">
      <formula>"いない"</formula>
    </cfRule>
    <cfRule type="cellIs" dxfId="724" priority="683" operator="equal">
      <formula>"いる"</formula>
    </cfRule>
    <cfRule type="containsBlanks" dxfId="723" priority="684">
      <formula>LEN(TRIM(U132))=0</formula>
    </cfRule>
    <cfRule type="cellIs" dxfId="722" priority="685" operator="equal">
      <formula>"要確認"</formula>
    </cfRule>
  </conditionalFormatting>
  <conditionalFormatting sqref="AA173">
    <cfRule type="cellIs" dxfId="721" priority="462" operator="equal">
      <formula>"適切"</formula>
    </cfRule>
    <cfRule type="cellIs" dxfId="720" priority="463" operator="equal">
      <formula>"不適切"</formula>
    </cfRule>
  </conditionalFormatting>
  <conditionalFormatting sqref="W132">
    <cfRule type="cellIs" dxfId="719" priority="680" operator="equal">
      <formula>"✖"</formula>
    </cfRule>
    <cfRule type="cellIs" dxfId="718" priority="681" operator="equal">
      <formula>"●"</formula>
    </cfRule>
  </conditionalFormatting>
  <conditionalFormatting sqref="U57">
    <cfRule type="cellIs" dxfId="717" priority="674" operator="equal">
      <formula>"いない"</formula>
    </cfRule>
    <cfRule type="cellIs" dxfId="716" priority="675" operator="equal">
      <formula>"いる"</formula>
    </cfRule>
    <cfRule type="containsBlanks" dxfId="715" priority="676">
      <formula>LEN(TRIM(U57))=0</formula>
    </cfRule>
    <cfRule type="cellIs" dxfId="714" priority="677" operator="equal">
      <formula>"要確認"</formula>
    </cfRule>
  </conditionalFormatting>
  <conditionalFormatting sqref="AA28">
    <cfRule type="cellIs" dxfId="713" priority="532" operator="equal">
      <formula>"適切"</formula>
    </cfRule>
    <cfRule type="cellIs" dxfId="712" priority="533" operator="equal">
      <formula>"不適切"</formula>
    </cfRule>
  </conditionalFormatting>
  <conditionalFormatting sqref="W57">
    <cfRule type="cellIs" dxfId="711" priority="672" operator="equal">
      <formula>"✖"</formula>
    </cfRule>
    <cfRule type="cellIs" dxfId="710" priority="673" operator="equal">
      <formula>"●"</formula>
    </cfRule>
  </conditionalFormatting>
  <conditionalFormatting sqref="U52">
    <cfRule type="cellIs" dxfId="709" priority="666" operator="equal">
      <formula>"いない"</formula>
    </cfRule>
    <cfRule type="cellIs" dxfId="708" priority="667" operator="equal">
      <formula>"いる"</formula>
    </cfRule>
    <cfRule type="containsBlanks" dxfId="707" priority="668">
      <formula>LEN(TRIM(U52))=0</formula>
    </cfRule>
    <cfRule type="cellIs" dxfId="706" priority="669" operator="equal">
      <formula>"要確認"</formula>
    </cfRule>
  </conditionalFormatting>
  <conditionalFormatting sqref="W52">
    <cfRule type="cellIs" dxfId="705" priority="664" operator="equal">
      <formula>"✖"</formula>
    </cfRule>
    <cfRule type="cellIs" dxfId="704" priority="665" operator="equal">
      <formula>"●"</formula>
    </cfRule>
  </conditionalFormatting>
  <conditionalFormatting sqref="D7">
    <cfRule type="cellIs" dxfId="703" priority="661" operator="equal">
      <formula>"未確認"</formula>
    </cfRule>
    <cfRule type="cellIs" dxfId="702" priority="662" operator="equal">
      <formula>"✖"</formula>
    </cfRule>
    <cfRule type="cellIs" dxfId="701" priority="663" operator="equal">
      <formula>"✔"</formula>
    </cfRule>
  </conditionalFormatting>
  <conditionalFormatting sqref="D13">
    <cfRule type="cellIs" dxfId="700" priority="658" operator="equal">
      <formula>"未確認"</formula>
    </cfRule>
    <cfRule type="cellIs" dxfId="699" priority="659" operator="equal">
      <formula>"✖"</formula>
    </cfRule>
    <cfRule type="cellIs" dxfId="698" priority="660" operator="equal">
      <formula>"✔"</formula>
    </cfRule>
  </conditionalFormatting>
  <conditionalFormatting sqref="D21">
    <cfRule type="cellIs" dxfId="697" priority="655" operator="equal">
      <formula>"未確認"</formula>
    </cfRule>
    <cfRule type="cellIs" dxfId="696" priority="656" operator="equal">
      <formula>"✖"</formula>
    </cfRule>
    <cfRule type="cellIs" dxfId="695" priority="657" operator="equal">
      <formula>"✔"</formula>
    </cfRule>
  </conditionalFormatting>
  <conditionalFormatting sqref="D23">
    <cfRule type="cellIs" dxfId="694" priority="652" operator="equal">
      <formula>"未確認"</formula>
    </cfRule>
    <cfRule type="cellIs" dxfId="693" priority="653" operator="equal">
      <formula>"✖"</formula>
    </cfRule>
    <cfRule type="cellIs" dxfId="692" priority="654" operator="equal">
      <formula>"✔"</formula>
    </cfRule>
  </conditionalFormatting>
  <conditionalFormatting sqref="D28">
    <cfRule type="cellIs" dxfId="691" priority="649" operator="equal">
      <formula>"未確認"</formula>
    </cfRule>
    <cfRule type="cellIs" dxfId="690" priority="650" operator="equal">
      <formula>"✖"</formula>
    </cfRule>
    <cfRule type="cellIs" dxfId="689" priority="651" operator="equal">
      <formula>"✔"</formula>
    </cfRule>
  </conditionalFormatting>
  <conditionalFormatting sqref="D30">
    <cfRule type="cellIs" dxfId="688" priority="646" operator="equal">
      <formula>"未確認"</formula>
    </cfRule>
    <cfRule type="cellIs" dxfId="687" priority="647" operator="equal">
      <formula>"✖"</formula>
    </cfRule>
    <cfRule type="cellIs" dxfId="686" priority="648" operator="equal">
      <formula>"✔"</formula>
    </cfRule>
  </conditionalFormatting>
  <conditionalFormatting sqref="D36">
    <cfRule type="cellIs" dxfId="685" priority="643" operator="equal">
      <formula>"未確認"</formula>
    </cfRule>
    <cfRule type="cellIs" dxfId="684" priority="644" operator="equal">
      <formula>"✖"</formula>
    </cfRule>
    <cfRule type="cellIs" dxfId="683" priority="645" operator="equal">
      <formula>"✔"</formula>
    </cfRule>
  </conditionalFormatting>
  <conditionalFormatting sqref="D40">
    <cfRule type="cellIs" dxfId="682" priority="640" operator="equal">
      <formula>"未確認"</formula>
    </cfRule>
    <cfRule type="cellIs" dxfId="681" priority="641" operator="equal">
      <formula>"✖"</formula>
    </cfRule>
    <cfRule type="cellIs" dxfId="680" priority="642" operator="equal">
      <formula>"✔"</formula>
    </cfRule>
  </conditionalFormatting>
  <conditionalFormatting sqref="D44">
    <cfRule type="cellIs" dxfId="679" priority="637" operator="equal">
      <formula>"未確認"</formula>
    </cfRule>
    <cfRule type="cellIs" dxfId="678" priority="638" operator="equal">
      <formula>"✖"</formula>
    </cfRule>
    <cfRule type="cellIs" dxfId="677" priority="639" operator="equal">
      <formula>"✔"</formula>
    </cfRule>
  </conditionalFormatting>
  <conditionalFormatting sqref="D45">
    <cfRule type="cellIs" dxfId="676" priority="634" operator="equal">
      <formula>"未確認"</formula>
    </cfRule>
    <cfRule type="cellIs" dxfId="675" priority="635" operator="equal">
      <formula>"✖"</formula>
    </cfRule>
    <cfRule type="cellIs" dxfId="674" priority="636" operator="equal">
      <formula>"✔"</formula>
    </cfRule>
  </conditionalFormatting>
  <conditionalFormatting sqref="D46">
    <cfRule type="cellIs" dxfId="673" priority="631" operator="equal">
      <formula>"未確認"</formula>
    </cfRule>
    <cfRule type="cellIs" dxfId="672" priority="632" operator="equal">
      <formula>"✖"</formula>
    </cfRule>
    <cfRule type="cellIs" dxfId="671" priority="633" operator="equal">
      <formula>"✔"</formula>
    </cfRule>
  </conditionalFormatting>
  <conditionalFormatting sqref="D47">
    <cfRule type="cellIs" dxfId="670" priority="628" operator="equal">
      <formula>"未確認"</formula>
    </cfRule>
    <cfRule type="cellIs" dxfId="669" priority="629" operator="equal">
      <formula>"✖"</formula>
    </cfRule>
    <cfRule type="cellIs" dxfId="668" priority="630" operator="equal">
      <formula>"✔"</formula>
    </cfRule>
  </conditionalFormatting>
  <conditionalFormatting sqref="D48">
    <cfRule type="cellIs" dxfId="667" priority="625" operator="equal">
      <formula>"未確認"</formula>
    </cfRule>
    <cfRule type="cellIs" dxfId="666" priority="626" operator="equal">
      <formula>"✖"</formula>
    </cfRule>
    <cfRule type="cellIs" dxfId="665" priority="627" operator="equal">
      <formula>"✔"</formula>
    </cfRule>
  </conditionalFormatting>
  <conditionalFormatting sqref="D49">
    <cfRule type="cellIs" dxfId="664" priority="622" operator="equal">
      <formula>"未確認"</formula>
    </cfRule>
    <cfRule type="cellIs" dxfId="663" priority="623" operator="equal">
      <formula>"✖"</formula>
    </cfRule>
    <cfRule type="cellIs" dxfId="662" priority="624" operator="equal">
      <formula>"✔"</formula>
    </cfRule>
  </conditionalFormatting>
  <conditionalFormatting sqref="D52">
    <cfRule type="cellIs" dxfId="661" priority="619" operator="equal">
      <formula>"未確認"</formula>
    </cfRule>
    <cfRule type="cellIs" dxfId="660" priority="620" operator="equal">
      <formula>"✖"</formula>
    </cfRule>
    <cfRule type="cellIs" dxfId="659" priority="621" operator="equal">
      <formula>"✔"</formula>
    </cfRule>
  </conditionalFormatting>
  <conditionalFormatting sqref="D55">
    <cfRule type="cellIs" dxfId="658" priority="616" operator="equal">
      <formula>"未確認"</formula>
    </cfRule>
    <cfRule type="cellIs" dxfId="657" priority="617" operator="equal">
      <formula>"✖"</formula>
    </cfRule>
    <cfRule type="cellIs" dxfId="656" priority="618" operator="equal">
      <formula>"✔"</formula>
    </cfRule>
  </conditionalFormatting>
  <conditionalFormatting sqref="D57">
    <cfRule type="cellIs" dxfId="655" priority="613" operator="equal">
      <formula>"未確認"</formula>
    </cfRule>
    <cfRule type="cellIs" dxfId="654" priority="614" operator="equal">
      <formula>"✖"</formula>
    </cfRule>
    <cfRule type="cellIs" dxfId="653" priority="615" operator="equal">
      <formula>"✔"</formula>
    </cfRule>
  </conditionalFormatting>
  <conditionalFormatting sqref="D60">
    <cfRule type="cellIs" dxfId="652" priority="610" operator="equal">
      <formula>"未確認"</formula>
    </cfRule>
    <cfRule type="cellIs" dxfId="651" priority="611" operator="equal">
      <formula>"✖"</formula>
    </cfRule>
    <cfRule type="cellIs" dxfId="650" priority="612" operator="equal">
      <formula>"✔"</formula>
    </cfRule>
  </conditionalFormatting>
  <conditionalFormatting sqref="D62">
    <cfRule type="cellIs" dxfId="649" priority="607" operator="equal">
      <formula>"未確認"</formula>
    </cfRule>
    <cfRule type="cellIs" dxfId="648" priority="608" operator="equal">
      <formula>"✖"</formula>
    </cfRule>
    <cfRule type="cellIs" dxfId="647" priority="609" operator="equal">
      <formula>"✔"</formula>
    </cfRule>
  </conditionalFormatting>
  <conditionalFormatting sqref="D76">
    <cfRule type="cellIs" dxfId="646" priority="604" operator="equal">
      <formula>"未確認"</formula>
    </cfRule>
    <cfRule type="cellIs" dxfId="645" priority="605" operator="equal">
      <formula>"✖"</formula>
    </cfRule>
    <cfRule type="cellIs" dxfId="644" priority="606" operator="equal">
      <formula>"✔"</formula>
    </cfRule>
  </conditionalFormatting>
  <conditionalFormatting sqref="D83">
    <cfRule type="cellIs" dxfId="643" priority="601" operator="equal">
      <formula>"未確認"</formula>
    </cfRule>
    <cfRule type="cellIs" dxfId="642" priority="602" operator="equal">
      <formula>"✖"</formula>
    </cfRule>
    <cfRule type="cellIs" dxfId="641" priority="603" operator="equal">
      <formula>"✔"</formula>
    </cfRule>
  </conditionalFormatting>
  <conditionalFormatting sqref="D97">
    <cfRule type="cellIs" dxfId="640" priority="598" operator="equal">
      <formula>"未確認"</formula>
    </cfRule>
    <cfRule type="cellIs" dxfId="639" priority="599" operator="equal">
      <formula>"✖"</formula>
    </cfRule>
    <cfRule type="cellIs" dxfId="638" priority="600" operator="equal">
      <formula>"✔"</formula>
    </cfRule>
  </conditionalFormatting>
  <conditionalFormatting sqref="D102">
    <cfRule type="cellIs" dxfId="637" priority="595" operator="equal">
      <formula>"未確認"</formula>
    </cfRule>
    <cfRule type="cellIs" dxfId="636" priority="596" operator="equal">
      <formula>"✖"</formula>
    </cfRule>
    <cfRule type="cellIs" dxfId="635" priority="597" operator="equal">
      <formula>"✔"</formula>
    </cfRule>
  </conditionalFormatting>
  <conditionalFormatting sqref="D107">
    <cfRule type="cellIs" dxfId="634" priority="592" operator="equal">
      <formula>"未確認"</formula>
    </cfRule>
    <cfRule type="cellIs" dxfId="633" priority="593" operator="equal">
      <formula>"✖"</formula>
    </cfRule>
    <cfRule type="cellIs" dxfId="632" priority="594" operator="equal">
      <formula>"✔"</formula>
    </cfRule>
  </conditionalFormatting>
  <conditionalFormatting sqref="D124">
    <cfRule type="cellIs" dxfId="631" priority="589" operator="equal">
      <formula>"未確認"</formula>
    </cfRule>
    <cfRule type="cellIs" dxfId="630" priority="590" operator="equal">
      <formula>"✖"</formula>
    </cfRule>
    <cfRule type="cellIs" dxfId="629" priority="591" operator="equal">
      <formula>"✔"</formula>
    </cfRule>
  </conditionalFormatting>
  <conditionalFormatting sqref="D128">
    <cfRule type="cellIs" dxfId="628" priority="586" operator="equal">
      <formula>"未確認"</formula>
    </cfRule>
    <cfRule type="cellIs" dxfId="627" priority="587" operator="equal">
      <formula>"✖"</formula>
    </cfRule>
    <cfRule type="cellIs" dxfId="626" priority="588" operator="equal">
      <formula>"✔"</formula>
    </cfRule>
  </conditionalFormatting>
  <conditionalFormatting sqref="D132">
    <cfRule type="cellIs" dxfId="625" priority="583" operator="equal">
      <formula>"未確認"</formula>
    </cfRule>
    <cfRule type="cellIs" dxfId="624" priority="584" operator="equal">
      <formula>"✖"</formula>
    </cfRule>
    <cfRule type="cellIs" dxfId="623" priority="585" operator="equal">
      <formula>"✔"</formula>
    </cfRule>
  </conditionalFormatting>
  <conditionalFormatting sqref="D134">
    <cfRule type="cellIs" dxfId="622" priority="580" operator="equal">
      <formula>"未確認"</formula>
    </cfRule>
    <cfRule type="cellIs" dxfId="621" priority="581" operator="equal">
      <formula>"✖"</formula>
    </cfRule>
    <cfRule type="cellIs" dxfId="620" priority="582" operator="equal">
      <formula>"✔"</formula>
    </cfRule>
  </conditionalFormatting>
  <conditionalFormatting sqref="D137">
    <cfRule type="cellIs" dxfId="619" priority="577" operator="equal">
      <formula>"未確認"</formula>
    </cfRule>
    <cfRule type="cellIs" dxfId="618" priority="578" operator="equal">
      <formula>"✖"</formula>
    </cfRule>
    <cfRule type="cellIs" dxfId="617" priority="579" operator="equal">
      <formula>"✔"</formula>
    </cfRule>
  </conditionalFormatting>
  <conditionalFormatting sqref="D139">
    <cfRule type="cellIs" dxfId="616" priority="574" operator="equal">
      <formula>"未確認"</formula>
    </cfRule>
    <cfRule type="cellIs" dxfId="615" priority="575" operator="equal">
      <formula>"✖"</formula>
    </cfRule>
    <cfRule type="cellIs" dxfId="614" priority="576" operator="equal">
      <formula>"✔"</formula>
    </cfRule>
  </conditionalFormatting>
  <conditionalFormatting sqref="D144">
    <cfRule type="cellIs" dxfId="613" priority="571" operator="equal">
      <formula>"未確認"</formula>
    </cfRule>
    <cfRule type="cellIs" dxfId="612" priority="572" operator="equal">
      <formula>"✖"</formula>
    </cfRule>
    <cfRule type="cellIs" dxfId="611" priority="573" operator="equal">
      <formula>"✔"</formula>
    </cfRule>
  </conditionalFormatting>
  <conditionalFormatting sqref="D275">
    <cfRule type="cellIs" dxfId="610" priority="568" operator="equal">
      <formula>"未確認"</formula>
    </cfRule>
    <cfRule type="cellIs" dxfId="609" priority="569" operator="equal">
      <formula>"✖"</formula>
    </cfRule>
    <cfRule type="cellIs" dxfId="608" priority="570" operator="equal">
      <formula>"✔"</formula>
    </cfRule>
  </conditionalFormatting>
  <conditionalFormatting sqref="D289">
    <cfRule type="cellIs" dxfId="607" priority="565" operator="equal">
      <formula>"未確認"</formula>
    </cfRule>
    <cfRule type="cellIs" dxfId="606" priority="566" operator="equal">
      <formula>"✖"</formula>
    </cfRule>
    <cfRule type="cellIs" dxfId="605" priority="567" operator="equal">
      <formula>"✔"</formula>
    </cfRule>
  </conditionalFormatting>
  <conditionalFormatting sqref="D308">
    <cfRule type="cellIs" dxfId="604" priority="562" operator="equal">
      <formula>"未確認"</formula>
    </cfRule>
    <cfRule type="cellIs" dxfId="603" priority="563" operator="equal">
      <formula>"✖"</formula>
    </cfRule>
    <cfRule type="cellIs" dxfId="602" priority="564" operator="equal">
      <formula>"✔"</formula>
    </cfRule>
  </conditionalFormatting>
  <conditionalFormatting sqref="D310">
    <cfRule type="cellIs" dxfId="601" priority="559" operator="equal">
      <formula>"未確認"</formula>
    </cfRule>
    <cfRule type="cellIs" dxfId="600" priority="560" operator="equal">
      <formula>"✖"</formula>
    </cfRule>
    <cfRule type="cellIs" dxfId="599" priority="561" operator="equal">
      <formula>"✔"</formula>
    </cfRule>
  </conditionalFormatting>
  <conditionalFormatting sqref="D312">
    <cfRule type="cellIs" dxfId="598" priority="556" operator="equal">
      <formula>"未確認"</formula>
    </cfRule>
    <cfRule type="cellIs" dxfId="597" priority="557" operator="equal">
      <formula>"✖"</formula>
    </cfRule>
    <cfRule type="cellIs" dxfId="596" priority="558" operator="equal">
      <formula>"✔"</formula>
    </cfRule>
  </conditionalFormatting>
  <conditionalFormatting sqref="D315">
    <cfRule type="cellIs" dxfId="595" priority="553" operator="equal">
      <formula>"未確認"</formula>
    </cfRule>
    <cfRule type="cellIs" dxfId="594" priority="554" operator="equal">
      <formula>"✖"</formula>
    </cfRule>
    <cfRule type="cellIs" dxfId="593" priority="555" operator="equal">
      <formula>"✔"</formula>
    </cfRule>
  </conditionalFormatting>
  <conditionalFormatting sqref="D320">
    <cfRule type="cellIs" dxfId="592" priority="550" operator="equal">
      <formula>"未確認"</formula>
    </cfRule>
    <cfRule type="cellIs" dxfId="591" priority="551" operator="equal">
      <formula>"✖"</formula>
    </cfRule>
    <cfRule type="cellIs" dxfId="590" priority="552" operator="equal">
      <formula>"✔"</formula>
    </cfRule>
  </conditionalFormatting>
  <conditionalFormatting sqref="D362">
    <cfRule type="cellIs" dxfId="589" priority="547" operator="equal">
      <formula>"未確認"</formula>
    </cfRule>
    <cfRule type="cellIs" dxfId="588" priority="548" operator="equal">
      <formula>"✖"</formula>
    </cfRule>
    <cfRule type="cellIs" dxfId="587" priority="549" operator="equal">
      <formula>"✔"</formula>
    </cfRule>
  </conditionalFormatting>
  <conditionalFormatting sqref="D382">
    <cfRule type="cellIs" dxfId="586" priority="544" operator="equal">
      <formula>"未確認"</formula>
    </cfRule>
    <cfRule type="cellIs" dxfId="585" priority="545" operator="equal">
      <formula>"✖"</formula>
    </cfRule>
    <cfRule type="cellIs" dxfId="584" priority="546" operator="equal">
      <formula>"✔"</formula>
    </cfRule>
  </conditionalFormatting>
  <conditionalFormatting sqref="S370">
    <cfRule type="cellIs" dxfId="583" priority="542" operator="equal">
      <formula>"いない"</formula>
    </cfRule>
    <cfRule type="cellIs" dxfId="582" priority="543" operator="equal">
      <formula>"いる"</formula>
    </cfRule>
  </conditionalFormatting>
  <conditionalFormatting sqref="S371">
    <cfRule type="cellIs" dxfId="581" priority="540" operator="equal">
      <formula>"いない"</formula>
    </cfRule>
    <cfRule type="cellIs" dxfId="580" priority="541" operator="equal">
      <formula>"いる"</formula>
    </cfRule>
  </conditionalFormatting>
  <conditionalFormatting sqref="AA161">
    <cfRule type="cellIs" dxfId="579" priority="476" operator="equal">
      <formula>"適切"</formula>
    </cfRule>
    <cfRule type="cellIs" dxfId="578" priority="477" operator="equal">
      <formula>"不適切"</formula>
    </cfRule>
  </conditionalFormatting>
  <conditionalFormatting sqref="AA172">
    <cfRule type="cellIs" dxfId="577" priority="464" operator="equal">
      <formula>"適切"</formula>
    </cfRule>
    <cfRule type="cellIs" dxfId="576" priority="465" operator="equal">
      <formula>"不適切"</formula>
    </cfRule>
  </conditionalFormatting>
  <conditionalFormatting sqref="AA150">
    <cfRule type="cellIs" dxfId="575" priority="486" operator="equal">
      <formula>"適切"</formula>
    </cfRule>
    <cfRule type="cellIs" dxfId="574" priority="487" operator="equal">
      <formula>"不適切"</formula>
    </cfRule>
  </conditionalFormatting>
  <conditionalFormatting sqref="AA76">
    <cfRule type="cellIs" dxfId="573" priority="506" operator="equal">
      <formula>"適切"</formula>
    </cfRule>
    <cfRule type="cellIs" dxfId="572" priority="507" operator="equal">
      <formula>"不適切"</formula>
    </cfRule>
  </conditionalFormatting>
  <conditionalFormatting sqref="AA45">
    <cfRule type="cellIs" dxfId="571" priority="524" operator="equal">
      <formula>"適切"</formula>
    </cfRule>
    <cfRule type="cellIs" dxfId="570" priority="525" operator="equal">
      <formula>"不適切"</formula>
    </cfRule>
  </conditionalFormatting>
  <conditionalFormatting sqref="AA187">
    <cfRule type="cellIs" dxfId="569" priority="272" operator="equal">
      <formula>"適切"</formula>
    </cfRule>
    <cfRule type="cellIs" dxfId="568" priority="273" operator="equal">
      <formula>"不適切"</formula>
    </cfRule>
  </conditionalFormatting>
  <conditionalFormatting sqref="AA181">
    <cfRule type="cellIs" dxfId="567" priority="292" operator="equal">
      <formula>"適切"</formula>
    </cfRule>
    <cfRule type="cellIs" dxfId="566" priority="293" operator="equal">
      <formula>"不適切"</formula>
    </cfRule>
  </conditionalFormatting>
  <conditionalFormatting sqref="AA190">
    <cfRule type="cellIs" dxfId="565" priority="260" operator="equal">
      <formula>"適切"</formula>
    </cfRule>
    <cfRule type="cellIs" dxfId="564" priority="261" operator="equal">
      <formula>"不適切"</formula>
    </cfRule>
  </conditionalFormatting>
  <conditionalFormatting sqref="AA125">
    <cfRule type="cellIs" dxfId="563" priority="498" operator="equal">
      <formula>"適切"</formula>
    </cfRule>
    <cfRule type="cellIs" dxfId="562" priority="499" operator="equal">
      <formula>"不適切"</formula>
    </cfRule>
  </conditionalFormatting>
  <conditionalFormatting sqref="AA52">
    <cfRule type="cellIs" dxfId="561" priority="516" operator="equal">
      <formula>"適切"</formula>
    </cfRule>
    <cfRule type="cellIs" dxfId="560" priority="517" operator="equal">
      <formula>"不適切"</formula>
    </cfRule>
  </conditionalFormatting>
  <conditionalFormatting sqref="AA164">
    <cfRule type="cellIs" dxfId="559" priority="474" operator="equal">
      <formula>"適切"</formula>
    </cfRule>
    <cfRule type="cellIs" dxfId="558" priority="475" operator="equal">
      <formula>"不適切"</formula>
    </cfRule>
  </conditionalFormatting>
  <conditionalFormatting sqref="AA165">
    <cfRule type="cellIs" dxfId="557" priority="472" operator="equal">
      <formula>"適切"</formula>
    </cfRule>
    <cfRule type="cellIs" dxfId="556" priority="473" operator="equal">
      <formula>"不適切"</formula>
    </cfRule>
  </conditionalFormatting>
  <conditionalFormatting sqref="AA160">
    <cfRule type="cellIs" dxfId="555" priority="478" operator="equal">
      <formula>"適切"</formula>
    </cfRule>
    <cfRule type="cellIs" dxfId="554" priority="479" operator="equal">
      <formula>"不適切"</formula>
    </cfRule>
  </conditionalFormatting>
  <conditionalFormatting sqref="AA170">
    <cfRule type="cellIs" dxfId="553" priority="468" operator="equal">
      <formula>"適切"</formula>
    </cfRule>
    <cfRule type="cellIs" dxfId="552" priority="469" operator="equal">
      <formula>"不適切"</formula>
    </cfRule>
  </conditionalFormatting>
  <conditionalFormatting sqref="AA198">
    <cfRule type="cellIs" dxfId="551" priority="236" operator="equal">
      <formula>"適切"</formula>
    </cfRule>
    <cfRule type="cellIs" dxfId="550" priority="237" operator="equal">
      <formula>"不適切"</formula>
    </cfRule>
  </conditionalFormatting>
  <conditionalFormatting sqref="AA174">
    <cfRule type="cellIs" dxfId="549" priority="460" operator="equal">
      <formula>"適切"</formula>
    </cfRule>
    <cfRule type="cellIs" dxfId="548" priority="461" operator="equal">
      <formula>"不適切"</formula>
    </cfRule>
  </conditionalFormatting>
  <conditionalFormatting sqref="AA159">
    <cfRule type="cellIs" dxfId="547" priority="480" operator="equal">
      <formula>"適切"</formula>
    </cfRule>
    <cfRule type="cellIs" dxfId="546" priority="481" operator="equal">
      <formula>"不適切"</formula>
    </cfRule>
  </conditionalFormatting>
  <conditionalFormatting sqref="AA129">
    <cfRule type="cellIs" dxfId="545" priority="362" operator="equal">
      <formula>"適切"</formula>
    </cfRule>
    <cfRule type="cellIs" dxfId="544" priority="363" operator="equal">
      <formula>"不適切"</formula>
    </cfRule>
  </conditionalFormatting>
  <conditionalFormatting sqref="AA196:AA197">
    <cfRule type="cellIs" dxfId="543" priority="446" operator="equal">
      <formula>"適切"</formula>
    </cfRule>
    <cfRule type="cellIs" dxfId="542" priority="447" operator="equal">
      <formula>"不適切"</formula>
    </cfRule>
  </conditionalFormatting>
  <conditionalFormatting sqref="AA57">
    <cfRule type="cellIs" dxfId="541" priority="408" operator="equal">
      <formula>"適切"</formula>
    </cfRule>
    <cfRule type="cellIs" dxfId="540" priority="409" operator="equal">
      <formula>"不適切"</formula>
    </cfRule>
  </conditionalFormatting>
  <conditionalFormatting sqref="AA180">
    <cfRule type="cellIs" dxfId="539" priority="454" operator="equal">
      <formula>"適切"</formula>
    </cfRule>
    <cfRule type="cellIs" dxfId="538" priority="455" operator="equal">
      <formula>"不適切"</formula>
    </cfRule>
  </conditionalFormatting>
  <conditionalFormatting sqref="AA102">
    <cfRule type="cellIs" dxfId="537" priority="380" operator="equal">
      <formula>"適切"</formula>
    </cfRule>
    <cfRule type="cellIs" dxfId="536" priority="381" operator="equal">
      <formula>"不適切"</formula>
    </cfRule>
  </conditionalFormatting>
  <conditionalFormatting sqref="AA177">
    <cfRule type="cellIs" dxfId="535" priority="456" operator="equal">
      <formula>"適切"</formula>
    </cfRule>
    <cfRule type="cellIs" dxfId="534" priority="457" operator="equal">
      <formula>"不適切"</formula>
    </cfRule>
  </conditionalFormatting>
  <conditionalFormatting sqref="AA171">
    <cfRule type="cellIs" dxfId="533" priority="466" operator="equal">
      <formula>"適切"</formula>
    </cfRule>
    <cfRule type="cellIs" dxfId="532" priority="467" operator="equal">
      <formula>"不適切"</formula>
    </cfRule>
  </conditionalFormatting>
  <conditionalFormatting sqref="AA184">
    <cfRule type="cellIs" dxfId="531" priority="274" operator="equal">
      <formula>"適切"</formula>
    </cfRule>
    <cfRule type="cellIs" dxfId="530" priority="275" operator="equal">
      <formula>"不適切"</formula>
    </cfRule>
  </conditionalFormatting>
  <conditionalFormatting sqref="AA62">
    <cfRule type="cellIs" dxfId="529" priority="398" operator="equal">
      <formula>"適切"</formula>
    </cfRule>
    <cfRule type="cellIs" dxfId="528" priority="399" operator="equal">
      <formula>"不適切"</formula>
    </cfRule>
  </conditionalFormatting>
  <conditionalFormatting sqref="AA175">
    <cfRule type="cellIs" dxfId="527" priority="458" operator="equal">
      <formula>"適切"</formula>
    </cfRule>
    <cfRule type="cellIs" dxfId="526" priority="459" operator="equal">
      <formula>"不適切"</formula>
    </cfRule>
  </conditionalFormatting>
  <conditionalFormatting sqref="AA107">
    <cfRule type="cellIs" dxfId="525" priority="372" operator="equal">
      <formula>"適切"</formula>
    </cfRule>
    <cfRule type="cellIs" dxfId="524" priority="373" operator="equal">
      <formula>"不適切"</formula>
    </cfRule>
  </conditionalFormatting>
  <conditionalFormatting sqref="AA269">
    <cfRule type="cellIs" dxfId="523" priority="440" operator="equal">
      <formula>"適切"</formula>
    </cfRule>
    <cfRule type="cellIs" dxfId="522" priority="441" operator="equal">
      <formula>"不適切"</formula>
    </cfRule>
  </conditionalFormatting>
  <conditionalFormatting sqref="AA219">
    <cfRule type="cellIs" dxfId="521" priority="442" operator="equal">
      <formula>"適切"</formula>
    </cfRule>
    <cfRule type="cellIs" dxfId="520" priority="443" operator="equal">
      <formula>"不適切"</formula>
    </cfRule>
  </conditionalFormatting>
  <conditionalFormatting sqref="AA201">
    <cfRule type="cellIs" dxfId="519" priority="226" operator="equal">
      <formula>"適切"</formula>
    </cfRule>
    <cfRule type="cellIs" dxfId="518" priority="227" operator="equal">
      <formula>"不適切"</formula>
    </cfRule>
  </conditionalFormatting>
  <conditionalFormatting sqref="AA132">
    <cfRule type="cellIs" dxfId="517" priority="354" operator="equal">
      <formula>"適切"</formula>
    </cfRule>
    <cfRule type="cellIs" dxfId="516" priority="355" operator="equal">
      <formula>"不適切"</formula>
    </cfRule>
  </conditionalFormatting>
  <conditionalFormatting sqref="AA97">
    <cfRule type="cellIs" dxfId="515" priority="388" operator="equal">
      <formula>"適切"</formula>
    </cfRule>
    <cfRule type="cellIs" dxfId="514" priority="389" operator="equal">
      <formula>"不適切"</formula>
    </cfRule>
  </conditionalFormatting>
  <conditionalFormatting sqref="AA139">
    <cfRule type="cellIs" dxfId="513" priority="346" operator="equal">
      <formula>"適切"</formula>
    </cfRule>
    <cfRule type="cellIs" dxfId="512" priority="347" operator="equal">
      <formula>"不適切"</formula>
    </cfRule>
  </conditionalFormatting>
  <conditionalFormatting sqref="S12">
    <cfRule type="cellIs" dxfId="511" priority="436" operator="equal">
      <formula>"いない"</formula>
    </cfRule>
    <cfRule type="cellIs" dxfId="510" priority="437" operator="equal">
      <formula>"いる"</formula>
    </cfRule>
  </conditionalFormatting>
  <conditionalFormatting sqref="S21">
    <cfRule type="cellIs" dxfId="509" priority="434" operator="equal">
      <formula>"いない"</formula>
    </cfRule>
    <cfRule type="cellIs" dxfId="508" priority="435" operator="equal">
      <formula>"いる"</formula>
    </cfRule>
  </conditionalFormatting>
  <conditionalFormatting sqref="S23">
    <cfRule type="cellIs" dxfId="507" priority="432" operator="equal">
      <formula>"いない"</formula>
    </cfRule>
    <cfRule type="cellIs" dxfId="506" priority="433" operator="equal">
      <formula>"いる"</formula>
    </cfRule>
  </conditionalFormatting>
  <conditionalFormatting sqref="S28">
    <cfRule type="cellIs" dxfId="505" priority="430" operator="equal">
      <formula>"いない"</formula>
    </cfRule>
    <cfRule type="cellIs" dxfId="504" priority="431" operator="equal">
      <formula>"いる"</formula>
    </cfRule>
  </conditionalFormatting>
  <conditionalFormatting sqref="S35">
    <cfRule type="cellIs" dxfId="503" priority="426" operator="equal">
      <formula>"いない"</formula>
    </cfRule>
    <cfRule type="cellIs" dxfId="502" priority="427" operator="equal">
      <formula>"いる"</formula>
    </cfRule>
  </conditionalFormatting>
  <conditionalFormatting sqref="S44">
    <cfRule type="cellIs" dxfId="501" priority="424" operator="equal">
      <formula>"いない"</formula>
    </cfRule>
    <cfRule type="cellIs" dxfId="500" priority="425" operator="equal">
      <formula>"いる"</formula>
    </cfRule>
  </conditionalFormatting>
  <conditionalFormatting sqref="S53">
    <cfRule type="cellIs" dxfId="499" priority="418" operator="equal">
      <formula>"いない"</formula>
    </cfRule>
    <cfRule type="cellIs" dxfId="498" priority="419" operator="equal">
      <formula>"いる"</formula>
    </cfRule>
  </conditionalFormatting>
  <conditionalFormatting sqref="S52">
    <cfRule type="cellIs" dxfId="497" priority="420" operator="equal">
      <formula>"いない"</formula>
    </cfRule>
    <cfRule type="cellIs" dxfId="496" priority="421" operator="equal">
      <formula>"いる"</formula>
    </cfRule>
  </conditionalFormatting>
  <conditionalFormatting sqref="S57">
    <cfRule type="cellIs" dxfId="495" priority="414" operator="equal">
      <formula>"いない"</formula>
    </cfRule>
    <cfRule type="cellIs" dxfId="494" priority="415" operator="equal">
      <formula>"いる"</formula>
    </cfRule>
  </conditionalFormatting>
  <conditionalFormatting sqref="S55">
    <cfRule type="cellIs" dxfId="493" priority="416" operator="equal">
      <formula>"いない"</formula>
    </cfRule>
    <cfRule type="cellIs" dxfId="492" priority="417" operator="equal">
      <formula>"いる"</formula>
    </cfRule>
  </conditionalFormatting>
  <conditionalFormatting sqref="S129">
    <cfRule type="cellIs" dxfId="491" priority="368" operator="equal">
      <formula>"いない"</formula>
    </cfRule>
    <cfRule type="cellIs" dxfId="490" priority="369" operator="equal">
      <formula>"いる"</formula>
    </cfRule>
  </conditionalFormatting>
  <conditionalFormatting sqref="S58">
    <cfRule type="cellIs" dxfId="489" priority="412" operator="equal">
      <formula>"いない"</formula>
    </cfRule>
    <cfRule type="cellIs" dxfId="488" priority="413" operator="equal">
      <formula>"いる"</formula>
    </cfRule>
  </conditionalFormatting>
  <conditionalFormatting sqref="S58">
    <cfRule type="cellIs" dxfId="487" priority="410" operator="equal">
      <formula>"いない"</formula>
    </cfRule>
    <cfRule type="cellIs" dxfId="486" priority="411" operator="equal">
      <formula>"いる"</formula>
    </cfRule>
  </conditionalFormatting>
  <conditionalFormatting sqref="S60">
    <cfRule type="cellIs" dxfId="485" priority="406" operator="equal">
      <formula>"いない"</formula>
    </cfRule>
    <cfRule type="cellIs" dxfId="484" priority="407" operator="equal">
      <formula>"いる"</formula>
    </cfRule>
  </conditionalFormatting>
  <conditionalFormatting sqref="S62">
    <cfRule type="cellIs" dxfId="483" priority="404" operator="equal">
      <formula>"いない"</formula>
    </cfRule>
    <cfRule type="cellIs" dxfId="482" priority="405" operator="equal">
      <formula>"いる"</formula>
    </cfRule>
  </conditionalFormatting>
  <conditionalFormatting sqref="S63">
    <cfRule type="cellIs" dxfId="481" priority="402" operator="equal">
      <formula>"いない"</formula>
    </cfRule>
    <cfRule type="cellIs" dxfId="480" priority="403" operator="equal">
      <formula>"いる"</formula>
    </cfRule>
  </conditionalFormatting>
  <conditionalFormatting sqref="S63">
    <cfRule type="cellIs" dxfId="479" priority="400" operator="equal">
      <formula>"いない"</formula>
    </cfRule>
    <cfRule type="cellIs" dxfId="478" priority="401" operator="equal">
      <formula>"いる"</formula>
    </cfRule>
  </conditionalFormatting>
  <conditionalFormatting sqref="S76">
    <cfRule type="cellIs" dxfId="477" priority="396" operator="equal">
      <formula>"いない"</formula>
    </cfRule>
    <cfRule type="cellIs" dxfId="476" priority="397" operator="equal">
      <formula>"いる"</formula>
    </cfRule>
  </conditionalFormatting>
  <conditionalFormatting sqref="S97">
    <cfRule type="cellIs" dxfId="475" priority="394" operator="equal">
      <formula>"いない"</formula>
    </cfRule>
    <cfRule type="cellIs" dxfId="474" priority="395" operator="equal">
      <formula>"いる"</formula>
    </cfRule>
  </conditionalFormatting>
  <conditionalFormatting sqref="S98">
    <cfRule type="cellIs" dxfId="473" priority="392" operator="equal">
      <formula>"いない"</formula>
    </cfRule>
    <cfRule type="cellIs" dxfId="472" priority="393" operator="equal">
      <formula>"いる"</formula>
    </cfRule>
  </conditionalFormatting>
  <conditionalFormatting sqref="S98">
    <cfRule type="cellIs" dxfId="471" priority="390" operator="equal">
      <formula>"いない"</formula>
    </cfRule>
    <cfRule type="cellIs" dxfId="470" priority="391" operator="equal">
      <formula>"いる"</formula>
    </cfRule>
  </conditionalFormatting>
  <conditionalFormatting sqref="S102">
    <cfRule type="cellIs" dxfId="469" priority="386" operator="equal">
      <formula>"いない"</formula>
    </cfRule>
    <cfRule type="cellIs" dxfId="468" priority="387" operator="equal">
      <formula>"いる"</formula>
    </cfRule>
  </conditionalFormatting>
  <conditionalFormatting sqref="S103">
    <cfRule type="cellIs" dxfId="467" priority="384" operator="equal">
      <formula>"いない"</formula>
    </cfRule>
    <cfRule type="cellIs" dxfId="466" priority="385" operator="equal">
      <formula>"いる"</formula>
    </cfRule>
  </conditionalFormatting>
  <conditionalFormatting sqref="S103">
    <cfRule type="cellIs" dxfId="465" priority="382" operator="equal">
      <formula>"いない"</formula>
    </cfRule>
    <cfRule type="cellIs" dxfId="464" priority="383" operator="equal">
      <formula>"いる"</formula>
    </cfRule>
  </conditionalFormatting>
  <conditionalFormatting sqref="S107">
    <cfRule type="cellIs" dxfId="463" priority="378" operator="equal">
      <formula>"いない"</formula>
    </cfRule>
    <cfRule type="cellIs" dxfId="462" priority="379" operator="equal">
      <formula>"いる"</formula>
    </cfRule>
  </conditionalFormatting>
  <conditionalFormatting sqref="S108">
    <cfRule type="cellIs" dxfId="461" priority="376" operator="equal">
      <formula>"いない"</formula>
    </cfRule>
    <cfRule type="cellIs" dxfId="460" priority="377" operator="equal">
      <formula>"いる"</formula>
    </cfRule>
  </conditionalFormatting>
  <conditionalFormatting sqref="S108">
    <cfRule type="cellIs" dxfId="459" priority="374" operator="equal">
      <formula>"いない"</formula>
    </cfRule>
    <cfRule type="cellIs" dxfId="458" priority="375" operator="equal">
      <formula>"いる"</formula>
    </cfRule>
  </conditionalFormatting>
  <conditionalFormatting sqref="S125">
    <cfRule type="cellIs" dxfId="457" priority="370" operator="equal">
      <formula>"いない"</formula>
    </cfRule>
    <cfRule type="cellIs" dxfId="456" priority="371" operator="equal">
      <formula>"いる"</formula>
    </cfRule>
  </conditionalFormatting>
  <conditionalFormatting sqref="S181">
    <cfRule type="cellIs" dxfId="455" priority="300" operator="equal">
      <formula>"いない"</formula>
    </cfRule>
    <cfRule type="cellIs" dxfId="454" priority="301" operator="equal">
      <formula>"いる"</formula>
    </cfRule>
  </conditionalFormatting>
  <conditionalFormatting sqref="S130">
    <cfRule type="cellIs" dxfId="453" priority="366" operator="equal">
      <formula>"いない"</formula>
    </cfRule>
    <cfRule type="cellIs" dxfId="452" priority="367" operator="equal">
      <formula>"いる"</formula>
    </cfRule>
  </conditionalFormatting>
  <conditionalFormatting sqref="S130">
    <cfRule type="cellIs" dxfId="451" priority="364" operator="equal">
      <formula>"いない"</formula>
    </cfRule>
    <cfRule type="cellIs" dxfId="450" priority="365" operator="equal">
      <formula>"いる"</formula>
    </cfRule>
  </conditionalFormatting>
  <conditionalFormatting sqref="S132">
    <cfRule type="cellIs" dxfId="449" priority="360" operator="equal">
      <formula>"いない"</formula>
    </cfRule>
    <cfRule type="cellIs" dxfId="448" priority="361" operator="equal">
      <formula>"いる"</formula>
    </cfRule>
  </conditionalFormatting>
  <conditionalFormatting sqref="S133">
    <cfRule type="cellIs" dxfId="447" priority="358" operator="equal">
      <formula>"いない"</formula>
    </cfRule>
    <cfRule type="cellIs" dxfId="446" priority="359" operator="equal">
      <formula>"いる"</formula>
    </cfRule>
  </conditionalFormatting>
  <conditionalFormatting sqref="S133">
    <cfRule type="cellIs" dxfId="445" priority="356" operator="equal">
      <formula>"いない"</formula>
    </cfRule>
    <cfRule type="cellIs" dxfId="444" priority="357" operator="equal">
      <formula>"いる"</formula>
    </cfRule>
  </conditionalFormatting>
  <conditionalFormatting sqref="S139">
    <cfRule type="cellIs" dxfId="443" priority="352" operator="equal">
      <formula>"いない"</formula>
    </cfRule>
    <cfRule type="cellIs" dxfId="442" priority="353" operator="equal">
      <formula>"いる"</formula>
    </cfRule>
  </conditionalFormatting>
  <conditionalFormatting sqref="S140">
    <cfRule type="cellIs" dxfId="441" priority="350" operator="equal">
      <formula>"いない"</formula>
    </cfRule>
    <cfRule type="cellIs" dxfId="440" priority="351" operator="equal">
      <formula>"いる"</formula>
    </cfRule>
  </conditionalFormatting>
  <conditionalFormatting sqref="S140">
    <cfRule type="cellIs" dxfId="439" priority="348" operator="equal">
      <formula>"いない"</formula>
    </cfRule>
    <cfRule type="cellIs" dxfId="438" priority="349" operator="equal">
      <formula>"いる"</formula>
    </cfRule>
  </conditionalFormatting>
  <conditionalFormatting sqref="S144">
    <cfRule type="cellIs" dxfId="437" priority="344" operator="equal">
      <formula>"いない"</formula>
    </cfRule>
    <cfRule type="cellIs" dxfId="436" priority="345" operator="equal">
      <formula>"いる"</formula>
    </cfRule>
  </conditionalFormatting>
  <conditionalFormatting sqref="S145">
    <cfRule type="cellIs" dxfId="435" priority="342" operator="equal">
      <formula>"いない"</formula>
    </cfRule>
    <cfRule type="cellIs" dxfId="434" priority="343" operator="equal">
      <formula>"いる"</formula>
    </cfRule>
  </conditionalFormatting>
  <conditionalFormatting sqref="S145">
    <cfRule type="cellIs" dxfId="433" priority="340" operator="equal">
      <formula>"いない"</formula>
    </cfRule>
    <cfRule type="cellIs" dxfId="432" priority="341" operator="equal">
      <formula>"いる"</formula>
    </cfRule>
  </conditionalFormatting>
  <conditionalFormatting sqref="AA144">
    <cfRule type="cellIs" dxfId="431" priority="338" operator="equal">
      <formula>"適切"</formula>
    </cfRule>
    <cfRule type="cellIs" dxfId="430" priority="339" operator="equal">
      <formula>"不適切"</formula>
    </cfRule>
  </conditionalFormatting>
  <conditionalFormatting sqref="S148">
    <cfRule type="cellIs" dxfId="429" priority="336" operator="equal">
      <formula>"いない"</formula>
    </cfRule>
    <cfRule type="cellIs" dxfId="428" priority="337" operator="equal">
      <formula>"いる"</formula>
    </cfRule>
  </conditionalFormatting>
  <conditionalFormatting sqref="S150">
    <cfRule type="cellIs" dxfId="427" priority="334" operator="equal">
      <formula>"いない"</formula>
    </cfRule>
    <cfRule type="cellIs" dxfId="426" priority="335" operator="equal">
      <formula>"いる"</formula>
    </cfRule>
  </conditionalFormatting>
  <conditionalFormatting sqref="S152">
    <cfRule type="cellIs" dxfId="425" priority="332" operator="equal">
      <formula>"いない"</formula>
    </cfRule>
    <cfRule type="cellIs" dxfId="424" priority="333" operator="equal">
      <formula>"いる"</formula>
    </cfRule>
  </conditionalFormatting>
  <conditionalFormatting sqref="S154">
    <cfRule type="cellIs" dxfId="423" priority="330" operator="equal">
      <formula>"いない"</formula>
    </cfRule>
    <cfRule type="cellIs" dxfId="422" priority="331" operator="equal">
      <formula>"いる"</formula>
    </cfRule>
  </conditionalFormatting>
  <conditionalFormatting sqref="S159">
    <cfRule type="cellIs" dxfId="421" priority="328" operator="equal">
      <formula>"いない"</formula>
    </cfRule>
    <cfRule type="cellIs" dxfId="420" priority="329" operator="equal">
      <formula>"いる"</formula>
    </cfRule>
  </conditionalFormatting>
  <conditionalFormatting sqref="S160">
    <cfRule type="cellIs" dxfId="419" priority="326" operator="equal">
      <formula>"いない"</formula>
    </cfRule>
    <cfRule type="cellIs" dxfId="418" priority="327" operator="equal">
      <formula>"いる"</formula>
    </cfRule>
  </conditionalFormatting>
  <conditionalFormatting sqref="S161">
    <cfRule type="cellIs" dxfId="417" priority="324" operator="equal">
      <formula>"いない"</formula>
    </cfRule>
    <cfRule type="cellIs" dxfId="416" priority="325" operator="equal">
      <formula>"いる"</formula>
    </cfRule>
  </conditionalFormatting>
  <conditionalFormatting sqref="S164">
    <cfRule type="cellIs" dxfId="415" priority="322" operator="equal">
      <formula>"いない"</formula>
    </cfRule>
    <cfRule type="cellIs" dxfId="414" priority="323" operator="equal">
      <formula>"いる"</formula>
    </cfRule>
  </conditionalFormatting>
  <conditionalFormatting sqref="S165">
    <cfRule type="cellIs" dxfId="413" priority="320" operator="equal">
      <formula>"いない"</formula>
    </cfRule>
    <cfRule type="cellIs" dxfId="412" priority="321" operator="equal">
      <formula>"いる"</formula>
    </cfRule>
  </conditionalFormatting>
  <conditionalFormatting sqref="S169">
    <cfRule type="cellIs" dxfId="411" priority="318" operator="equal">
      <formula>"いない"</formula>
    </cfRule>
    <cfRule type="cellIs" dxfId="410" priority="319" operator="equal">
      <formula>"いる"</formula>
    </cfRule>
  </conditionalFormatting>
  <conditionalFormatting sqref="S170">
    <cfRule type="cellIs" dxfId="409" priority="316" operator="equal">
      <formula>"いない"</formula>
    </cfRule>
    <cfRule type="cellIs" dxfId="408" priority="317" operator="equal">
      <formula>"いる"</formula>
    </cfRule>
  </conditionalFormatting>
  <conditionalFormatting sqref="S171">
    <cfRule type="cellIs" dxfId="407" priority="314" operator="equal">
      <formula>"いない"</formula>
    </cfRule>
    <cfRule type="cellIs" dxfId="406" priority="315" operator="equal">
      <formula>"いる"</formula>
    </cfRule>
  </conditionalFormatting>
  <conditionalFormatting sqref="S172">
    <cfRule type="cellIs" dxfId="405" priority="312" operator="equal">
      <formula>"いない"</formula>
    </cfRule>
    <cfRule type="cellIs" dxfId="404" priority="313" operator="equal">
      <formula>"いる"</formula>
    </cfRule>
  </conditionalFormatting>
  <conditionalFormatting sqref="S173">
    <cfRule type="cellIs" dxfId="403" priority="310" operator="equal">
      <formula>"いない"</formula>
    </cfRule>
    <cfRule type="cellIs" dxfId="402" priority="311" operator="equal">
      <formula>"いる"</formula>
    </cfRule>
  </conditionalFormatting>
  <conditionalFormatting sqref="S174">
    <cfRule type="cellIs" dxfId="401" priority="308" operator="equal">
      <formula>"いない"</formula>
    </cfRule>
    <cfRule type="cellIs" dxfId="400" priority="309" operator="equal">
      <formula>"いる"</formula>
    </cfRule>
  </conditionalFormatting>
  <conditionalFormatting sqref="S175">
    <cfRule type="cellIs" dxfId="399" priority="306" operator="equal">
      <formula>"いない"</formula>
    </cfRule>
    <cfRule type="cellIs" dxfId="398" priority="307" operator="equal">
      <formula>"いる"</formula>
    </cfRule>
  </conditionalFormatting>
  <conditionalFormatting sqref="S177">
    <cfRule type="cellIs" dxfId="397" priority="304" operator="equal">
      <formula>"いない"</formula>
    </cfRule>
    <cfRule type="cellIs" dxfId="396" priority="305" operator="equal">
      <formula>"いる"</formula>
    </cfRule>
  </conditionalFormatting>
  <conditionalFormatting sqref="S180">
    <cfRule type="cellIs" dxfId="395" priority="302" operator="equal">
      <formula>"いない"</formula>
    </cfRule>
    <cfRule type="cellIs" dxfId="394" priority="303" operator="equal">
      <formula>"いる"</formula>
    </cfRule>
  </conditionalFormatting>
  <conditionalFormatting sqref="S186">
    <cfRule type="cellIs" dxfId="393" priority="288" operator="equal">
      <formula>"いない"</formula>
    </cfRule>
    <cfRule type="cellIs" dxfId="392" priority="289" operator="equal">
      <formula>"いる"</formula>
    </cfRule>
  </conditionalFormatting>
  <conditionalFormatting sqref="S187">
    <cfRule type="cellIs" dxfId="391" priority="270" operator="equal">
      <formula>"いない"</formula>
    </cfRule>
    <cfRule type="cellIs" dxfId="390" priority="271" operator="equal">
      <formula>"いる"</formula>
    </cfRule>
  </conditionalFormatting>
  <conditionalFormatting sqref="S182">
    <cfRule type="cellIs" dxfId="389" priority="296" operator="equal">
      <formula>"いない"</formula>
    </cfRule>
    <cfRule type="cellIs" dxfId="388" priority="297" operator="equal">
      <formula>"いる"</formula>
    </cfRule>
  </conditionalFormatting>
  <conditionalFormatting sqref="S182">
    <cfRule type="cellIs" dxfId="387" priority="294" operator="equal">
      <formula>"いない"</formula>
    </cfRule>
    <cfRule type="cellIs" dxfId="386" priority="295" operator="equal">
      <formula>"いる"</formula>
    </cfRule>
  </conditionalFormatting>
  <conditionalFormatting sqref="AA204">
    <cfRule type="cellIs" dxfId="385" priority="216" operator="equal">
      <formula>"適切"</formula>
    </cfRule>
    <cfRule type="cellIs" dxfId="384" priority="217" operator="equal">
      <formula>"不適切"</formula>
    </cfRule>
  </conditionalFormatting>
  <conditionalFormatting sqref="S198">
    <cfRule type="cellIs" dxfId="383" priority="244" operator="equal">
      <formula>"いない"</formula>
    </cfRule>
    <cfRule type="cellIs" dxfId="382" priority="245" operator="equal">
      <formula>"いる"</formula>
    </cfRule>
  </conditionalFormatting>
  <conditionalFormatting sqref="S207">
    <cfRule type="cellIs" dxfId="381" priority="208" operator="equal">
      <formula>"いない"</formula>
    </cfRule>
    <cfRule type="cellIs" dxfId="380" priority="209" operator="equal">
      <formula>"いる"</formula>
    </cfRule>
  </conditionalFormatting>
  <conditionalFormatting sqref="S191">
    <cfRule type="cellIs" dxfId="379" priority="264" operator="equal">
      <formula>"いない"</formula>
    </cfRule>
    <cfRule type="cellIs" dxfId="378" priority="265" operator="equal">
      <formula>"いる"</formula>
    </cfRule>
  </conditionalFormatting>
  <conditionalFormatting sqref="S185">
    <cfRule type="cellIs" dxfId="377" priority="284" operator="equal">
      <formula>"いない"</formula>
    </cfRule>
    <cfRule type="cellIs" dxfId="376" priority="285" operator="equal">
      <formula>"いる"</formula>
    </cfRule>
  </conditionalFormatting>
  <conditionalFormatting sqref="S185">
    <cfRule type="cellIs" dxfId="375" priority="282" operator="equal">
      <formula>"いない"</formula>
    </cfRule>
    <cfRule type="cellIs" dxfId="374" priority="283" operator="equal">
      <formula>"いる"</formula>
    </cfRule>
  </conditionalFormatting>
  <conditionalFormatting sqref="S188">
    <cfRule type="cellIs" dxfId="373" priority="280" operator="equal">
      <formula>"いない"</formula>
    </cfRule>
    <cfRule type="cellIs" dxfId="372" priority="281" operator="equal">
      <formula>"いる"</formula>
    </cfRule>
  </conditionalFormatting>
  <conditionalFormatting sqref="S188">
    <cfRule type="cellIs" dxfId="371" priority="278" operator="equal">
      <formula>"いない"</formula>
    </cfRule>
    <cfRule type="cellIs" dxfId="370" priority="279" operator="equal">
      <formula>"いる"</formula>
    </cfRule>
  </conditionalFormatting>
  <conditionalFormatting sqref="S184">
    <cfRule type="cellIs" dxfId="369" priority="276" operator="equal">
      <formula>"いない"</formula>
    </cfRule>
    <cfRule type="cellIs" dxfId="368" priority="277" operator="equal">
      <formula>"いる"</formula>
    </cfRule>
  </conditionalFormatting>
  <conditionalFormatting sqref="AA207">
    <cfRule type="cellIs" dxfId="367" priority="198" operator="equal">
      <formula>"適切"</formula>
    </cfRule>
    <cfRule type="cellIs" dxfId="366" priority="199" operator="equal">
      <formula>"不適切"</formula>
    </cfRule>
  </conditionalFormatting>
  <conditionalFormatting sqref="S224">
    <cfRule type="cellIs" dxfId="365" priority="176" operator="equal">
      <formula>"いない"</formula>
    </cfRule>
    <cfRule type="cellIs" dxfId="364" priority="177" operator="equal">
      <formula>"いる"</formula>
    </cfRule>
  </conditionalFormatting>
  <conditionalFormatting sqref="S192">
    <cfRule type="cellIs" dxfId="363" priority="268" operator="equal">
      <formula>"いない"</formula>
    </cfRule>
    <cfRule type="cellIs" dxfId="362" priority="269" operator="equal">
      <formula>"いる"</formula>
    </cfRule>
  </conditionalFormatting>
  <conditionalFormatting sqref="S190">
    <cfRule type="cellIs" dxfId="361" priority="262" operator="equal">
      <formula>"いない"</formula>
    </cfRule>
    <cfRule type="cellIs" dxfId="360" priority="263" operator="equal">
      <formula>"いる"</formula>
    </cfRule>
  </conditionalFormatting>
  <conditionalFormatting sqref="S191">
    <cfRule type="cellIs" dxfId="359" priority="266" operator="equal">
      <formula>"いない"</formula>
    </cfRule>
    <cfRule type="cellIs" dxfId="358" priority="267" operator="equal">
      <formula>"いる"</formula>
    </cfRule>
  </conditionalFormatting>
  <conditionalFormatting sqref="S196">
    <cfRule type="cellIs" dxfId="357" priority="248" operator="equal">
      <formula>"いない"</formula>
    </cfRule>
    <cfRule type="cellIs" dxfId="356" priority="249" operator="equal">
      <formula>"いる"</formula>
    </cfRule>
  </conditionalFormatting>
  <conditionalFormatting sqref="AA210">
    <cfRule type="cellIs" dxfId="355" priority="196" operator="equal">
      <formula>"適切"</formula>
    </cfRule>
    <cfRule type="cellIs" dxfId="354" priority="197" operator="equal">
      <formula>"不適切"</formula>
    </cfRule>
  </conditionalFormatting>
  <conditionalFormatting sqref="S194">
    <cfRule type="cellIs" dxfId="353" priority="254" operator="equal">
      <formula>"いない"</formula>
    </cfRule>
    <cfRule type="cellIs" dxfId="352" priority="255" operator="equal">
      <formula>"いる"</formula>
    </cfRule>
  </conditionalFormatting>
  <conditionalFormatting sqref="S195">
    <cfRule type="cellIs" dxfId="351" priority="258" operator="equal">
      <formula>"いない"</formula>
    </cfRule>
    <cfRule type="cellIs" dxfId="350" priority="259" operator="equal">
      <formula>"いる"</formula>
    </cfRule>
  </conditionalFormatting>
  <conditionalFormatting sqref="S194">
    <cfRule type="cellIs" dxfId="349" priority="256" operator="equal">
      <formula>"いない"</formula>
    </cfRule>
    <cfRule type="cellIs" dxfId="348" priority="257" operator="equal">
      <formula>"いる"</formula>
    </cfRule>
  </conditionalFormatting>
  <conditionalFormatting sqref="S193">
    <cfRule type="cellIs" dxfId="347" priority="252" operator="equal">
      <formula>"いない"</formula>
    </cfRule>
    <cfRule type="cellIs" dxfId="346" priority="253" operator="equal">
      <formula>"いる"</formula>
    </cfRule>
  </conditionalFormatting>
  <conditionalFormatting sqref="AA193">
    <cfRule type="cellIs" dxfId="345" priority="250" operator="equal">
      <formula>"適切"</formula>
    </cfRule>
    <cfRule type="cellIs" dxfId="344" priority="251" operator="equal">
      <formula>"不適切"</formula>
    </cfRule>
  </conditionalFormatting>
  <conditionalFormatting sqref="S199">
    <cfRule type="cellIs" dxfId="343" priority="240" operator="equal">
      <formula>"いない"</formula>
    </cfRule>
    <cfRule type="cellIs" dxfId="342" priority="241" operator="equal">
      <formula>"いる"</formula>
    </cfRule>
  </conditionalFormatting>
  <conditionalFormatting sqref="S197">
    <cfRule type="cellIs" dxfId="341" priority="246" operator="equal">
      <formula>"いない"</formula>
    </cfRule>
    <cfRule type="cellIs" dxfId="340" priority="247" operator="equal">
      <formula>"いる"</formula>
    </cfRule>
  </conditionalFormatting>
  <conditionalFormatting sqref="S232">
    <cfRule type="cellIs" dxfId="339" priority="158" operator="equal">
      <formula>"いない"</formula>
    </cfRule>
    <cfRule type="cellIs" dxfId="338" priority="159" operator="equal">
      <formula>"いる"</formula>
    </cfRule>
  </conditionalFormatting>
  <conditionalFormatting sqref="S199">
    <cfRule type="cellIs" dxfId="337" priority="238" operator="equal">
      <formula>"いない"</formula>
    </cfRule>
    <cfRule type="cellIs" dxfId="336" priority="239" operator="equal">
      <formula>"いる"</formula>
    </cfRule>
  </conditionalFormatting>
  <conditionalFormatting sqref="S200">
    <cfRule type="cellIs" dxfId="335" priority="242" operator="equal">
      <formula>"いない"</formula>
    </cfRule>
    <cfRule type="cellIs" dxfId="334" priority="243" operator="equal">
      <formula>"いる"</formula>
    </cfRule>
  </conditionalFormatting>
  <conditionalFormatting sqref="S202">
    <cfRule type="cellIs" dxfId="333" priority="230" operator="equal">
      <formula>"いない"</formula>
    </cfRule>
    <cfRule type="cellIs" dxfId="332" priority="231" operator="equal">
      <formula>"いる"</formula>
    </cfRule>
  </conditionalFormatting>
  <conditionalFormatting sqref="S202">
    <cfRule type="cellIs" dxfId="331" priority="232" operator="equal">
      <formula>"いない"</formula>
    </cfRule>
    <cfRule type="cellIs" dxfId="330" priority="233" operator="equal">
      <formula>"いる"</formula>
    </cfRule>
  </conditionalFormatting>
  <conditionalFormatting sqref="S205">
    <cfRule type="cellIs" dxfId="329" priority="220" operator="equal">
      <formula>"いない"</formula>
    </cfRule>
    <cfRule type="cellIs" dxfId="328" priority="221" operator="equal">
      <formula>"いる"</formula>
    </cfRule>
  </conditionalFormatting>
  <conditionalFormatting sqref="S203">
    <cfRule type="cellIs" dxfId="327" priority="234" operator="equal">
      <formula>"いない"</formula>
    </cfRule>
    <cfRule type="cellIs" dxfId="326" priority="235" operator="equal">
      <formula>"いる"</formula>
    </cfRule>
  </conditionalFormatting>
  <conditionalFormatting sqref="S201">
    <cfRule type="cellIs" dxfId="325" priority="228" operator="equal">
      <formula>"いない"</formula>
    </cfRule>
    <cfRule type="cellIs" dxfId="324" priority="229" operator="equal">
      <formula>"いる"</formula>
    </cfRule>
  </conditionalFormatting>
  <conditionalFormatting sqref="S208">
    <cfRule type="cellIs" dxfId="323" priority="212" operator="equal">
      <formula>"いない"</formula>
    </cfRule>
    <cfRule type="cellIs" dxfId="322" priority="213" operator="equal">
      <formula>"いる"</formula>
    </cfRule>
  </conditionalFormatting>
  <conditionalFormatting sqref="S205">
    <cfRule type="cellIs" dxfId="321" priority="222" operator="equal">
      <formula>"いない"</formula>
    </cfRule>
    <cfRule type="cellIs" dxfId="320" priority="223" operator="equal">
      <formula>"いる"</formula>
    </cfRule>
  </conditionalFormatting>
  <conditionalFormatting sqref="S206">
    <cfRule type="cellIs" dxfId="319" priority="224" operator="equal">
      <formula>"いない"</formula>
    </cfRule>
    <cfRule type="cellIs" dxfId="318" priority="225" operator="equal">
      <formula>"いる"</formula>
    </cfRule>
  </conditionalFormatting>
  <conditionalFormatting sqref="S204">
    <cfRule type="cellIs" dxfId="317" priority="218" operator="equal">
      <formula>"いない"</formula>
    </cfRule>
    <cfRule type="cellIs" dxfId="316" priority="219" operator="equal">
      <formula>"いる"</formula>
    </cfRule>
  </conditionalFormatting>
  <conditionalFormatting sqref="S208">
    <cfRule type="cellIs" dxfId="315" priority="210" operator="equal">
      <formula>"いない"</formula>
    </cfRule>
    <cfRule type="cellIs" dxfId="314" priority="211" operator="equal">
      <formula>"いる"</formula>
    </cfRule>
  </conditionalFormatting>
  <conditionalFormatting sqref="S210">
    <cfRule type="cellIs" dxfId="313" priority="200" operator="equal">
      <formula>"いない"</formula>
    </cfRule>
    <cfRule type="cellIs" dxfId="312" priority="201" operator="equal">
      <formula>"いる"</formula>
    </cfRule>
  </conditionalFormatting>
  <conditionalFormatting sqref="S209">
    <cfRule type="cellIs" dxfId="311" priority="214" operator="equal">
      <formula>"いない"</formula>
    </cfRule>
    <cfRule type="cellIs" dxfId="310" priority="215" operator="equal">
      <formula>"いる"</formula>
    </cfRule>
  </conditionalFormatting>
  <conditionalFormatting sqref="S269">
    <cfRule type="cellIs" dxfId="309" priority="14" operator="equal">
      <formula>"いない"</formula>
    </cfRule>
    <cfRule type="cellIs" dxfId="308" priority="15" operator="equal">
      <formula>"いる"</formula>
    </cfRule>
  </conditionalFormatting>
  <conditionalFormatting sqref="S211">
    <cfRule type="cellIs" dxfId="307" priority="204" operator="equal">
      <formula>"いない"</formula>
    </cfRule>
    <cfRule type="cellIs" dxfId="306" priority="205" operator="equal">
      <formula>"いる"</formula>
    </cfRule>
  </conditionalFormatting>
  <conditionalFormatting sqref="S211">
    <cfRule type="cellIs" dxfId="305" priority="202" operator="equal">
      <formula>"いない"</formula>
    </cfRule>
    <cfRule type="cellIs" dxfId="304" priority="203" operator="equal">
      <formula>"いる"</formula>
    </cfRule>
  </conditionalFormatting>
  <conditionalFormatting sqref="S212">
    <cfRule type="cellIs" dxfId="303" priority="206" operator="equal">
      <formula>"いない"</formula>
    </cfRule>
    <cfRule type="cellIs" dxfId="302" priority="207" operator="equal">
      <formula>"いる"</formula>
    </cfRule>
  </conditionalFormatting>
  <conditionalFormatting sqref="S231">
    <cfRule type="cellIs" dxfId="301" priority="162" operator="equal">
      <formula>"いない"</formula>
    </cfRule>
    <cfRule type="cellIs" dxfId="300" priority="163" operator="equal">
      <formula>"いる"</formula>
    </cfRule>
  </conditionalFormatting>
  <conditionalFormatting sqref="S214">
    <cfRule type="cellIs" dxfId="299" priority="194" operator="equal">
      <formula>"いない"</formula>
    </cfRule>
    <cfRule type="cellIs" dxfId="298" priority="195" operator="equal">
      <formula>"いる"</formula>
    </cfRule>
  </conditionalFormatting>
  <conditionalFormatting sqref="S214">
    <cfRule type="cellIs" dxfId="297" priority="192" operator="equal">
      <formula>"いない"</formula>
    </cfRule>
    <cfRule type="cellIs" dxfId="296" priority="193" operator="equal">
      <formula>"いる"</formula>
    </cfRule>
  </conditionalFormatting>
  <conditionalFormatting sqref="S217">
    <cfRule type="cellIs" dxfId="295" priority="190" operator="equal">
      <formula>"いない"</formula>
    </cfRule>
    <cfRule type="cellIs" dxfId="294" priority="191" operator="equal">
      <formula>"いる"</formula>
    </cfRule>
  </conditionalFormatting>
  <conditionalFormatting sqref="S217">
    <cfRule type="cellIs" dxfId="293" priority="188" operator="equal">
      <formula>"いない"</formula>
    </cfRule>
    <cfRule type="cellIs" dxfId="292" priority="189" operator="equal">
      <formula>"いる"</formula>
    </cfRule>
  </conditionalFormatting>
  <conditionalFormatting sqref="S213">
    <cfRule type="cellIs" dxfId="291" priority="186" operator="equal">
      <formula>"いない"</formula>
    </cfRule>
    <cfRule type="cellIs" dxfId="290" priority="187" operator="equal">
      <formula>"いる"</formula>
    </cfRule>
  </conditionalFormatting>
  <conditionalFormatting sqref="S216">
    <cfRule type="cellIs" dxfId="289" priority="184" operator="equal">
      <formula>"いない"</formula>
    </cfRule>
    <cfRule type="cellIs" dxfId="288" priority="185" operator="equal">
      <formula>"いる"</formula>
    </cfRule>
  </conditionalFormatting>
  <conditionalFormatting sqref="AA213">
    <cfRule type="cellIs" dxfId="287" priority="182" operator="equal">
      <formula>"適切"</formula>
    </cfRule>
    <cfRule type="cellIs" dxfId="286" priority="183" operator="equal">
      <formula>"不適切"</formula>
    </cfRule>
  </conditionalFormatting>
  <conditionalFormatting sqref="AA216">
    <cfRule type="cellIs" dxfId="285" priority="180" operator="equal">
      <formula>"適切"</formula>
    </cfRule>
    <cfRule type="cellIs" dxfId="284" priority="181" operator="equal">
      <formula>"不適切"</formula>
    </cfRule>
  </conditionalFormatting>
  <conditionalFormatting sqref="S219">
    <cfRule type="cellIs" dxfId="283" priority="178" operator="equal">
      <formula>"いない"</formula>
    </cfRule>
    <cfRule type="cellIs" dxfId="282" priority="179" operator="equal">
      <formula>"いる"</formula>
    </cfRule>
  </conditionalFormatting>
  <conditionalFormatting sqref="S225">
    <cfRule type="cellIs" dxfId="281" priority="174" operator="equal">
      <formula>"いない"</formula>
    </cfRule>
    <cfRule type="cellIs" dxfId="280" priority="175" operator="equal">
      <formula>"いる"</formula>
    </cfRule>
  </conditionalFormatting>
  <conditionalFormatting sqref="S225">
    <cfRule type="cellIs" dxfId="279" priority="172" operator="equal">
      <formula>"いない"</formula>
    </cfRule>
    <cfRule type="cellIs" dxfId="278" priority="173" operator="equal">
      <formula>"いる"</formula>
    </cfRule>
  </conditionalFormatting>
  <conditionalFormatting sqref="S226">
    <cfRule type="cellIs" dxfId="277" priority="170" operator="equal">
      <formula>"いない"</formula>
    </cfRule>
    <cfRule type="cellIs" dxfId="276" priority="171" operator="equal">
      <formula>"いる"</formula>
    </cfRule>
  </conditionalFormatting>
  <conditionalFormatting sqref="S228">
    <cfRule type="cellIs" dxfId="275" priority="168" operator="equal">
      <formula>"いない"</formula>
    </cfRule>
    <cfRule type="cellIs" dxfId="274" priority="169" operator="equal">
      <formula>"いる"</formula>
    </cfRule>
  </conditionalFormatting>
  <conditionalFormatting sqref="S228">
    <cfRule type="cellIs" dxfId="273" priority="166" operator="equal">
      <formula>"いない"</formula>
    </cfRule>
    <cfRule type="cellIs" dxfId="272" priority="167" operator="equal">
      <formula>"いる"</formula>
    </cfRule>
  </conditionalFormatting>
  <conditionalFormatting sqref="S229">
    <cfRule type="cellIs" dxfId="271" priority="164" operator="equal">
      <formula>"いない"</formula>
    </cfRule>
    <cfRule type="cellIs" dxfId="270" priority="165" operator="equal">
      <formula>"いる"</formula>
    </cfRule>
  </conditionalFormatting>
  <conditionalFormatting sqref="S263">
    <cfRule type="cellIs" dxfId="269" priority="18" operator="equal">
      <formula>"いない"</formula>
    </cfRule>
    <cfRule type="cellIs" dxfId="268" priority="19" operator="equal">
      <formula>"いる"</formula>
    </cfRule>
  </conditionalFormatting>
  <conditionalFormatting sqref="S231">
    <cfRule type="cellIs" dxfId="267" priority="160" operator="equal">
      <formula>"いない"</formula>
    </cfRule>
    <cfRule type="cellIs" dxfId="266" priority="161" operator="equal">
      <formula>"いる"</formula>
    </cfRule>
  </conditionalFormatting>
  <conditionalFormatting sqref="S264">
    <cfRule type="cellIs" dxfId="265" priority="84" operator="equal">
      <formula>"いない"</formula>
    </cfRule>
    <cfRule type="cellIs" dxfId="264" priority="85" operator="equal">
      <formula>"いる"</formula>
    </cfRule>
  </conditionalFormatting>
  <conditionalFormatting sqref="S235">
    <cfRule type="cellIs" dxfId="263" priority="142" operator="equal">
      <formula>"いない"</formula>
    </cfRule>
    <cfRule type="cellIs" dxfId="262" priority="143" operator="equal">
      <formula>"いる"</formula>
    </cfRule>
  </conditionalFormatting>
  <conditionalFormatting sqref="S234">
    <cfRule type="cellIs" dxfId="261" priority="146" operator="equal">
      <formula>"いない"</formula>
    </cfRule>
    <cfRule type="cellIs" dxfId="260" priority="147" operator="equal">
      <formula>"いる"</formula>
    </cfRule>
  </conditionalFormatting>
  <conditionalFormatting sqref="S234">
    <cfRule type="cellIs" dxfId="259" priority="144" operator="equal">
      <formula>"いない"</formula>
    </cfRule>
    <cfRule type="cellIs" dxfId="258" priority="145" operator="equal">
      <formula>"いる"</formula>
    </cfRule>
  </conditionalFormatting>
  <conditionalFormatting sqref="S238">
    <cfRule type="cellIs" dxfId="257" priority="136" operator="equal">
      <formula>"いない"</formula>
    </cfRule>
    <cfRule type="cellIs" dxfId="256" priority="137" operator="equal">
      <formula>"いる"</formula>
    </cfRule>
  </conditionalFormatting>
  <conditionalFormatting sqref="S237">
    <cfRule type="cellIs" dxfId="255" priority="140" operator="equal">
      <formula>"いない"</formula>
    </cfRule>
    <cfRule type="cellIs" dxfId="254" priority="141" operator="equal">
      <formula>"いる"</formula>
    </cfRule>
  </conditionalFormatting>
  <conditionalFormatting sqref="S237">
    <cfRule type="cellIs" dxfId="253" priority="138" operator="equal">
      <formula>"いない"</formula>
    </cfRule>
    <cfRule type="cellIs" dxfId="252" priority="139" operator="equal">
      <formula>"いる"</formula>
    </cfRule>
  </conditionalFormatting>
  <conditionalFormatting sqref="S241">
    <cfRule type="cellIs" dxfId="251" priority="130" operator="equal">
      <formula>"いない"</formula>
    </cfRule>
    <cfRule type="cellIs" dxfId="250" priority="131" operator="equal">
      <formula>"いる"</formula>
    </cfRule>
  </conditionalFormatting>
  <conditionalFormatting sqref="S240">
    <cfRule type="cellIs" dxfId="249" priority="134" operator="equal">
      <formula>"いない"</formula>
    </cfRule>
    <cfRule type="cellIs" dxfId="248" priority="135" operator="equal">
      <formula>"いる"</formula>
    </cfRule>
  </conditionalFormatting>
  <conditionalFormatting sqref="S240">
    <cfRule type="cellIs" dxfId="247" priority="132" operator="equal">
      <formula>"いない"</formula>
    </cfRule>
    <cfRule type="cellIs" dxfId="246" priority="133" operator="equal">
      <formula>"いる"</formula>
    </cfRule>
  </conditionalFormatting>
  <conditionalFormatting sqref="S244">
    <cfRule type="cellIs" dxfId="245" priority="124" operator="equal">
      <formula>"いない"</formula>
    </cfRule>
    <cfRule type="cellIs" dxfId="244" priority="125" operator="equal">
      <formula>"いる"</formula>
    </cfRule>
  </conditionalFormatting>
  <conditionalFormatting sqref="S243">
    <cfRule type="cellIs" dxfId="243" priority="128" operator="equal">
      <formula>"いない"</formula>
    </cfRule>
    <cfRule type="cellIs" dxfId="242" priority="129" operator="equal">
      <formula>"いる"</formula>
    </cfRule>
  </conditionalFormatting>
  <conditionalFormatting sqref="S243">
    <cfRule type="cellIs" dxfId="241" priority="126" operator="equal">
      <formula>"いない"</formula>
    </cfRule>
    <cfRule type="cellIs" dxfId="240" priority="127" operator="equal">
      <formula>"いる"</formula>
    </cfRule>
  </conditionalFormatting>
  <conditionalFormatting sqref="S247">
    <cfRule type="cellIs" dxfId="239" priority="118" operator="equal">
      <formula>"いない"</formula>
    </cfRule>
    <cfRule type="cellIs" dxfId="238" priority="119" operator="equal">
      <formula>"いる"</formula>
    </cfRule>
  </conditionalFormatting>
  <conditionalFormatting sqref="S246">
    <cfRule type="cellIs" dxfId="237" priority="122" operator="equal">
      <formula>"いない"</formula>
    </cfRule>
    <cfRule type="cellIs" dxfId="236" priority="123" operator="equal">
      <formula>"いる"</formula>
    </cfRule>
  </conditionalFormatting>
  <conditionalFormatting sqref="S246">
    <cfRule type="cellIs" dxfId="235" priority="120" operator="equal">
      <formula>"いない"</formula>
    </cfRule>
    <cfRule type="cellIs" dxfId="234" priority="121" operator="equal">
      <formula>"いる"</formula>
    </cfRule>
  </conditionalFormatting>
  <conditionalFormatting sqref="S250">
    <cfRule type="cellIs" dxfId="233" priority="112" operator="equal">
      <formula>"いない"</formula>
    </cfRule>
    <cfRule type="cellIs" dxfId="232" priority="113" operator="equal">
      <formula>"いる"</formula>
    </cfRule>
  </conditionalFormatting>
  <conditionalFormatting sqref="S249">
    <cfRule type="cellIs" dxfId="231" priority="116" operator="equal">
      <formula>"いない"</formula>
    </cfRule>
    <cfRule type="cellIs" dxfId="230" priority="117" operator="equal">
      <formula>"いる"</formula>
    </cfRule>
  </conditionalFormatting>
  <conditionalFormatting sqref="S249">
    <cfRule type="cellIs" dxfId="229" priority="114" operator="equal">
      <formula>"いない"</formula>
    </cfRule>
    <cfRule type="cellIs" dxfId="228" priority="115" operator="equal">
      <formula>"いる"</formula>
    </cfRule>
  </conditionalFormatting>
  <conditionalFormatting sqref="S253">
    <cfRule type="cellIs" dxfId="227" priority="106" operator="equal">
      <formula>"いない"</formula>
    </cfRule>
    <cfRule type="cellIs" dxfId="226" priority="107" operator="equal">
      <formula>"いる"</formula>
    </cfRule>
  </conditionalFormatting>
  <conditionalFormatting sqref="S252">
    <cfRule type="cellIs" dxfId="225" priority="110" operator="equal">
      <formula>"いない"</formula>
    </cfRule>
    <cfRule type="cellIs" dxfId="224" priority="111" operator="equal">
      <formula>"いる"</formula>
    </cfRule>
  </conditionalFormatting>
  <conditionalFormatting sqref="S252">
    <cfRule type="cellIs" dxfId="223" priority="108" operator="equal">
      <formula>"いない"</formula>
    </cfRule>
    <cfRule type="cellIs" dxfId="222" priority="109" operator="equal">
      <formula>"いる"</formula>
    </cfRule>
  </conditionalFormatting>
  <conditionalFormatting sqref="S256">
    <cfRule type="cellIs" dxfId="221" priority="100" operator="equal">
      <formula>"いない"</formula>
    </cfRule>
    <cfRule type="cellIs" dxfId="220" priority="101" operator="equal">
      <formula>"いる"</formula>
    </cfRule>
  </conditionalFormatting>
  <conditionalFormatting sqref="S255">
    <cfRule type="cellIs" dxfId="219" priority="104" operator="equal">
      <formula>"いない"</formula>
    </cfRule>
    <cfRule type="cellIs" dxfId="218" priority="105" operator="equal">
      <formula>"いる"</formula>
    </cfRule>
  </conditionalFormatting>
  <conditionalFormatting sqref="S255">
    <cfRule type="cellIs" dxfId="217" priority="102" operator="equal">
      <formula>"いない"</formula>
    </cfRule>
    <cfRule type="cellIs" dxfId="216" priority="103" operator="equal">
      <formula>"いる"</formula>
    </cfRule>
  </conditionalFormatting>
  <conditionalFormatting sqref="S259">
    <cfRule type="cellIs" dxfId="215" priority="94" operator="equal">
      <formula>"いない"</formula>
    </cfRule>
    <cfRule type="cellIs" dxfId="214" priority="95" operator="equal">
      <formula>"いる"</formula>
    </cfRule>
  </conditionalFormatting>
  <conditionalFormatting sqref="S258">
    <cfRule type="cellIs" dxfId="213" priority="98" operator="equal">
      <formula>"いない"</formula>
    </cfRule>
    <cfRule type="cellIs" dxfId="212" priority="99" operator="equal">
      <formula>"いる"</formula>
    </cfRule>
  </conditionalFormatting>
  <conditionalFormatting sqref="S258">
    <cfRule type="cellIs" dxfId="211" priority="96" operator="equal">
      <formula>"いない"</formula>
    </cfRule>
    <cfRule type="cellIs" dxfId="210" priority="97" operator="equal">
      <formula>"いる"</formula>
    </cfRule>
  </conditionalFormatting>
  <conditionalFormatting sqref="S262">
    <cfRule type="cellIs" dxfId="209" priority="88" operator="equal">
      <formula>"いない"</formula>
    </cfRule>
    <cfRule type="cellIs" dxfId="208" priority="89" operator="equal">
      <formula>"いる"</formula>
    </cfRule>
  </conditionalFormatting>
  <conditionalFormatting sqref="S261">
    <cfRule type="cellIs" dxfId="207" priority="92" operator="equal">
      <formula>"いない"</formula>
    </cfRule>
    <cfRule type="cellIs" dxfId="206" priority="93" operator="equal">
      <formula>"いる"</formula>
    </cfRule>
  </conditionalFormatting>
  <conditionalFormatting sqref="S261">
    <cfRule type="cellIs" dxfId="205" priority="90" operator="equal">
      <formula>"いない"</formula>
    </cfRule>
    <cfRule type="cellIs" dxfId="204" priority="91" operator="equal">
      <formula>"いる"</formula>
    </cfRule>
  </conditionalFormatting>
  <conditionalFormatting sqref="S265">
    <cfRule type="cellIs" dxfId="203" priority="82" operator="equal">
      <formula>"いない"</formula>
    </cfRule>
    <cfRule type="cellIs" dxfId="202" priority="83" operator="equal">
      <formula>"いる"</formula>
    </cfRule>
  </conditionalFormatting>
  <conditionalFormatting sqref="S264">
    <cfRule type="cellIs" dxfId="201" priority="86" operator="equal">
      <formula>"いない"</formula>
    </cfRule>
    <cfRule type="cellIs" dxfId="200" priority="87" operator="equal">
      <formula>"いる"</formula>
    </cfRule>
  </conditionalFormatting>
  <conditionalFormatting sqref="S268">
    <cfRule type="cellIs" dxfId="199" priority="76" operator="equal">
      <formula>"いない"</formula>
    </cfRule>
    <cfRule type="cellIs" dxfId="198" priority="77" operator="equal">
      <formula>"いる"</formula>
    </cfRule>
  </conditionalFormatting>
  <conditionalFormatting sqref="S267">
    <cfRule type="cellIs" dxfId="197" priority="80" operator="equal">
      <formula>"いない"</formula>
    </cfRule>
    <cfRule type="cellIs" dxfId="196" priority="81" operator="equal">
      <formula>"いる"</formula>
    </cfRule>
  </conditionalFormatting>
  <conditionalFormatting sqref="S267">
    <cfRule type="cellIs" dxfId="195" priority="78" operator="equal">
      <formula>"いない"</formula>
    </cfRule>
    <cfRule type="cellIs" dxfId="194" priority="79" operator="equal">
      <formula>"いる"</formula>
    </cfRule>
  </conditionalFormatting>
  <conditionalFormatting sqref="AA224">
    <cfRule type="cellIs" dxfId="193" priority="74" operator="equal">
      <formula>"適切"</formula>
    </cfRule>
    <cfRule type="cellIs" dxfId="192" priority="75" operator="equal">
      <formula>"不適切"</formula>
    </cfRule>
  </conditionalFormatting>
  <conditionalFormatting sqref="AA227">
    <cfRule type="cellIs" dxfId="191" priority="72" operator="equal">
      <formula>"適切"</formula>
    </cfRule>
    <cfRule type="cellIs" dxfId="190" priority="73" operator="equal">
      <formula>"不適切"</formula>
    </cfRule>
  </conditionalFormatting>
  <conditionalFormatting sqref="AA230">
    <cfRule type="cellIs" dxfId="189" priority="70" operator="equal">
      <formula>"適切"</formula>
    </cfRule>
    <cfRule type="cellIs" dxfId="188" priority="71" operator="equal">
      <formula>"不適切"</formula>
    </cfRule>
  </conditionalFormatting>
  <conditionalFormatting sqref="AA233">
    <cfRule type="cellIs" dxfId="187" priority="68" operator="equal">
      <formula>"適切"</formula>
    </cfRule>
    <cfRule type="cellIs" dxfId="186" priority="69" operator="equal">
      <formula>"不適切"</formula>
    </cfRule>
  </conditionalFormatting>
  <conditionalFormatting sqref="AA236">
    <cfRule type="cellIs" dxfId="185" priority="66" operator="equal">
      <formula>"適切"</formula>
    </cfRule>
    <cfRule type="cellIs" dxfId="184" priority="67" operator="equal">
      <formula>"不適切"</formula>
    </cfRule>
  </conditionalFormatting>
  <conditionalFormatting sqref="AA239">
    <cfRule type="cellIs" dxfId="183" priority="64" operator="equal">
      <formula>"適切"</formula>
    </cfRule>
    <cfRule type="cellIs" dxfId="182" priority="65" operator="equal">
      <formula>"不適切"</formula>
    </cfRule>
  </conditionalFormatting>
  <conditionalFormatting sqref="AA242">
    <cfRule type="cellIs" dxfId="181" priority="62" operator="equal">
      <formula>"適切"</formula>
    </cfRule>
    <cfRule type="cellIs" dxfId="180" priority="63" operator="equal">
      <formula>"不適切"</formula>
    </cfRule>
  </conditionalFormatting>
  <conditionalFormatting sqref="AA245">
    <cfRule type="cellIs" dxfId="179" priority="60" operator="equal">
      <formula>"適切"</formula>
    </cfRule>
    <cfRule type="cellIs" dxfId="178" priority="61" operator="equal">
      <formula>"不適切"</formula>
    </cfRule>
  </conditionalFormatting>
  <conditionalFormatting sqref="AA248">
    <cfRule type="cellIs" dxfId="177" priority="58" operator="equal">
      <formula>"適切"</formula>
    </cfRule>
    <cfRule type="cellIs" dxfId="176" priority="59" operator="equal">
      <formula>"不適切"</formula>
    </cfRule>
  </conditionalFormatting>
  <conditionalFormatting sqref="AA251">
    <cfRule type="cellIs" dxfId="175" priority="56" operator="equal">
      <formula>"適切"</formula>
    </cfRule>
    <cfRule type="cellIs" dxfId="174" priority="57" operator="equal">
      <formula>"不適切"</formula>
    </cfRule>
  </conditionalFormatting>
  <conditionalFormatting sqref="AA254">
    <cfRule type="cellIs" dxfId="173" priority="54" operator="equal">
      <formula>"適切"</formula>
    </cfRule>
    <cfRule type="cellIs" dxfId="172" priority="55" operator="equal">
      <formula>"不適切"</formula>
    </cfRule>
  </conditionalFormatting>
  <conditionalFormatting sqref="AA257">
    <cfRule type="cellIs" dxfId="171" priority="52" operator="equal">
      <formula>"適切"</formula>
    </cfRule>
    <cfRule type="cellIs" dxfId="170" priority="53" operator="equal">
      <formula>"不適切"</formula>
    </cfRule>
  </conditionalFormatting>
  <conditionalFormatting sqref="AA260">
    <cfRule type="cellIs" dxfId="169" priority="50" operator="equal">
      <formula>"適切"</formula>
    </cfRule>
    <cfRule type="cellIs" dxfId="168" priority="51" operator="equal">
      <formula>"不適切"</formula>
    </cfRule>
  </conditionalFormatting>
  <conditionalFormatting sqref="AA263">
    <cfRule type="cellIs" dxfId="167" priority="48" operator="equal">
      <formula>"適切"</formula>
    </cfRule>
    <cfRule type="cellIs" dxfId="166" priority="49" operator="equal">
      <formula>"不適切"</formula>
    </cfRule>
  </conditionalFormatting>
  <conditionalFormatting sqref="AA266">
    <cfRule type="cellIs" dxfId="165" priority="46" operator="equal">
      <formula>"適切"</formula>
    </cfRule>
    <cfRule type="cellIs" dxfId="164" priority="47" operator="equal">
      <formula>"不適切"</formula>
    </cfRule>
  </conditionalFormatting>
  <conditionalFormatting sqref="S227">
    <cfRule type="cellIs" dxfId="163" priority="42" operator="equal">
      <formula>"いない"</formula>
    </cfRule>
    <cfRule type="cellIs" dxfId="162" priority="43" operator="equal">
      <formula>"いる"</formula>
    </cfRule>
  </conditionalFormatting>
  <conditionalFormatting sqref="S230">
    <cfRule type="cellIs" dxfId="161" priority="40" operator="equal">
      <formula>"いない"</formula>
    </cfRule>
    <cfRule type="cellIs" dxfId="160" priority="41" operator="equal">
      <formula>"いる"</formula>
    </cfRule>
  </conditionalFormatting>
  <conditionalFormatting sqref="S233">
    <cfRule type="cellIs" dxfId="159" priority="38" operator="equal">
      <formula>"いない"</formula>
    </cfRule>
    <cfRule type="cellIs" dxfId="158" priority="39" operator="equal">
      <formula>"いる"</formula>
    </cfRule>
  </conditionalFormatting>
  <conditionalFormatting sqref="S236">
    <cfRule type="cellIs" dxfId="157" priority="36" operator="equal">
      <formula>"いない"</formula>
    </cfRule>
    <cfRule type="cellIs" dxfId="156" priority="37" operator="equal">
      <formula>"いる"</formula>
    </cfRule>
  </conditionalFormatting>
  <conditionalFormatting sqref="S239">
    <cfRule type="cellIs" dxfId="155" priority="34" operator="equal">
      <formula>"いない"</formula>
    </cfRule>
    <cfRule type="cellIs" dxfId="154" priority="35" operator="equal">
      <formula>"いる"</formula>
    </cfRule>
  </conditionalFormatting>
  <conditionalFormatting sqref="S242">
    <cfRule type="cellIs" dxfId="153" priority="32" operator="equal">
      <formula>"いない"</formula>
    </cfRule>
    <cfRule type="cellIs" dxfId="152" priority="33" operator="equal">
      <formula>"いる"</formula>
    </cfRule>
  </conditionalFormatting>
  <conditionalFormatting sqref="S245">
    <cfRule type="cellIs" dxfId="151" priority="30" operator="equal">
      <formula>"いない"</formula>
    </cfRule>
    <cfRule type="cellIs" dxfId="150" priority="31" operator="equal">
      <formula>"いる"</formula>
    </cfRule>
  </conditionalFormatting>
  <conditionalFormatting sqref="S248">
    <cfRule type="cellIs" dxfId="149" priority="28" operator="equal">
      <formula>"いない"</formula>
    </cfRule>
    <cfRule type="cellIs" dxfId="148" priority="29" operator="equal">
      <formula>"いる"</formula>
    </cfRule>
  </conditionalFormatting>
  <conditionalFormatting sqref="S251">
    <cfRule type="cellIs" dxfId="147" priority="26" operator="equal">
      <formula>"いない"</formula>
    </cfRule>
    <cfRule type="cellIs" dxfId="146" priority="27" operator="equal">
      <formula>"いる"</formula>
    </cfRule>
  </conditionalFormatting>
  <conditionalFormatting sqref="S254">
    <cfRule type="cellIs" dxfId="145" priority="24" operator="equal">
      <formula>"いない"</formula>
    </cfRule>
    <cfRule type="cellIs" dxfId="144" priority="25" operator="equal">
      <formula>"いる"</formula>
    </cfRule>
  </conditionalFormatting>
  <conditionalFormatting sqref="S257">
    <cfRule type="cellIs" dxfId="143" priority="22" operator="equal">
      <formula>"いない"</formula>
    </cfRule>
    <cfRule type="cellIs" dxfId="142" priority="23" operator="equal">
      <formula>"いる"</formula>
    </cfRule>
  </conditionalFormatting>
  <conditionalFormatting sqref="S260">
    <cfRule type="cellIs" dxfId="141" priority="20" operator="equal">
      <formula>"いない"</formula>
    </cfRule>
    <cfRule type="cellIs" dxfId="140" priority="21" operator="equal">
      <formula>"いる"</formula>
    </cfRule>
  </conditionalFormatting>
  <conditionalFormatting sqref="S266">
    <cfRule type="cellIs" dxfId="139" priority="16" operator="equal">
      <formula>"いない"</formula>
    </cfRule>
    <cfRule type="cellIs" dxfId="138" priority="17" operator="equal">
      <formula>"いる"</formula>
    </cfRule>
  </conditionalFormatting>
  <conditionalFormatting sqref="S270">
    <cfRule type="cellIs" dxfId="137" priority="12" operator="equal">
      <formula>"いない"</formula>
    </cfRule>
    <cfRule type="cellIs" dxfId="136" priority="13" operator="equal">
      <formula>"いる"</formula>
    </cfRule>
  </conditionalFormatting>
  <conditionalFormatting sqref="S270">
    <cfRule type="cellIs" dxfId="135" priority="10" operator="equal">
      <formula>"いない"</formula>
    </cfRule>
    <cfRule type="cellIs" dxfId="134" priority="11" operator="equal">
      <formula>"いる"</formula>
    </cfRule>
  </conditionalFormatting>
  <conditionalFormatting sqref="S272">
    <cfRule type="cellIs" dxfId="133" priority="8" operator="equal">
      <formula>"いない"</formula>
    </cfRule>
    <cfRule type="cellIs" dxfId="132" priority="9" operator="equal">
      <formula>"いる"</formula>
    </cfRule>
  </conditionalFormatting>
  <conditionalFormatting sqref="S1:S1048576">
    <cfRule type="cellIs" dxfId="131" priority="3" operator="equal">
      <formula>"いる・いない"</formula>
    </cfRule>
    <cfRule type="cellIs" dxfId="130" priority="4" operator="equal">
      <formula>"省略"</formula>
    </cfRule>
    <cfRule type="cellIs" dxfId="129" priority="5" operator="equal">
      <formula>"該当なし"</formula>
    </cfRule>
    <cfRule type="cellIs" dxfId="128" priority="6" operator="equal">
      <formula>"いない"</formula>
    </cfRule>
    <cfRule type="cellIs" dxfId="127" priority="7" operator="equal">
      <formula>"いる"</formula>
    </cfRule>
  </conditionalFormatting>
  <conditionalFormatting sqref="AA272">
    <cfRule type="cellIs" dxfId="126" priority="1" operator="equal">
      <formula>"適切"</formula>
    </cfRule>
    <cfRule type="cellIs" dxfId="125" priority="2" operator="equal">
      <formula>"不適切"</formula>
    </cfRule>
  </conditionalFormatting>
  <dataValidations count="9">
    <dataValidation type="list" allowBlank="1" showInputMessage="1" showErrorMessage="1" sqref="U190" xr:uid="{ABEE9B51-A8B4-496F-9DEF-578E07710C51}">
      <formula1>"　,いる・いない,いる,いない,要確認,省略"</formula1>
    </dataValidation>
    <dataValidation type="list" allowBlank="1" showInputMessage="1" showErrorMessage="1" sqref="U216 U213 U219 U181 U57 U144 U139 U132 U52 U193 U196:U198 U201 U204 U207 U210 U224 U227 U230 U233 U236 U239 U242 U245 U248 U251 U254 U257 U260 U263 U266 U269" xr:uid="{7BD0F266-2E4D-4D70-A70A-FD1F116DD721}">
      <formula1>"　,いる・いない,いる,いない,要確認,該当なし"</formula1>
    </dataValidation>
    <dataValidation type="list" allowBlank="1" showInputMessage="1" showErrorMessage="1" sqref="U137 M139:M142" xr:uid="{1E6B8543-31ED-45BD-B9CF-9D5D62652DB2}">
      <formula1>"　,ある・ない,ある,ない,要確認"</formula1>
    </dataValidation>
    <dataValidation allowBlank="1" showInputMessage="1" showErrorMessage="1" error="正しい内容を入力してください。" prompt="日数等を入力してください。" sqref="K32" xr:uid="{2C9258B2-93C5-4841-995E-D93F83FF33DC}"/>
    <dataValidation allowBlank="1" showInputMessage="1" showErrorMessage="1" error="正しい内容を入力してください。" prompt="締日を入力してください。" sqref="G42" xr:uid="{22A68766-D938-4247-8461-62174F3B4FA8}"/>
    <dataValidation type="list" allowBlank="1" showInputMessage="1" showErrorMessage="1" error="正しい値を選択してください。" prompt="該当項目ついて〇を選択_x000a_" sqref="G37:G38 I37:I38 K37:K38 M37:M38 O37:O38 H84:H87 H89:H95 D110:D119 F292:F306 O308 Q308 O310 Q310 O313 Q313 Q315 O315 O321 Q321 E326:E359" xr:uid="{73EF638D-26AE-445D-A057-0C403F04E231}">
      <formula1>"〇,　,"</formula1>
    </dataValidation>
    <dataValidation type="list" allowBlank="1" showInputMessage="1" showErrorMessage="1" sqref="U7 X7 X21 X12 U12 U21 X23 U23 U30 U28 X28 X30 U35 X35 U44:U49 X44 U272 X52 X55 U55 X272 X132 X60 U60 X62 U62 X76 U76 U83 X97 U97 U100 X102 U102 U105 X107 U107 X125 U125 U129 X129 U177 X139 X187 X57 X144 U180 U134 U148 X148 U150 X150 U152 X152 U154 X154 U159:U161 X159:X161 U164:U165 X164:X165 U169:U175 X169:X175 U187 X213 U276 X216 X177 X219 X276 X180:X181 X184 U184 X190 X193 X196:X198 X201 X204 X207 X210 X224 X227 X230 X233 X236 X239 X242 X245 X248 X251 X254 X257 X260 X263 X266 X269" xr:uid="{1989E2B6-06AE-4C4B-B31A-3D7F3CDBB97E}">
      <formula1>"　,いる・いない,いる,いない,要確認"</formula1>
    </dataValidation>
    <dataValidation type="list" allowBlank="1" showInputMessage="1" showErrorMessage="1" error="正しい内容を選択してください。" prompt="確認した際は✔を選択してください。_x000a_確認した結果、不適切な場合は✖を選択してください。" sqref="D7 D13 D21 D23 D28 D30 D36 D40 D44:D49 D52 D55 D382 D60 D62 D76 D83 D97 D102 D107 D124 D128 D132 D134 D137 D139 D144 D275 D289 D308 D310 D312 D315 D320 D362 D57" xr:uid="{209699F4-A38E-4978-9E27-F2B813CD807A}">
      <formula1>"　,✔,✖,未確認"</formula1>
    </dataValidation>
    <dataValidation allowBlank="1" showInputMessage="1" showErrorMessage="1" error="正しい内容を入力してください。" prompt="支払期限を入力してください。" sqref="J42" xr:uid="{8FE792F7-6C26-42C6-A9AD-679773039ABF}"/>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K580"/>
  <sheetViews>
    <sheetView tabSelected="1" view="pageBreakPreview" topLeftCell="B1" zoomScale="85" zoomScaleNormal="75" zoomScaleSheetLayoutView="85" workbookViewId="0">
      <selection activeCell="B2" sqref="B2:AD2"/>
    </sheetView>
  </sheetViews>
  <sheetFormatPr defaultColWidth="9" defaultRowHeight="13.3"/>
  <cols>
    <col min="1" max="1" width="0" style="43" hidden="1" customWidth="1"/>
    <col min="2" max="2" width="5.61328125" style="43" customWidth="1"/>
    <col min="3" max="3" width="11.3828125" style="43" customWidth="1"/>
    <col min="4" max="8" width="4.23046875" style="43" customWidth="1"/>
    <col min="9" max="10" width="3.765625" style="43" customWidth="1"/>
    <col min="11" max="11" width="8.61328125" style="43" customWidth="1"/>
    <col min="12" max="12" width="4.765625" style="43" customWidth="1"/>
    <col min="13" max="25" width="4.23046875" style="43" customWidth="1"/>
    <col min="26" max="26" width="3.15234375" style="43" customWidth="1"/>
    <col min="27" max="29" width="4.61328125" style="43" customWidth="1"/>
    <col min="30" max="30" width="5" style="43" customWidth="1"/>
    <col min="31" max="16384" width="9" style="43"/>
  </cols>
  <sheetData>
    <row r="1" spans="2:30" ht="18.75" customHeight="1"/>
    <row r="2" spans="2:30" ht="27.9">
      <c r="B2" s="764" t="s">
        <v>835</v>
      </c>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row>
    <row r="3" spans="2:30" ht="17.25" customHeight="1">
      <c r="B3" s="2"/>
      <c r="AA3" s="826"/>
      <c r="AB3" s="826"/>
      <c r="AC3" s="826"/>
      <c r="AD3" s="826"/>
    </row>
    <row r="4" spans="2:30" ht="28.5" customHeight="1">
      <c r="B4" s="765" t="s">
        <v>839</v>
      </c>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row>
    <row r="5" spans="2:30" ht="9.75" customHeight="1">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row>
    <row r="6" spans="2:30" ht="9.75" customHeight="1">
      <c r="B6" s="764"/>
      <c r="C6" s="764"/>
      <c r="D6" s="764"/>
      <c r="E6" s="764"/>
      <c r="F6" s="764"/>
      <c r="G6" s="764"/>
      <c r="H6" s="764"/>
      <c r="I6" s="764"/>
      <c r="J6" s="764"/>
      <c r="K6" s="764"/>
      <c r="L6" s="764"/>
      <c r="M6" s="764"/>
      <c r="N6" s="764"/>
      <c r="O6" s="764"/>
      <c r="P6" s="764"/>
      <c r="Q6" s="764"/>
      <c r="R6" s="764"/>
      <c r="S6" s="764"/>
      <c r="T6" s="764"/>
      <c r="U6" s="764"/>
      <c r="V6" s="764"/>
      <c r="W6" s="764"/>
      <c r="X6" s="764"/>
      <c r="Y6" s="764"/>
      <c r="Z6" s="764"/>
      <c r="AA6" s="764"/>
      <c r="AB6" s="764"/>
      <c r="AC6" s="764"/>
      <c r="AD6" s="764"/>
    </row>
    <row r="7" spans="2:30" ht="9.75" customHeight="1" thickBot="1">
      <c r="B7" s="3"/>
    </row>
    <row r="8" spans="2:30" ht="14.25" customHeight="1" thickBot="1">
      <c r="B8" s="766" t="s">
        <v>9</v>
      </c>
      <c r="C8" s="767"/>
      <c r="D8" s="767"/>
      <c r="E8" s="768"/>
      <c r="F8" s="772"/>
      <c r="G8" s="773"/>
      <c r="H8" s="773"/>
      <c r="I8" s="773"/>
      <c r="J8" s="773"/>
      <c r="K8" s="773"/>
      <c r="L8" s="773"/>
      <c r="M8" s="773"/>
      <c r="N8" s="773"/>
      <c r="O8" s="773"/>
      <c r="P8" s="773"/>
      <c r="Q8" s="773"/>
      <c r="R8" s="773"/>
      <c r="S8" s="773"/>
      <c r="T8" s="773"/>
      <c r="U8" s="773"/>
      <c r="V8" s="773"/>
      <c r="W8" s="773"/>
      <c r="X8" s="773"/>
      <c r="Y8" s="773"/>
      <c r="Z8" s="773"/>
      <c r="AA8" s="773"/>
      <c r="AB8" s="773"/>
      <c r="AC8" s="773"/>
      <c r="AD8" s="774"/>
    </row>
    <row r="9" spans="2:30" ht="14.25" customHeight="1" thickBot="1">
      <c r="B9" s="769"/>
      <c r="C9" s="770"/>
      <c r="D9" s="770"/>
      <c r="E9" s="771"/>
      <c r="F9" s="775"/>
      <c r="G9" s="776"/>
      <c r="H9" s="776"/>
      <c r="I9" s="776"/>
      <c r="J9" s="776"/>
      <c r="K9" s="776"/>
      <c r="L9" s="776"/>
      <c r="M9" s="776"/>
      <c r="N9" s="776"/>
      <c r="O9" s="776"/>
      <c r="P9" s="776"/>
      <c r="Q9" s="776"/>
      <c r="R9" s="776"/>
      <c r="S9" s="776"/>
      <c r="T9" s="776"/>
      <c r="U9" s="776"/>
      <c r="V9" s="776"/>
      <c r="W9" s="776"/>
      <c r="X9" s="776"/>
      <c r="Y9" s="776"/>
      <c r="Z9" s="776"/>
      <c r="AA9" s="776"/>
      <c r="AB9" s="776"/>
      <c r="AC9" s="776"/>
      <c r="AD9" s="777"/>
    </row>
    <row r="10" spans="2:30" ht="14.25" customHeight="1" thickBot="1">
      <c r="B10" s="746" t="s">
        <v>25</v>
      </c>
      <c r="C10" s="778"/>
      <c r="D10" s="778"/>
      <c r="E10" s="779"/>
      <c r="F10" s="775"/>
      <c r="G10" s="776"/>
      <c r="H10" s="776"/>
      <c r="I10" s="776"/>
      <c r="J10" s="776"/>
      <c r="K10" s="776"/>
      <c r="L10" s="776"/>
      <c r="M10" s="776"/>
      <c r="N10" s="776"/>
      <c r="O10" s="776"/>
      <c r="P10" s="776"/>
      <c r="Q10" s="776"/>
      <c r="R10" s="776"/>
      <c r="S10" s="776"/>
      <c r="T10" s="776"/>
      <c r="U10" s="776"/>
      <c r="V10" s="776"/>
      <c r="W10" s="776"/>
      <c r="X10" s="776"/>
      <c r="Y10" s="776"/>
      <c r="Z10" s="776"/>
      <c r="AA10" s="776"/>
      <c r="AB10" s="776"/>
      <c r="AC10" s="776"/>
      <c r="AD10" s="777"/>
    </row>
    <row r="11" spans="2:30" ht="14.25" customHeight="1" thickBot="1">
      <c r="B11" s="780"/>
      <c r="C11" s="781"/>
      <c r="D11" s="781"/>
      <c r="E11" s="782"/>
      <c r="F11" s="775"/>
      <c r="G11" s="776"/>
      <c r="H11" s="776"/>
      <c r="I11" s="776"/>
      <c r="J11" s="776"/>
      <c r="K11" s="776"/>
      <c r="L11" s="776"/>
      <c r="M11" s="776"/>
      <c r="N11" s="776"/>
      <c r="O11" s="776"/>
      <c r="P11" s="776"/>
      <c r="Q11" s="776"/>
      <c r="R11" s="776"/>
      <c r="S11" s="776"/>
      <c r="T11" s="776"/>
      <c r="U11" s="776"/>
      <c r="V11" s="776"/>
      <c r="W11" s="776"/>
      <c r="X11" s="776"/>
      <c r="Y11" s="776"/>
      <c r="Z11" s="776"/>
      <c r="AA11" s="776"/>
      <c r="AB11" s="776"/>
      <c r="AC11" s="776"/>
      <c r="AD11" s="777"/>
    </row>
    <row r="12" spans="2:30" ht="21" customHeight="1" thickBot="1">
      <c r="B12" s="799" t="s">
        <v>268</v>
      </c>
      <c r="C12" s="778"/>
      <c r="D12" s="778"/>
      <c r="E12" s="779"/>
      <c r="F12" s="775"/>
      <c r="G12" s="776"/>
      <c r="H12" s="776"/>
      <c r="I12" s="776"/>
      <c r="J12" s="776"/>
      <c r="K12" s="776"/>
      <c r="L12" s="776"/>
      <c r="M12" s="776"/>
      <c r="N12" s="776"/>
      <c r="O12" s="776"/>
      <c r="P12" s="776"/>
      <c r="Q12" s="776"/>
      <c r="R12" s="776"/>
      <c r="S12" s="776"/>
      <c r="T12" s="776"/>
      <c r="U12" s="776"/>
      <c r="V12" s="776"/>
      <c r="W12" s="776"/>
      <c r="X12" s="776"/>
      <c r="Y12" s="776"/>
      <c r="Z12" s="776"/>
      <c r="AA12" s="776"/>
      <c r="AB12" s="776"/>
      <c r="AC12" s="776"/>
      <c r="AD12" s="777"/>
    </row>
    <row r="13" spans="2:30" ht="21" customHeight="1" thickBot="1">
      <c r="B13" s="780"/>
      <c r="C13" s="781"/>
      <c r="D13" s="781"/>
      <c r="E13" s="782"/>
      <c r="F13" s="775"/>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7"/>
    </row>
    <row r="14" spans="2:30" ht="19.5" customHeight="1" thickBot="1">
      <c r="B14" s="746" t="s">
        <v>17</v>
      </c>
      <c r="C14" s="747"/>
      <c r="D14" s="747"/>
      <c r="E14" s="748"/>
      <c r="F14" s="775"/>
      <c r="G14" s="776"/>
      <c r="H14" s="776"/>
      <c r="I14" s="776"/>
      <c r="J14" s="776"/>
      <c r="K14" s="776"/>
      <c r="L14" s="776"/>
      <c r="M14" s="776"/>
      <c r="N14" s="776"/>
      <c r="O14" s="776"/>
      <c r="P14" s="776"/>
      <c r="Q14" s="776"/>
      <c r="R14" s="776"/>
      <c r="S14" s="776"/>
      <c r="T14" s="776"/>
      <c r="U14" s="776"/>
      <c r="V14" s="776"/>
      <c r="W14" s="776"/>
      <c r="X14" s="776"/>
      <c r="Y14" s="776"/>
      <c r="Z14" s="776"/>
      <c r="AA14" s="776"/>
      <c r="AB14" s="776"/>
      <c r="AC14" s="776"/>
      <c r="AD14" s="777"/>
    </row>
    <row r="15" spans="2:30" ht="19.5" customHeight="1" thickBot="1">
      <c r="B15" s="780" t="s">
        <v>18</v>
      </c>
      <c r="C15" s="829"/>
      <c r="D15" s="829"/>
      <c r="E15" s="830"/>
      <c r="F15" s="775"/>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7"/>
    </row>
    <row r="16" spans="2:30" ht="17.25" customHeight="1" thickBot="1">
      <c r="B16" s="746" t="s">
        <v>6</v>
      </c>
      <c r="C16" s="778"/>
      <c r="D16" s="778"/>
      <c r="E16" s="779"/>
      <c r="F16" s="786" t="s">
        <v>16</v>
      </c>
      <c r="G16" s="787"/>
      <c r="H16" s="787"/>
      <c r="I16" s="787"/>
      <c r="J16" s="787"/>
      <c r="K16" s="787"/>
      <c r="L16" s="787"/>
      <c r="M16" s="787"/>
      <c r="N16" s="787"/>
      <c r="O16" s="787"/>
      <c r="P16" s="787"/>
      <c r="Q16" s="787"/>
      <c r="R16" s="787"/>
      <c r="S16" s="787"/>
      <c r="T16" s="787"/>
      <c r="U16" s="787"/>
      <c r="V16" s="787"/>
      <c r="W16" s="787"/>
      <c r="X16" s="787"/>
      <c r="Y16" s="787"/>
      <c r="Z16" s="787"/>
      <c r="AA16" s="787"/>
      <c r="AB16" s="787"/>
      <c r="AC16" s="787"/>
      <c r="AD16" s="788"/>
    </row>
    <row r="17" spans="2:30" ht="19.5" customHeight="1" thickBot="1">
      <c r="B17" s="780"/>
      <c r="C17" s="781"/>
      <c r="D17" s="781"/>
      <c r="E17" s="782"/>
      <c r="F17" s="786"/>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8"/>
    </row>
    <row r="18" spans="2:30" ht="18" customHeight="1" thickBot="1">
      <c r="B18" s="746" t="s">
        <v>7</v>
      </c>
      <c r="C18" s="778"/>
      <c r="D18" s="778"/>
      <c r="E18" s="779"/>
      <c r="F18" s="786" t="s">
        <v>323</v>
      </c>
      <c r="G18" s="787"/>
      <c r="H18" s="787"/>
      <c r="I18" s="787"/>
      <c r="J18" s="787"/>
      <c r="K18" s="787"/>
      <c r="L18" s="787"/>
      <c r="M18" s="787"/>
      <c r="N18" s="787"/>
      <c r="O18" s="787"/>
      <c r="P18" s="787"/>
      <c r="Q18" s="787"/>
      <c r="R18" s="787"/>
      <c r="S18" s="787"/>
      <c r="T18" s="787"/>
      <c r="U18" s="787"/>
      <c r="V18" s="787"/>
      <c r="W18" s="787"/>
      <c r="X18" s="787"/>
      <c r="Y18" s="787"/>
      <c r="Z18" s="787"/>
      <c r="AA18" s="787"/>
      <c r="AB18" s="787"/>
      <c r="AC18" s="787"/>
      <c r="AD18" s="788"/>
    </row>
    <row r="19" spans="2:30" ht="18" customHeight="1" thickBot="1">
      <c r="B19" s="783"/>
      <c r="C19" s="784"/>
      <c r="D19" s="784"/>
      <c r="E19" s="785"/>
      <c r="F19" s="789"/>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1"/>
    </row>
    <row r="20" spans="2:30" ht="12.75" customHeight="1">
      <c r="B20" s="4"/>
    </row>
    <row r="21" spans="2:30" ht="19.5" customHeight="1">
      <c r="B21" s="5" t="s">
        <v>10</v>
      </c>
      <c r="C21" s="6"/>
      <c r="D21" s="6"/>
      <c r="E21" s="6"/>
    </row>
    <row r="22" spans="2:30" ht="19.5" customHeight="1">
      <c r="B22" s="7" t="s">
        <v>22</v>
      </c>
      <c r="C22" s="8"/>
      <c r="D22" s="8"/>
      <c r="E22" s="8"/>
      <c r="F22" s="9"/>
      <c r="G22" s="9"/>
      <c r="H22" s="9"/>
      <c r="I22" s="9"/>
      <c r="J22" s="9"/>
      <c r="K22" s="9"/>
      <c r="L22" s="9"/>
      <c r="M22" s="9"/>
      <c r="N22" s="9"/>
      <c r="O22" s="9"/>
      <c r="P22" s="9"/>
      <c r="Q22" s="9"/>
      <c r="R22" s="9"/>
      <c r="S22" s="9"/>
      <c r="T22" s="9"/>
      <c r="U22" s="9"/>
      <c r="V22" s="9"/>
      <c r="W22" s="9"/>
      <c r="X22" s="9"/>
      <c r="Y22" s="9"/>
      <c r="Z22" s="9"/>
      <c r="AA22" s="9"/>
      <c r="AB22" s="9"/>
      <c r="AC22" s="9"/>
      <c r="AD22" s="9"/>
    </row>
    <row r="23" spans="2:30" ht="19.5" customHeight="1">
      <c r="B23" s="792" t="s">
        <v>269</v>
      </c>
      <c r="C23" s="792"/>
      <c r="D23" s="792"/>
      <c r="E23" s="792"/>
      <c r="F23" s="792"/>
      <c r="G23" s="792"/>
      <c r="H23" s="792"/>
      <c r="I23" s="792"/>
      <c r="J23" s="792"/>
      <c r="K23" s="792"/>
      <c r="L23" s="792"/>
      <c r="M23" s="792"/>
      <c r="N23" s="792"/>
      <c r="O23" s="792"/>
      <c r="P23" s="792"/>
      <c r="Q23" s="792"/>
      <c r="R23" s="792"/>
      <c r="S23" s="792"/>
      <c r="T23" s="792"/>
      <c r="U23" s="792"/>
      <c r="V23" s="792"/>
      <c r="W23" s="792"/>
      <c r="X23" s="792"/>
      <c r="Y23" s="792"/>
      <c r="Z23" s="792"/>
      <c r="AA23" s="792"/>
      <c r="AB23" s="792"/>
      <c r="AC23" s="792"/>
      <c r="AD23" s="792"/>
    </row>
    <row r="24" spans="2:30" ht="19.5" customHeight="1">
      <c r="B24" s="792"/>
      <c r="C24" s="792"/>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row>
    <row r="25" spans="2:30" ht="15" customHeight="1">
      <c r="B25" s="21"/>
      <c r="C25" s="21"/>
      <c r="D25" s="21"/>
      <c r="E25" s="21"/>
    </row>
    <row r="26" spans="2:30" ht="19.5" customHeight="1">
      <c r="B26" s="7" t="s">
        <v>23</v>
      </c>
      <c r="C26" s="7"/>
      <c r="D26" s="7"/>
      <c r="E26" s="7"/>
      <c r="F26" s="9"/>
      <c r="G26" s="9"/>
      <c r="H26" s="9"/>
      <c r="I26" s="9"/>
      <c r="J26" s="9"/>
      <c r="K26" s="9"/>
      <c r="L26" s="9"/>
      <c r="M26" s="9"/>
      <c r="N26" s="9"/>
      <c r="O26" s="9"/>
      <c r="P26" s="9"/>
      <c r="Q26" s="9"/>
      <c r="R26" s="9"/>
      <c r="S26" s="9"/>
      <c r="T26" s="9"/>
      <c r="U26" s="9"/>
      <c r="V26" s="9"/>
      <c r="W26" s="9"/>
      <c r="X26" s="9"/>
      <c r="Y26" s="9"/>
      <c r="Z26" s="9"/>
      <c r="AA26" s="9"/>
      <c r="AB26" s="9"/>
      <c r="AC26" s="9"/>
      <c r="AD26" s="9"/>
    </row>
    <row r="27" spans="2:30" ht="19.5" customHeight="1">
      <c r="B27" s="792" t="s">
        <v>836</v>
      </c>
      <c r="C27" s="792"/>
      <c r="D27" s="792"/>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792"/>
      <c r="AC27" s="792"/>
      <c r="AD27" s="792"/>
    </row>
    <row r="28" spans="2:30" ht="19.5" customHeight="1">
      <c r="B28" s="792"/>
      <c r="C28" s="792"/>
      <c r="D28" s="792"/>
      <c r="E28" s="792"/>
      <c r="F28" s="792"/>
      <c r="G28" s="792"/>
      <c r="H28" s="792"/>
      <c r="I28" s="792"/>
      <c r="J28" s="792"/>
      <c r="K28" s="792"/>
      <c r="L28" s="792"/>
      <c r="M28" s="792"/>
      <c r="N28" s="792"/>
      <c r="O28" s="792"/>
      <c r="P28" s="792"/>
      <c r="Q28" s="792"/>
      <c r="R28" s="792"/>
      <c r="S28" s="792"/>
      <c r="T28" s="792"/>
      <c r="U28" s="792"/>
      <c r="V28" s="792"/>
      <c r="W28" s="792"/>
      <c r="X28" s="792"/>
      <c r="Y28" s="792"/>
      <c r="Z28" s="792"/>
      <c r="AA28" s="792"/>
      <c r="AB28" s="792"/>
      <c r="AC28" s="792"/>
      <c r="AD28" s="792"/>
    </row>
    <row r="29" spans="2:30" ht="19.5" customHeight="1">
      <c r="B29" s="10" t="s">
        <v>59</v>
      </c>
      <c r="C29" s="10"/>
      <c r="D29" s="10"/>
      <c r="E29" s="10"/>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2:30" ht="19.5" customHeight="1">
      <c r="B30" s="10" t="s">
        <v>65</v>
      </c>
      <c r="C30" s="10"/>
      <c r="D30" s="10"/>
      <c r="E30" s="10"/>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2:30" ht="19.5" customHeight="1">
      <c r="B31" s="10" t="s">
        <v>60</v>
      </c>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2:30" ht="19.5" customHeight="1">
      <c r="B32" s="7"/>
      <c r="C32" s="7"/>
      <c r="D32" s="7"/>
      <c r="E32" s="7"/>
      <c r="F32" s="9"/>
      <c r="G32" s="9"/>
      <c r="H32" s="9"/>
      <c r="I32" s="9"/>
      <c r="J32" s="9"/>
      <c r="K32" s="9"/>
      <c r="L32" s="9"/>
      <c r="M32" s="9"/>
      <c r="N32" s="9"/>
      <c r="O32" s="9"/>
      <c r="P32" s="9"/>
      <c r="Q32" s="9"/>
      <c r="R32" s="9"/>
      <c r="S32" s="9"/>
      <c r="T32" s="9"/>
      <c r="U32" s="9"/>
      <c r="V32" s="9"/>
      <c r="W32" s="9"/>
      <c r="X32" s="9"/>
      <c r="Y32" s="9"/>
      <c r="Z32" s="9"/>
      <c r="AA32" s="9"/>
      <c r="AB32" s="9"/>
      <c r="AC32" s="9"/>
      <c r="AD32" s="9"/>
    </row>
    <row r="33" spans="1:30" ht="19.5" customHeight="1">
      <c r="B33" s="12" t="s">
        <v>50</v>
      </c>
      <c r="C33" s="12"/>
      <c r="D33" s="12"/>
      <c r="E33" s="12"/>
      <c r="F33" s="9"/>
      <c r="G33" s="9"/>
      <c r="H33" s="9"/>
      <c r="I33" s="9"/>
      <c r="J33" s="9"/>
      <c r="K33" s="9"/>
      <c r="L33" s="9"/>
      <c r="M33" s="9"/>
      <c r="N33" s="9"/>
      <c r="O33" s="9"/>
      <c r="P33" s="9"/>
      <c r="Q33" s="9"/>
      <c r="R33" s="9"/>
      <c r="S33" s="9"/>
      <c r="T33" s="9"/>
      <c r="U33" s="9"/>
      <c r="V33" s="9"/>
      <c r="W33" s="9"/>
      <c r="X33" s="9"/>
      <c r="Y33" s="9"/>
      <c r="Z33" s="9"/>
      <c r="AA33" s="9"/>
      <c r="AB33" s="9"/>
      <c r="AC33" s="9"/>
      <c r="AD33" s="9"/>
    </row>
    <row r="34" spans="1:30" ht="19.5" customHeight="1">
      <c r="B34" s="12" t="s">
        <v>51</v>
      </c>
      <c r="C34" s="12"/>
      <c r="D34" s="12"/>
      <c r="E34" s="12"/>
      <c r="F34" s="9"/>
      <c r="G34" s="9"/>
      <c r="H34" s="9"/>
      <c r="I34" s="9"/>
      <c r="J34" s="9"/>
      <c r="K34" s="9"/>
      <c r="L34" s="9"/>
      <c r="M34" s="9"/>
      <c r="N34" s="9"/>
      <c r="O34" s="9"/>
      <c r="P34" s="9"/>
      <c r="Q34" s="9"/>
      <c r="R34" s="9"/>
      <c r="S34" s="9"/>
      <c r="T34" s="9"/>
      <c r="U34" s="9"/>
      <c r="V34" s="9"/>
      <c r="W34" s="9"/>
      <c r="X34" s="9"/>
      <c r="Y34" s="9"/>
      <c r="Z34" s="9"/>
      <c r="AA34" s="9"/>
      <c r="AB34" s="9"/>
      <c r="AC34" s="9"/>
      <c r="AD34" s="9"/>
    </row>
    <row r="35" spans="1:30" ht="13.5" customHeight="1" thickBot="1">
      <c r="B35" s="13"/>
      <c r="C35" s="13"/>
      <c r="D35" s="13"/>
      <c r="E35" s="13"/>
    </row>
    <row r="36" spans="1:30" ht="49.5" customHeight="1" thickBot="1">
      <c r="B36" s="793" t="s">
        <v>1</v>
      </c>
      <c r="C36" s="794"/>
      <c r="D36" s="794"/>
      <c r="E36" s="795"/>
      <c r="F36" s="796" t="s">
        <v>12</v>
      </c>
      <c r="G36" s="794"/>
      <c r="H36" s="794"/>
      <c r="I36" s="794"/>
      <c r="J36" s="794"/>
      <c r="K36" s="794"/>
      <c r="L36" s="794"/>
      <c r="M36" s="794"/>
      <c r="N36" s="794"/>
      <c r="O36" s="794"/>
      <c r="P36" s="794"/>
      <c r="Q36" s="794"/>
      <c r="R36" s="794"/>
      <c r="S36" s="794"/>
      <c r="T36" s="794"/>
      <c r="U36" s="794"/>
      <c r="V36" s="794"/>
      <c r="W36" s="794"/>
      <c r="X36" s="794"/>
      <c r="Y36" s="794"/>
      <c r="Z36" s="797"/>
      <c r="AA36" s="798" t="s">
        <v>64</v>
      </c>
      <c r="AB36" s="794"/>
      <c r="AC36" s="794"/>
      <c r="AD36" s="795"/>
    </row>
    <row r="37" spans="1:30" ht="45.75" customHeight="1">
      <c r="B37" s="800" t="s">
        <v>2</v>
      </c>
      <c r="C37" s="801"/>
      <c r="D37" s="801"/>
      <c r="E37" s="802"/>
      <c r="F37" s="803" t="s">
        <v>3</v>
      </c>
      <c r="G37" s="804"/>
      <c r="H37" s="804"/>
      <c r="I37" s="804"/>
      <c r="J37" s="804"/>
      <c r="K37" s="804"/>
      <c r="L37" s="804"/>
      <c r="M37" s="804"/>
      <c r="N37" s="804"/>
      <c r="O37" s="804"/>
      <c r="P37" s="804"/>
      <c r="Q37" s="804"/>
      <c r="R37" s="804"/>
      <c r="S37" s="804"/>
      <c r="T37" s="804"/>
      <c r="U37" s="804"/>
      <c r="V37" s="804"/>
      <c r="W37" s="804"/>
      <c r="X37" s="804"/>
      <c r="Y37" s="804"/>
      <c r="Z37" s="805"/>
      <c r="AA37" s="806" t="s">
        <v>355</v>
      </c>
      <c r="AB37" s="807"/>
      <c r="AC37" s="807"/>
      <c r="AD37" s="808"/>
    </row>
    <row r="38" spans="1:30" ht="45.75" customHeight="1">
      <c r="B38" s="737" t="s">
        <v>8</v>
      </c>
      <c r="C38" s="738"/>
      <c r="D38" s="738"/>
      <c r="E38" s="739"/>
      <c r="F38" s="740" t="s">
        <v>5</v>
      </c>
      <c r="G38" s="741"/>
      <c r="H38" s="741"/>
      <c r="I38" s="741"/>
      <c r="J38" s="741"/>
      <c r="K38" s="741"/>
      <c r="L38" s="741"/>
      <c r="M38" s="741"/>
      <c r="N38" s="741"/>
      <c r="O38" s="741"/>
      <c r="P38" s="741"/>
      <c r="Q38" s="741"/>
      <c r="R38" s="741"/>
      <c r="S38" s="741"/>
      <c r="T38" s="741"/>
      <c r="U38" s="741"/>
      <c r="V38" s="741"/>
      <c r="W38" s="741"/>
      <c r="X38" s="741"/>
      <c r="Y38" s="741"/>
      <c r="Z38" s="742"/>
      <c r="AA38" s="763" t="s">
        <v>356</v>
      </c>
      <c r="AB38" s="735"/>
      <c r="AC38" s="735"/>
      <c r="AD38" s="736"/>
    </row>
    <row r="39" spans="1:30" ht="45.75" customHeight="1">
      <c r="B39" s="831" t="s">
        <v>62</v>
      </c>
      <c r="C39" s="832"/>
      <c r="D39" s="832"/>
      <c r="E39" s="833"/>
      <c r="F39" s="740" t="s">
        <v>26</v>
      </c>
      <c r="G39" s="741"/>
      <c r="H39" s="741"/>
      <c r="I39" s="741"/>
      <c r="J39" s="741"/>
      <c r="K39" s="741"/>
      <c r="L39" s="741"/>
      <c r="M39" s="741"/>
      <c r="N39" s="741"/>
      <c r="O39" s="741"/>
      <c r="P39" s="741"/>
      <c r="Q39" s="741"/>
      <c r="R39" s="741"/>
      <c r="S39" s="741"/>
      <c r="T39" s="741"/>
      <c r="U39" s="741"/>
      <c r="V39" s="741"/>
      <c r="W39" s="741"/>
      <c r="X39" s="741"/>
      <c r="Y39" s="741"/>
      <c r="Z39" s="742"/>
      <c r="AA39" s="763" t="s">
        <v>357</v>
      </c>
      <c r="AB39" s="735"/>
      <c r="AC39" s="735"/>
      <c r="AD39" s="736"/>
    </row>
    <row r="40" spans="1:30" ht="49.5" customHeight="1">
      <c r="B40" s="713" t="s">
        <v>24</v>
      </c>
      <c r="C40" s="714"/>
      <c r="D40" s="714"/>
      <c r="E40" s="715"/>
      <c r="F40" s="743" t="s">
        <v>270</v>
      </c>
      <c r="G40" s="744"/>
      <c r="H40" s="744"/>
      <c r="I40" s="744"/>
      <c r="J40" s="744"/>
      <c r="K40" s="744"/>
      <c r="L40" s="744"/>
      <c r="M40" s="744"/>
      <c r="N40" s="744"/>
      <c r="O40" s="744"/>
      <c r="P40" s="744"/>
      <c r="Q40" s="744"/>
      <c r="R40" s="744"/>
      <c r="S40" s="744"/>
      <c r="T40" s="744"/>
      <c r="U40" s="744"/>
      <c r="V40" s="744"/>
      <c r="W40" s="744"/>
      <c r="X40" s="744"/>
      <c r="Y40" s="744"/>
      <c r="Z40" s="745"/>
      <c r="AA40" s="763" t="s">
        <v>352</v>
      </c>
      <c r="AB40" s="735"/>
      <c r="AC40" s="735"/>
      <c r="AD40" s="736"/>
    </row>
    <row r="41" spans="1:30" ht="49.5" customHeight="1">
      <c r="B41" s="713" t="s">
        <v>243</v>
      </c>
      <c r="C41" s="714"/>
      <c r="D41" s="714"/>
      <c r="E41" s="715"/>
      <c r="F41" s="743" t="s">
        <v>833</v>
      </c>
      <c r="G41" s="744"/>
      <c r="H41" s="744"/>
      <c r="I41" s="744"/>
      <c r="J41" s="744"/>
      <c r="K41" s="744"/>
      <c r="L41" s="744"/>
      <c r="M41" s="744"/>
      <c r="N41" s="744"/>
      <c r="O41" s="744"/>
      <c r="P41" s="744"/>
      <c r="Q41" s="744"/>
      <c r="R41" s="744"/>
      <c r="S41" s="744"/>
      <c r="T41" s="744"/>
      <c r="U41" s="744"/>
      <c r="V41" s="744"/>
      <c r="W41" s="744"/>
      <c r="X41" s="744"/>
      <c r="Y41" s="744"/>
      <c r="Z41" s="745"/>
      <c r="AA41" s="734" t="s">
        <v>358</v>
      </c>
      <c r="AB41" s="735"/>
      <c r="AC41" s="735"/>
      <c r="AD41" s="736"/>
    </row>
    <row r="42" spans="1:30" ht="49.5" customHeight="1">
      <c r="B42" s="713" t="s">
        <v>63</v>
      </c>
      <c r="C42" s="714"/>
      <c r="D42" s="714"/>
      <c r="E42" s="715"/>
      <c r="F42" s="743" t="s">
        <v>271</v>
      </c>
      <c r="G42" s="744"/>
      <c r="H42" s="744"/>
      <c r="I42" s="744"/>
      <c r="J42" s="744"/>
      <c r="K42" s="744"/>
      <c r="L42" s="744"/>
      <c r="M42" s="744"/>
      <c r="N42" s="744"/>
      <c r="O42" s="744"/>
      <c r="P42" s="744"/>
      <c r="Q42" s="744"/>
      <c r="R42" s="744"/>
      <c r="S42" s="744"/>
      <c r="T42" s="744"/>
      <c r="U42" s="744"/>
      <c r="V42" s="744"/>
      <c r="W42" s="744"/>
      <c r="X42" s="744"/>
      <c r="Y42" s="744"/>
      <c r="Z42" s="745"/>
      <c r="AA42" s="734" t="s">
        <v>351</v>
      </c>
      <c r="AB42" s="735"/>
      <c r="AC42" s="735"/>
      <c r="AD42" s="736"/>
    </row>
    <row r="43" spans="1:30" ht="49.5" customHeight="1">
      <c r="B43" s="713" t="s">
        <v>27</v>
      </c>
      <c r="C43" s="714"/>
      <c r="D43" s="714"/>
      <c r="E43" s="715"/>
      <c r="F43" s="743" t="s">
        <v>272</v>
      </c>
      <c r="G43" s="744"/>
      <c r="H43" s="744"/>
      <c r="I43" s="744"/>
      <c r="J43" s="744"/>
      <c r="K43" s="744"/>
      <c r="L43" s="744"/>
      <c r="M43" s="744"/>
      <c r="N43" s="744"/>
      <c r="O43" s="744"/>
      <c r="P43" s="744"/>
      <c r="Q43" s="744"/>
      <c r="R43" s="744"/>
      <c r="S43" s="744"/>
      <c r="T43" s="744"/>
      <c r="U43" s="744"/>
      <c r="V43" s="744"/>
      <c r="W43" s="744"/>
      <c r="X43" s="744"/>
      <c r="Y43" s="744"/>
      <c r="Z43" s="745"/>
      <c r="AA43" s="734" t="s">
        <v>351</v>
      </c>
      <c r="AB43" s="735"/>
      <c r="AC43" s="735"/>
      <c r="AD43" s="736"/>
    </row>
    <row r="44" spans="1:30" ht="49.5" customHeight="1">
      <c r="B44" s="713" t="s">
        <v>61</v>
      </c>
      <c r="C44" s="714"/>
      <c r="D44" s="714"/>
      <c r="E44" s="715"/>
      <c r="F44" s="752" t="s">
        <v>54</v>
      </c>
      <c r="G44" s="753"/>
      <c r="H44" s="753"/>
      <c r="I44" s="753"/>
      <c r="J44" s="753"/>
      <c r="K44" s="753"/>
      <c r="L44" s="753"/>
      <c r="M44" s="753"/>
      <c r="N44" s="753"/>
      <c r="O44" s="753"/>
      <c r="P44" s="753"/>
      <c r="Q44" s="753"/>
      <c r="R44" s="753"/>
      <c r="S44" s="753"/>
      <c r="T44" s="753"/>
      <c r="U44" s="753"/>
      <c r="V44" s="753"/>
      <c r="W44" s="753"/>
      <c r="X44" s="753"/>
      <c r="Y44" s="753"/>
      <c r="Z44" s="754"/>
      <c r="AA44" s="759" t="s">
        <v>58</v>
      </c>
      <c r="AB44" s="735"/>
      <c r="AC44" s="735"/>
      <c r="AD44" s="736"/>
    </row>
    <row r="45" spans="1:30" ht="49.5" customHeight="1" thickBot="1">
      <c r="B45" s="749" t="s">
        <v>57</v>
      </c>
      <c r="C45" s="750"/>
      <c r="D45" s="750"/>
      <c r="E45" s="751"/>
      <c r="F45" s="755" t="s">
        <v>229</v>
      </c>
      <c r="G45" s="756"/>
      <c r="H45" s="756"/>
      <c r="I45" s="756"/>
      <c r="J45" s="756"/>
      <c r="K45" s="756"/>
      <c r="L45" s="756"/>
      <c r="M45" s="756"/>
      <c r="N45" s="756"/>
      <c r="O45" s="756"/>
      <c r="P45" s="756"/>
      <c r="Q45" s="756"/>
      <c r="R45" s="756"/>
      <c r="S45" s="756"/>
      <c r="T45" s="756"/>
      <c r="U45" s="756"/>
      <c r="V45" s="756"/>
      <c r="W45" s="756"/>
      <c r="X45" s="756"/>
      <c r="Y45" s="756"/>
      <c r="Z45" s="757"/>
      <c r="AA45" s="760"/>
      <c r="AB45" s="761"/>
      <c r="AC45" s="761"/>
      <c r="AD45" s="762"/>
    </row>
    <row r="46" spans="1:30" ht="18.75" customHeight="1">
      <c r="A46" s="92"/>
      <c r="B46" s="96"/>
      <c r="C46" s="96"/>
      <c r="D46" s="96"/>
      <c r="E46" s="96"/>
      <c r="F46" s="97"/>
      <c r="G46" s="97"/>
      <c r="H46" s="97"/>
      <c r="I46" s="97"/>
      <c r="J46" s="97"/>
      <c r="K46" s="97"/>
      <c r="L46" s="97"/>
      <c r="M46" s="97"/>
      <c r="N46" s="97"/>
      <c r="O46" s="97"/>
      <c r="P46" s="97"/>
      <c r="Q46" s="97"/>
      <c r="R46" s="97"/>
      <c r="S46" s="97"/>
      <c r="T46" s="97"/>
      <c r="U46" s="97"/>
      <c r="V46" s="97"/>
      <c r="W46" s="97"/>
      <c r="X46" s="97"/>
      <c r="Y46" s="97"/>
      <c r="Z46" s="97"/>
      <c r="AA46" s="98"/>
      <c r="AB46" s="98"/>
      <c r="AC46" s="98"/>
      <c r="AD46" s="98"/>
    </row>
    <row r="47" spans="1:30" ht="18.75" customHeight="1">
      <c r="A47" s="92"/>
      <c r="B47" s="937"/>
      <c r="C47" s="937"/>
      <c r="D47" s="937"/>
      <c r="E47" s="937"/>
      <c r="F47" s="938"/>
      <c r="G47" s="938"/>
      <c r="H47" s="938"/>
      <c r="I47" s="938"/>
      <c r="J47" s="938"/>
      <c r="K47" s="938"/>
      <c r="L47" s="938"/>
      <c r="M47" s="938"/>
      <c r="N47" s="938"/>
      <c r="O47" s="938"/>
      <c r="P47" s="938"/>
      <c r="Q47" s="938"/>
      <c r="R47" s="938"/>
      <c r="S47" s="938"/>
      <c r="T47" s="938"/>
      <c r="U47" s="938"/>
      <c r="V47" s="938"/>
      <c r="W47" s="938"/>
      <c r="X47" s="938"/>
      <c r="Y47" s="938"/>
      <c r="Z47" s="938"/>
      <c r="AA47" s="939"/>
      <c r="AB47" s="939"/>
      <c r="AC47" s="939"/>
      <c r="AD47" s="939"/>
    </row>
    <row r="48" spans="1:30" ht="105.45" customHeight="1">
      <c r="B48" s="936" t="s">
        <v>840</v>
      </c>
      <c r="C48" s="634"/>
      <c r="D48" s="634"/>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row>
    <row r="49" spans="2:30" ht="33" customHeight="1">
      <c r="B49" s="81"/>
      <c r="C49" s="717" t="s">
        <v>112</v>
      </c>
      <c r="D49" s="717"/>
      <c r="E49" s="717"/>
      <c r="F49" s="717"/>
      <c r="G49" s="717"/>
      <c r="H49" s="717"/>
      <c r="I49" s="717"/>
      <c r="J49" s="717"/>
      <c r="K49" s="717"/>
      <c r="L49" s="717"/>
      <c r="M49" s="717"/>
      <c r="N49" s="717"/>
      <c r="O49" s="717"/>
      <c r="P49" s="717"/>
      <c r="Q49" s="717"/>
      <c r="R49" s="717"/>
      <c r="S49" s="717"/>
      <c r="T49" s="717"/>
      <c r="U49" s="717"/>
      <c r="V49" s="717"/>
      <c r="W49" s="717"/>
      <c r="X49" s="717"/>
      <c r="Y49" s="717"/>
      <c r="Z49" s="717"/>
      <c r="AA49" s="717"/>
      <c r="AB49" s="717"/>
      <c r="AC49" s="717"/>
      <c r="AD49" s="80"/>
    </row>
    <row r="50" spans="2:30" ht="33" customHeight="1">
      <c r="B50" s="81"/>
      <c r="C50" s="717" t="s">
        <v>283</v>
      </c>
      <c r="D50" s="717"/>
      <c r="E50" s="717"/>
      <c r="F50" s="717"/>
      <c r="G50" s="717"/>
      <c r="H50" s="717"/>
      <c r="I50" s="717"/>
      <c r="J50" s="717"/>
      <c r="K50" s="717"/>
      <c r="L50" s="717"/>
      <c r="M50" s="717"/>
      <c r="N50" s="717"/>
      <c r="O50" s="717"/>
      <c r="P50" s="717"/>
      <c r="Q50" s="717"/>
      <c r="R50" s="717"/>
      <c r="S50" s="717"/>
      <c r="T50" s="717"/>
      <c r="U50" s="717"/>
      <c r="V50" s="717"/>
      <c r="W50" s="717"/>
      <c r="X50" s="717"/>
      <c r="Y50" s="717"/>
      <c r="Z50" s="717"/>
      <c r="AA50" s="717"/>
      <c r="AB50" s="717"/>
      <c r="AC50" s="717"/>
      <c r="AD50" s="80"/>
    </row>
    <row r="51" spans="2:30" ht="50.25" customHeight="1">
      <c r="B51" s="81"/>
      <c r="C51" s="717" t="s">
        <v>244</v>
      </c>
      <c r="D51" s="717"/>
      <c r="E51" s="717"/>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80"/>
    </row>
    <row r="52" spans="2:30" ht="33" customHeight="1">
      <c r="B52" s="81"/>
      <c r="C52" s="717" t="s">
        <v>113</v>
      </c>
      <c r="D52" s="717"/>
      <c r="E52" s="717"/>
      <c r="F52" s="717"/>
      <c r="G52" s="717"/>
      <c r="H52" s="717"/>
      <c r="I52" s="717"/>
      <c r="J52" s="717"/>
      <c r="K52" s="717"/>
      <c r="L52" s="717"/>
      <c r="M52" s="717"/>
      <c r="N52" s="717"/>
      <c r="O52" s="717"/>
      <c r="P52" s="717"/>
      <c r="Q52" s="717"/>
      <c r="R52" s="717"/>
      <c r="S52" s="717"/>
      <c r="T52" s="717"/>
      <c r="U52" s="717"/>
      <c r="V52" s="717"/>
      <c r="W52" s="717"/>
      <c r="X52" s="717"/>
      <c r="Y52" s="717"/>
      <c r="Z52" s="717"/>
      <c r="AA52" s="717"/>
      <c r="AB52" s="717"/>
      <c r="AC52" s="717"/>
      <c r="AD52" s="80"/>
    </row>
    <row r="53" spans="2:30" ht="33" customHeight="1">
      <c r="B53" s="81"/>
      <c r="C53" s="717" t="s">
        <v>324</v>
      </c>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c r="AC53" s="717"/>
      <c r="AD53" s="80"/>
    </row>
    <row r="54" spans="2:30" ht="44.25" customHeight="1">
      <c r="B54" s="81"/>
      <c r="C54" s="717" t="s">
        <v>325</v>
      </c>
      <c r="D54" s="717"/>
      <c r="E54" s="717"/>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80"/>
    </row>
    <row r="55" spans="2:30" ht="33" customHeight="1">
      <c r="B55" s="81"/>
      <c r="C55" s="717" t="s">
        <v>321</v>
      </c>
      <c r="D55" s="717"/>
      <c r="E55" s="717"/>
      <c r="F55" s="717"/>
      <c r="G55" s="717"/>
      <c r="H55" s="717"/>
      <c r="I55" s="717"/>
      <c r="J55" s="717"/>
      <c r="K55" s="717"/>
      <c r="L55" s="717"/>
      <c r="M55" s="717"/>
      <c r="N55" s="717"/>
      <c r="O55" s="717"/>
      <c r="P55" s="717"/>
      <c r="Q55" s="717"/>
      <c r="R55" s="717"/>
      <c r="S55" s="717"/>
      <c r="T55" s="717"/>
      <c r="U55" s="717"/>
      <c r="V55" s="717"/>
      <c r="W55" s="717"/>
      <c r="X55" s="717"/>
      <c r="Y55" s="717"/>
      <c r="Z55" s="717"/>
      <c r="AA55" s="717"/>
      <c r="AB55" s="717"/>
      <c r="AC55" s="717"/>
      <c r="AD55" s="80"/>
    </row>
    <row r="56" spans="2:30" ht="33" customHeight="1">
      <c r="B56" s="81"/>
      <c r="C56" s="717" t="s">
        <v>114</v>
      </c>
      <c r="D56" s="717"/>
      <c r="E56" s="717"/>
      <c r="F56" s="717"/>
      <c r="G56" s="717"/>
      <c r="H56" s="717"/>
      <c r="I56" s="717"/>
      <c r="J56" s="717"/>
      <c r="K56" s="717"/>
      <c r="L56" s="717"/>
      <c r="M56" s="717"/>
      <c r="N56" s="717"/>
      <c r="O56" s="717"/>
      <c r="P56" s="717"/>
      <c r="Q56" s="717"/>
      <c r="R56" s="717"/>
      <c r="S56" s="717"/>
      <c r="T56" s="717"/>
      <c r="U56" s="717"/>
      <c r="V56" s="717"/>
      <c r="W56" s="717"/>
      <c r="X56" s="717"/>
      <c r="Y56" s="717"/>
      <c r="Z56" s="717"/>
      <c r="AA56" s="717"/>
      <c r="AB56" s="717"/>
      <c r="AC56" s="717"/>
      <c r="AD56" s="80"/>
    </row>
    <row r="57" spans="2:30" ht="33" customHeight="1">
      <c r="B57" s="81"/>
      <c r="C57" s="718" t="s">
        <v>274</v>
      </c>
      <c r="D57" s="718"/>
      <c r="E57" s="718"/>
      <c r="F57" s="718"/>
      <c r="G57" s="718"/>
      <c r="H57" s="718"/>
      <c r="I57" s="718"/>
      <c r="J57" s="718"/>
      <c r="K57" s="718"/>
      <c r="L57" s="718"/>
      <c r="M57" s="718"/>
      <c r="N57" s="718"/>
      <c r="O57" s="718"/>
      <c r="P57" s="718"/>
      <c r="Q57" s="718"/>
      <c r="R57" s="718"/>
      <c r="S57" s="718"/>
      <c r="T57" s="718"/>
      <c r="U57" s="718"/>
      <c r="V57" s="718"/>
      <c r="W57" s="718"/>
      <c r="X57" s="718"/>
      <c r="Y57" s="718"/>
      <c r="Z57" s="718"/>
      <c r="AA57" s="718"/>
      <c r="AB57" s="718"/>
      <c r="AC57" s="718"/>
      <c r="AD57" s="80"/>
    </row>
    <row r="58" spans="2:30" ht="33" customHeight="1">
      <c r="B58" s="81"/>
      <c r="C58" s="827" t="s">
        <v>273</v>
      </c>
      <c r="D58" s="827"/>
      <c r="E58" s="827"/>
      <c r="F58" s="827"/>
      <c r="G58" s="827"/>
      <c r="H58" s="827"/>
      <c r="I58" s="827"/>
      <c r="J58" s="827"/>
      <c r="K58" s="827"/>
      <c r="L58" s="827"/>
      <c r="M58" s="827"/>
      <c r="N58" s="827"/>
      <c r="O58" s="827"/>
      <c r="P58" s="827"/>
      <c r="Q58" s="827"/>
      <c r="R58" s="827"/>
      <c r="S58" s="827"/>
      <c r="T58" s="827"/>
      <c r="U58" s="827"/>
      <c r="V58" s="827"/>
      <c r="W58" s="827"/>
      <c r="X58" s="827"/>
      <c r="Y58" s="827"/>
      <c r="Z58" s="827"/>
      <c r="AA58" s="827"/>
      <c r="AB58" s="827"/>
      <c r="AC58" s="827"/>
      <c r="AD58" s="80"/>
    </row>
    <row r="59" spans="2:30" ht="15" customHeight="1">
      <c r="B59" s="81"/>
      <c r="C59" s="828"/>
      <c r="D59" s="828"/>
      <c r="E59" s="828"/>
      <c r="F59" s="828"/>
      <c r="G59" s="828"/>
      <c r="H59" s="828"/>
      <c r="I59" s="828"/>
      <c r="J59" s="828"/>
      <c r="K59" s="828"/>
      <c r="L59" s="828"/>
      <c r="M59" s="828"/>
      <c r="N59" s="828"/>
      <c r="O59" s="828"/>
      <c r="P59" s="828"/>
      <c r="Q59" s="828"/>
      <c r="R59" s="828"/>
      <c r="S59" s="828"/>
      <c r="T59" s="828"/>
      <c r="U59" s="828"/>
      <c r="V59" s="828"/>
      <c r="W59" s="828"/>
      <c r="X59" s="828"/>
      <c r="Y59" s="828"/>
      <c r="Z59" s="828"/>
      <c r="AA59" s="828"/>
      <c r="AB59" s="828"/>
      <c r="AC59" s="828"/>
      <c r="AD59" s="80"/>
    </row>
    <row r="60" spans="2:30" ht="33" customHeight="1">
      <c r="B60" s="81"/>
      <c r="C60" s="717" t="s">
        <v>115</v>
      </c>
      <c r="D60" s="717"/>
      <c r="E60" s="717"/>
      <c r="F60" s="717"/>
      <c r="G60" s="717"/>
      <c r="H60" s="717"/>
      <c r="I60" s="717"/>
      <c r="J60" s="717"/>
      <c r="K60" s="717"/>
      <c r="L60" s="717"/>
      <c r="M60" s="717"/>
      <c r="N60" s="717"/>
      <c r="O60" s="717"/>
      <c r="P60" s="717"/>
      <c r="Q60" s="717"/>
      <c r="R60" s="717"/>
      <c r="S60" s="717"/>
      <c r="T60" s="717"/>
      <c r="U60" s="717"/>
      <c r="V60" s="717"/>
      <c r="W60" s="717"/>
      <c r="X60" s="717"/>
      <c r="Y60" s="717"/>
      <c r="Z60" s="717"/>
      <c r="AA60" s="717"/>
      <c r="AB60" s="717"/>
      <c r="AC60" s="717"/>
      <c r="AD60" s="80"/>
    </row>
    <row r="61" spans="2:30" ht="33" customHeight="1">
      <c r="B61" s="81"/>
      <c r="C61" s="717" t="s">
        <v>116</v>
      </c>
      <c r="D61" s="717"/>
      <c r="E61" s="717"/>
      <c r="F61" s="717"/>
      <c r="G61" s="717"/>
      <c r="H61" s="717"/>
      <c r="I61" s="717"/>
      <c r="J61" s="717"/>
      <c r="K61" s="717"/>
      <c r="L61" s="717"/>
      <c r="M61" s="717"/>
      <c r="N61" s="717"/>
      <c r="O61" s="717"/>
      <c r="P61" s="717"/>
      <c r="Q61" s="717"/>
      <c r="R61" s="717"/>
      <c r="S61" s="717"/>
      <c r="T61" s="717"/>
      <c r="U61" s="717"/>
      <c r="V61" s="717"/>
      <c r="W61" s="717"/>
      <c r="X61" s="717"/>
      <c r="Y61" s="717"/>
      <c r="Z61" s="717"/>
      <c r="AA61" s="717"/>
      <c r="AB61" s="717"/>
      <c r="AC61" s="717"/>
      <c r="AD61" s="80"/>
    </row>
    <row r="62" spans="2:30" ht="33" customHeight="1">
      <c r="B62" s="81"/>
      <c r="C62" s="717" t="s">
        <v>117</v>
      </c>
      <c r="D62" s="717"/>
      <c r="E62" s="717"/>
      <c r="F62" s="717"/>
      <c r="G62" s="717"/>
      <c r="H62" s="717"/>
      <c r="I62" s="717"/>
      <c r="J62" s="717"/>
      <c r="K62" s="717"/>
      <c r="L62" s="717"/>
      <c r="M62" s="717"/>
      <c r="N62" s="717"/>
      <c r="O62" s="717"/>
      <c r="P62" s="717"/>
      <c r="Q62" s="717"/>
      <c r="R62" s="717"/>
      <c r="S62" s="717"/>
      <c r="T62" s="717"/>
      <c r="U62" s="717"/>
      <c r="V62" s="717"/>
      <c r="W62" s="717"/>
      <c r="X62" s="717"/>
      <c r="Y62" s="717"/>
      <c r="Z62" s="717"/>
      <c r="AA62" s="717"/>
      <c r="AB62" s="717"/>
      <c r="AC62" s="717"/>
      <c r="AD62" s="80"/>
    </row>
    <row r="63" spans="2:30" ht="33" customHeight="1">
      <c r="B63" s="81"/>
      <c r="C63" s="717" t="s">
        <v>118</v>
      </c>
      <c r="D63" s="717"/>
      <c r="E63" s="717"/>
      <c r="F63" s="717"/>
      <c r="G63" s="717"/>
      <c r="H63" s="717"/>
      <c r="I63" s="717"/>
      <c r="J63" s="717"/>
      <c r="K63" s="717"/>
      <c r="L63" s="717"/>
      <c r="M63" s="717"/>
      <c r="N63" s="717"/>
      <c r="O63" s="717"/>
      <c r="P63" s="717"/>
      <c r="Q63" s="717"/>
      <c r="R63" s="717"/>
      <c r="S63" s="717"/>
      <c r="T63" s="717"/>
      <c r="U63" s="717"/>
      <c r="V63" s="717"/>
      <c r="W63" s="717"/>
      <c r="X63" s="717"/>
      <c r="Y63" s="717"/>
      <c r="Z63" s="717"/>
      <c r="AA63" s="717"/>
      <c r="AB63" s="717"/>
      <c r="AC63" s="717"/>
      <c r="AD63" s="80"/>
    </row>
    <row r="64" spans="2:30" ht="33" customHeight="1">
      <c r="B64" s="81"/>
      <c r="C64" s="717" t="s">
        <v>317</v>
      </c>
      <c r="D64" s="717"/>
      <c r="E64" s="717"/>
      <c r="F64" s="717"/>
      <c r="G64" s="717"/>
      <c r="H64" s="717"/>
      <c r="I64" s="717"/>
      <c r="J64" s="717"/>
      <c r="K64" s="717"/>
      <c r="L64" s="717"/>
      <c r="M64" s="717"/>
      <c r="N64" s="717"/>
      <c r="O64" s="717"/>
      <c r="P64" s="717"/>
      <c r="Q64" s="717"/>
      <c r="R64" s="717"/>
      <c r="S64" s="717"/>
      <c r="T64" s="717"/>
      <c r="U64" s="717"/>
      <c r="V64" s="717"/>
      <c r="W64" s="717"/>
      <c r="X64" s="717"/>
      <c r="Y64" s="717"/>
      <c r="Z64" s="717"/>
      <c r="AA64" s="717"/>
      <c r="AB64" s="717"/>
      <c r="AC64" s="717"/>
      <c r="AD64" s="80"/>
    </row>
    <row r="65" spans="2:32" ht="33" customHeight="1">
      <c r="B65" s="81"/>
      <c r="C65" s="717" t="s">
        <v>284</v>
      </c>
      <c r="D65" s="717"/>
      <c r="E65" s="717"/>
      <c r="F65" s="717"/>
      <c r="G65" s="717"/>
      <c r="H65" s="717"/>
      <c r="I65" s="717"/>
      <c r="J65" s="717"/>
      <c r="K65" s="717"/>
      <c r="L65" s="717"/>
      <c r="M65" s="717"/>
      <c r="N65" s="717"/>
      <c r="O65" s="717"/>
      <c r="P65" s="717"/>
      <c r="Q65" s="717"/>
      <c r="R65" s="717"/>
      <c r="S65" s="717"/>
      <c r="T65" s="717"/>
      <c r="U65" s="717"/>
      <c r="V65" s="717"/>
      <c r="W65" s="717"/>
      <c r="X65" s="717"/>
      <c r="Y65" s="717"/>
      <c r="Z65" s="717"/>
      <c r="AA65" s="717"/>
      <c r="AB65" s="717"/>
      <c r="AC65" s="717"/>
      <c r="AD65" s="80"/>
    </row>
    <row r="66" spans="2:32" ht="33" customHeight="1">
      <c r="B66" s="81"/>
      <c r="C66" s="758"/>
      <c r="D66" s="758"/>
      <c r="E66" s="758"/>
      <c r="F66" s="758"/>
      <c r="G66" s="758"/>
      <c r="H66" s="758"/>
      <c r="I66" s="758"/>
      <c r="J66" s="758"/>
      <c r="K66" s="758"/>
      <c r="L66" s="758"/>
      <c r="M66" s="758"/>
      <c r="N66" s="758"/>
      <c r="O66" s="758"/>
      <c r="P66" s="758"/>
      <c r="Q66" s="758"/>
      <c r="R66" s="758"/>
      <c r="S66" s="758"/>
      <c r="T66" s="758"/>
      <c r="U66" s="758"/>
      <c r="V66" s="758"/>
      <c r="W66" s="758"/>
      <c r="X66" s="758"/>
      <c r="Y66" s="758"/>
      <c r="Z66" s="758"/>
      <c r="AA66" s="758"/>
      <c r="AB66" s="758"/>
      <c r="AC66" s="758"/>
      <c r="AD66" s="80"/>
    </row>
    <row r="67" spans="2:32" ht="33" customHeight="1">
      <c r="B67" s="716" t="s">
        <v>119</v>
      </c>
      <c r="C67" s="716"/>
      <c r="D67" s="716"/>
      <c r="E67" s="716"/>
      <c r="F67" s="716"/>
      <c r="G67" s="716"/>
      <c r="H67" s="716"/>
      <c r="I67" s="716"/>
      <c r="J67" s="716"/>
      <c r="K67" s="716"/>
      <c r="L67" s="716"/>
      <c r="M67" s="716"/>
      <c r="N67" s="716"/>
      <c r="O67" s="716"/>
      <c r="P67" s="716"/>
      <c r="Q67" s="716"/>
      <c r="R67" s="716"/>
      <c r="S67" s="716"/>
      <c r="T67" s="716"/>
      <c r="U67" s="716"/>
      <c r="V67" s="716"/>
      <c r="W67" s="716"/>
      <c r="X67" s="716"/>
      <c r="Y67" s="716"/>
      <c r="Z67" s="716"/>
      <c r="AA67" s="716"/>
      <c r="AB67" s="716"/>
      <c r="AC67" s="716"/>
      <c r="AD67" s="80"/>
    </row>
    <row r="68" spans="2:32" ht="33" customHeight="1">
      <c r="B68" s="81"/>
      <c r="C68" s="717" t="s">
        <v>120</v>
      </c>
      <c r="D68" s="717"/>
      <c r="E68" s="717"/>
      <c r="F68" s="717"/>
      <c r="G68" s="717"/>
      <c r="H68" s="717"/>
      <c r="I68" s="717"/>
      <c r="J68" s="717"/>
      <c r="K68" s="717"/>
      <c r="L68" s="717"/>
      <c r="M68" s="717"/>
      <c r="N68" s="717"/>
      <c r="O68" s="717"/>
      <c r="P68" s="717"/>
      <c r="Q68" s="717"/>
      <c r="R68" s="717"/>
      <c r="S68" s="717"/>
      <c r="T68" s="717"/>
      <c r="U68" s="717"/>
      <c r="V68" s="717"/>
      <c r="W68" s="717"/>
      <c r="X68" s="717"/>
      <c r="Y68" s="717"/>
      <c r="Z68" s="717"/>
      <c r="AA68" s="717"/>
      <c r="AB68" s="717"/>
      <c r="AC68" s="717"/>
      <c r="AD68" s="80"/>
    </row>
    <row r="69" spans="2:32" ht="33" customHeight="1">
      <c r="B69" s="81"/>
      <c r="C69" s="717" t="s">
        <v>121</v>
      </c>
      <c r="D69" s="717"/>
      <c r="E69" s="717"/>
      <c r="F69" s="717"/>
      <c r="G69" s="717"/>
      <c r="H69" s="717"/>
      <c r="I69" s="717"/>
      <c r="J69" s="717"/>
      <c r="K69" s="717"/>
      <c r="L69" s="717"/>
      <c r="M69" s="717"/>
      <c r="N69" s="717"/>
      <c r="O69" s="717"/>
      <c r="P69" s="717"/>
      <c r="Q69" s="717"/>
      <c r="R69" s="717"/>
      <c r="S69" s="717"/>
      <c r="T69" s="717"/>
      <c r="U69" s="717"/>
      <c r="V69" s="717"/>
      <c r="W69" s="717"/>
      <c r="X69" s="717"/>
      <c r="Y69" s="717"/>
      <c r="Z69" s="717"/>
      <c r="AA69" s="717"/>
      <c r="AB69" s="717"/>
      <c r="AC69" s="717"/>
      <c r="AD69" s="80"/>
    </row>
    <row r="70" spans="2:32" ht="33" customHeight="1">
      <c r="B70" s="81"/>
      <c r="C70" s="717" t="s">
        <v>122</v>
      </c>
      <c r="D70" s="717"/>
      <c r="E70" s="717"/>
      <c r="F70" s="717"/>
      <c r="G70" s="717"/>
      <c r="H70" s="717"/>
      <c r="I70" s="717"/>
      <c r="J70" s="717"/>
      <c r="K70" s="717"/>
      <c r="L70" s="717"/>
      <c r="M70" s="717"/>
      <c r="N70" s="717"/>
      <c r="O70" s="717"/>
      <c r="P70" s="717"/>
      <c r="Q70" s="717"/>
      <c r="R70" s="717"/>
      <c r="S70" s="717"/>
      <c r="T70" s="717"/>
      <c r="U70" s="717"/>
      <c r="V70" s="717"/>
      <c r="W70" s="717"/>
      <c r="X70" s="717"/>
      <c r="Y70" s="717"/>
      <c r="Z70" s="717"/>
      <c r="AA70" s="717"/>
      <c r="AB70" s="717"/>
      <c r="AC70" s="717"/>
      <c r="AD70" s="80"/>
    </row>
    <row r="71" spans="2:32" ht="21" customHeight="1">
      <c r="B71" s="20"/>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365"/>
      <c r="AC71" s="365"/>
      <c r="AD71" s="365"/>
    </row>
    <row r="72" spans="2:32" ht="21" customHeight="1">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row>
    <row r="73" spans="2:32" ht="23.25" customHeight="1" thickBot="1">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row>
    <row r="74" spans="2:32" ht="42.75" customHeight="1" thickBot="1">
      <c r="B74" s="719" t="s">
        <v>55</v>
      </c>
      <c r="C74" s="720"/>
      <c r="D74" s="720"/>
      <c r="E74" s="720"/>
      <c r="F74" s="720"/>
      <c r="G74" s="720"/>
      <c r="H74" s="720"/>
      <c r="I74" s="719" t="s">
        <v>0</v>
      </c>
      <c r="J74" s="720"/>
      <c r="K74" s="721"/>
      <c r="L74" s="719" t="s">
        <v>275</v>
      </c>
      <c r="M74" s="720"/>
      <c r="N74" s="720"/>
      <c r="O74" s="720"/>
      <c r="P74" s="720"/>
      <c r="Q74" s="720"/>
      <c r="R74" s="720"/>
      <c r="S74" s="720"/>
      <c r="T74" s="720"/>
      <c r="U74" s="720"/>
      <c r="V74" s="720"/>
      <c r="W74" s="720"/>
      <c r="X74" s="720"/>
      <c r="Y74" s="720"/>
      <c r="Z74" s="721"/>
      <c r="AA74" s="722" t="s">
        <v>19</v>
      </c>
      <c r="AB74" s="723"/>
      <c r="AC74" s="723"/>
      <c r="AD74" s="724"/>
    </row>
    <row r="75" spans="2:32" ht="18.75" customHeight="1">
      <c r="B75" s="14"/>
      <c r="C75" s="15"/>
      <c r="D75" s="15"/>
      <c r="E75" s="15"/>
      <c r="F75" s="15"/>
      <c r="G75" s="15"/>
      <c r="H75" s="15"/>
      <c r="I75" s="14"/>
      <c r="J75" s="15"/>
      <c r="K75" s="16"/>
      <c r="L75" s="14"/>
      <c r="M75" s="15"/>
      <c r="N75" s="15"/>
      <c r="O75" s="15"/>
      <c r="P75" s="15"/>
      <c r="Q75" s="15"/>
      <c r="R75" s="15"/>
      <c r="S75" s="15"/>
      <c r="T75" s="15"/>
      <c r="U75" s="15"/>
      <c r="V75" s="15"/>
      <c r="W75" s="15"/>
      <c r="X75" s="15"/>
      <c r="Y75" s="15"/>
      <c r="Z75" s="16"/>
      <c r="AA75" s="14"/>
      <c r="AB75" s="15"/>
      <c r="AC75" s="15"/>
      <c r="AD75" s="16"/>
    </row>
    <row r="76" spans="2:32" ht="18.75" customHeight="1">
      <c r="B76" s="55" t="s">
        <v>159</v>
      </c>
      <c r="C76" s="56" t="s">
        <v>160</v>
      </c>
      <c r="D76" s="57"/>
      <c r="E76" s="57"/>
      <c r="F76" s="57"/>
      <c r="G76" s="57"/>
      <c r="H76" s="57"/>
      <c r="I76" s="55"/>
      <c r="J76" s="57"/>
      <c r="K76" s="58"/>
      <c r="L76" s="55"/>
      <c r="M76" s="57"/>
      <c r="N76" s="57"/>
      <c r="O76" s="57"/>
      <c r="P76" s="57"/>
      <c r="Q76" s="57"/>
      <c r="R76" s="57"/>
      <c r="S76" s="57"/>
      <c r="T76" s="57"/>
      <c r="U76" s="57"/>
      <c r="V76" s="57"/>
      <c r="W76" s="57"/>
      <c r="X76" s="57"/>
      <c r="Y76" s="57"/>
      <c r="Z76" s="58"/>
      <c r="AA76" s="55"/>
      <c r="AB76" s="57"/>
      <c r="AC76" s="57"/>
      <c r="AD76" s="58"/>
    </row>
    <row r="77" spans="2:32" ht="18.75" customHeight="1">
      <c r="B77" s="59">
        <v>1</v>
      </c>
      <c r="C77" s="725" t="s">
        <v>161</v>
      </c>
      <c r="D77" s="726"/>
      <c r="E77" s="726"/>
      <c r="F77" s="726"/>
      <c r="G77" s="726"/>
      <c r="H77" s="727"/>
      <c r="I77" s="611" t="s">
        <v>70</v>
      </c>
      <c r="J77" s="612"/>
      <c r="K77" s="613"/>
      <c r="L77" s="640" t="s">
        <v>298</v>
      </c>
      <c r="M77" s="670"/>
      <c r="N77" s="670"/>
      <c r="O77" s="670"/>
      <c r="P77" s="670"/>
      <c r="Q77" s="670"/>
      <c r="R77" s="670"/>
      <c r="S77" s="670"/>
      <c r="T77" s="670"/>
      <c r="U77" s="670"/>
      <c r="V77" s="670"/>
      <c r="W77" s="670"/>
      <c r="X77" s="670"/>
      <c r="Y77" s="670"/>
      <c r="Z77" s="671"/>
      <c r="AA77" s="675" t="s">
        <v>162</v>
      </c>
      <c r="AB77" s="676"/>
      <c r="AC77" s="676"/>
      <c r="AD77" s="677"/>
      <c r="AF77" s="79" t="s">
        <v>258</v>
      </c>
    </row>
    <row r="78" spans="2:32" ht="18.75" customHeight="1">
      <c r="B78" s="60"/>
      <c r="C78" s="726"/>
      <c r="D78" s="726"/>
      <c r="E78" s="726"/>
      <c r="F78" s="726"/>
      <c r="G78" s="726"/>
      <c r="H78" s="727"/>
      <c r="I78" s="60"/>
      <c r="J78" s="61"/>
      <c r="K78" s="62"/>
      <c r="L78" s="672"/>
      <c r="M78" s="670"/>
      <c r="N78" s="670"/>
      <c r="O78" s="670"/>
      <c r="P78" s="670"/>
      <c r="Q78" s="670"/>
      <c r="R78" s="670"/>
      <c r="S78" s="670"/>
      <c r="T78" s="670"/>
      <c r="U78" s="670"/>
      <c r="V78" s="670"/>
      <c r="W78" s="670"/>
      <c r="X78" s="670"/>
      <c r="Y78" s="670"/>
      <c r="Z78" s="671"/>
      <c r="AA78" s="683" t="s">
        <v>163</v>
      </c>
      <c r="AB78" s="684"/>
      <c r="AC78" s="684"/>
      <c r="AD78" s="685"/>
      <c r="AF78" s="79" t="s">
        <v>259</v>
      </c>
    </row>
    <row r="79" spans="2:32" ht="18.75" customHeight="1">
      <c r="B79" s="60"/>
      <c r="C79" s="726"/>
      <c r="D79" s="726"/>
      <c r="E79" s="726"/>
      <c r="F79" s="726"/>
      <c r="G79" s="726"/>
      <c r="H79" s="727"/>
      <c r="I79" s="60"/>
      <c r="J79" s="61"/>
      <c r="K79" s="62"/>
      <c r="L79" s="672"/>
      <c r="M79" s="670"/>
      <c r="N79" s="670"/>
      <c r="O79" s="670"/>
      <c r="P79" s="670"/>
      <c r="Q79" s="670"/>
      <c r="R79" s="670"/>
      <c r="S79" s="670"/>
      <c r="T79" s="670"/>
      <c r="U79" s="670"/>
      <c r="V79" s="670"/>
      <c r="W79" s="670"/>
      <c r="X79" s="670"/>
      <c r="Y79" s="670"/>
      <c r="Z79" s="671"/>
      <c r="AA79" s="675" t="s">
        <v>164</v>
      </c>
      <c r="AB79" s="676"/>
      <c r="AC79" s="676"/>
      <c r="AD79" s="677"/>
      <c r="AF79" s="79" t="s">
        <v>260</v>
      </c>
    </row>
    <row r="80" spans="2:32" ht="18.75" customHeight="1">
      <c r="B80" s="60"/>
      <c r="C80" s="726"/>
      <c r="D80" s="726"/>
      <c r="E80" s="726"/>
      <c r="F80" s="726"/>
      <c r="G80" s="726"/>
      <c r="H80" s="727"/>
      <c r="I80" s="60"/>
      <c r="J80" s="61"/>
      <c r="K80" s="62"/>
      <c r="L80" s="422"/>
      <c r="M80" s="420"/>
      <c r="N80" s="420"/>
      <c r="O80" s="420"/>
      <c r="P80" s="420"/>
      <c r="Q80" s="420"/>
      <c r="R80" s="420"/>
      <c r="S80" s="420"/>
      <c r="T80" s="420"/>
      <c r="U80" s="420"/>
      <c r="V80" s="420"/>
      <c r="W80" s="420"/>
      <c r="X80" s="420"/>
      <c r="Y80" s="420"/>
      <c r="Z80" s="421"/>
      <c r="AA80" s="411"/>
      <c r="AB80" s="412"/>
      <c r="AC80" s="412"/>
      <c r="AD80" s="413"/>
      <c r="AF80" s="79"/>
    </row>
    <row r="81" spans="2:32" ht="18.75" customHeight="1">
      <c r="B81" s="60"/>
      <c r="C81" s="378"/>
      <c r="D81" s="378"/>
      <c r="E81" s="378"/>
      <c r="F81" s="378"/>
      <c r="G81" s="378"/>
      <c r="H81" s="379"/>
      <c r="I81" s="60"/>
      <c r="J81" s="61"/>
      <c r="K81" s="62"/>
      <c r="L81" s="422"/>
      <c r="M81" s="420"/>
      <c r="N81" s="420"/>
      <c r="O81" s="420"/>
      <c r="P81" s="420"/>
      <c r="Q81" s="420"/>
      <c r="R81" s="420"/>
      <c r="S81" s="420"/>
      <c r="T81" s="420"/>
      <c r="U81" s="420"/>
      <c r="V81" s="420"/>
      <c r="W81" s="420"/>
      <c r="X81" s="420"/>
      <c r="Y81" s="420"/>
      <c r="Z81" s="421"/>
      <c r="AA81" s="411"/>
      <c r="AB81" s="412"/>
      <c r="AC81" s="412"/>
      <c r="AD81" s="413"/>
    </row>
    <row r="82" spans="2:32" ht="21" customHeight="1">
      <c r="B82" s="39">
        <v>2</v>
      </c>
      <c r="C82" s="638" t="s">
        <v>165</v>
      </c>
      <c r="D82" s="641"/>
      <c r="E82" s="641"/>
      <c r="F82" s="641"/>
      <c r="G82" s="641"/>
      <c r="H82" s="642"/>
      <c r="I82" s="611" t="s">
        <v>70</v>
      </c>
      <c r="J82" s="612"/>
      <c r="K82" s="613"/>
      <c r="L82" s="692" t="s">
        <v>166</v>
      </c>
      <c r="M82" s="693"/>
      <c r="N82" s="693"/>
      <c r="O82" s="693"/>
      <c r="P82" s="693"/>
      <c r="Q82" s="693"/>
      <c r="R82" s="693"/>
      <c r="S82" s="693"/>
      <c r="T82" s="693"/>
      <c r="U82" s="693"/>
      <c r="V82" s="693"/>
      <c r="W82" s="693"/>
      <c r="X82" s="693"/>
      <c r="Y82" s="693"/>
      <c r="Z82" s="694"/>
      <c r="AA82" s="622" t="s">
        <v>145</v>
      </c>
      <c r="AB82" s="623"/>
      <c r="AC82" s="623"/>
      <c r="AD82" s="624"/>
      <c r="AF82" s="79" t="s">
        <v>262</v>
      </c>
    </row>
    <row r="83" spans="2:32" ht="21" customHeight="1">
      <c r="B83" s="39"/>
      <c r="C83" s="641"/>
      <c r="D83" s="641"/>
      <c r="E83" s="641"/>
      <c r="F83" s="641"/>
      <c r="G83" s="641"/>
      <c r="H83" s="642"/>
      <c r="I83" s="360"/>
      <c r="J83" s="380"/>
      <c r="K83" s="381"/>
      <c r="L83" s="695"/>
      <c r="M83" s="693"/>
      <c r="N83" s="693"/>
      <c r="O83" s="693"/>
      <c r="P83" s="693"/>
      <c r="Q83" s="693"/>
      <c r="R83" s="693"/>
      <c r="S83" s="693"/>
      <c r="T83" s="693"/>
      <c r="U83" s="693"/>
      <c r="V83" s="693"/>
      <c r="W83" s="693"/>
      <c r="X83" s="693"/>
      <c r="Y83" s="693"/>
      <c r="Z83" s="694"/>
      <c r="AA83" s="622"/>
      <c r="AB83" s="623"/>
      <c r="AC83" s="623"/>
      <c r="AD83" s="624"/>
      <c r="AF83" s="79" t="s">
        <v>259</v>
      </c>
    </row>
    <row r="84" spans="2:32" ht="21" customHeight="1">
      <c r="B84" s="63"/>
      <c r="C84" s="634"/>
      <c r="D84" s="634"/>
      <c r="E84" s="634"/>
      <c r="F84" s="634"/>
      <c r="G84" s="634"/>
      <c r="H84" s="635"/>
      <c r="I84" s="360"/>
      <c r="J84" s="380"/>
      <c r="K84" s="381"/>
      <c r="L84" s="647"/>
      <c r="M84" s="641"/>
      <c r="N84" s="641"/>
      <c r="O84" s="641"/>
      <c r="P84" s="641"/>
      <c r="Q84" s="641"/>
      <c r="R84" s="641"/>
      <c r="S84" s="641"/>
      <c r="T84" s="641"/>
      <c r="U84" s="641"/>
      <c r="V84" s="641"/>
      <c r="W84" s="641"/>
      <c r="X84" s="641"/>
      <c r="Y84" s="641"/>
      <c r="Z84" s="642"/>
      <c r="AA84" s="622" t="s">
        <v>81</v>
      </c>
      <c r="AB84" s="634"/>
      <c r="AC84" s="634"/>
      <c r="AD84" s="635"/>
      <c r="AF84" s="79" t="s">
        <v>260</v>
      </c>
    </row>
    <row r="85" spans="2:32" ht="21" customHeight="1">
      <c r="B85" s="63"/>
      <c r="C85" s="64"/>
      <c r="D85" s="64"/>
      <c r="E85" s="64"/>
      <c r="F85" s="64"/>
      <c r="G85" s="64"/>
      <c r="H85" s="65"/>
      <c r="I85" s="360"/>
      <c r="J85" s="380"/>
      <c r="K85" s="381"/>
      <c r="L85" s="382"/>
      <c r="M85" s="367"/>
      <c r="N85" s="367"/>
      <c r="O85" s="367"/>
      <c r="P85" s="367"/>
      <c r="Q85" s="367"/>
      <c r="R85" s="367"/>
      <c r="S85" s="367"/>
      <c r="T85" s="367"/>
      <c r="U85" s="367"/>
      <c r="V85" s="367"/>
      <c r="W85" s="367"/>
      <c r="X85" s="367"/>
      <c r="Y85" s="367"/>
      <c r="Z85" s="368"/>
      <c r="AA85" s="664"/>
      <c r="AB85" s="634"/>
      <c r="AC85" s="634"/>
      <c r="AD85" s="635"/>
      <c r="AF85" s="79"/>
    </row>
    <row r="86" spans="2:32" ht="21" customHeight="1">
      <c r="B86" s="66"/>
      <c r="C86" s="64"/>
      <c r="D86" s="64"/>
      <c r="E86" s="64"/>
      <c r="F86" s="64"/>
      <c r="G86" s="64"/>
      <c r="H86" s="65"/>
      <c r="I86" s="360"/>
      <c r="J86" s="380"/>
      <c r="K86" s="381"/>
      <c r="L86" s="640" t="s">
        <v>326</v>
      </c>
      <c r="M86" s="641"/>
      <c r="N86" s="641"/>
      <c r="O86" s="641"/>
      <c r="P86" s="641"/>
      <c r="Q86" s="641"/>
      <c r="R86" s="641"/>
      <c r="S86" s="641"/>
      <c r="T86" s="641"/>
      <c r="U86" s="641"/>
      <c r="V86" s="641"/>
      <c r="W86" s="641"/>
      <c r="X86" s="641"/>
      <c r="Y86" s="641"/>
      <c r="Z86" s="642"/>
      <c r="AA86" s="622" t="s">
        <v>146</v>
      </c>
      <c r="AB86" s="623"/>
      <c r="AC86" s="623"/>
      <c r="AD86" s="624"/>
      <c r="AF86" s="79" t="s">
        <v>303</v>
      </c>
    </row>
    <row r="87" spans="2:32" ht="21" customHeight="1">
      <c r="B87" s="47"/>
      <c r="C87" s="64"/>
      <c r="D87" s="64"/>
      <c r="E87" s="64"/>
      <c r="F87" s="64"/>
      <c r="G87" s="64"/>
      <c r="H87" s="65"/>
      <c r="I87" s="360"/>
      <c r="J87" s="380"/>
      <c r="K87" s="381"/>
      <c r="L87" s="647"/>
      <c r="M87" s="641"/>
      <c r="N87" s="641"/>
      <c r="O87" s="641"/>
      <c r="P87" s="641"/>
      <c r="Q87" s="641"/>
      <c r="R87" s="641"/>
      <c r="S87" s="641"/>
      <c r="T87" s="641"/>
      <c r="U87" s="641"/>
      <c r="V87" s="641"/>
      <c r="W87" s="641"/>
      <c r="X87" s="641"/>
      <c r="Y87" s="641"/>
      <c r="Z87" s="642"/>
      <c r="AA87" s="622"/>
      <c r="AB87" s="623"/>
      <c r="AC87" s="623"/>
      <c r="AD87" s="624"/>
      <c r="AF87" s="79" t="s">
        <v>304</v>
      </c>
    </row>
    <row r="88" spans="2:32" ht="21" customHeight="1">
      <c r="B88" s="47"/>
      <c r="C88" s="64"/>
      <c r="D88" s="64"/>
      <c r="E88" s="64"/>
      <c r="F88" s="64"/>
      <c r="G88" s="64"/>
      <c r="H88" s="65"/>
      <c r="I88" s="360"/>
      <c r="J88" s="380"/>
      <c r="K88" s="381"/>
      <c r="L88" s="647"/>
      <c r="M88" s="641"/>
      <c r="N88" s="641"/>
      <c r="O88" s="641"/>
      <c r="P88" s="641"/>
      <c r="Q88" s="641"/>
      <c r="R88" s="641"/>
      <c r="S88" s="641"/>
      <c r="T88" s="641"/>
      <c r="U88" s="641"/>
      <c r="V88" s="641"/>
      <c r="W88" s="641"/>
      <c r="X88" s="641"/>
      <c r="Y88" s="641"/>
      <c r="Z88" s="642"/>
      <c r="AA88" s="369"/>
      <c r="AB88" s="370"/>
      <c r="AC88" s="370"/>
      <c r="AD88" s="371"/>
      <c r="AF88" s="79" t="s">
        <v>305</v>
      </c>
    </row>
    <row r="89" spans="2:32" ht="21" customHeight="1">
      <c r="B89" s="63"/>
      <c r="C89" s="64"/>
      <c r="D89" s="64"/>
      <c r="E89" s="64"/>
      <c r="F89" s="64"/>
      <c r="G89" s="64"/>
      <c r="H89" s="65"/>
      <c r="I89" s="360"/>
      <c r="J89" s="380"/>
      <c r="K89" s="381"/>
      <c r="L89" s="54"/>
      <c r="M89" s="376"/>
      <c r="N89" s="376"/>
      <c r="O89" s="376"/>
      <c r="P89" s="376"/>
      <c r="Q89" s="376"/>
      <c r="R89" s="376"/>
      <c r="S89" s="376"/>
      <c r="T89" s="376"/>
      <c r="U89" s="376"/>
      <c r="V89" s="376"/>
      <c r="W89" s="376"/>
      <c r="X89" s="376"/>
      <c r="Y89" s="376"/>
      <c r="Z89" s="377"/>
      <c r="AA89" s="67"/>
      <c r="AB89" s="68"/>
      <c r="AC89" s="68"/>
      <c r="AD89" s="69"/>
    </row>
    <row r="90" spans="2:32" ht="21" customHeight="1">
      <c r="B90" s="66"/>
      <c r="C90" s="64"/>
      <c r="D90" s="64"/>
      <c r="E90" s="64"/>
      <c r="F90" s="64"/>
      <c r="G90" s="64"/>
      <c r="H90" s="65"/>
      <c r="I90" s="625"/>
      <c r="J90" s="673"/>
      <c r="K90" s="674"/>
      <c r="L90" s="622" t="s">
        <v>327</v>
      </c>
      <c r="M90" s="623"/>
      <c r="N90" s="623"/>
      <c r="O90" s="623"/>
      <c r="P90" s="623"/>
      <c r="Q90" s="623"/>
      <c r="R90" s="623"/>
      <c r="S90" s="623"/>
      <c r="T90" s="623"/>
      <c r="U90" s="623"/>
      <c r="V90" s="623"/>
      <c r="W90" s="623"/>
      <c r="X90" s="623"/>
      <c r="Y90" s="623"/>
      <c r="Z90" s="624"/>
      <c r="AA90" s="369"/>
      <c r="AB90" s="370"/>
      <c r="AC90" s="370"/>
      <c r="AD90" s="371"/>
    </row>
    <row r="91" spans="2:32" ht="21" customHeight="1">
      <c r="B91" s="47"/>
      <c r="C91" s="64"/>
      <c r="D91" s="64"/>
      <c r="E91" s="64"/>
      <c r="F91" s="64"/>
      <c r="G91" s="64"/>
      <c r="H91" s="65"/>
      <c r="I91" s="360"/>
      <c r="J91" s="380"/>
      <c r="K91" s="381"/>
      <c r="L91" s="622" t="s">
        <v>328</v>
      </c>
      <c r="M91" s="623"/>
      <c r="N91" s="623"/>
      <c r="O91" s="623"/>
      <c r="P91" s="623"/>
      <c r="Q91" s="623"/>
      <c r="R91" s="623"/>
      <c r="S91" s="623"/>
      <c r="T91" s="623"/>
      <c r="U91" s="623"/>
      <c r="V91" s="623"/>
      <c r="W91" s="623"/>
      <c r="X91" s="623"/>
      <c r="Y91" s="623"/>
      <c r="Z91" s="624"/>
      <c r="AA91" s="369"/>
      <c r="AB91" s="370"/>
      <c r="AC91" s="370"/>
      <c r="AD91" s="371"/>
    </row>
    <row r="92" spans="2:32" ht="20.25" customHeight="1">
      <c r="B92" s="47"/>
      <c r="C92" s="376"/>
      <c r="D92" s="367"/>
      <c r="E92" s="367"/>
      <c r="F92" s="367"/>
      <c r="G92" s="367"/>
      <c r="H92" s="368"/>
      <c r="I92" s="405"/>
      <c r="J92" s="93"/>
      <c r="K92" s="27"/>
      <c r="L92" s="622" t="s">
        <v>329</v>
      </c>
      <c r="M92" s="623"/>
      <c r="N92" s="623"/>
      <c r="O92" s="623"/>
      <c r="P92" s="623"/>
      <c r="Q92" s="623"/>
      <c r="R92" s="623"/>
      <c r="S92" s="623"/>
      <c r="T92" s="623"/>
      <c r="U92" s="623"/>
      <c r="V92" s="623"/>
      <c r="W92" s="623"/>
      <c r="X92" s="623"/>
      <c r="Y92" s="623"/>
      <c r="Z92" s="624"/>
      <c r="AA92" s="369"/>
      <c r="AB92" s="370"/>
      <c r="AC92" s="370"/>
      <c r="AD92" s="371"/>
    </row>
    <row r="93" spans="2:32" ht="20.25" customHeight="1">
      <c r="B93" s="47"/>
      <c r="C93" s="367"/>
      <c r="D93" s="367"/>
      <c r="E93" s="367"/>
      <c r="F93" s="367"/>
      <c r="G93" s="367"/>
      <c r="H93" s="368"/>
      <c r="I93" s="360"/>
      <c r="J93" s="380"/>
      <c r="K93" s="381"/>
      <c r="L93" s="70"/>
      <c r="M93" s="94"/>
      <c r="N93" s="94"/>
      <c r="O93" s="94"/>
      <c r="P93" s="94"/>
      <c r="Q93" s="94"/>
      <c r="R93" s="94"/>
      <c r="S93" s="94"/>
      <c r="T93" s="94"/>
      <c r="U93" s="94"/>
      <c r="V93" s="94"/>
      <c r="W93" s="94"/>
      <c r="X93" s="94"/>
      <c r="Y93" s="94"/>
      <c r="Z93" s="71"/>
      <c r="AA93" s="369"/>
      <c r="AB93" s="370"/>
      <c r="AC93" s="370"/>
      <c r="AD93" s="371"/>
    </row>
    <row r="94" spans="2:32" ht="20.25" customHeight="1">
      <c r="B94" s="1">
        <v>3</v>
      </c>
      <c r="C94" s="632" t="s">
        <v>322</v>
      </c>
      <c r="D94" s="632"/>
      <c r="E94" s="632"/>
      <c r="F94" s="632"/>
      <c r="G94" s="632"/>
      <c r="H94" s="633"/>
      <c r="I94" s="611" t="s">
        <v>70</v>
      </c>
      <c r="J94" s="612"/>
      <c r="K94" s="613"/>
      <c r="L94" s="640" t="s">
        <v>254</v>
      </c>
      <c r="M94" s="641"/>
      <c r="N94" s="641"/>
      <c r="O94" s="641"/>
      <c r="P94" s="641"/>
      <c r="Q94" s="641"/>
      <c r="R94" s="641"/>
      <c r="S94" s="641"/>
      <c r="T94" s="641"/>
      <c r="U94" s="641"/>
      <c r="V94" s="641"/>
      <c r="W94" s="641"/>
      <c r="X94" s="641"/>
      <c r="Y94" s="641"/>
      <c r="Z94" s="642"/>
      <c r="AA94" s="622" t="s">
        <v>86</v>
      </c>
      <c r="AB94" s="623"/>
      <c r="AC94" s="623"/>
      <c r="AD94" s="624"/>
    </row>
    <row r="95" spans="2:32" ht="20.25" customHeight="1">
      <c r="B95" s="54"/>
      <c r="C95" s="632"/>
      <c r="D95" s="632"/>
      <c r="E95" s="632"/>
      <c r="F95" s="632"/>
      <c r="G95" s="632"/>
      <c r="H95" s="633"/>
      <c r="I95" s="360"/>
      <c r="J95" s="380"/>
      <c r="K95" s="381"/>
      <c r="L95" s="647"/>
      <c r="M95" s="641"/>
      <c r="N95" s="641"/>
      <c r="O95" s="641"/>
      <c r="P95" s="641"/>
      <c r="Q95" s="641"/>
      <c r="R95" s="641"/>
      <c r="S95" s="641"/>
      <c r="T95" s="641"/>
      <c r="U95" s="641"/>
      <c r="V95" s="641"/>
      <c r="W95" s="641"/>
      <c r="X95" s="641"/>
      <c r="Y95" s="641"/>
      <c r="Z95" s="642"/>
      <c r="AA95" s="622" t="s">
        <v>87</v>
      </c>
      <c r="AB95" s="623"/>
      <c r="AC95" s="623"/>
      <c r="AD95" s="624"/>
    </row>
    <row r="96" spans="2:32" ht="20.25" customHeight="1">
      <c r="B96" s="54"/>
      <c r="C96" s="632"/>
      <c r="D96" s="632"/>
      <c r="E96" s="632"/>
      <c r="F96" s="632"/>
      <c r="G96" s="632"/>
      <c r="H96" s="633"/>
      <c r="I96" s="360"/>
      <c r="J96" s="380"/>
      <c r="K96" s="381"/>
      <c r="L96" s="664"/>
      <c r="M96" s="634"/>
      <c r="N96" s="634"/>
      <c r="O96" s="634"/>
      <c r="P96" s="634"/>
      <c r="Q96" s="634"/>
      <c r="R96" s="634"/>
      <c r="S96" s="634"/>
      <c r="T96" s="634"/>
      <c r="U96" s="634"/>
      <c r="V96" s="634"/>
      <c r="W96" s="634"/>
      <c r="X96" s="634"/>
      <c r="Y96" s="634"/>
      <c r="Z96" s="635"/>
      <c r="AA96" s="622"/>
      <c r="AB96" s="623"/>
      <c r="AC96" s="623"/>
      <c r="AD96" s="624"/>
    </row>
    <row r="97" spans="2:30" ht="20.25" customHeight="1">
      <c r="B97" s="54"/>
      <c r="C97" s="376"/>
      <c r="D97" s="376"/>
      <c r="E97" s="376"/>
      <c r="F97" s="376"/>
      <c r="G97" s="376"/>
      <c r="H97" s="377"/>
      <c r="I97" s="360"/>
      <c r="J97" s="380"/>
      <c r="K97" s="381"/>
      <c r="L97" s="72"/>
      <c r="M97" s="95"/>
      <c r="N97" s="95"/>
      <c r="O97" s="95"/>
      <c r="P97" s="95"/>
      <c r="Q97" s="95"/>
      <c r="R97" s="95"/>
      <c r="S97" s="95"/>
      <c r="T97" s="95"/>
      <c r="U97" s="95"/>
      <c r="V97" s="95"/>
      <c r="W97" s="95"/>
      <c r="X97" s="95"/>
      <c r="Y97" s="95"/>
      <c r="Z97" s="73"/>
      <c r="AA97" s="622"/>
      <c r="AB97" s="623"/>
      <c r="AC97" s="623"/>
      <c r="AD97" s="624"/>
    </row>
    <row r="98" spans="2:30" ht="20.25" customHeight="1">
      <c r="B98" s="54"/>
      <c r="C98" s="376"/>
      <c r="D98" s="376"/>
      <c r="E98" s="376"/>
      <c r="F98" s="376"/>
      <c r="G98" s="376"/>
      <c r="H98" s="377"/>
      <c r="I98" s="360"/>
      <c r="J98" s="380"/>
      <c r="K98" s="381"/>
      <c r="L98" s="369"/>
      <c r="M98" s="370"/>
      <c r="N98" s="370"/>
      <c r="O98" s="370"/>
      <c r="P98" s="370"/>
      <c r="Q98" s="370"/>
      <c r="R98" s="370"/>
      <c r="S98" s="370"/>
      <c r="T98" s="370"/>
      <c r="U98" s="370"/>
      <c r="V98" s="370"/>
      <c r="W98" s="370"/>
      <c r="X98" s="370"/>
      <c r="Y98" s="370"/>
      <c r="Z98" s="371"/>
      <c r="AA98" s="622" t="s">
        <v>85</v>
      </c>
      <c r="AB98" s="634"/>
      <c r="AC98" s="634"/>
      <c r="AD98" s="635"/>
    </row>
    <row r="99" spans="2:30" ht="20.25" customHeight="1">
      <c r="B99" s="54"/>
      <c r="C99" s="376"/>
      <c r="D99" s="376"/>
      <c r="E99" s="376"/>
      <c r="F99" s="376"/>
      <c r="G99" s="376"/>
      <c r="H99" s="377"/>
      <c r="I99" s="360"/>
      <c r="J99" s="380"/>
      <c r="K99" s="381"/>
      <c r="L99" s="24"/>
      <c r="M99" s="25"/>
      <c r="N99" s="25"/>
      <c r="O99" s="25"/>
      <c r="P99" s="25"/>
      <c r="Q99" s="25"/>
      <c r="R99" s="25"/>
      <c r="S99" s="25"/>
      <c r="T99" s="25"/>
      <c r="U99" s="25"/>
      <c r="V99" s="25"/>
      <c r="W99" s="25"/>
      <c r="X99" s="25"/>
      <c r="Y99" s="25"/>
      <c r="Z99" s="26"/>
      <c r="AA99" s="664"/>
      <c r="AB99" s="634"/>
      <c r="AC99" s="634"/>
      <c r="AD99" s="635"/>
    </row>
    <row r="100" spans="2:30" ht="20.25" customHeight="1">
      <c r="B100" s="54"/>
      <c r="C100" s="376"/>
      <c r="D100" s="376"/>
      <c r="E100" s="376"/>
      <c r="F100" s="376"/>
      <c r="G100" s="376"/>
      <c r="H100" s="377"/>
      <c r="I100" s="360"/>
      <c r="J100" s="380"/>
      <c r="K100" s="381"/>
      <c r="L100" s="24"/>
      <c r="M100" s="25"/>
      <c r="N100" s="25"/>
      <c r="O100" s="25"/>
      <c r="P100" s="25"/>
      <c r="Q100" s="25"/>
      <c r="R100" s="25"/>
      <c r="S100" s="25"/>
      <c r="T100" s="25"/>
      <c r="U100" s="25"/>
      <c r="V100" s="25"/>
      <c r="W100" s="25"/>
      <c r="X100" s="25"/>
      <c r="Y100" s="25"/>
      <c r="Z100" s="26"/>
      <c r="AA100" s="369"/>
      <c r="AB100" s="370"/>
      <c r="AC100" s="370"/>
      <c r="AD100" s="371"/>
    </row>
    <row r="101" spans="2:30" ht="20.25" customHeight="1">
      <c r="B101" s="39">
        <v>4</v>
      </c>
      <c r="C101" s="638" t="s">
        <v>167</v>
      </c>
      <c r="D101" s="641"/>
      <c r="E101" s="641"/>
      <c r="F101" s="641"/>
      <c r="G101" s="641"/>
      <c r="H101" s="642"/>
      <c r="I101" s="611" t="s">
        <v>70</v>
      </c>
      <c r="J101" s="612"/>
      <c r="K101" s="613"/>
      <c r="L101" s="622" t="s">
        <v>220</v>
      </c>
      <c r="M101" s="623"/>
      <c r="N101" s="623"/>
      <c r="O101" s="623"/>
      <c r="P101" s="623"/>
      <c r="Q101" s="623"/>
      <c r="R101" s="623"/>
      <c r="S101" s="623"/>
      <c r="T101" s="623"/>
      <c r="U101" s="623"/>
      <c r="V101" s="623"/>
      <c r="W101" s="623"/>
      <c r="X101" s="623"/>
      <c r="Y101" s="623"/>
      <c r="Z101" s="624"/>
      <c r="AA101" s="622" t="s">
        <v>84</v>
      </c>
      <c r="AB101" s="623"/>
      <c r="AC101" s="623"/>
      <c r="AD101" s="624"/>
    </row>
    <row r="102" spans="2:30" ht="20.25" customHeight="1">
      <c r="B102" s="54"/>
      <c r="C102" s="641"/>
      <c r="D102" s="641"/>
      <c r="E102" s="641"/>
      <c r="F102" s="641"/>
      <c r="G102" s="641"/>
      <c r="H102" s="642"/>
      <c r="I102" s="360"/>
      <c r="J102" s="380"/>
      <c r="K102" s="381"/>
      <c r="L102" s="622"/>
      <c r="M102" s="623"/>
      <c r="N102" s="623"/>
      <c r="O102" s="623"/>
      <c r="P102" s="623"/>
      <c r="Q102" s="623"/>
      <c r="R102" s="623"/>
      <c r="S102" s="623"/>
      <c r="T102" s="623"/>
      <c r="U102" s="623"/>
      <c r="V102" s="623"/>
      <c r="W102" s="623"/>
      <c r="X102" s="623"/>
      <c r="Y102" s="623"/>
      <c r="Z102" s="624"/>
      <c r="AA102" s="622" t="s">
        <v>83</v>
      </c>
      <c r="AB102" s="634"/>
      <c r="AC102" s="634"/>
      <c r="AD102" s="635"/>
    </row>
    <row r="103" spans="2:30" ht="20.25" customHeight="1">
      <c r="B103" s="54"/>
      <c r="C103" s="641"/>
      <c r="D103" s="641"/>
      <c r="E103" s="641"/>
      <c r="F103" s="641"/>
      <c r="G103" s="641"/>
      <c r="H103" s="642"/>
      <c r="I103" s="360"/>
      <c r="J103" s="380"/>
      <c r="K103" s="381"/>
      <c r="L103" s="369"/>
      <c r="M103" s="370"/>
      <c r="N103" s="370"/>
      <c r="O103" s="370"/>
      <c r="P103" s="370"/>
      <c r="Q103" s="370"/>
      <c r="R103" s="370"/>
      <c r="S103" s="370"/>
      <c r="T103" s="370"/>
      <c r="U103" s="370"/>
      <c r="V103" s="370"/>
      <c r="W103" s="370"/>
      <c r="X103" s="370"/>
      <c r="Y103" s="370"/>
      <c r="Z103" s="371"/>
      <c r="AA103" s="706" t="s">
        <v>82</v>
      </c>
      <c r="AB103" s="707"/>
      <c r="AC103" s="707"/>
      <c r="AD103" s="708"/>
    </row>
    <row r="104" spans="2:30" ht="20.25" customHeight="1">
      <c r="B104" s="39"/>
      <c r="C104" s="363"/>
      <c r="D104" s="363"/>
      <c r="E104" s="363"/>
      <c r="F104" s="363"/>
      <c r="G104" s="363"/>
      <c r="H104" s="364"/>
      <c r="I104" s="360"/>
      <c r="J104" s="423"/>
      <c r="K104" s="424"/>
      <c r="L104" s="369"/>
      <c r="M104" s="370"/>
      <c r="N104" s="370"/>
      <c r="O104" s="370"/>
      <c r="P104" s="370"/>
      <c r="Q104" s="370"/>
      <c r="R104" s="370"/>
      <c r="S104" s="370"/>
      <c r="T104" s="370"/>
      <c r="U104" s="370"/>
      <c r="V104" s="370"/>
      <c r="W104" s="370"/>
      <c r="X104" s="370"/>
      <c r="Y104" s="370"/>
      <c r="Z104" s="371"/>
      <c r="AA104" s="369"/>
      <c r="AB104" s="370"/>
      <c r="AC104" s="370"/>
      <c r="AD104" s="371"/>
    </row>
    <row r="105" spans="2:30" ht="20.25" customHeight="1">
      <c r="B105" s="104" t="s">
        <v>168</v>
      </c>
      <c r="C105" s="429" t="s">
        <v>169</v>
      </c>
      <c r="D105" s="105"/>
      <c r="E105" s="105"/>
      <c r="F105" s="105"/>
      <c r="G105" s="105"/>
      <c r="H105" s="106"/>
      <c r="I105" s="107"/>
      <c r="J105" s="108"/>
      <c r="K105" s="109"/>
      <c r="L105" s="110"/>
      <c r="M105" s="111"/>
      <c r="N105" s="111"/>
      <c r="O105" s="111"/>
      <c r="P105" s="111"/>
      <c r="Q105" s="111"/>
      <c r="R105" s="111"/>
      <c r="S105" s="111"/>
      <c r="T105" s="111"/>
      <c r="U105" s="111"/>
      <c r="V105" s="111"/>
      <c r="W105" s="111"/>
      <c r="X105" s="111"/>
      <c r="Y105" s="111"/>
      <c r="Z105" s="112"/>
      <c r="AA105" s="110"/>
      <c r="AB105" s="111"/>
      <c r="AC105" s="111"/>
      <c r="AD105" s="112"/>
    </row>
    <row r="106" spans="2:30" ht="20.25" customHeight="1">
      <c r="B106" s="39">
        <v>1</v>
      </c>
      <c r="C106" s="632" t="s">
        <v>170</v>
      </c>
      <c r="D106" s="632"/>
      <c r="E106" s="632"/>
      <c r="F106" s="632"/>
      <c r="G106" s="632"/>
      <c r="H106" s="633"/>
      <c r="I106" s="611" t="s">
        <v>70</v>
      </c>
      <c r="J106" s="612"/>
      <c r="K106" s="613"/>
      <c r="L106" s="622" t="s">
        <v>142</v>
      </c>
      <c r="M106" s="634"/>
      <c r="N106" s="634"/>
      <c r="O106" s="634"/>
      <c r="P106" s="634"/>
      <c r="Q106" s="634"/>
      <c r="R106" s="634"/>
      <c r="S106" s="634"/>
      <c r="T106" s="634"/>
      <c r="U106" s="634"/>
      <c r="V106" s="634"/>
      <c r="W106" s="634"/>
      <c r="X106" s="634"/>
      <c r="Y106" s="634"/>
      <c r="Z106" s="635"/>
      <c r="AA106" s="46" t="s">
        <v>91</v>
      </c>
      <c r="AB106" s="44"/>
      <c r="AC106" s="44"/>
      <c r="AD106" s="45"/>
    </row>
    <row r="107" spans="2:30" ht="20.25" customHeight="1">
      <c r="B107" s="54"/>
      <c r="C107" s="632"/>
      <c r="D107" s="632"/>
      <c r="E107" s="632"/>
      <c r="F107" s="632"/>
      <c r="G107" s="632"/>
      <c r="H107" s="633"/>
      <c r="I107" s="360"/>
      <c r="J107" s="380"/>
      <c r="K107" s="381"/>
      <c r="L107" s="648" t="s">
        <v>141</v>
      </c>
      <c r="M107" s="649"/>
      <c r="N107" s="649"/>
      <c r="O107" s="649"/>
      <c r="P107" s="649"/>
      <c r="Q107" s="649"/>
      <c r="R107" s="649"/>
      <c r="S107" s="649"/>
      <c r="T107" s="649"/>
      <c r="U107" s="649"/>
      <c r="V107" s="649"/>
      <c r="W107" s="649"/>
      <c r="X107" s="649"/>
      <c r="Y107" s="649"/>
      <c r="Z107" s="650"/>
      <c r="AA107" s="46"/>
      <c r="AB107" s="44"/>
      <c r="AC107" s="44"/>
      <c r="AD107" s="45"/>
    </row>
    <row r="108" spans="2:30" ht="20.25" customHeight="1">
      <c r="B108" s="54"/>
      <c r="C108" s="634"/>
      <c r="D108" s="634"/>
      <c r="E108" s="634"/>
      <c r="F108" s="634"/>
      <c r="G108" s="634"/>
      <c r="H108" s="635"/>
      <c r="I108" s="360"/>
      <c r="J108" s="380"/>
      <c r="K108" s="381"/>
      <c r="L108" s="648" t="s">
        <v>140</v>
      </c>
      <c r="M108" s="649"/>
      <c r="N108" s="649"/>
      <c r="O108" s="649"/>
      <c r="P108" s="649"/>
      <c r="Q108" s="649"/>
      <c r="R108" s="649"/>
      <c r="S108" s="649"/>
      <c r="T108" s="649"/>
      <c r="U108" s="649"/>
      <c r="V108" s="649"/>
      <c r="W108" s="649"/>
      <c r="X108" s="649"/>
      <c r="Y108" s="649"/>
      <c r="Z108" s="650"/>
      <c r="AA108" s="46"/>
      <c r="AB108" s="44"/>
      <c r="AC108" s="44"/>
      <c r="AD108" s="45"/>
    </row>
    <row r="109" spans="2:30" ht="20.25" customHeight="1">
      <c r="B109" s="54"/>
      <c r="C109" s="363"/>
      <c r="D109" s="363"/>
      <c r="E109" s="363"/>
      <c r="F109" s="363"/>
      <c r="G109" s="363"/>
      <c r="H109" s="364"/>
      <c r="I109" s="360"/>
      <c r="J109" s="380"/>
      <c r="K109" s="381"/>
      <c r="L109" s="648" t="s">
        <v>330</v>
      </c>
      <c r="M109" s="649"/>
      <c r="N109" s="649"/>
      <c r="O109" s="649"/>
      <c r="P109" s="649"/>
      <c r="Q109" s="649"/>
      <c r="R109" s="649"/>
      <c r="S109" s="649"/>
      <c r="T109" s="649"/>
      <c r="U109" s="649"/>
      <c r="V109" s="649"/>
      <c r="W109" s="649"/>
      <c r="X109" s="649"/>
      <c r="Y109" s="649"/>
      <c r="Z109" s="650"/>
      <c r="AA109" s="369"/>
      <c r="AB109" s="370"/>
      <c r="AC109" s="370"/>
      <c r="AD109" s="371"/>
    </row>
    <row r="110" spans="2:30" ht="20.25" customHeight="1">
      <c r="B110" s="54"/>
      <c r="C110" s="363"/>
      <c r="D110" s="363"/>
      <c r="E110" s="363"/>
      <c r="F110" s="363"/>
      <c r="G110" s="363"/>
      <c r="H110" s="364"/>
      <c r="I110" s="360"/>
      <c r="J110" s="380"/>
      <c r="K110" s="381"/>
      <c r="L110" s="648" t="s">
        <v>72</v>
      </c>
      <c r="M110" s="649"/>
      <c r="N110" s="649"/>
      <c r="O110" s="649"/>
      <c r="P110" s="649"/>
      <c r="Q110" s="649"/>
      <c r="R110" s="649"/>
      <c r="S110" s="649"/>
      <c r="T110" s="649"/>
      <c r="U110" s="649"/>
      <c r="V110" s="649"/>
      <c r="W110" s="649"/>
      <c r="X110" s="649"/>
      <c r="Y110" s="649"/>
      <c r="Z110" s="650"/>
      <c r="AA110" s="425"/>
      <c r="AB110" s="426"/>
      <c r="AC110" s="426"/>
      <c r="AD110" s="427"/>
    </row>
    <row r="111" spans="2:30" ht="21" customHeight="1">
      <c r="B111" s="54"/>
      <c r="C111" s="376"/>
      <c r="D111" s="376"/>
      <c r="E111" s="376"/>
      <c r="F111" s="376"/>
      <c r="G111" s="376"/>
      <c r="H111" s="377"/>
      <c r="I111" s="360"/>
      <c r="J111" s="380"/>
      <c r="K111" s="381"/>
      <c r="L111" s="648" t="s">
        <v>71</v>
      </c>
      <c r="M111" s="649"/>
      <c r="N111" s="649"/>
      <c r="O111" s="649"/>
      <c r="P111" s="649"/>
      <c r="Q111" s="649"/>
      <c r="R111" s="649"/>
      <c r="S111" s="649"/>
      <c r="T111" s="649"/>
      <c r="U111" s="649"/>
      <c r="V111" s="649"/>
      <c r="W111" s="649"/>
      <c r="X111" s="649"/>
      <c r="Y111" s="649"/>
      <c r="Z111" s="650"/>
      <c r="AA111" s="425"/>
      <c r="AB111" s="426"/>
      <c r="AC111" s="426"/>
      <c r="AD111" s="427"/>
    </row>
    <row r="112" spans="2:30" ht="20.25" customHeight="1">
      <c r="B112" s="1"/>
      <c r="C112" s="64"/>
      <c r="D112" s="64"/>
      <c r="E112" s="64"/>
      <c r="F112" s="64"/>
      <c r="G112" s="64"/>
      <c r="H112" s="65"/>
      <c r="I112" s="51"/>
      <c r="J112" s="52"/>
      <c r="K112" s="53"/>
      <c r="L112" s="648" t="s">
        <v>285</v>
      </c>
      <c r="M112" s="649"/>
      <c r="N112" s="649"/>
      <c r="O112" s="649"/>
      <c r="P112" s="649"/>
      <c r="Q112" s="649"/>
      <c r="R112" s="649"/>
      <c r="S112" s="649"/>
      <c r="T112" s="649"/>
      <c r="U112" s="649"/>
      <c r="V112" s="649"/>
      <c r="W112" s="649"/>
      <c r="X112" s="649"/>
      <c r="Y112" s="649"/>
      <c r="Z112" s="650"/>
      <c r="AA112" s="425"/>
      <c r="AB112" s="426"/>
      <c r="AC112" s="426"/>
      <c r="AD112" s="427"/>
    </row>
    <row r="113" spans="2:30" ht="21" customHeight="1">
      <c r="B113" s="1"/>
      <c r="C113" s="363"/>
      <c r="D113" s="363"/>
      <c r="E113" s="363"/>
      <c r="F113" s="363"/>
      <c r="G113" s="363"/>
      <c r="H113" s="364"/>
      <c r="I113" s="51"/>
      <c r="J113" s="52"/>
      <c r="K113" s="53"/>
      <c r="L113" s="414"/>
      <c r="M113" s="415"/>
      <c r="N113" s="415"/>
      <c r="O113" s="415"/>
      <c r="P113" s="415"/>
      <c r="Q113" s="415"/>
      <c r="R113" s="415"/>
      <c r="S113" s="415"/>
      <c r="T113" s="415"/>
      <c r="U113" s="415"/>
      <c r="V113" s="415"/>
      <c r="W113" s="415"/>
      <c r="X113" s="415"/>
      <c r="Y113" s="415"/>
      <c r="Z113" s="416"/>
      <c r="AA113" s="425"/>
      <c r="AB113" s="426"/>
      <c r="AC113" s="426"/>
      <c r="AD113" s="427"/>
    </row>
    <row r="114" spans="2:30" ht="21" customHeight="1">
      <c r="B114" s="1">
        <v>2</v>
      </c>
      <c r="C114" s="632" t="s">
        <v>171</v>
      </c>
      <c r="D114" s="632"/>
      <c r="E114" s="632"/>
      <c r="F114" s="632"/>
      <c r="G114" s="632"/>
      <c r="H114" s="633"/>
      <c r="I114" s="611" t="s">
        <v>70</v>
      </c>
      <c r="J114" s="612"/>
      <c r="K114" s="613"/>
      <c r="L114" s="622" t="s">
        <v>245</v>
      </c>
      <c r="M114" s="623"/>
      <c r="N114" s="623"/>
      <c r="O114" s="623"/>
      <c r="P114" s="623"/>
      <c r="Q114" s="623"/>
      <c r="R114" s="623"/>
      <c r="S114" s="623"/>
      <c r="T114" s="623"/>
      <c r="U114" s="623"/>
      <c r="V114" s="623"/>
      <c r="W114" s="623"/>
      <c r="X114" s="623"/>
      <c r="Y114" s="623"/>
      <c r="Z114" s="624"/>
      <c r="AA114" s="640" t="s">
        <v>96</v>
      </c>
      <c r="AB114" s="681"/>
      <c r="AC114" s="681"/>
      <c r="AD114" s="682"/>
    </row>
    <row r="115" spans="2:30" ht="21" customHeight="1">
      <c r="B115" s="1"/>
      <c r="C115" s="632"/>
      <c r="D115" s="632"/>
      <c r="E115" s="632"/>
      <c r="F115" s="632"/>
      <c r="G115" s="632"/>
      <c r="H115" s="633"/>
      <c r="I115" s="51"/>
      <c r="J115" s="52"/>
      <c r="K115" s="53"/>
      <c r="L115" s="622"/>
      <c r="M115" s="623"/>
      <c r="N115" s="623"/>
      <c r="O115" s="623"/>
      <c r="P115" s="623"/>
      <c r="Q115" s="623"/>
      <c r="R115" s="623"/>
      <c r="S115" s="623"/>
      <c r="T115" s="623"/>
      <c r="U115" s="623"/>
      <c r="V115" s="623"/>
      <c r="W115" s="623"/>
      <c r="X115" s="623"/>
      <c r="Y115" s="623"/>
      <c r="Z115" s="624"/>
      <c r="AA115" s="640"/>
      <c r="AB115" s="681"/>
      <c r="AC115" s="681"/>
      <c r="AD115" s="682"/>
    </row>
    <row r="116" spans="2:30" ht="17.25" customHeight="1">
      <c r="B116" s="1"/>
      <c r="C116" s="634"/>
      <c r="D116" s="634"/>
      <c r="E116" s="634"/>
      <c r="F116" s="634"/>
      <c r="G116" s="634"/>
      <c r="H116" s="635"/>
      <c r="I116" s="51"/>
      <c r="J116" s="52"/>
      <c r="K116" s="53"/>
      <c r="L116" s="369"/>
      <c r="M116" s="370"/>
      <c r="N116" s="370"/>
      <c r="O116" s="370"/>
      <c r="P116" s="370"/>
      <c r="Q116" s="370"/>
      <c r="R116" s="370"/>
      <c r="S116" s="370"/>
      <c r="T116" s="370"/>
      <c r="U116" s="370"/>
      <c r="V116" s="370"/>
      <c r="W116" s="370"/>
      <c r="X116" s="370"/>
      <c r="Y116" s="370"/>
      <c r="Z116" s="371"/>
      <c r="AA116" s="46" t="s">
        <v>214</v>
      </c>
      <c r="AB116" s="44"/>
      <c r="AC116" s="44"/>
      <c r="AD116" s="45"/>
    </row>
    <row r="117" spans="2:30" ht="21" customHeight="1">
      <c r="B117" s="1"/>
      <c r="C117" s="363"/>
      <c r="D117" s="363"/>
      <c r="E117" s="363"/>
      <c r="F117" s="363"/>
      <c r="G117" s="363"/>
      <c r="H117" s="364"/>
      <c r="I117" s="51"/>
      <c r="J117" s="52"/>
      <c r="K117" s="53"/>
      <c r="L117" s="414"/>
      <c r="M117" s="415"/>
      <c r="N117" s="415"/>
      <c r="O117" s="415"/>
      <c r="P117" s="415"/>
      <c r="Q117" s="415"/>
      <c r="R117" s="415"/>
      <c r="S117" s="415"/>
      <c r="T117" s="415"/>
      <c r="U117" s="415"/>
      <c r="V117" s="415"/>
      <c r="W117" s="415"/>
      <c r="X117" s="415"/>
      <c r="Y117" s="415"/>
      <c r="Z117" s="416"/>
      <c r="AA117" s="46"/>
      <c r="AB117" s="44"/>
      <c r="AC117" s="44"/>
      <c r="AD117" s="45"/>
    </row>
    <row r="118" spans="2:30" ht="21" customHeight="1">
      <c r="B118" s="1">
        <v>3</v>
      </c>
      <c r="C118" s="632" t="s">
        <v>172</v>
      </c>
      <c r="D118" s="634"/>
      <c r="E118" s="634"/>
      <c r="F118" s="634"/>
      <c r="G118" s="634"/>
      <c r="H118" s="635"/>
      <c r="I118" s="611" t="s">
        <v>70</v>
      </c>
      <c r="J118" s="612"/>
      <c r="K118" s="613"/>
      <c r="L118" s="622" t="s">
        <v>144</v>
      </c>
      <c r="M118" s="623"/>
      <c r="N118" s="623"/>
      <c r="O118" s="623"/>
      <c r="P118" s="623"/>
      <c r="Q118" s="623"/>
      <c r="R118" s="623"/>
      <c r="S118" s="623"/>
      <c r="T118" s="623"/>
      <c r="U118" s="623"/>
      <c r="V118" s="623"/>
      <c r="W118" s="623"/>
      <c r="X118" s="623"/>
      <c r="Y118" s="623"/>
      <c r="Z118" s="624"/>
      <c r="AA118" s="46" t="s">
        <v>214</v>
      </c>
      <c r="AB118" s="44"/>
      <c r="AC118" s="44"/>
      <c r="AD118" s="45"/>
    </row>
    <row r="119" spans="2:30" ht="21" customHeight="1">
      <c r="B119" s="1"/>
      <c r="C119" s="634"/>
      <c r="D119" s="634"/>
      <c r="E119" s="634"/>
      <c r="F119" s="634"/>
      <c r="G119" s="634"/>
      <c r="H119" s="635"/>
      <c r="I119" s="51"/>
      <c r="J119" s="52"/>
      <c r="K119" s="53"/>
      <c r="L119" s="622"/>
      <c r="M119" s="623"/>
      <c r="N119" s="623"/>
      <c r="O119" s="623"/>
      <c r="P119" s="623"/>
      <c r="Q119" s="623"/>
      <c r="R119" s="623"/>
      <c r="S119" s="623"/>
      <c r="T119" s="623"/>
      <c r="U119" s="623"/>
      <c r="V119" s="623"/>
      <c r="W119" s="623"/>
      <c r="X119" s="623"/>
      <c r="Y119" s="623"/>
      <c r="Z119" s="624"/>
      <c r="AA119" s="678" t="s">
        <v>89</v>
      </c>
      <c r="AB119" s="679"/>
      <c r="AC119" s="679"/>
      <c r="AD119" s="680"/>
    </row>
    <row r="120" spans="2:30" ht="21" customHeight="1">
      <c r="B120" s="1"/>
      <c r="C120" s="634"/>
      <c r="D120" s="634"/>
      <c r="E120" s="634"/>
      <c r="F120" s="634"/>
      <c r="G120" s="634"/>
      <c r="H120" s="635"/>
      <c r="I120" s="51"/>
      <c r="J120" s="52"/>
      <c r="K120" s="53"/>
      <c r="L120" s="369"/>
      <c r="M120" s="370"/>
      <c r="N120" s="370"/>
      <c r="O120" s="370"/>
      <c r="P120" s="370"/>
      <c r="Q120" s="370"/>
      <c r="R120" s="370"/>
      <c r="S120" s="370"/>
      <c r="T120" s="370"/>
      <c r="U120" s="370"/>
      <c r="V120" s="370"/>
      <c r="W120" s="370"/>
      <c r="X120" s="370"/>
      <c r="Y120" s="370"/>
      <c r="Z120" s="371"/>
      <c r="AA120" s="425"/>
      <c r="AB120" s="426"/>
      <c r="AC120" s="426"/>
      <c r="AD120" s="427"/>
    </row>
    <row r="121" spans="2:30" ht="21" customHeight="1">
      <c r="B121" s="1"/>
      <c r="C121" s="634"/>
      <c r="D121" s="634"/>
      <c r="E121" s="634"/>
      <c r="F121" s="634"/>
      <c r="G121" s="634"/>
      <c r="H121" s="635"/>
      <c r="I121" s="51"/>
      <c r="J121" s="52"/>
      <c r="K121" s="53"/>
      <c r="L121" s="369"/>
      <c r="M121" s="370"/>
      <c r="N121" s="370"/>
      <c r="O121" s="370"/>
      <c r="P121" s="370"/>
      <c r="Q121" s="370"/>
      <c r="R121" s="370"/>
      <c r="S121" s="370"/>
      <c r="T121" s="370"/>
      <c r="U121" s="370"/>
      <c r="V121" s="370"/>
      <c r="W121" s="370"/>
      <c r="X121" s="370"/>
      <c r="Y121" s="370"/>
      <c r="Z121" s="371"/>
      <c r="AA121" s="425"/>
      <c r="AB121" s="426"/>
      <c r="AC121" s="426"/>
      <c r="AD121" s="427"/>
    </row>
    <row r="122" spans="2:30" ht="20.25" customHeight="1">
      <c r="B122" s="1"/>
      <c r="C122" s="632" t="s">
        <v>221</v>
      </c>
      <c r="D122" s="634"/>
      <c r="E122" s="634"/>
      <c r="F122" s="634"/>
      <c r="G122" s="634"/>
      <c r="H122" s="635"/>
      <c r="I122" s="611" t="s">
        <v>261</v>
      </c>
      <c r="J122" s="612"/>
      <c r="K122" s="613"/>
      <c r="L122" s="622" t="s">
        <v>215</v>
      </c>
      <c r="M122" s="623"/>
      <c r="N122" s="623"/>
      <c r="O122" s="623"/>
      <c r="P122" s="623"/>
      <c r="Q122" s="623"/>
      <c r="R122" s="623"/>
      <c r="S122" s="623"/>
      <c r="T122" s="623"/>
      <c r="U122" s="623"/>
      <c r="V122" s="623"/>
      <c r="W122" s="623"/>
      <c r="X122" s="623"/>
      <c r="Y122" s="623"/>
      <c r="Z122" s="624"/>
      <c r="AA122" s="678" t="s">
        <v>89</v>
      </c>
      <c r="AB122" s="679"/>
      <c r="AC122" s="679"/>
      <c r="AD122" s="680"/>
    </row>
    <row r="123" spans="2:30" ht="20.25" customHeight="1">
      <c r="B123" s="1"/>
      <c r="C123" s="634"/>
      <c r="D123" s="634"/>
      <c r="E123" s="634"/>
      <c r="F123" s="634"/>
      <c r="G123" s="634"/>
      <c r="H123" s="635"/>
      <c r="I123" s="51"/>
      <c r="J123" s="52"/>
      <c r="K123" s="53"/>
      <c r="L123" s="622"/>
      <c r="M123" s="623"/>
      <c r="N123" s="623"/>
      <c r="O123" s="623"/>
      <c r="P123" s="623"/>
      <c r="Q123" s="623"/>
      <c r="R123" s="623"/>
      <c r="S123" s="623"/>
      <c r="T123" s="623"/>
      <c r="U123" s="623"/>
      <c r="V123" s="623"/>
      <c r="W123" s="623"/>
      <c r="X123" s="623"/>
      <c r="Y123" s="623"/>
      <c r="Z123" s="624"/>
      <c r="AA123" s="425"/>
      <c r="AB123" s="426"/>
      <c r="AC123" s="426"/>
      <c r="AD123" s="427"/>
    </row>
    <row r="124" spans="2:30" ht="20.25" customHeight="1">
      <c r="B124" s="1"/>
      <c r="C124" s="634"/>
      <c r="D124" s="634"/>
      <c r="E124" s="634"/>
      <c r="F124" s="634"/>
      <c r="G124" s="634"/>
      <c r="H124" s="635"/>
      <c r="I124" s="51"/>
      <c r="J124" s="52"/>
      <c r="K124" s="53"/>
      <c r="L124" s="369"/>
      <c r="M124" s="370"/>
      <c r="N124" s="370"/>
      <c r="O124" s="370"/>
      <c r="P124" s="370"/>
      <c r="Q124" s="370"/>
      <c r="R124" s="370"/>
      <c r="S124" s="370"/>
      <c r="T124" s="370"/>
      <c r="U124" s="370"/>
      <c r="V124" s="370"/>
      <c r="W124" s="370"/>
      <c r="X124" s="370"/>
      <c r="Y124" s="370"/>
      <c r="Z124" s="371"/>
      <c r="AA124" s="425"/>
      <c r="AB124" s="426"/>
      <c r="AC124" s="426"/>
      <c r="AD124" s="427"/>
    </row>
    <row r="125" spans="2:30" ht="21" customHeight="1">
      <c r="B125" s="1"/>
      <c r="C125" s="363"/>
      <c r="D125" s="363"/>
      <c r="E125" s="363"/>
      <c r="F125" s="363"/>
      <c r="G125" s="363"/>
      <c r="H125" s="364"/>
      <c r="I125" s="51"/>
      <c r="J125" s="52"/>
      <c r="K125" s="53"/>
      <c r="L125" s="414"/>
      <c r="M125" s="415"/>
      <c r="N125" s="415"/>
      <c r="O125" s="415"/>
      <c r="P125" s="415"/>
      <c r="Q125" s="415"/>
      <c r="R125" s="415"/>
      <c r="S125" s="415"/>
      <c r="T125" s="415"/>
      <c r="U125" s="415"/>
      <c r="V125" s="415"/>
      <c r="W125" s="415"/>
      <c r="X125" s="415"/>
      <c r="Y125" s="415"/>
      <c r="Z125" s="416"/>
      <c r="AA125" s="425"/>
      <c r="AB125" s="426"/>
      <c r="AC125" s="426"/>
      <c r="AD125" s="427"/>
    </row>
    <row r="126" spans="2:30" ht="21" customHeight="1">
      <c r="B126" s="1">
        <v>4</v>
      </c>
      <c r="C126" s="632" t="s">
        <v>173</v>
      </c>
      <c r="D126" s="632"/>
      <c r="E126" s="632"/>
      <c r="F126" s="632"/>
      <c r="G126" s="632"/>
      <c r="H126" s="633"/>
      <c r="I126" s="611" t="s">
        <v>70</v>
      </c>
      <c r="J126" s="612"/>
      <c r="K126" s="613"/>
      <c r="L126" s="622" t="s">
        <v>222</v>
      </c>
      <c r="M126" s="623"/>
      <c r="N126" s="623"/>
      <c r="O126" s="623"/>
      <c r="P126" s="623"/>
      <c r="Q126" s="623"/>
      <c r="R126" s="623"/>
      <c r="S126" s="623"/>
      <c r="T126" s="623"/>
      <c r="U126" s="623"/>
      <c r="V126" s="623"/>
      <c r="W126" s="623"/>
      <c r="X126" s="623"/>
      <c r="Y126" s="623"/>
      <c r="Z126" s="624"/>
      <c r="AA126" s="678" t="s">
        <v>93</v>
      </c>
      <c r="AB126" s="679"/>
      <c r="AC126" s="679"/>
      <c r="AD126" s="680"/>
    </row>
    <row r="127" spans="2:30" ht="21" customHeight="1">
      <c r="B127" s="1"/>
      <c r="C127" s="632"/>
      <c r="D127" s="632"/>
      <c r="E127" s="632"/>
      <c r="F127" s="632"/>
      <c r="G127" s="632"/>
      <c r="H127" s="633"/>
      <c r="I127" s="360"/>
      <c r="J127" s="380"/>
      <c r="K127" s="381"/>
      <c r="L127" s="369"/>
      <c r="M127" s="370"/>
      <c r="N127" s="370"/>
      <c r="O127" s="370"/>
      <c r="P127" s="370"/>
      <c r="Q127" s="370"/>
      <c r="R127" s="370"/>
      <c r="S127" s="370"/>
      <c r="T127" s="370"/>
      <c r="U127" s="370"/>
      <c r="V127" s="370"/>
      <c r="W127" s="370"/>
      <c r="X127" s="370"/>
      <c r="Y127" s="370"/>
      <c r="Z127" s="371"/>
      <c r="AA127" s="622" t="s">
        <v>94</v>
      </c>
      <c r="AB127" s="623"/>
      <c r="AC127" s="623"/>
      <c r="AD127" s="624"/>
    </row>
    <row r="128" spans="2:30" ht="21" customHeight="1">
      <c r="B128" s="1"/>
      <c r="C128" s="634"/>
      <c r="D128" s="634"/>
      <c r="E128" s="634"/>
      <c r="F128" s="634"/>
      <c r="G128" s="634"/>
      <c r="H128" s="635"/>
      <c r="I128" s="405"/>
      <c r="J128" s="406"/>
      <c r="K128" s="407"/>
      <c r="L128" s="648" t="s">
        <v>246</v>
      </c>
      <c r="M128" s="649"/>
      <c r="N128" s="649"/>
      <c r="O128" s="649"/>
      <c r="P128" s="649"/>
      <c r="Q128" s="649"/>
      <c r="R128" s="649"/>
      <c r="S128" s="649"/>
      <c r="T128" s="649"/>
      <c r="U128" s="649"/>
      <c r="V128" s="649"/>
      <c r="W128" s="649"/>
      <c r="X128" s="649"/>
      <c r="Y128" s="649"/>
      <c r="Z128" s="650"/>
      <c r="AA128" s="622"/>
      <c r="AB128" s="623"/>
      <c r="AC128" s="623"/>
      <c r="AD128" s="624"/>
    </row>
    <row r="129" spans="2:30" ht="21" customHeight="1">
      <c r="B129" s="1"/>
      <c r="C129" s="363"/>
      <c r="D129" s="363"/>
      <c r="E129" s="363"/>
      <c r="F129" s="363"/>
      <c r="G129" s="363"/>
      <c r="H129" s="364"/>
      <c r="I129" s="405"/>
      <c r="J129" s="406"/>
      <c r="K129" s="407"/>
      <c r="L129" s="369"/>
      <c r="M129" s="370"/>
      <c r="N129" s="370"/>
      <c r="O129" s="370"/>
      <c r="P129" s="370"/>
      <c r="Q129" s="370"/>
      <c r="R129" s="370"/>
      <c r="S129" s="370"/>
      <c r="T129" s="370"/>
      <c r="U129" s="370"/>
      <c r="V129" s="370"/>
      <c r="W129" s="370"/>
      <c r="X129" s="370"/>
      <c r="Y129" s="370"/>
      <c r="Z129" s="371"/>
      <c r="AA129" s="622" t="s">
        <v>97</v>
      </c>
      <c r="AB129" s="623"/>
      <c r="AC129" s="623"/>
      <c r="AD129" s="624"/>
    </row>
    <row r="130" spans="2:30" ht="16.5" customHeight="1">
      <c r="B130" s="1"/>
      <c r="C130" s="363"/>
      <c r="D130" s="363"/>
      <c r="E130" s="363"/>
      <c r="F130" s="363"/>
      <c r="G130" s="363"/>
      <c r="H130" s="364"/>
      <c r="I130" s="51"/>
      <c r="J130" s="52"/>
      <c r="K130" s="53"/>
      <c r="L130" s="414"/>
      <c r="M130" s="415"/>
      <c r="N130" s="415"/>
      <c r="O130" s="415"/>
      <c r="P130" s="415"/>
      <c r="Q130" s="415"/>
      <c r="R130" s="415"/>
      <c r="S130" s="415"/>
      <c r="T130" s="415"/>
      <c r="U130" s="415"/>
      <c r="V130" s="415"/>
      <c r="W130" s="415"/>
      <c r="X130" s="415"/>
      <c r="Y130" s="415"/>
      <c r="Z130" s="416"/>
      <c r="AA130" s="622"/>
      <c r="AB130" s="623"/>
      <c r="AC130" s="623"/>
      <c r="AD130" s="624"/>
    </row>
    <row r="131" spans="2:30" ht="21" customHeight="1">
      <c r="B131" s="1"/>
      <c r="C131" s="363"/>
      <c r="D131" s="363"/>
      <c r="E131" s="363"/>
      <c r="F131" s="363"/>
      <c r="G131" s="363"/>
      <c r="H131" s="364"/>
      <c r="I131" s="51"/>
      <c r="J131" s="52"/>
      <c r="K131" s="53"/>
      <c r="L131" s="414"/>
      <c r="M131" s="415"/>
      <c r="N131" s="415"/>
      <c r="O131" s="415"/>
      <c r="P131" s="415"/>
      <c r="Q131" s="415"/>
      <c r="R131" s="415"/>
      <c r="S131" s="415"/>
      <c r="T131" s="415"/>
      <c r="U131" s="415"/>
      <c r="V131" s="415"/>
      <c r="W131" s="415"/>
      <c r="X131" s="415"/>
      <c r="Y131" s="415"/>
      <c r="Z131" s="416"/>
      <c r="AA131" s="369"/>
      <c r="AB131" s="370"/>
      <c r="AC131" s="370"/>
      <c r="AD131" s="371"/>
    </row>
    <row r="132" spans="2:30" ht="19.5" customHeight="1" thickBot="1">
      <c r="B132" s="1">
        <v>5</v>
      </c>
      <c r="C132" s="632" t="s">
        <v>216</v>
      </c>
      <c r="D132" s="632"/>
      <c r="E132" s="632"/>
      <c r="F132" s="632"/>
      <c r="G132" s="632"/>
      <c r="H132" s="633"/>
      <c r="I132" s="611" t="s">
        <v>70</v>
      </c>
      <c r="J132" s="612"/>
      <c r="K132" s="613"/>
      <c r="L132" s="686" t="s">
        <v>174</v>
      </c>
      <c r="M132" s="687"/>
      <c r="N132" s="687"/>
      <c r="O132" s="687"/>
      <c r="P132" s="687"/>
      <c r="Q132" s="687"/>
      <c r="R132" s="687"/>
      <c r="S132" s="687"/>
      <c r="T132" s="687"/>
      <c r="U132" s="687"/>
      <c r="V132" s="687"/>
      <c r="W132" s="687"/>
      <c r="X132" s="687"/>
      <c r="Y132" s="687"/>
      <c r="Z132" s="688"/>
      <c r="AA132" s="696" t="s">
        <v>96</v>
      </c>
      <c r="AB132" s="697"/>
      <c r="AC132" s="697"/>
      <c r="AD132" s="698"/>
    </row>
    <row r="133" spans="2:30" ht="19.5" customHeight="1">
      <c r="B133" s="39"/>
      <c r="C133" s="632"/>
      <c r="D133" s="632"/>
      <c r="E133" s="632"/>
      <c r="F133" s="632"/>
      <c r="G133" s="632"/>
      <c r="H133" s="633"/>
      <c r="I133" s="360"/>
      <c r="J133" s="380"/>
      <c r="K133" s="381"/>
      <c r="L133" s="689"/>
      <c r="M133" s="690"/>
      <c r="N133" s="690"/>
      <c r="O133" s="690"/>
      <c r="P133" s="690"/>
      <c r="Q133" s="690"/>
      <c r="R133" s="690"/>
      <c r="S133" s="690"/>
      <c r="T133" s="690"/>
      <c r="U133" s="690"/>
      <c r="V133" s="690"/>
      <c r="W133" s="690"/>
      <c r="X133" s="690"/>
      <c r="Y133" s="690"/>
      <c r="Z133" s="691"/>
      <c r="AA133" s="699"/>
      <c r="AB133" s="700"/>
      <c r="AC133" s="700"/>
      <c r="AD133" s="701"/>
    </row>
    <row r="134" spans="2:30" ht="19.5" customHeight="1">
      <c r="B134" s="39"/>
      <c r="C134" s="634"/>
      <c r="D134" s="634"/>
      <c r="E134" s="634"/>
      <c r="F134" s="634"/>
      <c r="G134" s="634"/>
      <c r="H134" s="635"/>
      <c r="I134" s="360"/>
      <c r="J134" s="380"/>
      <c r="K134" s="381"/>
      <c r="L134" s="369"/>
      <c r="M134" s="370"/>
      <c r="N134" s="370"/>
      <c r="O134" s="370"/>
      <c r="P134" s="370"/>
      <c r="Q134" s="370"/>
      <c r="R134" s="370"/>
      <c r="S134" s="370"/>
      <c r="T134" s="370"/>
      <c r="U134" s="370"/>
      <c r="V134" s="370"/>
      <c r="W134" s="370"/>
      <c r="X134" s="370"/>
      <c r="Y134" s="370"/>
      <c r="Z134" s="371"/>
      <c r="AA134" s="356"/>
      <c r="AB134" s="357"/>
      <c r="AC134" s="357"/>
      <c r="AD134" s="358"/>
    </row>
    <row r="135" spans="2:30" ht="19.5" customHeight="1">
      <c r="B135" s="39"/>
      <c r="C135" s="634"/>
      <c r="D135" s="634"/>
      <c r="E135" s="634"/>
      <c r="F135" s="634"/>
      <c r="G135" s="634"/>
      <c r="H135" s="635"/>
      <c r="I135" s="360"/>
      <c r="J135" s="380"/>
      <c r="K135" s="381"/>
      <c r="L135" s="369"/>
      <c r="M135" s="370"/>
      <c r="N135" s="370"/>
      <c r="O135" s="370"/>
      <c r="P135" s="370"/>
      <c r="Q135" s="370"/>
      <c r="R135" s="370"/>
      <c r="S135" s="370"/>
      <c r="T135" s="370"/>
      <c r="U135" s="370"/>
      <c r="V135" s="370"/>
      <c r="W135" s="370"/>
      <c r="X135" s="370"/>
      <c r="Y135" s="370"/>
      <c r="Z135" s="371"/>
      <c r="AA135" s="356"/>
      <c r="AB135" s="357"/>
      <c r="AC135" s="357"/>
      <c r="AD135" s="358"/>
    </row>
    <row r="136" spans="2:30" ht="19.5" customHeight="1">
      <c r="B136" s="39"/>
      <c r="C136" s="365"/>
      <c r="D136" s="365"/>
      <c r="E136" s="365"/>
      <c r="F136" s="365"/>
      <c r="G136" s="365"/>
      <c r="H136" s="366"/>
      <c r="I136" s="360"/>
      <c r="J136" s="380"/>
      <c r="K136" s="381"/>
      <c r="L136" s="369"/>
      <c r="M136" s="370"/>
      <c r="N136" s="370"/>
      <c r="O136" s="370"/>
      <c r="P136" s="370"/>
      <c r="Q136" s="370"/>
      <c r="R136" s="370"/>
      <c r="S136" s="370"/>
      <c r="T136" s="370"/>
      <c r="U136" s="370"/>
      <c r="V136" s="370"/>
      <c r="W136" s="370"/>
      <c r="X136" s="370"/>
      <c r="Y136" s="370"/>
      <c r="Z136" s="371"/>
      <c r="AA136" s="356"/>
      <c r="AB136" s="357"/>
      <c r="AC136" s="357"/>
      <c r="AD136" s="358"/>
    </row>
    <row r="137" spans="2:30" ht="20.149999999999999" customHeight="1">
      <c r="B137" s="104" t="s">
        <v>175</v>
      </c>
      <c r="C137" s="636" t="s">
        <v>176</v>
      </c>
      <c r="D137" s="637"/>
      <c r="E137" s="637"/>
      <c r="F137" s="637"/>
      <c r="G137" s="105"/>
      <c r="H137" s="106"/>
      <c r="I137" s="107"/>
      <c r="J137" s="108"/>
      <c r="K137" s="109"/>
      <c r="L137" s="113"/>
      <c r="M137" s="114"/>
      <c r="N137" s="114"/>
      <c r="O137" s="114"/>
      <c r="P137" s="114"/>
      <c r="Q137" s="114"/>
      <c r="R137" s="114"/>
      <c r="S137" s="114"/>
      <c r="T137" s="114"/>
      <c r="U137" s="114"/>
      <c r="V137" s="114"/>
      <c r="W137" s="114"/>
      <c r="X137" s="114"/>
      <c r="Y137" s="114"/>
      <c r="Z137" s="115"/>
      <c r="AA137" s="116"/>
      <c r="AB137" s="117"/>
      <c r="AC137" s="117"/>
      <c r="AD137" s="118"/>
    </row>
    <row r="138" spans="2:30" ht="20.149999999999999" customHeight="1">
      <c r="B138" s="39">
        <v>1</v>
      </c>
      <c r="C138" s="632" t="s">
        <v>177</v>
      </c>
      <c r="D138" s="634"/>
      <c r="E138" s="634"/>
      <c r="F138" s="634"/>
      <c r="G138" s="634"/>
      <c r="H138" s="635"/>
      <c r="I138" s="611" t="s">
        <v>70</v>
      </c>
      <c r="J138" s="612"/>
      <c r="K138" s="613"/>
      <c r="L138" s="640" t="s">
        <v>301</v>
      </c>
      <c r="M138" s="641"/>
      <c r="N138" s="641"/>
      <c r="O138" s="641"/>
      <c r="P138" s="641"/>
      <c r="Q138" s="641"/>
      <c r="R138" s="641"/>
      <c r="S138" s="641"/>
      <c r="T138" s="641"/>
      <c r="U138" s="641"/>
      <c r="V138" s="641"/>
      <c r="W138" s="641"/>
      <c r="X138" s="641"/>
      <c r="Y138" s="641"/>
      <c r="Z138" s="642"/>
      <c r="AA138" s="622" t="s">
        <v>88</v>
      </c>
      <c r="AB138" s="623"/>
      <c r="AC138" s="623"/>
      <c r="AD138" s="624"/>
    </row>
    <row r="139" spans="2:30" ht="20.149999999999999" customHeight="1">
      <c r="B139" s="39"/>
      <c r="C139" s="634"/>
      <c r="D139" s="634"/>
      <c r="E139" s="634"/>
      <c r="F139" s="634"/>
      <c r="G139" s="634"/>
      <c r="H139" s="635"/>
      <c r="I139" s="360"/>
      <c r="J139" s="380"/>
      <c r="K139" s="381"/>
      <c r="L139" s="643" t="s">
        <v>300</v>
      </c>
      <c r="M139" s="644"/>
      <c r="N139" s="644"/>
      <c r="O139" s="644"/>
      <c r="P139" s="644"/>
      <c r="Q139" s="644"/>
      <c r="R139" s="644"/>
      <c r="S139" s="644"/>
      <c r="T139" s="644"/>
      <c r="U139" s="644"/>
      <c r="V139" s="644"/>
      <c r="W139" s="644"/>
      <c r="X139" s="644"/>
      <c r="Y139" s="644"/>
      <c r="Z139" s="645"/>
      <c r="AA139" s="622"/>
      <c r="AB139" s="623"/>
      <c r="AC139" s="623"/>
      <c r="AD139" s="624"/>
    </row>
    <row r="140" spans="2:30" ht="20.149999999999999" customHeight="1">
      <c r="B140" s="39"/>
      <c r="C140" s="634"/>
      <c r="D140" s="634"/>
      <c r="E140" s="634"/>
      <c r="F140" s="634"/>
      <c r="G140" s="634"/>
      <c r="H140" s="635"/>
      <c r="I140" s="360"/>
      <c r="J140" s="380"/>
      <c r="K140" s="381"/>
      <c r="L140" s="646"/>
      <c r="M140" s="644"/>
      <c r="N140" s="644"/>
      <c r="O140" s="644"/>
      <c r="P140" s="644"/>
      <c r="Q140" s="644"/>
      <c r="R140" s="644"/>
      <c r="S140" s="644"/>
      <c r="T140" s="644"/>
      <c r="U140" s="644"/>
      <c r="V140" s="644"/>
      <c r="W140" s="644"/>
      <c r="X140" s="644"/>
      <c r="Y140" s="644"/>
      <c r="Z140" s="645"/>
      <c r="AA140" s="46"/>
      <c r="AB140" s="44"/>
      <c r="AC140" s="44"/>
      <c r="AD140" s="45"/>
    </row>
    <row r="141" spans="2:30" ht="20.149999999999999" customHeight="1">
      <c r="B141" s="39"/>
      <c r="C141" s="365"/>
      <c r="D141" s="365"/>
      <c r="E141" s="365"/>
      <c r="F141" s="365"/>
      <c r="G141" s="365"/>
      <c r="H141" s="366"/>
      <c r="I141" s="360"/>
      <c r="J141" s="380"/>
      <c r="K141" s="381"/>
      <c r="L141" s="40"/>
      <c r="M141" s="41"/>
      <c r="N141" s="41"/>
      <c r="O141" s="41"/>
      <c r="P141" s="41"/>
      <c r="Q141" s="41"/>
      <c r="R141" s="41"/>
      <c r="S141" s="41"/>
      <c r="T141" s="41"/>
      <c r="U141" s="41"/>
      <c r="V141" s="41"/>
      <c r="W141" s="41"/>
      <c r="X141" s="41"/>
      <c r="Y141" s="41"/>
      <c r="Z141" s="42"/>
      <c r="AA141" s="46"/>
      <c r="AB141" s="44"/>
      <c r="AC141" s="44"/>
      <c r="AD141" s="45"/>
    </row>
    <row r="142" spans="2:30" ht="20.149999999999999" customHeight="1">
      <c r="B142" s="39"/>
      <c r="C142" s="363"/>
      <c r="D142" s="363"/>
      <c r="E142" s="363"/>
      <c r="F142" s="363"/>
      <c r="G142" s="363"/>
      <c r="H142" s="364"/>
      <c r="I142" s="360"/>
      <c r="J142" s="380"/>
      <c r="K142" s="381"/>
      <c r="L142" s="640" t="s">
        <v>178</v>
      </c>
      <c r="M142" s="641"/>
      <c r="N142" s="641"/>
      <c r="O142" s="641"/>
      <c r="P142" s="641"/>
      <c r="Q142" s="641"/>
      <c r="R142" s="641"/>
      <c r="S142" s="641"/>
      <c r="T142" s="641"/>
      <c r="U142" s="641"/>
      <c r="V142" s="641"/>
      <c r="W142" s="641"/>
      <c r="X142" s="641"/>
      <c r="Y142" s="641"/>
      <c r="Z142" s="642"/>
      <c r="AA142" s="46"/>
      <c r="AB142" s="44"/>
      <c r="AC142" s="44"/>
      <c r="AD142" s="45"/>
    </row>
    <row r="143" spans="2:30" ht="20.149999999999999" customHeight="1">
      <c r="B143" s="39"/>
      <c r="C143" s="363"/>
      <c r="D143" s="363"/>
      <c r="E143" s="363"/>
      <c r="F143" s="363"/>
      <c r="G143" s="363"/>
      <c r="H143" s="364"/>
      <c r="I143" s="360"/>
      <c r="J143" s="380"/>
      <c r="K143" s="381"/>
      <c r="L143" s="647"/>
      <c r="M143" s="641"/>
      <c r="N143" s="641"/>
      <c r="O143" s="641"/>
      <c r="P143" s="641"/>
      <c r="Q143" s="641"/>
      <c r="R143" s="641"/>
      <c r="S143" s="641"/>
      <c r="T143" s="641"/>
      <c r="U143" s="641"/>
      <c r="V143" s="641"/>
      <c r="W143" s="641"/>
      <c r="X143" s="641"/>
      <c r="Y143" s="641"/>
      <c r="Z143" s="642"/>
      <c r="AA143" s="46"/>
      <c r="AB143" s="44"/>
      <c r="AC143" s="44"/>
      <c r="AD143" s="45"/>
    </row>
    <row r="144" spans="2:30" ht="20.149999999999999" customHeight="1">
      <c r="B144" s="39"/>
      <c r="C144" s="363"/>
      <c r="D144" s="363"/>
      <c r="E144" s="363"/>
      <c r="F144" s="363"/>
      <c r="G144" s="363"/>
      <c r="H144" s="364"/>
      <c r="I144" s="360"/>
      <c r="J144" s="380"/>
      <c r="K144" s="381"/>
      <c r="L144" s="647"/>
      <c r="M144" s="641"/>
      <c r="N144" s="641"/>
      <c r="O144" s="641"/>
      <c r="P144" s="641"/>
      <c r="Q144" s="641"/>
      <c r="R144" s="641"/>
      <c r="S144" s="641"/>
      <c r="T144" s="641"/>
      <c r="U144" s="641"/>
      <c r="V144" s="641"/>
      <c r="W144" s="641"/>
      <c r="X144" s="641"/>
      <c r="Y144" s="641"/>
      <c r="Z144" s="642"/>
      <c r="AA144" s="46"/>
      <c r="AB144" s="44"/>
      <c r="AC144" s="44"/>
      <c r="AD144" s="45"/>
    </row>
    <row r="145" spans="2:30" ht="20.149999999999999" customHeight="1">
      <c r="B145" s="39"/>
      <c r="C145" s="363"/>
      <c r="D145" s="363"/>
      <c r="E145" s="363"/>
      <c r="F145" s="363"/>
      <c r="G145" s="363"/>
      <c r="H145" s="364"/>
      <c r="I145" s="360"/>
      <c r="J145" s="380"/>
      <c r="K145" s="381"/>
      <c r="L145" s="40"/>
      <c r="M145" s="41"/>
      <c r="N145" s="41"/>
      <c r="O145" s="41"/>
      <c r="P145" s="41"/>
      <c r="Q145" s="41"/>
      <c r="R145" s="41"/>
      <c r="S145" s="41"/>
      <c r="T145" s="41"/>
      <c r="U145" s="41"/>
      <c r="V145" s="41"/>
      <c r="W145" s="41"/>
      <c r="X145" s="41"/>
      <c r="Y145" s="41"/>
      <c r="Z145" s="42"/>
      <c r="AA145" s="46"/>
      <c r="AB145" s="44"/>
      <c r="AC145" s="44"/>
      <c r="AD145" s="45"/>
    </row>
    <row r="146" spans="2:30" ht="20.149999999999999" customHeight="1">
      <c r="B146" s="39">
        <v>2</v>
      </c>
      <c r="C146" s="632" t="s">
        <v>180</v>
      </c>
      <c r="D146" s="632"/>
      <c r="E146" s="632"/>
      <c r="F146" s="632"/>
      <c r="G146" s="632"/>
      <c r="H146" s="633"/>
      <c r="I146" s="611" t="s">
        <v>70</v>
      </c>
      <c r="J146" s="612"/>
      <c r="K146" s="613"/>
      <c r="L146" s="622" t="s">
        <v>179</v>
      </c>
      <c r="M146" s="623"/>
      <c r="N146" s="623"/>
      <c r="O146" s="623"/>
      <c r="P146" s="623"/>
      <c r="Q146" s="623"/>
      <c r="R146" s="623"/>
      <c r="S146" s="623"/>
      <c r="T146" s="623"/>
      <c r="U146" s="623"/>
      <c r="V146" s="623"/>
      <c r="W146" s="623"/>
      <c r="X146" s="623"/>
      <c r="Y146" s="623"/>
      <c r="Z146" s="624"/>
      <c r="AA146" s="622" t="s">
        <v>90</v>
      </c>
      <c r="AB146" s="623"/>
      <c r="AC146" s="623"/>
      <c r="AD146" s="624"/>
    </row>
    <row r="147" spans="2:30" ht="20.149999999999999" customHeight="1">
      <c r="B147" s="39"/>
      <c r="C147" s="632"/>
      <c r="D147" s="632"/>
      <c r="E147" s="632"/>
      <c r="F147" s="632"/>
      <c r="G147" s="632"/>
      <c r="H147" s="633"/>
      <c r="I147" s="360"/>
      <c r="J147" s="380"/>
      <c r="K147" s="381"/>
      <c r="L147" s="622"/>
      <c r="M147" s="623"/>
      <c r="N147" s="623"/>
      <c r="O147" s="623"/>
      <c r="P147" s="623"/>
      <c r="Q147" s="623"/>
      <c r="R147" s="623"/>
      <c r="S147" s="623"/>
      <c r="T147" s="623"/>
      <c r="U147" s="623"/>
      <c r="V147" s="623"/>
      <c r="W147" s="623"/>
      <c r="X147" s="623"/>
      <c r="Y147" s="623"/>
      <c r="Z147" s="624"/>
      <c r="AA147" s="622"/>
      <c r="AB147" s="623"/>
      <c r="AC147" s="623"/>
      <c r="AD147" s="624"/>
    </row>
    <row r="148" spans="2:30" ht="19.5" customHeight="1">
      <c r="B148" s="39"/>
      <c r="C148" s="634"/>
      <c r="D148" s="634"/>
      <c r="E148" s="634"/>
      <c r="F148" s="634"/>
      <c r="G148" s="634"/>
      <c r="H148" s="635"/>
      <c r="I148" s="360"/>
      <c r="J148" s="380"/>
      <c r="K148" s="381"/>
      <c r="L148" s="356"/>
      <c r="M148" s="357"/>
      <c r="N148" s="357"/>
      <c r="O148" s="357"/>
      <c r="P148" s="357"/>
      <c r="Q148" s="357"/>
      <c r="R148" s="357"/>
      <c r="S148" s="357"/>
      <c r="T148" s="357"/>
      <c r="U148" s="357"/>
      <c r="V148" s="357"/>
      <c r="W148" s="357"/>
      <c r="X148" s="357"/>
      <c r="Y148" s="357"/>
      <c r="Z148" s="358"/>
      <c r="AA148" s="678" t="s">
        <v>92</v>
      </c>
      <c r="AB148" s="679"/>
      <c r="AC148" s="679"/>
      <c r="AD148" s="680"/>
    </row>
    <row r="149" spans="2:30" ht="20.149999999999999" customHeight="1">
      <c r="B149" s="39"/>
      <c r="C149" s="634"/>
      <c r="D149" s="634"/>
      <c r="E149" s="634"/>
      <c r="F149" s="634"/>
      <c r="G149" s="634"/>
      <c r="H149" s="635"/>
      <c r="I149" s="360"/>
      <c r="J149" s="380"/>
      <c r="K149" s="381"/>
      <c r="L149" s="622" t="s">
        <v>223</v>
      </c>
      <c r="M149" s="623"/>
      <c r="N149" s="623"/>
      <c r="O149" s="623"/>
      <c r="P149" s="623"/>
      <c r="Q149" s="623"/>
      <c r="R149" s="623"/>
      <c r="S149" s="623"/>
      <c r="T149" s="623"/>
      <c r="U149" s="623"/>
      <c r="V149" s="623"/>
      <c r="W149" s="623"/>
      <c r="X149" s="623"/>
      <c r="Y149" s="623"/>
      <c r="Z149" s="624"/>
      <c r="AA149" s="678" t="s">
        <v>89</v>
      </c>
      <c r="AB149" s="679"/>
      <c r="AC149" s="679"/>
      <c r="AD149" s="680"/>
    </row>
    <row r="150" spans="2:30" ht="20.149999999999999" customHeight="1">
      <c r="B150" s="39"/>
      <c r="C150" s="363"/>
      <c r="D150" s="363"/>
      <c r="E150" s="363"/>
      <c r="F150" s="363"/>
      <c r="G150" s="363"/>
      <c r="H150" s="364"/>
      <c r="I150" s="360"/>
      <c r="J150" s="380"/>
      <c r="K150" s="381"/>
      <c r="L150" s="369"/>
      <c r="M150" s="370"/>
      <c r="N150" s="370"/>
      <c r="O150" s="370"/>
      <c r="P150" s="370"/>
      <c r="Q150" s="370"/>
      <c r="R150" s="370"/>
      <c r="S150" s="370"/>
      <c r="T150" s="370"/>
      <c r="U150" s="370"/>
      <c r="V150" s="370"/>
      <c r="W150" s="370"/>
      <c r="X150" s="370"/>
      <c r="Y150" s="370"/>
      <c r="Z150" s="371"/>
      <c r="AA150" s="46"/>
      <c r="AB150" s="44"/>
      <c r="AC150" s="44"/>
      <c r="AD150" s="45"/>
    </row>
    <row r="151" spans="2:30" ht="20.149999999999999" customHeight="1">
      <c r="B151" s="39"/>
      <c r="C151" s="363"/>
      <c r="D151" s="363"/>
      <c r="E151" s="363"/>
      <c r="F151" s="363"/>
      <c r="G151" s="363"/>
      <c r="H151" s="364"/>
      <c r="I151" s="360"/>
      <c r="J151" s="380"/>
      <c r="K151" s="381"/>
      <c r="L151" s="702" t="s">
        <v>247</v>
      </c>
      <c r="M151" s="703"/>
      <c r="N151" s="703"/>
      <c r="O151" s="703"/>
      <c r="P151" s="703"/>
      <c r="Q151" s="703"/>
      <c r="R151" s="703"/>
      <c r="S151" s="703"/>
      <c r="T151" s="703"/>
      <c r="U151" s="703"/>
      <c r="V151" s="703"/>
      <c r="W151" s="703"/>
      <c r="X151" s="703"/>
      <c r="Y151" s="703"/>
      <c r="Z151" s="704"/>
      <c r="AA151" s="46"/>
      <c r="AB151" s="44"/>
      <c r="AC151" s="44"/>
      <c r="AD151" s="45"/>
    </row>
    <row r="152" spans="2:30" ht="20.149999999999999" customHeight="1">
      <c r="B152" s="39"/>
      <c r="C152" s="363"/>
      <c r="D152" s="363"/>
      <c r="E152" s="363"/>
      <c r="F152" s="363"/>
      <c r="G152" s="363"/>
      <c r="H152" s="364"/>
      <c r="I152" s="360"/>
      <c r="J152" s="380"/>
      <c r="K152" s="381"/>
      <c r="L152" s="396"/>
      <c r="M152" s="397"/>
      <c r="N152" s="397"/>
      <c r="O152" s="397"/>
      <c r="P152" s="397"/>
      <c r="Q152" s="397"/>
      <c r="R152" s="397"/>
      <c r="S152" s="397"/>
      <c r="T152" s="397"/>
      <c r="U152" s="397"/>
      <c r="V152" s="397"/>
      <c r="W152" s="397"/>
      <c r="X152" s="397"/>
      <c r="Y152" s="397"/>
      <c r="Z152" s="398"/>
      <c r="AA152" s="46"/>
      <c r="AB152" s="44"/>
      <c r="AC152" s="44"/>
      <c r="AD152" s="45"/>
    </row>
    <row r="153" spans="2:30" ht="21" customHeight="1">
      <c r="B153" s="119"/>
      <c r="C153" s="120"/>
      <c r="D153" s="120"/>
      <c r="E153" s="120"/>
      <c r="F153" s="120"/>
      <c r="G153" s="120"/>
      <c r="H153" s="121"/>
      <c r="I153" s="122"/>
      <c r="J153" s="123"/>
      <c r="K153" s="124"/>
      <c r="L153" s="125"/>
      <c r="M153" s="126"/>
      <c r="N153" s="126"/>
      <c r="O153" s="126"/>
      <c r="P153" s="126"/>
      <c r="Q153" s="126"/>
      <c r="R153" s="126"/>
      <c r="S153" s="126"/>
      <c r="T153" s="126"/>
      <c r="U153" s="126"/>
      <c r="V153" s="126"/>
      <c r="W153" s="126"/>
      <c r="X153" s="126"/>
      <c r="Y153" s="126"/>
      <c r="Z153" s="127"/>
      <c r="AA153" s="128"/>
      <c r="AB153" s="129"/>
      <c r="AC153" s="129"/>
      <c r="AD153" s="130"/>
    </row>
    <row r="154" spans="2:30" ht="20.149999999999999" customHeight="1">
      <c r="B154" s="28" t="s">
        <v>181</v>
      </c>
      <c r="C154" s="654" t="s">
        <v>182</v>
      </c>
      <c r="D154" s="634"/>
      <c r="E154" s="634"/>
      <c r="F154" s="634"/>
      <c r="G154" s="363"/>
      <c r="H154" s="364"/>
      <c r="I154" s="360"/>
      <c r="J154" s="380"/>
      <c r="K154" s="381"/>
      <c r="L154" s="40"/>
      <c r="M154" s="41"/>
      <c r="N154" s="41"/>
      <c r="O154" s="41"/>
      <c r="P154" s="41"/>
      <c r="Q154" s="41"/>
      <c r="R154" s="41"/>
      <c r="S154" s="41"/>
      <c r="T154" s="41"/>
      <c r="U154" s="41"/>
      <c r="V154" s="41"/>
      <c r="W154" s="41"/>
      <c r="X154" s="41"/>
      <c r="Y154" s="41"/>
      <c r="Z154" s="42"/>
      <c r="AA154" s="46"/>
      <c r="AB154" s="44"/>
      <c r="AC154" s="44"/>
      <c r="AD154" s="45"/>
    </row>
    <row r="155" spans="2:30" ht="20.149999999999999" customHeight="1">
      <c r="B155" s="39">
        <v>1</v>
      </c>
      <c r="C155" s="638" t="s">
        <v>183</v>
      </c>
      <c r="D155" s="641"/>
      <c r="E155" s="641"/>
      <c r="F155" s="641"/>
      <c r="G155" s="641"/>
      <c r="H155" s="642"/>
      <c r="I155" s="611" t="s">
        <v>70</v>
      </c>
      <c r="J155" s="612"/>
      <c r="K155" s="613"/>
      <c r="L155" s="622" t="s">
        <v>353</v>
      </c>
      <c r="M155" s="623"/>
      <c r="N155" s="623"/>
      <c r="O155" s="623"/>
      <c r="P155" s="623"/>
      <c r="Q155" s="623"/>
      <c r="R155" s="623"/>
      <c r="S155" s="623"/>
      <c r="T155" s="623"/>
      <c r="U155" s="623"/>
      <c r="V155" s="623"/>
      <c r="W155" s="623"/>
      <c r="X155" s="623"/>
      <c r="Y155" s="623"/>
      <c r="Z155" s="624"/>
      <c r="AA155" s="622" t="s">
        <v>95</v>
      </c>
      <c r="AB155" s="623"/>
      <c r="AC155" s="623"/>
      <c r="AD155" s="624"/>
    </row>
    <row r="156" spans="2:30" ht="20.149999999999999" customHeight="1">
      <c r="B156" s="39"/>
      <c r="C156" s="641"/>
      <c r="D156" s="641"/>
      <c r="E156" s="641"/>
      <c r="F156" s="641"/>
      <c r="G156" s="641"/>
      <c r="H156" s="642"/>
      <c r="I156" s="360"/>
      <c r="J156" s="380"/>
      <c r="K156" s="381"/>
      <c r="L156" s="622"/>
      <c r="M156" s="623"/>
      <c r="N156" s="623"/>
      <c r="O156" s="623"/>
      <c r="P156" s="623"/>
      <c r="Q156" s="623"/>
      <c r="R156" s="623"/>
      <c r="S156" s="623"/>
      <c r="T156" s="623"/>
      <c r="U156" s="623"/>
      <c r="V156" s="623"/>
      <c r="W156" s="623"/>
      <c r="X156" s="623"/>
      <c r="Y156" s="623"/>
      <c r="Z156" s="624"/>
      <c r="AA156" s="622"/>
      <c r="AB156" s="623"/>
      <c r="AC156" s="623"/>
      <c r="AD156" s="624"/>
    </row>
    <row r="157" spans="2:30" ht="20.149999999999999" customHeight="1">
      <c r="B157" s="39"/>
      <c r="C157" s="641"/>
      <c r="D157" s="641"/>
      <c r="E157" s="641"/>
      <c r="F157" s="641"/>
      <c r="G157" s="641"/>
      <c r="H157" s="642"/>
      <c r="I157" s="360"/>
      <c r="J157" s="380"/>
      <c r="K157" s="381"/>
      <c r="L157" s="40"/>
      <c r="M157" s="41"/>
      <c r="N157" s="41"/>
      <c r="O157" s="41"/>
      <c r="P157" s="41"/>
      <c r="Q157" s="41"/>
      <c r="R157" s="41"/>
      <c r="S157" s="41"/>
      <c r="T157" s="41"/>
      <c r="U157" s="41"/>
      <c r="V157" s="41"/>
      <c r="W157" s="41"/>
      <c r="X157" s="41"/>
      <c r="Y157" s="41"/>
      <c r="Z157" s="42"/>
      <c r="AA157" s="46"/>
      <c r="AB157" s="44"/>
      <c r="AC157" s="44"/>
      <c r="AD157" s="45"/>
    </row>
    <row r="158" spans="2:30" ht="20.149999999999999" customHeight="1">
      <c r="B158" s="39"/>
      <c r="C158" s="641"/>
      <c r="D158" s="641"/>
      <c r="E158" s="641"/>
      <c r="F158" s="641"/>
      <c r="G158" s="641"/>
      <c r="H158" s="642"/>
      <c r="I158" s="360"/>
      <c r="J158" s="380"/>
      <c r="K158" s="381"/>
      <c r="L158" s="40"/>
      <c r="M158" s="41"/>
      <c r="N158" s="41"/>
      <c r="O158" s="41"/>
      <c r="P158" s="41"/>
      <c r="Q158" s="41"/>
      <c r="R158" s="41"/>
      <c r="S158" s="41"/>
      <c r="T158" s="41"/>
      <c r="U158" s="41"/>
      <c r="V158" s="41"/>
      <c r="W158" s="41"/>
      <c r="X158" s="41"/>
      <c r="Y158" s="41"/>
      <c r="Z158" s="42"/>
      <c r="AA158" s="46"/>
      <c r="AB158" s="44"/>
      <c r="AC158" s="44"/>
      <c r="AD158" s="45"/>
    </row>
    <row r="159" spans="2:30" ht="20.149999999999999" customHeight="1">
      <c r="B159" s="39"/>
      <c r="C159" s="641"/>
      <c r="D159" s="641"/>
      <c r="E159" s="641"/>
      <c r="F159" s="641"/>
      <c r="G159" s="641"/>
      <c r="H159" s="642"/>
      <c r="I159" s="360"/>
      <c r="J159" s="380"/>
      <c r="K159" s="381"/>
      <c r="L159" s="40"/>
      <c r="M159" s="41"/>
      <c r="N159" s="41"/>
      <c r="O159" s="41"/>
      <c r="P159" s="41"/>
      <c r="Q159" s="41"/>
      <c r="R159" s="41"/>
      <c r="S159" s="41"/>
      <c r="T159" s="41"/>
      <c r="U159" s="41"/>
      <c r="V159" s="41"/>
      <c r="W159" s="41"/>
      <c r="X159" s="41"/>
      <c r="Y159" s="41"/>
      <c r="Z159" s="42"/>
      <c r="AA159" s="46"/>
      <c r="AB159" s="44"/>
      <c r="AC159" s="44"/>
      <c r="AD159" s="45"/>
    </row>
    <row r="160" spans="2:30" ht="20.149999999999999" customHeight="1">
      <c r="B160" s="39"/>
      <c r="C160" s="376"/>
      <c r="D160" s="376"/>
      <c r="E160" s="376"/>
      <c r="F160" s="376"/>
      <c r="G160" s="376"/>
      <c r="H160" s="377"/>
      <c r="I160" s="360"/>
      <c r="J160" s="380"/>
      <c r="K160" s="381"/>
      <c r="L160" s="40"/>
      <c r="M160" s="41"/>
      <c r="N160" s="41"/>
      <c r="O160" s="41"/>
      <c r="P160" s="41"/>
      <c r="Q160" s="41"/>
      <c r="R160" s="41"/>
      <c r="S160" s="41"/>
      <c r="T160" s="41"/>
      <c r="U160" s="41"/>
      <c r="V160" s="41"/>
      <c r="W160" s="41"/>
      <c r="X160" s="41"/>
      <c r="Y160" s="41"/>
      <c r="Z160" s="42"/>
      <c r="AA160" s="46"/>
      <c r="AB160" s="44"/>
      <c r="AC160" s="44"/>
      <c r="AD160" s="45"/>
    </row>
    <row r="161" spans="2:30" ht="20.149999999999999" customHeight="1">
      <c r="B161" s="39">
        <v>2</v>
      </c>
      <c r="C161" s="632" t="s">
        <v>186</v>
      </c>
      <c r="D161" s="634"/>
      <c r="E161" s="634"/>
      <c r="F161" s="634"/>
      <c r="G161" s="634"/>
      <c r="H161" s="635"/>
      <c r="I161" s="611" t="s">
        <v>70</v>
      </c>
      <c r="J161" s="612"/>
      <c r="K161" s="613"/>
      <c r="L161" s="622" t="s">
        <v>184</v>
      </c>
      <c r="M161" s="623"/>
      <c r="N161" s="623"/>
      <c r="O161" s="623"/>
      <c r="P161" s="623"/>
      <c r="Q161" s="623"/>
      <c r="R161" s="623"/>
      <c r="S161" s="623"/>
      <c r="T161" s="623"/>
      <c r="U161" s="623"/>
      <c r="V161" s="623"/>
      <c r="W161" s="623"/>
      <c r="X161" s="623"/>
      <c r="Y161" s="623"/>
      <c r="Z161" s="624"/>
      <c r="AA161" s="622" t="s">
        <v>185</v>
      </c>
      <c r="AB161" s="623"/>
      <c r="AC161" s="623"/>
      <c r="AD161" s="624"/>
    </row>
    <row r="162" spans="2:30" ht="20.149999999999999" customHeight="1">
      <c r="B162" s="39"/>
      <c r="C162" s="634"/>
      <c r="D162" s="634"/>
      <c r="E162" s="634"/>
      <c r="F162" s="634"/>
      <c r="G162" s="634"/>
      <c r="H162" s="635"/>
      <c r="I162" s="360"/>
      <c r="J162" s="380"/>
      <c r="K162" s="381"/>
      <c r="L162" s="622"/>
      <c r="M162" s="623"/>
      <c r="N162" s="623"/>
      <c r="O162" s="623"/>
      <c r="P162" s="623"/>
      <c r="Q162" s="623"/>
      <c r="R162" s="623"/>
      <c r="S162" s="623"/>
      <c r="T162" s="623"/>
      <c r="U162" s="623"/>
      <c r="V162" s="623"/>
      <c r="W162" s="623"/>
      <c r="X162" s="623"/>
      <c r="Y162" s="623"/>
      <c r="Z162" s="624"/>
      <c r="AA162" s="622"/>
      <c r="AB162" s="623"/>
      <c r="AC162" s="623"/>
      <c r="AD162" s="624"/>
    </row>
    <row r="163" spans="2:30" ht="20.149999999999999" customHeight="1">
      <c r="B163" s="39"/>
      <c r="C163" s="634"/>
      <c r="D163" s="634"/>
      <c r="E163" s="634"/>
      <c r="F163" s="634"/>
      <c r="G163" s="634"/>
      <c r="H163" s="635"/>
      <c r="I163" s="360"/>
      <c r="J163" s="380"/>
      <c r="K163" s="381"/>
      <c r="L163" s="622"/>
      <c r="M163" s="623"/>
      <c r="N163" s="623"/>
      <c r="O163" s="623"/>
      <c r="P163" s="623"/>
      <c r="Q163" s="623"/>
      <c r="R163" s="623"/>
      <c r="S163" s="623"/>
      <c r="T163" s="623"/>
      <c r="U163" s="623"/>
      <c r="V163" s="623"/>
      <c r="W163" s="623"/>
      <c r="X163" s="623"/>
      <c r="Y163" s="623"/>
      <c r="Z163" s="624"/>
      <c r="AA163" s="709"/>
      <c r="AB163" s="710"/>
      <c r="AC163" s="710"/>
      <c r="AD163" s="711"/>
    </row>
    <row r="164" spans="2:30" ht="20.149999999999999" customHeight="1">
      <c r="B164" s="39"/>
      <c r="C164" s="634"/>
      <c r="D164" s="634"/>
      <c r="E164" s="634"/>
      <c r="F164" s="634"/>
      <c r="G164" s="634"/>
      <c r="H164" s="635"/>
      <c r="I164" s="360"/>
      <c r="J164" s="380"/>
      <c r="K164" s="381"/>
      <c r="L164" s="369"/>
      <c r="M164" s="370"/>
      <c r="N164" s="370"/>
      <c r="O164" s="370"/>
      <c r="P164" s="370"/>
      <c r="Q164" s="370"/>
      <c r="R164" s="370"/>
      <c r="S164" s="370"/>
      <c r="T164" s="370"/>
      <c r="U164" s="370"/>
      <c r="V164" s="370"/>
      <c r="W164" s="370"/>
      <c r="X164" s="370"/>
      <c r="Y164" s="370"/>
      <c r="Z164" s="371"/>
      <c r="AA164" s="417"/>
      <c r="AB164" s="418"/>
      <c r="AC164" s="418"/>
      <c r="AD164" s="419"/>
    </row>
    <row r="165" spans="2:30" ht="20.149999999999999" customHeight="1">
      <c r="B165" s="39"/>
      <c r="C165" s="634"/>
      <c r="D165" s="634"/>
      <c r="E165" s="634"/>
      <c r="F165" s="634"/>
      <c r="G165" s="634"/>
      <c r="H165" s="635"/>
      <c r="I165" s="360"/>
      <c r="J165" s="380"/>
      <c r="K165" s="381"/>
      <c r="L165" s="648" t="s">
        <v>98</v>
      </c>
      <c r="M165" s="649"/>
      <c r="N165" s="649"/>
      <c r="O165" s="649"/>
      <c r="P165" s="649"/>
      <c r="Q165" s="649"/>
      <c r="R165" s="649"/>
      <c r="S165" s="649"/>
      <c r="T165" s="649"/>
      <c r="U165" s="649"/>
      <c r="V165" s="649"/>
      <c r="W165" s="649"/>
      <c r="X165" s="649"/>
      <c r="Y165" s="649"/>
      <c r="Z165" s="650"/>
      <c r="AA165" s="46" t="s">
        <v>99</v>
      </c>
      <c r="AB165" s="44"/>
      <c r="AC165" s="44"/>
      <c r="AD165" s="45"/>
    </row>
    <row r="166" spans="2:30" ht="20.149999999999999" customHeight="1">
      <c r="B166" s="39"/>
      <c r="C166" s="634"/>
      <c r="D166" s="634"/>
      <c r="E166" s="634"/>
      <c r="F166" s="634"/>
      <c r="G166" s="634"/>
      <c r="H166" s="635"/>
      <c r="I166" s="360"/>
      <c r="J166" s="380"/>
      <c r="K166" s="381"/>
      <c r="L166" s="648"/>
      <c r="M166" s="649"/>
      <c r="N166" s="649"/>
      <c r="O166" s="649"/>
      <c r="P166" s="649"/>
      <c r="Q166" s="649"/>
      <c r="R166" s="649"/>
      <c r="S166" s="649"/>
      <c r="T166" s="649"/>
      <c r="U166" s="649"/>
      <c r="V166" s="649"/>
      <c r="W166" s="649"/>
      <c r="X166" s="649"/>
      <c r="Y166" s="649"/>
      <c r="Z166" s="650"/>
      <c r="AA166" s="46"/>
      <c r="AB166" s="44"/>
      <c r="AC166" s="44"/>
      <c r="AD166" s="45"/>
    </row>
    <row r="167" spans="2:30" ht="20.149999999999999" customHeight="1">
      <c r="B167" s="39"/>
      <c r="C167" s="363"/>
      <c r="D167" s="363"/>
      <c r="E167" s="363"/>
      <c r="F167" s="363"/>
      <c r="G167" s="363"/>
      <c r="H167" s="364"/>
      <c r="I167" s="360"/>
      <c r="J167" s="380"/>
      <c r="K167" s="381"/>
      <c r="L167" s="651"/>
      <c r="M167" s="652"/>
      <c r="N167" s="652"/>
      <c r="O167" s="652"/>
      <c r="P167" s="652"/>
      <c r="Q167" s="652"/>
      <c r="R167" s="652"/>
      <c r="S167" s="652"/>
      <c r="T167" s="652"/>
      <c r="U167" s="652"/>
      <c r="V167" s="652"/>
      <c r="W167" s="652"/>
      <c r="X167" s="652"/>
      <c r="Y167" s="652"/>
      <c r="Z167" s="653"/>
      <c r="AA167" s="46"/>
      <c r="AB167" s="44"/>
      <c r="AC167" s="44"/>
      <c r="AD167" s="45"/>
    </row>
    <row r="168" spans="2:30" ht="20.149999999999999" customHeight="1">
      <c r="B168" s="39"/>
      <c r="C168" s="363"/>
      <c r="D168" s="363"/>
      <c r="E168" s="363"/>
      <c r="F168" s="363"/>
      <c r="G168" s="363"/>
      <c r="H168" s="364"/>
      <c r="I168" s="360"/>
      <c r="J168" s="380"/>
      <c r="K168" s="381"/>
      <c r="L168" s="40"/>
      <c r="M168" s="41"/>
      <c r="N168" s="41"/>
      <c r="O168" s="41"/>
      <c r="P168" s="41"/>
      <c r="Q168" s="41"/>
      <c r="R168" s="41"/>
      <c r="S168" s="41"/>
      <c r="T168" s="41"/>
      <c r="U168" s="41"/>
      <c r="V168" s="41"/>
      <c r="W168" s="41"/>
      <c r="X168" s="41"/>
      <c r="Y168" s="41"/>
      <c r="Z168" s="42"/>
      <c r="AA168" s="46"/>
      <c r="AB168" s="44"/>
      <c r="AC168" s="44"/>
      <c r="AD168" s="45"/>
    </row>
    <row r="169" spans="2:30" ht="20.149999999999999" customHeight="1">
      <c r="B169" s="39">
        <v>3</v>
      </c>
      <c r="C169" s="632" t="s">
        <v>187</v>
      </c>
      <c r="D169" s="634"/>
      <c r="E169" s="634"/>
      <c r="F169" s="634"/>
      <c r="G169" s="634"/>
      <c r="H169" s="635"/>
      <c r="I169" s="611" t="s">
        <v>70</v>
      </c>
      <c r="J169" s="612"/>
      <c r="K169" s="613"/>
      <c r="L169" s="640" t="s">
        <v>188</v>
      </c>
      <c r="M169" s="641"/>
      <c r="N169" s="641"/>
      <c r="O169" s="641"/>
      <c r="P169" s="641"/>
      <c r="Q169" s="641"/>
      <c r="R169" s="641"/>
      <c r="S169" s="641"/>
      <c r="T169" s="641"/>
      <c r="U169" s="641"/>
      <c r="V169" s="641"/>
      <c r="W169" s="641"/>
      <c r="X169" s="641"/>
      <c r="Y169" s="641"/>
      <c r="Z169" s="642"/>
      <c r="AA169" s="622" t="s">
        <v>95</v>
      </c>
      <c r="AB169" s="623"/>
      <c r="AC169" s="623"/>
      <c r="AD169" s="624"/>
    </row>
    <row r="170" spans="2:30" ht="20.149999999999999" customHeight="1">
      <c r="B170" s="39"/>
      <c r="C170" s="634"/>
      <c r="D170" s="634"/>
      <c r="E170" s="634"/>
      <c r="F170" s="634"/>
      <c r="G170" s="634"/>
      <c r="H170" s="635"/>
      <c r="I170" s="360"/>
      <c r="J170" s="380"/>
      <c r="K170" s="381"/>
      <c r="L170" s="647"/>
      <c r="M170" s="641"/>
      <c r="N170" s="641"/>
      <c r="O170" s="641"/>
      <c r="P170" s="641"/>
      <c r="Q170" s="641"/>
      <c r="R170" s="641"/>
      <c r="S170" s="641"/>
      <c r="T170" s="641"/>
      <c r="U170" s="641"/>
      <c r="V170" s="641"/>
      <c r="W170" s="641"/>
      <c r="X170" s="641"/>
      <c r="Y170" s="641"/>
      <c r="Z170" s="642"/>
      <c r="AA170" s="622"/>
      <c r="AB170" s="623"/>
      <c r="AC170" s="623"/>
      <c r="AD170" s="624"/>
    </row>
    <row r="171" spans="2:30" ht="20.149999999999999" customHeight="1">
      <c r="B171" s="39"/>
      <c r="C171" s="634"/>
      <c r="D171" s="634"/>
      <c r="E171" s="634"/>
      <c r="F171" s="634"/>
      <c r="G171" s="634"/>
      <c r="H171" s="635"/>
      <c r="I171" s="360"/>
      <c r="J171" s="380"/>
      <c r="K171" s="381"/>
      <c r="L171" s="647"/>
      <c r="M171" s="641"/>
      <c r="N171" s="641"/>
      <c r="O171" s="641"/>
      <c r="P171" s="641"/>
      <c r="Q171" s="641"/>
      <c r="R171" s="641"/>
      <c r="S171" s="641"/>
      <c r="T171" s="641"/>
      <c r="U171" s="641"/>
      <c r="V171" s="641"/>
      <c r="W171" s="641"/>
      <c r="X171" s="641"/>
      <c r="Y171" s="641"/>
      <c r="Z171" s="642"/>
      <c r="AA171" s="46"/>
      <c r="AB171" s="44"/>
      <c r="AC171" s="44"/>
      <c r="AD171" s="45"/>
    </row>
    <row r="172" spans="2:30" ht="20.149999999999999" customHeight="1">
      <c r="B172" s="39"/>
      <c r="C172" s="363"/>
      <c r="D172" s="363"/>
      <c r="E172" s="363"/>
      <c r="F172" s="363"/>
      <c r="G172" s="363"/>
      <c r="H172" s="364"/>
      <c r="I172" s="360"/>
      <c r="J172" s="380"/>
      <c r="K172" s="381"/>
      <c r="L172" s="382"/>
      <c r="M172" s="367"/>
      <c r="N172" s="367"/>
      <c r="O172" s="367"/>
      <c r="P172" s="367"/>
      <c r="Q172" s="367"/>
      <c r="R172" s="367"/>
      <c r="S172" s="367"/>
      <c r="T172" s="367"/>
      <c r="U172" s="367"/>
      <c r="V172" s="367"/>
      <c r="W172" s="367"/>
      <c r="X172" s="367"/>
      <c r="Y172" s="367"/>
      <c r="Z172" s="368"/>
      <c r="AA172" s="46"/>
      <c r="AB172" s="44"/>
      <c r="AC172" s="44"/>
      <c r="AD172" s="45"/>
    </row>
    <row r="173" spans="2:30" ht="20.149999999999999" customHeight="1">
      <c r="B173" s="39">
        <v>4</v>
      </c>
      <c r="C173" s="632" t="s">
        <v>217</v>
      </c>
      <c r="D173" s="634"/>
      <c r="E173" s="634"/>
      <c r="F173" s="634"/>
      <c r="G173" s="634"/>
      <c r="H173" s="635"/>
      <c r="I173" s="611" t="s">
        <v>70</v>
      </c>
      <c r="J173" s="612"/>
      <c r="K173" s="613"/>
      <c r="L173" s="622" t="s">
        <v>235</v>
      </c>
      <c r="M173" s="623"/>
      <c r="N173" s="623"/>
      <c r="O173" s="623"/>
      <c r="P173" s="623"/>
      <c r="Q173" s="623"/>
      <c r="R173" s="623"/>
      <c r="S173" s="623"/>
      <c r="T173" s="623"/>
      <c r="U173" s="623"/>
      <c r="V173" s="623"/>
      <c r="W173" s="623"/>
      <c r="X173" s="623"/>
      <c r="Y173" s="623"/>
      <c r="Z173" s="624"/>
      <c r="AA173" s="622" t="s">
        <v>189</v>
      </c>
      <c r="AB173" s="623"/>
      <c r="AC173" s="623"/>
      <c r="AD173" s="624"/>
    </row>
    <row r="174" spans="2:30" ht="19.5" customHeight="1">
      <c r="B174" s="39"/>
      <c r="C174" s="634"/>
      <c r="D174" s="634"/>
      <c r="E174" s="634"/>
      <c r="F174" s="634"/>
      <c r="G174" s="634"/>
      <c r="H174" s="635"/>
      <c r="I174" s="360"/>
      <c r="J174" s="380"/>
      <c r="K174" s="381"/>
      <c r="L174" s="622"/>
      <c r="M174" s="623"/>
      <c r="N174" s="623"/>
      <c r="O174" s="623"/>
      <c r="P174" s="623"/>
      <c r="Q174" s="623"/>
      <c r="R174" s="623"/>
      <c r="S174" s="623"/>
      <c r="T174" s="623"/>
      <c r="U174" s="623"/>
      <c r="V174" s="623"/>
      <c r="W174" s="623"/>
      <c r="X174" s="623"/>
      <c r="Y174" s="623"/>
      <c r="Z174" s="624"/>
      <c r="AA174" s="622"/>
      <c r="AB174" s="623"/>
      <c r="AC174" s="623"/>
      <c r="AD174" s="624"/>
    </row>
    <row r="175" spans="2:30" ht="20.149999999999999" customHeight="1">
      <c r="B175" s="39"/>
      <c r="C175" s="363"/>
      <c r="D175" s="363"/>
      <c r="E175" s="363"/>
      <c r="F175" s="363"/>
      <c r="G175" s="363"/>
      <c r="H175" s="364"/>
      <c r="I175" s="360"/>
      <c r="J175" s="380"/>
      <c r="K175" s="381"/>
      <c r="L175" s="356"/>
      <c r="M175" s="367"/>
      <c r="N175" s="367"/>
      <c r="O175" s="367"/>
      <c r="P175" s="367"/>
      <c r="Q175" s="367"/>
      <c r="R175" s="367"/>
      <c r="S175" s="367"/>
      <c r="T175" s="367"/>
      <c r="U175" s="367"/>
      <c r="V175" s="367"/>
      <c r="W175" s="367"/>
      <c r="X175" s="367"/>
      <c r="Y175" s="367"/>
      <c r="Z175" s="368"/>
      <c r="AA175" s="46"/>
      <c r="AB175" s="44"/>
      <c r="AC175" s="44"/>
      <c r="AD175" s="45"/>
    </row>
    <row r="176" spans="2:30" ht="20.149999999999999" customHeight="1">
      <c r="B176" s="39"/>
      <c r="C176" s="363"/>
      <c r="D176" s="363"/>
      <c r="E176" s="363"/>
      <c r="F176" s="363"/>
      <c r="G176" s="363"/>
      <c r="H176" s="364"/>
      <c r="I176" s="360"/>
      <c r="J176" s="380"/>
      <c r="K176" s="381"/>
      <c r="L176" s="40"/>
      <c r="M176" s="41"/>
      <c r="N176" s="41"/>
      <c r="O176" s="41"/>
      <c r="P176" s="41"/>
      <c r="Q176" s="41"/>
      <c r="R176" s="41"/>
      <c r="S176" s="41"/>
      <c r="T176" s="41"/>
      <c r="U176" s="41"/>
      <c r="V176" s="41"/>
      <c r="W176" s="41"/>
      <c r="X176" s="41"/>
      <c r="Y176" s="41"/>
      <c r="Z176" s="42"/>
      <c r="AA176" s="46"/>
      <c r="AB176" s="44"/>
      <c r="AC176" s="44"/>
      <c r="AD176" s="45"/>
    </row>
    <row r="177" spans="1:30" ht="20.149999999999999" customHeight="1">
      <c r="B177" s="104" t="s">
        <v>190</v>
      </c>
      <c r="C177" s="636" t="s">
        <v>191</v>
      </c>
      <c r="D177" s="637"/>
      <c r="E177" s="637"/>
      <c r="F177" s="637"/>
      <c r="G177" s="637"/>
      <c r="H177" s="106"/>
      <c r="I177" s="107"/>
      <c r="J177" s="108"/>
      <c r="K177" s="109"/>
      <c r="L177" s="113"/>
      <c r="M177" s="114"/>
      <c r="N177" s="114"/>
      <c r="O177" s="114"/>
      <c r="P177" s="114"/>
      <c r="Q177" s="114"/>
      <c r="R177" s="114"/>
      <c r="S177" s="114"/>
      <c r="T177" s="114"/>
      <c r="U177" s="114"/>
      <c r="V177" s="114"/>
      <c r="W177" s="114"/>
      <c r="X177" s="114"/>
      <c r="Y177" s="114"/>
      <c r="Z177" s="115"/>
      <c r="AA177" s="116"/>
      <c r="AB177" s="117"/>
      <c r="AC177" s="117"/>
      <c r="AD177" s="118"/>
    </row>
    <row r="178" spans="1:30" ht="20.149999999999999" customHeight="1">
      <c r="B178" s="1">
        <v>1</v>
      </c>
      <c r="C178" s="632" t="s">
        <v>331</v>
      </c>
      <c r="D178" s="655"/>
      <c r="E178" s="655"/>
      <c r="F178" s="655"/>
      <c r="G178" s="655"/>
      <c r="H178" s="656"/>
      <c r="I178" s="611" t="s">
        <v>70</v>
      </c>
      <c r="J178" s="612"/>
      <c r="K178" s="613"/>
      <c r="L178" s="705" t="s">
        <v>224</v>
      </c>
      <c r="M178" s="657"/>
      <c r="N178" s="657"/>
      <c r="O178" s="657"/>
      <c r="P178" s="657"/>
      <c r="Q178" s="657"/>
      <c r="R178" s="657"/>
      <c r="S178" s="657"/>
      <c r="T178" s="657"/>
      <c r="U178" s="657"/>
      <c r="V178" s="657"/>
      <c r="W178" s="657"/>
      <c r="X178" s="657"/>
      <c r="Y178" s="657"/>
      <c r="Z178" s="658"/>
      <c r="AA178" s="46"/>
      <c r="AB178" s="44"/>
      <c r="AC178" s="44"/>
      <c r="AD178" s="45"/>
    </row>
    <row r="179" spans="1:30" ht="19.5" customHeight="1">
      <c r="B179" s="28"/>
      <c r="C179" s="655"/>
      <c r="D179" s="655"/>
      <c r="E179" s="655"/>
      <c r="F179" s="655"/>
      <c r="G179" s="655"/>
      <c r="H179" s="656"/>
      <c r="I179" s="625" t="s">
        <v>263</v>
      </c>
      <c r="J179" s="626"/>
      <c r="K179" s="627"/>
      <c r="L179" s="40"/>
      <c r="M179" s="41"/>
      <c r="N179" s="41"/>
      <c r="O179" s="41"/>
      <c r="P179" s="41"/>
      <c r="Q179" s="41"/>
      <c r="R179" s="41"/>
      <c r="S179" s="41"/>
      <c r="T179" s="41"/>
      <c r="U179" s="41"/>
      <c r="V179" s="41"/>
      <c r="W179" s="41"/>
      <c r="X179" s="41"/>
      <c r="Y179" s="41"/>
      <c r="Z179" s="42"/>
      <c r="AA179" s="46"/>
      <c r="AB179" s="44"/>
      <c r="AC179" s="44"/>
      <c r="AD179" s="45"/>
    </row>
    <row r="180" spans="1:30" ht="19.5" customHeight="1">
      <c r="B180" s="1"/>
      <c r="C180" s="655"/>
      <c r="D180" s="655"/>
      <c r="E180" s="655"/>
      <c r="F180" s="655"/>
      <c r="G180" s="655"/>
      <c r="H180" s="656"/>
      <c r="I180" s="405"/>
      <c r="J180" s="406"/>
      <c r="K180" s="407"/>
      <c r="L180" s="622" t="s">
        <v>240</v>
      </c>
      <c r="M180" s="623"/>
      <c r="N180" s="623"/>
      <c r="O180" s="623"/>
      <c r="P180" s="623"/>
      <c r="Q180" s="623"/>
      <c r="R180" s="623"/>
      <c r="S180" s="623"/>
      <c r="T180" s="623"/>
      <c r="U180" s="623"/>
      <c r="V180" s="623"/>
      <c r="W180" s="623"/>
      <c r="X180" s="623"/>
      <c r="Y180" s="623"/>
      <c r="Z180" s="624"/>
      <c r="AA180" s="622" t="s">
        <v>74</v>
      </c>
      <c r="AB180" s="623"/>
      <c r="AC180" s="623"/>
      <c r="AD180" s="624"/>
    </row>
    <row r="181" spans="1:30" ht="19.5" customHeight="1">
      <c r="B181" s="1"/>
      <c r="C181" s="655"/>
      <c r="D181" s="655"/>
      <c r="E181" s="655"/>
      <c r="F181" s="655"/>
      <c r="G181" s="655"/>
      <c r="H181" s="656"/>
      <c r="I181" s="405"/>
      <c r="J181" s="406"/>
      <c r="K181" s="407"/>
      <c r="L181" s="622"/>
      <c r="M181" s="623"/>
      <c r="N181" s="623"/>
      <c r="O181" s="623"/>
      <c r="P181" s="623"/>
      <c r="Q181" s="623"/>
      <c r="R181" s="623"/>
      <c r="S181" s="623"/>
      <c r="T181" s="623"/>
      <c r="U181" s="623"/>
      <c r="V181" s="623"/>
      <c r="W181" s="623"/>
      <c r="X181" s="623"/>
      <c r="Y181" s="623"/>
      <c r="Z181" s="624"/>
      <c r="AA181" s="622"/>
      <c r="AB181" s="623"/>
      <c r="AC181" s="623"/>
      <c r="AD181" s="624"/>
    </row>
    <row r="182" spans="1:30" ht="21.75" customHeight="1">
      <c r="A182" s="92"/>
      <c r="B182" s="1"/>
      <c r="C182" s="655"/>
      <c r="D182" s="655"/>
      <c r="E182" s="655"/>
      <c r="F182" s="655"/>
      <c r="G182" s="655"/>
      <c r="H182" s="656"/>
      <c r="I182" s="405"/>
      <c r="J182" s="406"/>
      <c r="K182" s="407"/>
      <c r="L182" s="622"/>
      <c r="M182" s="623"/>
      <c r="N182" s="623"/>
      <c r="O182" s="623"/>
      <c r="P182" s="623"/>
      <c r="Q182" s="623"/>
      <c r="R182" s="623"/>
      <c r="S182" s="623"/>
      <c r="T182" s="623"/>
      <c r="U182" s="623"/>
      <c r="V182" s="623"/>
      <c r="W182" s="623"/>
      <c r="X182" s="623"/>
      <c r="Y182" s="623"/>
      <c r="Z182" s="624"/>
      <c r="AA182" s="369"/>
      <c r="AB182" s="370"/>
      <c r="AC182" s="370"/>
      <c r="AD182" s="371"/>
    </row>
    <row r="183" spans="1:30" ht="21.75" customHeight="1">
      <c r="A183" s="92"/>
      <c r="B183" s="1"/>
      <c r="C183" s="655"/>
      <c r="D183" s="655"/>
      <c r="E183" s="655"/>
      <c r="F183" s="655"/>
      <c r="G183" s="655"/>
      <c r="H183" s="656"/>
      <c r="I183" s="405"/>
      <c r="J183" s="406"/>
      <c r="K183" s="407"/>
      <c r="L183" s="369"/>
      <c r="M183" s="370"/>
      <c r="N183" s="370"/>
      <c r="O183" s="370"/>
      <c r="P183" s="370"/>
      <c r="Q183" s="370"/>
      <c r="R183" s="370"/>
      <c r="S183" s="370"/>
      <c r="T183" s="370"/>
      <c r="U183" s="370"/>
      <c r="V183" s="370"/>
      <c r="W183" s="370"/>
      <c r="X183" s="370"/>
      <c r="Y183" s="370"/>
      <c r="Z183" s="371"/>
      <c r="AA183" s="369"/>
      <c r="AB183" s="370"/>
      <c r="AC183" s="370"/>
      <c r="AD183" s="371"/>
    </row>
    <row r="184" spans="1:30" ht="19.5" customHeight="1">
      <c r="A184" s="92"/>
      <c r="B184" s="1"/>
      <c r="C184" s="655"/>
      <c r="D184" s="655"/>
      <c r="E184" s="655"/>
      <c r="F184" s="655"/>
      <c r="G184" s="655"/>
      <c r="H184" s="656"/>
      <c r="I184" s="405"/>
      <c r="J184" s="406"/>
      <c r="K184" s="407"/>
      <c r="L184" s="622" t="s">
        <v>248</v>
      </c>
      <c r="M184" s="623"/>
      <c r="N184" s="623"/>
      <c r="O184" s="623"/>
      <c r="P184" s="623"/>
      <c r="Q184" s="623"/>
      <c r="R184" s="623"/>
      <c r="S184" s="623"/>
      <c r="T184" s="623"/>
      <c r="U184" s="623"/>
      <c r="V184" s="623"/>
      <c r="W184" s="623"/>
      <c r="X184" s="623"/>
      <c r="Y184" s="623"/>
      <c r="Z184" s="624"/>
      <c r="AA184" s="640" t="s">
        <v>76</v>
      </c>
      <c r="AB184" s="681"/>
      <c r="AC184" s="681"/>
      <c r="AD184" s="682"/>
    </row>
    <row r="185" spans="1:30" ht="19.5" customHeight="1">
      <c r="A185" s="92"/>
      <c r="B185" s="1"/>
      <c r="C185" s="655"/>
      <c r="D185" s="655"/>
      <c r="E185" s="655"/>
      <c r="F185" s="655"/>
      <c r="G185" s="655"/>
      <c r="H185" s="656"/>
      <c r="I185" s="405"/>
      <c r="J185" s="406"/>
      <c r="K185" s="407"/>
      <c r="L185" s="622"/>
      <c r="M185" s="623"/>
      <c r="N185" s="623"/>
      <c r="O185" s="623"/>
      <c r="P185" s="623"/>
      <c r="Q185" s="623"/>
      <c r="R185" s="623"/>
      <c r="S185" s="623"/>
      <c r="T185" s="623"/>
      <c r="U185" s="623"/>
      <c r="V185" s="623"/>
      <c r="W185" s="623"/>
      <c r="X185" s="623"/>
      <c r="Y185" s="623"/>
      <c r="Z185" s="624"/>
      <c r="AA185" s="622" t="s">
        <v>77</v>
      </c>
      <c r="AB185" s="623"/>
      <c r="AC185" s="623"/>
      <c r="AD185" s="624"/>
    </row>
    <row r="186" spans="1:30" ht="19.5" customHeight="1">
      <c r="A186" s="92"/>
      <c r="B186" s="1"/>
      <c r="C186" s="655"/>
      <c r="D186" s="655"/>
      <c r="E186" s="655"/>
      <c r="F186" s="655"/>
      <c r="G186" s="655"/>
      <c r="H186" s="656"/>
      <c r="I186" s="405"/>
      <c r="J186" s="406"/>
      <c r="K186" s="407"/>
      <c r="L186" s="664"/>
      <c r="M186" s="634"/>
      <c r="N186" s="634"/>
      <c r="O186" s="634"/>
      <c r="P186" s="634"/>
      <c r="Q186" s="634"/>
      <c r="R186" s="634"/>
      <c r="S186" s="634"/>
      <c r="T186" s="634"/>
      <c r="U186" s="634"/>
      <c r="V186" s="634"/>
      <c r="W186" s="634"/>
      <c r="X186" s="634"/>
      <c r="Y186" s="634"/>
      <c r="Z186" s="635"/>
      <c r="AA186" s="622"/>
      <c r="AB186" s="623"/>
      <c r="AC186" s="623"/>
      <c r="AD186" s="624"/>
    </row>
    <row r="187" spans="1:30" ht="19.5" customHeight="1">
      <c r="A187" s="92"/>
      <c r="B187" s="1"/>
      <c r="C187" s="363"/>
      <c r="D187" s="363"/>
      <c r="E187" s="363"/>
      <c r="F187" s="363"/>
      <c r="G187" s="363"/>
      <c r="H187" s="364"/>
      <c r="I187" s="405"/>
      <c r="J187" s="406"/>
      <c r="K187" s="407"/>
      <c r="L187" s="369"/>
      <c r="M187" s="370"/>
      <c r="N187" s="370"/>
      <c r="O187" s="370"/>
      <c r="P187" s="370"/>
      <c r="Q187" s="370"/>
      <c r="R187" s="370"/>
      <c r="S187" s="370"/>
      <c r="T187" s="370"/>
      <c r="U187" s="370"/>
      <c r="V187" s="370"/>
      <c r="W187" s="370"/>
      <c r="X187" s="370"/>
      <c r="Y187" s="370"/>
      <c r="Z187" s="371"/>
      <c r="AA187" s="622"/>
      <c r="AB187" s="623"/>
      <c r="AC187" s="623"/>
      <c r="AD187" s="624"/>
    </row>
    <row r="188" spans="1:30" ht="19.5" customHeight="1">
      <c r="A188" s="92"/>
      <c r="B188" s="1"/>
      <c r="C188" s="363"/>
      <c r="D188" s="363"/>
      <c r="E188" s="363"/>
      <c r="F188" s="363"/>
      <c r="G188" s="363"/>
      <c r="H188" s="364"/>
      <c r="I188" s="405"/>
      <c r="J188" s="406"/>
      <c r="K188" s="407"/>
      <c r="L188" s="622" t="s">
        <v>225</v>
      </c>
      <c r="M188" s="623"/>
      <c r="N188" s="623"/>
      <c r="O188" s="623"/>
      <c r="P188" s="623"/>
      <c r="Q188" s="623"/>
      <c r="R188" s="623"/>
      <c r="S188" s="623"/>
      <c r="T188" s="623"/>
      <c r="U188" s="623"/>
      <c r="V188" s="623"/>
      <c r="W188" s="623"/>
      <c r="X188" s="623"/>
      <c r="Y188" s="623"/>
      <c r="Z188" s="624"/>
      <c r="AA188" s="393"/>
      <c r="AB188" s="394"/>
      <c r="AC188" s="394"/>
      <c r="AD188" s="395"/>
    </row>
    <row r="189" spans="1:30" ht="19.5" customHeight="1">
      <c r="A189" s="92"/>
      <c r="B189" s="1"/>
      <c r="C189" s="363"/>
      <c r="D189" s="363"/>
      <c r="E189" s="363"/>
      <c r="F189" s="363"/>
      <c r="G189" s="363"/>
      <c r="H189" s="364"/>
      <c r="I189" s="405"/>
      <c r="J189" s="406"/>
      <c r="K189" s="407"/>
      <c r="L189" s="622"/>
      <c r="M189" s="623"/>
      <c r="N189" s="623"/>
      <c r="O189" s="623"/>
      <c r="P189" s="623"/>
      <c r="Q189" s="623"/>
      <c r="R189" s="623"/>
      <c r="S189" s="623"/>
      <c r="T189" s="623"/>
      <c r="U189" s="623"/>
      <c r="V189" s="623"/>
      <c r="W189" s="623"/>
      <c r="X189" s="623"/>
      <c r="Y189" s="623"/>
      <c r="Z189" s="624"/>
      <c r="AA189" s="393"/>
      <c r="AB189" s="394"/>
      <c r="AC189" s="394"/>
      <c r="AD189" s="395"/>
    </row>
    <row r="190" spans="1:30" ht="19.5" customHeight="1">
      <c r="A190" s="92"/>
      <c r="B190" s="1"/>
      <c r="C190" s="363"/>
      <c r="D190" s="363"/>
      <c r="E190" s="363"/>
      <c r="F190" s="363"/>
      <c r="G190" s="363"/>
      <c r="H190" s="364"/>
      <c r="I190" s="405"/>
      <c r="J190" s="406"/>
      <c r="K190" s="407"/>
      <c r="L190" s="664"/>
      <c r="M190" s="634"/>
      <c r="N190" s="634"/>
      <c r="O190" s="634"/>
      <c r="P190" s="634"/>
      <c r="Q190" s="634"/>
      <c r="R190" s="634"/>
      <c r="S190" s="634"/>
      <c r="T190" s="634"/>
      <c r="U190" s="634"/>
      <c r="V190" s="634"/>
      <c r="W190" s="634"/>
      <c r="X190" s="634"/>
      <c r="Y190" s="634"/>
      <c r="Z190" s="635"/>
      <c r="AA190" s="393"/>
      <c r="AB190" s="394"/>
      <c r="AC190" s="394"/>
      <c r="AD190" s="395"/>
    </row>
    <row r="191" spans="1:30" ht="19.5" customHeight="1">
      <c r="A191" s="92"/>
      <c r="B191" s="1"/>
      <c r="C191" s="363"/>
      <c r="D191" s="363"/>
      <c r="E191" s="363"/>
      <c r="F191" s="363"/>
      <c r="G191" s="363"/>
      <c r="H191" s="364"/>
      <c r="I191" s="405"/>
      <c r="J191" s="406"/>
      <c r="K191" s="407"/>
      <c r="L191" s="369"/>
      <c r="M191" s="370"/>
      <c r="N191" s="370"/>
      <c r="O191" s="370"/>
      <c r="P191" s="370"/>
      <c r="Q191" s="370"/>
      <c r="R191" s="370"/>
      <c r="S191" s="370"/>
      <c r="T191" s="370"/>
      <c r="U191" s="370"/>
      <c r="V191" s="370"/>
      <c r="W191" s="370"/>
      <c r="X191" s="370"/>
      <c r="Y191" s="370"/>
      <c r="Z191" s="371"/>
      <c r="AA191" s="393"/>
      <c r="AB191" s="394"/>
      <c r="AC191" s="394"/>
      <c r="AD191" s="395"/>
    </row>
    <row r="192" spans="1:30" ht="19.5" customHeight="1">
      <c r="A192" s="92"/>
      <c r="B192" s="39"/>
      <c r="C192" s="363"/>
      <c r="D192" s="363"/>
      <c r="E192" s="363"/>
      <c r="F192" s="363"/>
      <c r="G192" s="363"/>
      <c r="H192" s="364"/>
      <c r="I192" s="360"/>
      <c r="J192" s="380"/>
      <c r="K192" s="381"/>
      <c r="L192" s="648" t="s">
        <v>78</v>
      </c>
      <c r="M192" s="649"/>
      <c r="N192" s="649"/>
      <c r="O192" s="649"/>
      <c r="P192" s="649"/>
      <c r="Q192" s="649"/>
      <c r="R192" s="649"/>
      <c r="S192" s="649"/>
      <c r="T192" s="649"/>
      <c r="U192" s="649"/>
      <c r="V192" s="649"/>
      <c r="W192" s="649"/>
      <c r="X192" s="649"/>
      <c r="Y192" s="649"/>
      <c r="Z192" s="650"/>
      <c r="AA192" s="46"/>
      <c r="AB192" s="44"/>
      <c r="AC192" s="44"/>
      <c r="AD192" s="45"/>
    </row>
    <row r="193" spans="2:30" ht="19.5" customHeight="1">
      <c r="B193" s="39"/>
      <c r="C193" s="363"/>
      <c r="D193" s="363"/>
      <c r="E193" s="363"/>
      <c r="F193" s="363"/>
      <c r="G193" s="363"/>
      <c r="H193" s="364"/>
      <c r="I193" s="360"/>
      <c r="J193" s="380"/>
      <c r="K193" s="381"/>
      <c r="L193" s="648"/>
      <c r="M193" s="649"/>
      <c r="N193" s="649"/>
      <c r="O193" s="649"/>
      <c r="P193" s="649"/>
      <c r="Q193" s="649"/>
      <c r="R193" s="649"/>
      <c r="S193" s="649"/>
      <c r="T193" s="649"/>
      <c r="U193" s="649"/>
      <c r="V193" s="649"/>
      <c r="W193" s="649"/>
      <c r="X193" s="649"/>
      <c r="Y193" s="649"/>
      <c r="Z193" s="650"/>
      <c r="AA193" s="46"/>
      <c r="AB193" s="44"/>
      <c r="AC193" s="44"/>
      <c r="AD193" s="45"/>
    </row>
    <row r="194" spans="2:30" ht="19.5" customHeight="1">
      <c r="B194" s="39"/>
      <c r="C194" s="363"/>
      <c r="D194" s="363"/>
      <c r="E194" s="363"/>
      <c r="F194" s="363"/>
      <c r="G194" s="363"/>
      <c r="H194" s="364"/>
      <c r="I194" s="360"/>
      <c r="J194" s="380"/>
      <c r="K194" s="381"/>
      <c r="L194" s="648"/>
      <c r="M194" s="649"/>
      <c r="N194" s="649"/>
      <c r="O194" s="649"/>
      <c r="P194" s="649"/>
      <c r="Q194" s="649"/>
      <c r="R194" s="649"/>
      <c r="S194" s="649"/>
      <c r="T194" s="649"/>
      <c r="U194" s="649"/>
      <c r="V194" s="649"/>
      <c r="W194" s="649"/>
      <c r="X194" s="649"/>
      <c r="Y194" s="649"/>
      <c r="Z194" s="650"/>
      <c r="AA194" s="46"/>
      <c r="AB194" s="44"/>
      <c r="AC194" s="44"/>
      <c r="AD194" s="45"/>
    </row>
    <row r="195" spans="2:30" ht="19.5" customHeight="1">
      <c r="B195" s="39"/>
      <c r="C195" s="363"/>
      <c r="D195" s="363"/>
      <c r="E195" s="363"/>
      <c r="F195" s="363"/>
      <c r="G195" s="363"/>
      <c r="H195" s="364"/>
      <c r="I195" s="360"/>
      <c r="J195" s="380"/>
      <c r="K195" s="381"/>
      <c r="L195" s="648" t="s">
        <v>231</v>
      </c>
      <c r="M195" s="649"/>
      <c r="N195" s="649"/>
      <c r="O195" s="649"/>
      <c r="P195" s="649"/>
      <c r="Q195" s="649"/>
      <c r="R195" s="649"/>
      <c r="S195" s="649"/>
      <c r="T195" s="649"/>
      <c r="U195" s="649"/>
      <c r="V195" s="649"/>
      <c r="W195" s="649"/>
      <c r="X195" s="649"/>
      <c r="Y195" s="649"/>
      <c r="Z195" s="650"/>
      <c r="AA195" s="46"/>
      <c r="AB195" s="44"/>
      <c r="AC195" s="44"/>
      <c r="AD195" s="45"/>
    </row>
    <row r="196" spans="2:30" ht="19.5" customHeight="1">
      <c r="B196" s="39"/>
      <c r="C196" s="363"/>
      <c r="D196" s="363"/>
      <c r="E196" s="363"/>
      <c r="F196" s="363"/>
      <c r="G196" s="363"/>
      <c r="H196" s="364"/>
      <c r="I196" s="360"/>
      <c r="J196" s="380"/>
      <c r="K196" s="381"/>
      <c r="L196" s="414"/>
      <c r="M196" s="415"/>
      <c r="N196" s="415"/>
      <c r="O196" s="415"/>
      <c r="P196" s="415"/>
      <c r="Q196" s="415"/>
      <c r="R196" s="415"/>
      <c r="S196" s="415"/>
      <c r="T196" s="415"/>
      <c r="U196" s="415"/>
      <c r="V196" s="415"/>
      <c r="W196" s="415"/>
      <c r="X196" s="415"/>
      <c r="Y196" s="415"/>
      <c r="Z196" s="416"/>
      <c r="AA196" s="46"/>
      <c r="AB196" s="44"/>
      <c r="AC196" s="44"/>
      <c r="AD196" s="45"/>
    </row>
    <row r="197" spans="2:30" ht="19.5" customHeight="1">
      <c r="B197" s="39"/>
      <c r="C197" s="363"/>
      <c r="D197" s="363"/>
      <c r="E197" s="363"/>
      <c r="F197" s="363"/>
      <c r="G197" s="363"/>
      <c r="H197" s="364"/>
      <c r="I197" s="360"/>
      <c r="J197" s="380"/>
      <c r="K197" s="381"/>
      <c r="L197" s="356"/>
      <c r="M197" s="357"/>
      <c r="N197" s="357"/>
      <c r="O197" s="357"/>
      <c r="P197" s="357"/>
      <c r="Q197" s="357"/>
      <c r="R197" s="357"/>
      <c r="S197" s="357"/>
      <c r="T197" s="357"/>
      <c r="U197" s="357"/>
      <c r="V197" s="357"/>
      <c r="W197" s="357"/>
      <c r="X197" s="357"/>
      <c r="Y197" s="357"/>
      <c r="Z197" s="358"/>
      <c r="AA197" s="46"/>
      <c r="AB197" s="44"/>
      <c r="AC197" s="44"/>
      <c r="AD197" s="45"/>
    </row>
    <row r="198" spans="2:30" ht="19.5" customHeight="1">
      <c r="B198" s="1">
        <v>2</v>
      </c>
      <c r="C198" s="632" t="s">
        <v>192</v>
      </c>
      <c r="D198" s="634"/>
      <c r="E198" s="634"/>
      <c r="F198" s="634"/>
      <c r="G198" s="634"/>
      <c r="H198" s="635"/>
      <c r="I198" s="611" t="s">
        <v>70</v>
      </c>
      <c r="J198" s="612"/>
      <c r="K198" s="613"/>
      <c r="L198" s="622" t="s">
        <v>249</v>
      </c>
      <c r="M198" s="623"/>
      <c r="N198" s="623"/>
      <c r="O198" s="623"/>
      <c r="P198" s="623"/>
      <c r="Q198" s="623"/>
      <c r="R198" s="623"/>
      <c r="S198" s="623"/>
      <c r="T198" s="623"/>
      <c r="U198" s="623"/>
      <c r="V198" s="623"/>
      <c r="W198" s="623"/>
      <c r="X198" s="623"/>
      <c r="Y198" s="623"/>
      <c r="Z198" s="624"/>
      <c r="AA198" s="622" t="s">
        <v>193</v>
      </c>
      <c r="AB198" s="623"/>
      <c r="AC198" s="623"/>
      <c r="AD198" s="624"/>
    </row>
    <row r="199" spans="2:30" ht="19.5" customHeight="1">
      <c r="B199" s="1"/>
      <c r="C199" s="634"/>
      <c r="D199" s="634"/>
      <c r="E199" s="634"/>
      <c r="F199" s="634"/>
      <c r="G199" s="634"/>
      <c r="H199" s="635"/>
      <c r="I199" s="405"/>
      <c r="J199" s="406"/>
      <c r="K199" s="407"/>
      <c r="L199" s="622"/>
      <c r="M199" s="623"/>
      <c r="N199" s="623"/>
      <c r="O199" s="623"/>
      <c r="P199" s="623"/>
      <c r="Q199" s="623"/>
      <c r="R199" s="623"/>
      <c r="S199" s="623"/>
      <c r="T199" s="623"/>
      <c r="U199" s="623"/>
      <c r="V199" s="623"/>
      <c r="W199" s="623"/>
      <c r="X199" s="623"/>
      <c r="Y199" s="623"/>
      <c r="Z199" s="624"/>
      <c r="AA199" s="622"/>
      <c r="AB199" s="623"/>
      <c r="AC199" s="623"/>
      <c r="AD199" s="624"/>
    </row>
    <row r="200" spans="2:30" ht="19.5" customHeight="1">
      <c r="B200" s="1"/>
      <c r="C200" s="363"/>
      <c r="D200" s="363"/>
      <c r="E200" s="363"/>
      <c r="F200" s="363"/>
      <c r="G200" s="363"/>
      <c r="H200" s="364"/>
      <c r="I200" s="405"/>
      <c r="J200" s="406"/>
      <c r="K200" s="407"/>
      <c r="L200" s="622"/>
      <c r="M200" s="623"/>
      <c r="N200" s="623"/>
      <c r="O200" s="623"/>
      <c r="P200" s="623"/>
      <c r="Q200" s="623"/>
      <c r="R200" s="623"/>
      <c r="S200" s="623"/>
      <c r="T200" s="623"/>
      <c r="U200" s="623"/>
      <c r="V200" s="623"/>
      <c r="W200" s="623"/>
      <c r="X200" s="623"/>
      <c r="Y200" s="623"/>
      <c r="Z200" s="624"/>
      <c r="AA200" s="369"/>
      <c r="AB200" s="370"/>
      <c r="AC200" s="370"/>
      <c r="AD200" s="371"/>
    </row>
    <row r="201" spans="2:30" ht="19.5" customHeight="1">
      <c r="B201" s="39"/>
      <c r="C201" s="363"/>
      <c r="D201" s="363"/>
      <c r="E201" s="363"/>
      <c r="F201" s="363"/>
      <c r="G201" s="363"/>
      <c r="H201" s="364"/>
      <c r="I201" s="360"/>
      <c r="J201" s="380"/>
      <c r="K201" s="381"/>
      <c r="L201" s="356"/>
      <c r="M201" s="357"/>
      <c r="N201" s="357"/>
      <c r="O201" s="357"/>
      <c r="P201" s="357"/>
      <c r="Q201" s="357"/>
      <c r="R201" s="357"/>
      <c r="S201" s="357"/>
      <c r="T201" s="357"/>
      <c r="U201" s="357"/>
      <c r="V201" s="357"/>
      <c r="W201" s="357"/>
      <c r="X201" s="357"/>
      <c r="Y201" s="357"/>
      <c r="Z201" s="358"/>
      <c r="AA201" s="46"/>
      <c r="AB201" s="44"/>
      <c r="AC201" s="44"/>
      <c r="AD201" s="45"/>
    </row>
    <row r="202" spans="2:30" ht="19.5" customHeight="1">
      <c r="B202" s="39">
        <v>3</v>
      </c>
      <c r="C202" s="632" t="s">
        <v>196</v>
      </c>
      <c r="D202" s="634"/>
      <c r="E202" s="634"/>
      <c r="F202" s="634"/>
      <c r="G202" s="634"/>
      <c r="H202" s="635"/>
      <c r="I202" s="611" t="s">
        <v>70</v>
      </c>
      <c r="J202" s="612"/>
      <c r="K202" s="613"/>
      <c r="L202" s="622" t="s">
        <v>194</v>
      </c>
      <c r="M202" s="623"/>
      <c r="N202" s="623"/>
      <c r="O202" s="623"/>
      <c r="P202" s="623"/>
      <c r="Q202" s="623"/>
      <c r="R202" s="623"/>
      <c r="S202" s="623"/>
      <c r="T202" s="623"/>
      <c r="U202" s="623"/>
      <c r="V202" s="623"/>
      <c r="W202" s="623"/>
      <c r="X202" s="623"/>
      <c r="Y202" s="623"/>
      <c r="Z202" s="624"/>
      <c r="AA202" s="622" t="s">
        <v>195</v>
      </c>
      <c r="AB202" s="623"/>
      <c r="AC202" s="623"/>
      <c r="AD202" s="624"/>
    </row>
    <row r="203" spans="2:30" ht="19.5" customHeight="1">
      <c r="B203" s="39"/>
      <c r="C203" s="634"/>
      <c r="D203" s="634"/>
      <c r="E203" s="634"/>
      <c r="F203" s="634"/>
      <c r="G203" s="634"/>
      <c r="H203" s="635"/>
      <c r="I203" s="625" t="s">
        <v>263</v>
      </c>
      <c r="J203" s="626"/>
      <c r="K203" s="627"/>
      <c r="L203" s="622"/>
      <c r="M203" s="623"/>
      <c r="N203" s="623"/>
      <c r="O203" s="623"/>
      <c r="P203" s="623"/>
      <c r="Q203" s="623"/>
      <c r="R203" s="623"/>
      <c r="S203" s="623"/>
      <c r="T203" s="623"/>
      <c r="U203" s="623"/>
      <c r="V203" s="623"/>
      <c r="W203" s="623"/>
      <c r="X203" s="623"/>
      <c r="Y203" s="623"/>
      <c r="Z203" s="624"/>
      <c r="AA203" s="622"/>
      <c r="AB203" s="623"/>
      <c r="AC203" s="623"/>
      <c r="AD203" s="624"/>
    </row>
    <row r="204" spans="2:30" ht="19.5" customHeight="1">
      <c r="B204" s="39"/>
      <c r="C204" s="634"/>
      <c r="D204" s="634"/>
      <c r="E204" s="634"/>
      <c r="F204" s="634"/>
      <c r="G204" s="634"/>
      <c r="H204" s="635"/>
      <c r="I204" s="360"/>
      <c r="J204" s="361"/>
      <c r="K204" s="362"/>
      <c r="L204" s="369"/>
      <c r="M204" s="370"/>
      <c r="N204" s="370"/>
      <c r="O204" s="370"/>
      <c r="P204" s="370"/>
      <c r="Q204" s="370"/>
      <c r="R204" s="370"/>
      <c r="S204" s="370"/>
      <c r="T204" s="370"/>
      <c r="U204" s="370"/>
      <c r="V204" s="370"/>
      <c r="W204" s="370"/>
      <c r="X204" s="370"/>
      <c r="Y204" s="370"/>
      <c r="Z204" s="371"/>
      <c r="AA204" s="622"/>
      <c r="AB204" s="623"/>
      <c r="AC204" s="623"/>
      <c r="AD204" s="624"/>
    </row>
    <row r="205" spans="2:30" ht="19.5" customHeight="1">
      <c r="B205" s="39"/>
      <c r="C205" s="363"/>
      <c r="D205" s="363"/>
      <c r="E205" s="363"/>
      <c r="F205" s="363"/>
      <c r="G205" s="363"/>
      <c r="H205" s="364"/>
      <c r="I205" s="360"/>
      <c r="J205" s="380"/>
      <c r="K205" s="381"/>
      <c r="L205" s="356"/>
      <c r="M205" s="357"/>
      <c r="N205" s="357"/>
      <c r="O205" s="357"/>
      <c r="P205" s="357"/>
      <c r="Q205" s="357"/>
      <c r="R205" s="357"/>
      <c r="S205" s="357"/>
      <c r="T205" s="357"/>
      <c r="U205" s="357"/>
      <c r="V205" s="357"/>
      <c r="W205" s="357"/>
      <c r="X205" s="357"/>
      <c r="Y205" s="357"/>
      <c r="Z205" s="358"/>
      <c r="AA205" s="622"/>
      <c r="AB205" s="623"/>
      <c r="AC205" s="623"/>
      <c r="AD205" s="624"/>
    </row>
    <row r="206" spans="2:30" ht="19.5" customHeight="1">
      <c r="B206" s="39"/>
      <c r="C206" s="632" t="s">
        <v>197</v>
      </c>
      <c r="D206" s="634"/>
      <c r="E206" s="634"/>
      <c r="F206" s="634"/>
      <c r="G206" s="634"/>
      <c r="H206" s="635"/>
      <c r="I206" s="611" t="s">
        <v>70</v>
      </c>
      <c r="J206" s="612"/>
      <c r="K206" s="613"/>
      <c r="L206" s="640" t="s">
        <v>250</v>
      </c>
      <c r="M206" s="681"/>
      <c r="N206" s="681"/>
      <c r="O206" s="681"/>
      <c r="P206" s="681"/>
      <c r="Q206" s="681"/>
      <c r="R206" s="681"/>
      <c r="S206" s="681"/>
      <c r="T206" s="681"/>
      <c r="U206" s="681"/>
      <c r="V206" s="681"/>
      <c r="W206" s="681"/>
      <c r="X206" s="681"/>
      <c r="Y206" s="681"/>
      <c r="Z206" s="682"/>
      <c r="AA206" s="622"/>
      <c r="AB206" s="623"/>
      <c r="AC206" s="623"/>
      <c r="AD206" s="624"/>
    </row>
    <row r="207" spans="2:30" ht="19.5" customHeight="1">
      <c r="B207" s="39"/>
      <c r="C207" s="634"/>
      <c r="D207" s="634"/>
      <c r="E207" s="634"/>
      <c r="F207" s="634"/>
      <c r="G207" s="634"/>
      <c r="H207" s="635"/>
      <c r="I207" s="360"/>
      <c r="J207" s="380"/>
      <c r="K207" s="381"/>
      <c r="L207" s="640"/>
      <c r="M207" s="681"/>
      <c r="N207" s="681"/>
      <c r="O207" s="681"/>
      <c r="P207" s="681"/>
      <c r="Q207" s="681"/>
      <c r="R207" s="681"/>
      <c r="S207" s="681"/>
      <c r="T207" s="681"/>
      <c r="U207" s="681"/>
      <c r="V207" s="681"/>
      <c r="W207" s="681"/>
      <c r="X207" s="681"/>
      <c r="Y207" s="681"/>
      <c r="Z207" s="682"/>
      <c r="AA207" s="369"/>
      <c r="AB207" s="370"/>
      <c r="AC207" s="370"/>
      <c r="AD207" s="371"/>
    </row>
    <row r="208" spans="2:30" ht="19.5" customHeight="1">
      <c r="B208" s="39"/>
      <c r="C208" s="363"/>
      <c r="D208" s="363"/>
      <c r="E208" s="363"/>
      <c r="F208" s="363"/>
      <c r="G208" s="363"/>
      <c r="H208" s="364"/>
      <c r="I208" s="360"/>
      <c r="J208" s="380"/>
      <c r="K208" s="381"/>
      <c r="L208" s="640"/>
      <c r="M208" s="681"/>
      <c r="N208" s="681"/>
      <c r="O208" s="681"/>
      <c r="P208" s="681"/>
      <c r="Q208" s="681"/>
      <c r="R208" s="681"/>
      <c r="S208" s="681"/>
      <c r="T208" s="681"/>
      <c r="U208" s="681"/>
      <c r="V208" s="681"/>
      <c r="W208" s="681"/>
      <c r="X208" s="681"/>
      <c r="Y208" s="681"/>
      <c r="Z208" s="682"/>
      <c r="AA208" s="369"/>
      <c r="AB208" s="370"/>
      <c r="AC208" s="370"/>
      <c r="AD208" s="371"/>
    </row>
    <row r="209" spans="2:30" ht="19.5" customHeight="1">
      <c r="B209" s="39"/>
      <c r="C209" s="363"/>
      <c r="D209" s="363"/>
      <c r="E209" s="363"/>
      <c r="F209" s="363"/>
      <c r="G209" s="363"/>
      <c r="H209" s="364"/>
      <c r="I209" s="360"/>
      <c r="J209" s="380"/>
      <c r="K209" s="381"/>
      <c r="L209" s="647"/>
      <c r="M209" s="641"/>
      <c r="N209" s="641"/>
      <c r="O209" s="641"/>
      <c r="P209" s="641"/>
      <c r="Q209" s="641"/>
      <c r="R209" s="641"/>
      <c r="S209" s="641"/>
      <c r="T209" s="641"/>
      <c r="U209" s="641"/>
      <c r="V209" s="641"/>
      <c r="W209" s="641"/>
      <c r="X209" s="641"/>
      <c r="Y209" s="641"/>
      <c r="Z209" s="642"/>
      <c r="AA209" s="369"/>
      <c r="AB209" s="370"/>
      <c r="AC209" s="370"/>
      <c r="AD209" s="371"/>
    </row>
    <row r="210" spans="2:30" ht="19.5" customHeight="1">
      <c r="B210" s="39"/>
      <c r="C210" s="363"/>
      <c r="D210" s="363"/>
      <c r="E210" s="363"/>
      <c r="F210" s="363"/>
      <c r="G210" s="363"/>
      <c r="H210" s="364"/>
      <c r="I210" s="360"/>
      <c r="J210" s="380"/>
      <c r="K210" s="381"/>
      <c r="L210" s="356"/>
      <c r="M210" s="357"/>
      <c r="N210" s="357"/>
      <c r="O210" s="357"/>
      <c r="P210" s="357"/>
      <c r="Q210" s="357"/>
      <c r="R210" s="357"/>
      <c r="S210" s="357"/>
      <c r="T210" s="357"/>
      <c r="U210" s="357"/>
      <c r="V210" s="357"/>
      <c r="W210" s="357"/>
      <c r="X210" s="357"/>
      <c r="Y210" s="357"/>
      <c r="Z210" s="358"/>
      <c r="AA210" s="369"/>
      <c r="AB210" s="370"/>
      <c r="AC210" s="370"/>
      <c r="AD210" s="371"/>
    </row>
    <row r="211" spans="2:30" ht="19.5" customHeight="1">
      <c r="B211" s="39">
        <v>4</v>
      </c>
      <c r="C211" s="632" t="s">
        <v>198</v>
      </c>
      <c r="D211" s="632"/>
      <c r="E211" s="632"/>
      <c r="F211" s="632"/>
      <c r="G211" s="632"/>
      <c r="H211" s="633"/>
      <c r="I211" s="611" t="s">
        <v>70</v>
      </c>
      <c r="J211" s="612"/>
      <c r="K211" s="613"/>
      <c r="L211" s="622" t="s">
        <v>199</v>
      </c>
      <c r="M211" s="623"/>
      <c r="N211" s="623"/>
      <c r="O211" s="623"/>
      <c r="P211" s="623"/>
      <c r="Q211" s="623"/>
      <c r="R211" s="623"/>
      <c r="S211" s="623"/>
      <c r="T211" s="623"/>
      <c r="U211" s="623"/>
      <c r="V211" s="623"/>
      <c r="W211" s="623"/>
      <c r="X211" s="623"/>
      <c r="Y211" s="623"/>
      <c r="Z211" s="624"/>
      <c r="AA211" s="622" t="s">
        <v>218</v>
      </c>
      <c r="AB211" s="623"/>
      <c r="AC211" s="623"/>
      <c r="AD211" s="624"/>
    </row>
    <row r="212" spans="2:30" ht="19.5" customHeight="1">
      <c r="B212" s="39"/>
      <c r="C212" s="632"/>
      <c r="D212" s="632"/>
      <c r="E212" s="632"/>
      <c r="F212" s="632"/>
      <c r="G212" s="632"/>
      <c r="H212" s="633"/>
      <c r="I212" s="625" t="s">
        <v>263</v>
      </c>
      <c r="J212" s="626"/>
      <c r="K212" s="627"/>
      <c r="L212" s="664"/>
      <c r="M212" s="634"/>
      <c r="N212" s="634"/>
      <c r="O212" s="634"/>
      <c r="P212" s="634"/>
      <c r="Q212" s="634"/>
      <c r="R212" s="634"/>
      <c r="S212" s="634"/>
      <c r="T212" s="634"/>
      <c r="U212" s="634"/>
      <c r="V212" s="634"/>
      <c r="W212" s="634"/>
      <c r="X212" s="634"/>
      <c r="Y212" s="634"/>
      <c r="Z212" s="635"/>
      <c r="AA212" s="622" t="s">
        <v>200</v>
      </c>
      <c r="AB212" s="623"/>
      <c r="AC212" s="623"/>
      <c r="AD212" s="624"/>
    </row>
    <row r="213" spans="2:30" ht="20.25" customHeight="1">
      <c r="B213" s="39"/>
      <c r="C213" s="634"/>
      <c r="D213" s="634"/>
      <c r="E213" s="634"/>
      <c r="F213" s="634"/>
      <c r="G213" s="634"/>
      <c r="H213" s="635"/>
      <c r="I213" s="360"/>
      <c r="J213" s="361"/>
      <c r="K213" s="362"/>
      <c r="L213" s="369"/>
      <c r="M213" s="370"/>
      <c r="N213" s="370"/>
      <c r="O213" s="370"/>
      <c r="P213" s="370"/>
      <c r="Q213" s="370"/>
      <c r="R213" s="370"/>
      <c r="S213" s="370"/>
      <c r="T213" s="370"/>
      <c r="U213" s="370"/>
      <c r="V213" s="370"/>
      <c r="W213" s="370"/>
      <c r="X213" s="370"/>
      <c r="Y213" s="370"/>
      <c r="Z213" s="371"/>
      <c r="AA213" s="622"/>
      <c r="AB213" s="623"/>
      <c r="AC213" s="623"/>
      <c r="AD213" s="624"/>
    </row>
    <row r="214" spans="2:30" ht="20.25" customHeight="1">
      <c r="B214" s="39"/>
      <c r="C214" s="363"/>
      <c r="D214" s="363"/>
      <c r="E214" s="363"/>
      <c r="F214" s="363"/>
      <c r="G214" s="363"/>
      <c r="H214" s="364"/>
      <c r="I214" s="360"/>
      <c r="J214" s="380"/>
      <c r="K214" s="381"/>
      <c r="L214" s="622" t="s">
        <v>332</v>
      </c>
      <c r="M214" s="623"/>
      <c r="N214" s="623"/>
      <c r="O214" s="623"/>
      <c r="P214" s="623"/>
      <c r="Q214" s="623"/>
      <c r="R214" s="623"/>
      <c r="S214" s="623"/>
      <c r="T214" s="623"/>
      <c r="U214" s="623"/>
      <c r="V214" s="623"/>
      <c r="W214" s="623"/>
      <c r="X214" s="623"/>
      <c r="Y214" s="623"/>
      <c r="Z214" s="624"/>
      <c r="AA214" s="622"/>
      <c r="AB214" s="623"/>
      <c r="AC214" s="623"/>
      <c r="AD214" s="624"/>
    </row>
    <row r="215" spans="2:30" ht="20.25" customHeight="1">
      <c r="B215" s="39"/>
      <c r="C215" s="363"/>
      <c r="D215" s="363"/>
      <c r="E215" s="363"/>
      <c r="F215" s="363"/>
      <c r="G215" s="363"/>
      <c r="H215" s="364"/>
      <c r="I215" s="360"/>
      <c r="J215" s="380"/>
      <c r="K215" s="381"/>
      <c r="L215" s="622"/>
      <c r="M215" s="623"/>
      <c r="N215" s="623"/>
      <c r="O215" s="623"/>
      <c r="P215" s="623"/>
      <c r="Q215" s="623"/>
      <c r="R215" s="623"/>
      <c r="S215" s="623"/>
      <c r="T215" s="623"/>
      <c r="U215" s="623"/>
      <c r="V215" s="623"/>
      <c r="W215" s="623"/>
      <c r="X215" s="623"/>
      <c r="Y215" s="623"/>
      <c r="Z215" s="624"/>
      <c r="AA215" s="369"/>
      <c r="AB215" s="370"/>
      <c r="AC215" s="370"/>
      <c r="AD215" s="371"/>
    </row>
    <row r="216" spans="2:30" ht="20.25" customHeight="1">
      <c r="B216" s="39"/>
      <c r="C216" s="363"/>
      <c r="D216" s="363"/>
      <c r="E216" s="363"/>
      <c r="F216" s="363"/>
      <c r="G216" s="363"/>
      <c r="H216" s="364"/>
      <c r="I216" s="360"/>
      <c r="J216" s="380"/>
      <c r="K216" s="381"/>
      <c r="L216" s="369"/>
      <c r="M216" s="370"/>
      <c r="N216" s="370"/>
      <c r="O216" s="370"/>
      <c r="P216" s="370"/>
      <c r="Q216" s="370"/>
      <c r="R216" s="370"/>
      <c r="S216" s="370"/>
      <c r="T216" s="370"/>
      <c r="U216" s="370"/>
      <c r="V216" s="370"/>
      <c r="W216" s="370"/>
      <c r="X216" s="370"/>
      <c r="Y216" s="370"/>
      <c r="Z216" s="371"/>
      <c r="AA216" s="369"/>
      <c r="AB216" s="370"/>
      <c r="AC216" s="370"/>
      <c r="AD216" s="371"/>
    </row>
    <row r="217" spans="2:30" ht="20.25" customHeight="1">
      <c r="B217" s="39"/>
      <c r="C217" s="632" t="s">
        <v>201</v>
      </c>
      <c r="D217" s="632"/>
      <c r="E217" s="632"/>
      <c r="F217" s="632"/>
      <c r="G217" s="632"/>
      <c r="H217" s="633"/>
      <c r="I217" s="611" t="s">
        <v>70</v>
      </c>
      <c r="J217" s="612"/>
      <c r="K217" s="613"/>
      <c r="L217" s="706" t="s">
        <v>236</v>
      </c>
      <c r="M217" s="824"/>
      <c r="N217" s="824"/>
      <c r="O217" s="824"/>
      <c r="P217" s="824"/>
      <c r="Q217" s="824"/>
      <c r="R217" s="824"/>
      <c r="S217" s="824"/>
      <c r="T217" s="824"/>
      <c r="U217" s="824"/>
      <c r="V217" s="824"/>
      <c r="W217" s="824"/>
      <c r="X217" s="824"/>
      <c r="Y217" s="824"/>
      <c r="Z217" s="825"/>
      <c r="AA217" s="46"/>
      <c r="AB217" s="44"/>
      <c r="AC217" s="44"/>
      <c r="AD217" s="45"/>
    </row>
    <row r="218" spans="2:30" ht="20.25" customHeight="1">
      <c r="B218" s="39"/>
      <c r="C218" s="632"/>
      <c r="D218" s="632"/>
      <c r="E218" s="632"/>
      <c r="F218" s="632"/>
      <c r="G218" s="632"/>
      <c r="H218" s="633"/>
      <c r="I218" s="360"/>
      <c r="J218" s="380"/>
      <c r="K218" s="381"/>
      <c r="L218" s="622" t="s">
        <v>286</v>
      </c>
      <c r="M218" s="634"/>
      <c r="N218" s="634"/>
      <c r="O218" s="634"/>
      <c r="P218" s="634"/>
      <c r="Q218" s="634"/>
      <c r="R218" s="634"/>
      <c r="S218" s="634"/>
      <c r="T218" s="634"/>
      <c r="U218" s="634"/>
      <c r="V218" s="634"/>
      <c r="W218" s="634"/>
      <c r="X218" s="634"/>
      <c r="Y218" s="634"/>
      <c r="Z218" s="635"/>
      <c r="AA218" s="46"/>
      <c r="AB218" s="44"/>
      <c r="AC218" s="44"/>
      <c r="AD218" s="45"/>
    </row>
    <row r="219" spans="2:30" ht="20.25" customHeight="1">
      <c r="B219" s="39"/>
      <c r="C219" s="634"/>
      <c r="D219" s="634"/>
      <c r="E219" s="634"/>
      <c r="F219" s="634"/>
      <c r="G219" s="634"/>
      <c r="H219" s="635"/>
      <c r="I219" s="360"/>
      <c r="J219" s="380"/>
      <c r="K219" s="381"/>
      <c r="L219" s="664"/>
      <c r="M219" s="634"/>
      <c r="N219" s="634"/>
      <c r="O219" s="634"/>
      <c r="P219" s="634"/>
      <c r="Q219" s="634"/>
      <c r="R219" s="634"/>
      <c r="S219" s="634"/>
      <c r="T219" s="634"/>
      <c r="U219" s="634"/>
      <c r="V219" s="634"/>
      <c r="W219" s="634"/>
      <c r="X219" s="634"/>
      <c r="Y219" s="634"/>
      <c r="Z219" s="635"/>
      <c r="AA219" s="46"/>
      <c r="AB219" s="44"/>
      <c r="AC219" s="44"/>
      <c r="AD219" s="45"/>
    </row>
    <row r="220" spans="2:30" ht="20.25" customHeight="1">
      <c r="B220" s="39"/>
      <c r="C220" s="363"/>
      <c r="D220" s="363"/>
      <c r="E220" s="363"/>
      <c r="F220" s="363"/>
      <c r="G220" s="363"/>
      <c r="H220" s="364"/>
      <c r="I220" s="360"/>
      <c r="J220" s="380"/>
      <c r="K220" s="381"/>
      <c r="L220" s="664"/>
      <c r="M220" s="634"/>
      <c r="N220" s="634"/>
      <c r="O220" s="634"/>
      <c r="P220" s="634"/>
      <c r="Q220" s="634"/>
      <c r="R220" s="634"/>
      <c r="S220" s="634"/>
      <c r="T220" s="634"/>
      <c r="U220" s="634"/>
      <c r="V220" s="634"/>
      <c r="W220" s="634"/>
      <c r="X220" s="634"/>
      <c r="Y220" s="634"/>
      <c r="Z220" s="635"/>
      <c r="AA220" s="46"/>
      <c r="AB220" s="44"/>
      <c r="AC220" s="44"/>
      <c r="AD220" s="45"/>
    </row>
    <row r="221" spans="2:30" ht="19.5" customHeight="1">
      <c r="B221" s="39"/>
      <c r="C221" s="363"/>
      <c r="D221" s="363"/>
      <c r="E221" s="363"/>
      <c r="F221" s="363"/>
      <c r="G221" s="363"/>
      <c r="H221" s="364"/>
      <c r="I221" s="360"/>
      <c r="J221" s="380"/>
      <c r="K221" s="381"/>
      <c r="L221" s="374"/>
      <c r="M221" s="365"/>
      <c r="N221" s="365"/>
      <c r="O221" s="365"/>
      <c r="P221" s="365"/>
      <c r="Q221" s="365"/>
      <c r="R221" s="365"/>
      <c r="S221" s="365"/>
      <c r="T221" s="365"/>
      <c r="U221" s="365"/>
      <c r="V221" s="365"/>
      <c r="W221" s="365"/>
      <c r="X221" s="365"/>
      <c r="Y221" s="365"/>
      <c r="Z221" s="366"/>
      <c r="AA221" s="46"/>
      <c r="AB221" s="44"/>
      <c r="AC221" s="44"/>
      <c r="AD221" s="45"/>
    </row>
    <row r="222" spans="2:30" ht="19.5" customHeight="1">
      <c r="B222" s="39"/>
      <c r="C222" s="363"/>
      <c r="D222" s="363"/>
      <c r="E222" s="363"/>
      <c r="F222" s="363"/>
      <c r="G222" s="363"/>
      <c r="H222" s="364"/>
      <c r="I222" s="360"/>
      <c r="J222" s="380"/>
      <c r="K222" s="381"/>
      <c r="L222" s="374"/>
      <c r="M222" s="365"/>
      <c r="N222" s="365"/>
      <c r="O222" s="365"/>
      <c r="P222" s="365"/>
      <c r="Q222" s="365"/>
      <c r="R222" s="365"/>
      <c r="S222" s="365"/>
      <c r="T222" s="365"/>
      <c r="U222" s="365"/>
      <c r="V222" s="365"/>
      <c r="W222" s="365"/>
      <c r="X222" s="365"/>
      <c r="Y222" s="365"/>
      <c r="Z222" s="366"/>
      <c r="AA222" s="46"/>
      <c r="AB222" s="44"/>
      <c r="AC222" s="44"/>
      <c r="AD222" s="45"/>
    </row>
    <row r="223" spans="2:30" ht="19.5" customHeight="1">
      <c r="B223" s="39"/>
      <c r="C223" s="363"/>
      <c r="D223" s="363"/>
      <c r="E223" s="363"/>
      <c r="F223" s="363"/>
      <c r="G223" s="363"/>
      <c r="H223" s="364"/>
      <c r="I223" s="360"/>
      <c r="J223" s="380"/>
      <c r="K223" s="381"/>
      <c r="L223" s="374"/>
      <c r="M223" s="365"/>
      <c r="N223" s="365"/>
      <c r="O223" s="365"/>
      <c r="P223" s="365"/>
      <c r="Q223" s="365"/>
      <c r="R223" s="365"/>
      <c r="S223" s="365"/>
      <c r="T223" s="365"/>
      <c r="U223" s="365"/>
      <c r="V223" s="365"/>
      <c r="W223" s="365"/>
      <c r="X223" s="365"/>
      <c r="Y223" s="365"/>
      <c r="Z223" s="366"/>
      <c r="AA223" s="46"/>
      <c r="AB223" s="44"/>
      <c r="AC223" s="44"/>
      <c r="AD223" s="45"/>
    </row>
    <row r="224" spans="2:30" ht="19.5" customHeight="1">
      <c r="B224" s="39"/>
      <c r="C224" s="363"/>
      <c r="D224" s="363"/>
      <c r="E224" s="363"/>
      <c r="F224" s="363"/>
      <c r="G224" s="363"/>
      <c r="H224" s="364"/>
      <c r="I224" s="360"/>
      <c r="J224" s="380"/>
      <c r="K224" s="381"/>
      <c r="L224" s="374"/>
      <c r="M224" s="365"/>
      <c r="N224" s="365"/>
      <c r="O224" s="365"/>
      <c r="P224" s="365"/>
      <c r="Q224" s="365"/>
      <c r="R224" s="365"/>
      <c r="S224" s="365"/>
      <c r="T224" s="365"/>
      <c r="U224" s="365"/>
      <c r="V224" s="365"/>
      <c r="W224" s="365"/>
      <c r="X224" s="365"/>
      <c r="Y224" s="365"/>
      <c r="Z224" s="366"/>
      <c r="AA224" s="46"/>
      <c r="AB224" s="44"/>
      <c r="AC224" s="44"/>
      <c r="AD224" s="45"/>
    </row>
    <row r="225" spans="2:30" ht="19.5" customHeight="1">
      <c r="B225" s="39"/>
      <c r="C225" s="363"/>
      <c r="D225" s="363"/>
      <c r="E225" s="363"/>
      <c r="F225" s="363"/>
      <c r="G225" s="363"/>
      <c r="H225" s="364"/>
      <c r="I225" s="360"/>
      <c r="J225" s="380"/>
      <c r="K225" s="381"/>
      <c r="L225" s="374"/>
      <c r="M225" s="365"/>
      <c r="N225" s="365"/>
      <c r="O225" s="365"/>
      <c r="P225" s="365"/>
      <c r="Q225" s="365"/>
      <c r="R225" s="365"/>
      <c r="S225" s="365"/>
      <c r="T225" s="365"/>
      <c r="U225" s="365"/>
      <c r="V225" s="365"/>
      <c r="W225" s="365"/>
      <c r="X225" s="365"/>
      <c r="Y225" s="365"/>
      <c r="Z225" s="366"/>
      <c r="AA225" s="46"/>
      <c r="AB225" s="44"/>
      <c r="AC225" s="44"/>
      <c r="AD225" s="45"/>
    </row>
    <row r="226" spans="2:30" ht="19.5" customHeight="1">
      <c r="B226" s="39"/>
      <c r="C226" s="363"/>
      <c r="D226" s="363"/>
      <c r="E226" s="363"/>
      <c r="F226" s="363"/>
      <c r="G226" s="363"/>
      <c r="H226" s="364"/>
      <c r="I226" s="360"/>
      <c r="J226" s="380"/>
      <c r="K226" s="381"/>
      <c r="L226" s="374"/>
      <c r="M226" s="365"/>
      <c r="N226" s="365"/>
      <c r="O226" s="365"/>
      <c r="P226" s="365"/>
      <c r="Q226" s="365"/>
      <c r="R226" s="365"/>
      <c r="S226" s="365"/>
      <c r="T226" s="365"/>
      <c r="U226" s="365"/>
      <c r="V226" s="365"/>
      <c r="W226" s="365"/>
      <c r="X226" s="365"/>
      <c r="Y226" s="365"/>
      <c r="Z226" s="366"/>
      <c r="AA226" s="46"/>
      <c r="AB226" s="44"/>
      <c r="AC226" s="44"/>
      <c r="AD226" s="45"/>
    </row>
    <row r="227" spans="2:30" ht="19.5" customHeight="1">
      <c r="B227" s="39"/>
      <c r="C227" s="363"/>
      <c r="D227" s="363"/>
      <c r="E227" s="363"/>
      <c r="F227" s="363"/>
      <c r="G227" s="363"/>
      <c r="H227" s="364"/>
      <c r="I227" s="360"/>
      <c r="J227" s="380"/>
      <c r="K227" s="381"/>
      <c r="L227" s="374"/>
      <c r="M227" s="365"/>
      <c r="N227" s="365"/>
      <c r="O227" s="365"/>
      <c r="P227" s="365"/>
      <c r="Q227" s="365"/>
      <c r="R227" s="365"/>
      <c r="S227" s="365"/>
      <c r="T227" s="365"/>
      <c r="U227" s="365"/>
      <c r="V227" s="365"/>
      <c r="W227" s="365"/>
      <c r="X227" s="365"/>
      <c r="Y227" s="365"/>
      <c r="Z227" s="366"/>
      <c r="AA227" s="46"/>
      <c r="AB227" s="44"/>
      <c r="AC227" s="44"/>
      <c r="AD227" s="45"/>
    </row>
    <row r="228" spans="2:30" ht="19.5" customHeight="1">
      <c r="B228" s="39"/>
      <c r="C228" s="363"/>
      <c r="D228" s="363"/>
      <c r="E228" s="363"/>
      <c r="F228" s="363"/>
      <c r="G228" s="363"/>
      <c r="H228" s="364"/>
      <c r="I228" s="360"/>
      <c r="J228" s="380"/>
      <c r="K228" s="381"/>
      <c r="L228" s="374"/>
      <c r="M228" s="365"/>
      <c r="N228" s="365"/>
      <c r="O228" s="365"/>
      <c r="P228" s="365"/>
      <c r="Q228" s="365"/>
      <c r="R228" s="365"/>
      <c r="S228" s="365"/>
      <c r="T228" s="365"/>
      <c r="U228" s="365"/>
      <c r="V228" s="365"/>
      <c r="W228" s="365"/>
      <c r="X228" s="365"/>
      <c r="Y228" s="365"/>
      <c r="Z228" s="366"/>
      <c r="AA228" s="46"/>
      <c r="AB228" s="44"/>
      <c r="AC228" s="44"/>
      <c r="AD228" s="45"/>
    </row>
    <row r="229" spans="2:30" ht="19.5" customHeight="1">
      <c r="B229" s="39"/>
      <c r="C229" s="363"/>
      <c r="D229" s="363"/>
      <c r="E229" s="363"/>
      <c r="F229" s="363"/>
      <c r="G229" s="363"/>
      <c r="H229" s="364"/>
      <c r="I229" s="360"/>
      <c r="J229" s="380"/>
      <c r="K229" s="381"/>
      <c r="L229" s="374"/>
      <c r="M229" s="365"/>
      <c r="N229" s="365"/>
      <c r="O229" s="365"/>
      <c r="P229" s="365"/>
      <c r="Q229" s="365"/>
      <c r="R229" s="365"/>
      <c r="S229" s="365"/>
      <c r="T229" s="365"/>
      <c r="U229" s="365"/>
      <c r="V229" s="365"/>
      <c r="W229" s="365"/>
      <c r="X229" s="365"/>
      <c r="Y229" s="365"/>
      <c r="Z229" s="366"/>
      <c r="AA229" s="46"/>
      <c r="AB229" s="44"/>
      <c r="AC229" s="44"/>
      <c r="AD229" s="45"/>
    </row>
    <row r="230" spans="2:30" ht="19.5" customHeight="1">
      <c r="B230" s="39"/>
      <c r="C230" s="363"/>
      <c r="D230" s="363"/>
      <c r="E230" s="363"/>
      <c r="F230" s="363"/>
      <c r="G230" s="363"/>
      <c r="H230" s="364"/>
      <c r="I230" s="360"/>
      <c r="J230" s="380"/>
      <c r="K230" s="381"/>
      <c r="L230" s="374"/>
      <c r="M230" s="365"/>
      <c r="N230" s="365"/>
      <c r="O230" s="365"/>
      <c r="P230" s="365"/>
      <c r="Q230" s="365"/>
      <c r="R230" s="365"/>
      <c r="S230" s="365"/>
      <c r="T230" s="365"/>
      <c r="U230" s="365"/>
      <c r="V230" s="365"/>
      <c r="W230" s="365"/>
      <c r="X230" s="365"/>
      <c r="Y230" s="365"/>
      <c r="Z230" s="366"/>
      <c r="AA230" s="46"/>
      <c r="AB230" s="44"/>
      <c r="AC230" s="44"/>
      <c r="AD230" s="45"/>
    </row>
    <row r="231" spans="2:30" ht="19.5" customHeight="1">
      <c r="B231" s="39"/>
      <c r="C231" s="363"/>
      <c r="D231" s="363"/>
      <c r="E231" s="363"/>
      <c r="F231" s="363"/>
      <c r="G231" s="363"/>
      <c r="H231" s="364"/>
      <c r="I231" s="360"/>
      <c r="J231" s="380"/>
      <c r="K231" s="381"/>
      <c r="L231" s="374"/>
      <c r="M231" s="365"/>
      <c r="N231" s="365"/>
      <c r="O231" s="365"/>
      <c r="P231" s="365"/>
      <c r="Q231" s="365"/>
      <c r="R231" s="365"/>
      <c r="S231" s="365"/>
      <c r="T231" s="365"/>
      <c r="U231" s="365"/>
      <c r="V231" s="365"/>
      <c r="W231" s="365"/>
      <c r="X231" s="365"/>
      <c r="Y231" s="365"/>
      <c r="Z231" s="366"/>
      <c r="AA231" s="46"/>
      <c r="AB231" s="44"/>
      <c r="AC231" s="44"/>
      <c r="AD231" s="45"/>
    </row>
    <row r="232" spans="2:30" ht="19.5" customHeight="1">
      <c r="B232" s="39"/>
      <c r="C232" s="363"/>
      <c r="D232" s="363"/>
      <c r="E232" s="363"/>
      <c r="F232" s="363"/>
      <c r="G232" s="363"/>
      <c r="H232" s="364"/>
      <c r="I232" s="360"/>
      <c r="J232" s="380"/>
      <c r="K232" s="381"/>
      <c r="L232" s="622" t="s">
        <v>287</v>
      </c>
      <c r="M232" s="623"/>
      <c r="N232" s="623"/>
      <c r="O232" s="623"/>
      <c r="P232" s="623"/>
      <c r="Q232" s="623"/>
      <c r="R232" s="623"/>
      <c r="S232" s="623"/>
      <c r="T232" s="623"/>
      <c r="U232" s="623"/>
      <c r="V232" s="623"/>
      <c r="W232" s="623"/>
      <c r="X232" s="623"/>
      <c r="Y232" s="623"/>
      <c r="Z232" s="624"/>
      <c r="AA232" s="46"/>
      <c r="AB232" s="44"/>
      <c r="AC232" s="44"/>
      <c r="AD232" s="45"/>
    </row>
    <row r="233" spans="2:30" ht="19.5" customHeight="1">
      <c r="B233" s="39"/>
      <c r="C233" s="363"/>
      <c r="D233" s="363"/>
      <c r="E233" s="363"/>
      <c r="F233" s="363"/>
      <c r="G233" s="363"/>
      <c r="H233" s="364"/>
      <c r="I233" s="360"/>
      <c r="J233" s="380"/>
      <c r="K233" s="381"/>
      <c r="L233" s="622"/>
      <c r="M233" s="623"/>
      <c r="N233" s="623"/>
      <c r="O233" s="623"/>
      <c r="P233" s="623"/>
      <c r="Q233" s="623"/>
      <c r="R233" s="623"/>
      <c r="S233" s="623"/>
      <c r="T233" s="623"/>
      <c r="U233" s="623"/>
      <c r="V233" s="623"/>
      <c r="W233" s="623"/>
      <c r="X233" s="623"/>
      <c r="Y233" s="623"/>
      <c r="Z233" s="624"/>
      <c r="AA233" s="46"/>
      <c r="AB233" s="44"/>
      <c r="AC233" s="44"/>
      <c r="AD233" s="45"/>
    </row>
    <row r="234" spans="2:30" ht="19.5" customHeight="1">
      <c r="B234" s="39"/>
      <c r="C234" s="363"/>
      <c r="D234" s="363"/>
      <c r="E234" s="363"/>
      <c r="F234" s="363"/>
      <c r="G234" s="363"/>
      <c r="H234" s="364"/>
      <c r="I234" s="360"/>
      <c r="J234" s="380"/>
      <c r="K234" s="381"/>
      <c r="L234" s="622"/>
      <c r="M234" s="623"/>
      <c r="N234" s="623"/>
      <c r="O234" s="623"/>
      <c r="P234" s="623"/>
      <c r="Q234" s="623"/>
      <c r="R234" s="623"/>
      <c r="S234" s="623"/>
      <c r="T234" s="623"/>
      <c r="U234" s="623"/>
      <c r="V234" s="623"/>
      <c r="W234" s="623"/>
      <c r="X234" s="623"/>
      <c r="Y234" s="623"/>
      <c r="Z234" s="624"/>
      <c r="AA234" s="46"/>
      <c r="AB234" s="44"/>
      <c r="AC234" s="44"/>
      <c r="AD234" s="45"/>
    </row>
    <row r="235" spans="2:30" ht="19.5" customHeight="1">
      <c r="B235" s="39"/>
      <c r="C235" s="363"/>
      <c r="D235" s="363"/>
      <c r="E235" s="363"/>
      <c r="F235" s="363"/>
      <c r="G235" s="363"/>
      <c r="H235" s="364"/>
      <c r="I235" s="360"/>
      <c r="J235" s="380"/>
      <c r="K235" s="381"/>
      <c r="L235" s="369"/>
      <c r="M235" s="370"/>
      <c r="N235" s="370"/>
      <c r="O235" s="370"/>
      <c r="P235" s="370"/>
      <c r="Q235" s="370"/>
      <c r="R235" s="370"/>
      <c r="S235" s="370"/>
      <c r="T235" s="370"/>
      <c r="U235" s="370"/>
      <c r="V235" s="370"/>
      <c r="W235" s="370"/>
      <c r="X235" s="370"/>
      <c r="Y235" s="370"/>
      <c r="Z235" s="371"/>
      <c r="AA235" s="46"/>
      <c r="AB235" s="44"/>
      <c r="AC235" s="44"/>
      <c r="AD235" s="45"/>
    </row>
    <row r="236" spans="2:30" ht="19.5" customHeight="1">
      <c r="B236" s="39"/>
      <c r="C236" s="363"/>
      <c r="D236" s="363"/>
      <c r="E236" s="363"/>
      <c r="F236" s="363"/>
      <c r="G236" s="363"/>
      <c r="H236" s="364"/>
      <c r="I236" s="360"/>
      <c r="J236" s="380"/>
      <c r="K236" s="381"/>
      <c r="L236" s="622" t="s">
        <v>309</v>
      </c>
      <c r="M236" s="623"/>
      <c r="N236" s="623"/>
      <c r="O236" s="623"/>
      <c r="P236" s="623"/>
      <c r="Q236" s="623"/>
      <c r="R236" s="623"/>
      <c r="S236" s="623"/>
      <c r="T236" s="623"/>
      <c r="U236" s="623"/>
      <c r="V236" s="623"/>
      <c r="W236" s="623"/>
      <c r="X236" s="623"/>
      <c r="Y236" s="623"/>
      <c r="Z236" s="624"/>
      <c r="AA236" s="46"/>
      <c r="AB236" s="44"/>
      <c r="AC236" s="44"/>
      <c r="AD236" s="45"/>
    </row>
    <row r="237" spans="2:30" ht="19.5" customHeight="1">
      <c r="B237" s="39"/>
      <c r="C237" s="363"/>
      <c r="D237" s="363"/>
      <c r="E237" s="363"/>
      <c r="F237" s="363"/>
      <c r="G237" s="363"/>
      <c r="H237" s="364"/>
      <c r="I237" s="360"/>
      <c r="J237" s="380"/>
      <c r="K237" s="381"/>
      <c r="L237" s="622"/>
      <c r="M237" s="623"/>
      <c r="N237" s="623"/>
      <c r="O237" s="623"/>
      <c r="P237" s="623"/>
      <c r="Q237" s="623"/>
      <c r="R237" s="623"/>
      <c r="S237" s="623"/>
      <c r="T237" s="623"/>
      <c r="U237" s="623"/>
      <c r="V237" s="623"/>
      <c r="W237" s="623"/>
      <c r="X237" s="623"/>
      <c r="Y237" s="623"/>
      <c r="Z237" s="624"/>
      <c r="AA237" s="46"/>
      <c r="AB237" s="44"/>
      <c r="AC237" s="44"/>
      <c r="AD237" s="45"/>
    </row>
    <row r="238" spans="2:30" ht="19.5" customHeight="1">
      <c r="B238" s="39"/>
      <c r="C238" s="363"/>
      <c r="D238" s="363"/>
      <c r="E238" s="363"/>
      <c r="F238" s="363"/>
      <c r="G238" s="363"/>
      <c r="H238" s="364"/>
      <c r="I238" s="360"/>
      <c r="J238" s="380"/>
      <c r="K238" s="381"/>
      <c r="L238" s="622"/>
      <c r="M238" s="623"/>
      <c r="N238" s="623"/>
      <c r="O238" s="623"/>
      <c r="P238" s="623"/>
      <c r="Q238" s="623"/>
      <c r="R238" s="623"/>
      <c r="S238" s="623"/>
      <c r="T238" s="623"/>
      <c r="U238" s="623"/>
      <c r="V238" s="623"/>
      <c r="W238" s="623"/>
      <c r="X238" s="623"/>
      <c r="Y238" s="623"/>
      <c r="Z238" s="624"/>
      <c r="AA238" s="46"/>
      <c r="AB238" s="44"/>
      <c r="AC238" s="44"/>
      <c r="AD238" s="45"/>
    </row>
    <row r="239" spans="2:30" ht="19.5" customHeight="1">
      <c r="B239" s="39"/>
      <c r="C239" s="363"/>
      <c r="D239" s="363"/>
      <c r="E239" s="363"/>
      <c r="F239" s="363"/>
      <c r="G239" s="363"/>
      <c r="H239" s="364"/>
      <c r="I239" s="360"/>
      <c r="J239" s="380"/>
      <c r="K239" s="381"/>
      <c r="L239" s="622" t="s">
        <v>360</v>
      </c>
      <c r="M239" s="623"/>
      <c r="N239" s="623"/>
      <c r="O239" s="623"/>
      <c r="P239" s="623"/>
      <c r="Q239" s="623"/>
      <c r="R239" s="623"/>
      <c r="S239" s="623"/>
      <c r="T239" s="623"/>
      <c r="U239" s="623"/>
      <c r="V239" s="623"/>
      <c r="W239" s="623"/>
      <c r="X239" s="623"/>
      <c r="Y239" s="623"/>
      <c r="Z239" s="624"/>
      <c r="AA239" s="46"/>
      <c r="AB239" s="44"/>
      <c r="AC239" s="44"/>
      <c r="AD239" s="45"/>
    </row>
    <row r="240" spans="2:30" ht="19.5" customHeight="1">
      <c r="B240" s="39"/>
      <c r="C240" s="363"/>
      <c r="D240" s="363"/>
      <c r="E240" s="363"/>
      <c r="F240" s="363"/>
      <c r="G240" s="363"/>
      <c r="H240" s="364"/>
      <c r="I240" s="360"/>
      <c r="J240" s="380"/>
      <c r="K240" s="381"/>
      <c r="L240" s="622"/>
      <c r="M240" s="623"/>
      <c r="N240" s="623"/>
      <c r="O240" s="623"/>
      <c r="P240" s="623"/>
      <c r="Q240" s="623"/>
      <c r="R240" s="623"/>
      <c r="S240" s="623"/>
      <c r="T240" s="623"/>
      <c r="U240" s="623"/>
      <c r="V240" s="623"/>
      <c r="W240" s="623"/>
      <c r="X240" s="623"/>
      <c r="Y240" s="623"/>
      <c r="Z240" s="624"/>
      <c r="AA240" s="46"/>
      <c r="AB240" s="44"/>
      <c r="AC240" s="44"/>
      <c r="AD240" s="45"/>
    </row>
    <row r="241" spans="2:30" ht="19.5" customHeight="1">
      <c r="B241" s="39"/>
      <c r="C241" s="363"/>
      <c r="D241" s="363"/>
      <c r="E241" s="363"/>
      <c r="F241" s="363"/>
      <c r="G241" s="363"/>
      <c r="H241" s="364"/>
      <c r="I241" s="360"/>
      <c r="J241" s="380"/>
      <c r="K241" s="381"/>
      <c r="L241" s="622"/>
      <c r="M241" s="623"/>
      <c r="N241" s="623"/>
      <c r="O241" s="623"/>
      <c r="P241" s="623"/>
      <c r="Q241" s="623"/>
      <c r="R241" s="623"/>
      <c r="S241" s="623"/>
      <c r="T241" s="623"/>
      <c r="U241" s="623"/>
      <c r="V241" s="623"/>
      <c r="W241" s="623"/>
      <c r="X241" s="623"/>
      <c r="Y241" s="623"/>
      <c r="Z241" s="624"/>
      <c r="AA241" s="46"/>
      <c r="AB241" s="44"/>
      <c r="AC241" s="44"/>
      <c r="AD241" s="45"/>
    </row>
    <row r="242" spans="2:30" ht="12.75" customHeight="1">
      <c r="B242" s="39"/>
      <c r="C242" s="363"/>
      <c r="D242" s="363"/>
      <c r="E242" s="363"/>
      <c r="F242" s="363"/>
      <c r="G242" s="363"/>
      <c r="H242" s="364"/>
      <c r="I242" s="360"/>
      <c r="J242" s="380"/>
      <c r="K242" s="381"/>
      <c r="L242" s="622"/>
      <c r="M242" s="623"/>
      <c r="N242" s="623"/>
      <c r="O242" s="623"/>
      <c r="P242" s="623"/>
      <c r="Q242" s="623"/>
      <c r="R242" s="623"/>
      <c r="S242" s="623"/>
      <c r="T242" s="623"/>
      <c r="U242" s="623"/>
      <c r="V242" s="623"/>
      <c r="W242" s="623"/>
      <c r="X242" s="623"/>
      <c r="Y242" s="623"/>
      <c r="Z242" s="624"/>
      <c r="AA242" s="46"/>
      <c r="AB242" s="44"/>
      <c r="AC242" s="44"/>
      <c r="AD242" s="45"/>
    </row>
    <row r="243" spans="2:30" ht="19.5" customHeight="1">
      <c r="B243" s="39"/>
      <c r="C243" s="363"/>
      <c r="D243" s="363"/>
      <c r="E243" s="363"/>
      <c r="F243" s="363"/>
      <c r="G243" s="363"/>
      <c r="H243" s="364"/>
      <c r="I243" s="360"/>
      <c r="J243" s="380"/>
      <c r="K243" s="381"/>
      <c r="L243" s="369"/>
      <c r="M243" s="370"/>
      <c r="N243" s="370"/>
      <c r="O243" s="370"/>
      <c r="P243" s="370"/>
      <c r="Q243" s="370"/>
      <c r="R243" s="370"/>
      <c r="S243" s="370"/>
      <c r="T243" s="370"/>
      <c r="U243" s="370"/>
      <c r="V243" s="370"/>
      <c r="W243" s="370"/>
      <c r="X243" s="370"/>
      <c r="Y243" s="370"/>
      <c r="Z243" s="371"/>
      <c r="AA243" s="46"/>
      <c r="AB243" s="44"/>
      <c r="AC243" s="44"/>
      <c r="AD243" s="45"/>
    </row>
    <row r="244" spans="2:30" ht="19.5" customHeight="1">
      <c r="B244" s="39"/>
      <c r="C244" s="363"/>
      <c r="D244" s="363"/>
      <c r="E244" s="363"/>
      <c r="F244" s="363"/>
      <c r="G244" s="363"/>
      <c r="H244" s="364"/>
      <c r="I244" s="360"/>
      <c r="J244" s="380"/>
      <c r="K244" s="381"/>
      <c r="L244" s="622" t="s">
        <v>359</v>
      </c>
      <c r="M244" s="623"/>
      <c r="N244" s="623"/>
      <c r="O244" s="623"/>
      <c r="P244" s="623"/>
      <c r="Q244" s="623"/>
      <c r="R244" s="623"/>
      <c r="S244" s="623"/>
      <c r="T244" s="623"/>
      <c r="U244" s="623"/>
      <c r="V244" s="623"/>
      <c r="W244" s="623"/>
      <c r="X244" s="623"/>
      <c r="Y244" s="623"/>
      <c r="Z244" s="624"/>
      <c r="AA244" s="46"/>
      <c r="AB244" s="44"/>
      <c r="AC244" s="44"/>
      <c r="AD244" s="45"/>
    </row>
    <row r="245" spans="2:30" ht="19.5" customHeight="1">
      <c r="B245" s="39"/>
      <c r="C245" s="363"/>
      <c r="D245" s="363"/>
      <c r="E245" s="363"/>
      <c r="F245" s="363"/>
      <c r="G245" s="363"/>
      <c r="H245" s="364"/>
      <c r="I245" s="360"/>
      <c r="J245" s="380"/>
      <c r="K245" s="381"/>
      <c r="L245" s="622"/>
      <c r="M245" s="623"/>
      <c r="N245" s="623"/>
      <c r="O245" s="623"/>
      <c r="P245" s="623"/>
      <c r="Q245" s="623"/>
      <c r="R245" s="623"/>
      <c r="S245" s="623"/>
      <c r="T245" s="623"/>
      <c r="U245" s="623"/>
      <c r="V245" s="623"/>
      <c r="W245" s="623"/>
      <c r="X245" s="623"/>
      <c r="Y245" s="623"/>
      <c r="Z245" s="624"/>
      <c r="AA245" s="46"/>
      <c r="AB245" s="44"/>
      <c r="AC245" s="44"/>
      <c r="AD245" s="45"/>
    </row>
    <row r="246" spans="2:30" ht="19.5" customHeight="1">
      <c r="B246" s="39"/>
      <c r="C246" s="363"/>
      <c r="D246" s="363"/>
      <c r="E246" s="363"/>
      <c r="F246" s="363"/>
      <c r="G246" s="363"/>
      <c r="H246" s="364"/>
      <c r="I246" s="360"/>
      <c r="J246" s="380"/>
      <c r="K246" s="381"/>
      <c r="L246" s="622"/>
      <c r="M246" s="623"/>
      <c r="N246" s="623"/>
      <c r="O246" s="623"/>
      <c r="P246" s="623"/>
      <c r="Q246" s="623"/>
      <c r="R246" s="623"/>
      <c r="S246" s="623"/>
      <c r="T246" s="623"/>
      <c r="U246" s="623"/>
      <c r="V246" s="623"/>
      <c r="W246" s="623"/>
      <c r="X246" s="623"/>
      <c r="Y246" s="623"/>
      <c r="Z246" s="624"/>
      <c r="AA246" s="46"/>
      <c r="AB246" s="44"/>
      <c r="AC246" s="44"/>
      <c r="AD246" s="45"/>
    </row>
    <row r="247" spans="2:30" ht="19.5" customHeight="1">
      <c r="B247" s="39"/>
      <c r="C247" s="363"/>
      <c r="D247" s="363"/>
      <c r="E247" s="363"/>
      <c r="F247" s="363"/>
      <c r="G247" s="363"/>
      <c r="H247" s="364"/>
      <c r="I247" s="360"/>
      <c r="J247" s="380"/>
      <c r="K247" s="381"/>
      <c r="L247" s="622"/>
      <c r="M247" s="623"/>
      <c r="N247" s="623"/>
      <c r="O247" s="623"/>
      <c r="P247" s="623"/>
      <c r="Q247" s="623"/>
      <c r="R247" s="623"/>
      <c r="S247" s="623"/>
      <c r="T247" s="623"/>
      <c r="U247" s="623"/>
      <c r="V247" s="623"/>
      <c r="W247" s="623"/>
      <c r="X247" s="623"/>
      <c r="Y247" s="623"/>
      <c r="Z247" s="624"/>
      <c r="AA247" s="46"/>
      <c r="AB247" s="44"/>
      <c r="AC247" s="44"/>
      <c r="AD247" s="45"/>
    </row>
    <row r="248" spans="2:30" ht="19.5" customHeight="1">
      <c r="B248" s="39"/>
      <c r="C248" s="363"/>
      <c r="D248" s="363"/>
      <c r="E248" s="363"/>
      <c r="F248" s="363"/>
      <c r="G248" s="363"/>
      <c r="H248" s="364"/>
      <c r="I248" s="360"/>
      <c r="J248" s="380"/>
      <c r="K248" s="381"/>
      <c r="L248" s="622" t="s">
        <v>315</v>
      </c>
      <c r="M248" s="623"/>
      <c r="N248" s="623"/>
      <c r="O248" s="623"/>
      <c r="P248" s="623"/>
      <c r="Q248" s="623"/>
      <c r="R248" s="623"/>
      <c r="S248" s="623"/>
      <c r="T248" s="623"/>
      <c r="U248" s="623"/>
      <c r="V248" s="623"/>
      <c r="W248" s="623"/>
      <c r="X248" s="623"/>
      <c r="Y248" s="623"/>
      <c r="Z248" s="624"/>
      <c r="AA248" s="46"/>
      <c r="AB248" s="44"/>
      <c r="AC248" s="44"/>
      <c r="AD248" s="45"/>
    </row>
    <row r="249" spans="2:30" ht="19.5" customHeight="1">
      <c r="B249" s="39"/>
      <c r="C249" s="363"/>
      <c r="D249" s="363"/>
      <c r="E249" s="363"/>
      <c r="F249" s="363"/>
      <c r="G249" s="363"/>
      <c r="H249" s="364"/>
      <c r="I249" s="360"/>
      <c r="J249" s="380"/>
      <c r="K249" s="381"/>
      <c r="L249" s="622"/>
      <c r="M249" s="623"/>
      <c r="N249" s="623"/>
      <c r="O249" s="623"/>
      <c r="P249" s="623"/>
      <c r="Q249" s="623"/>
      <c r="R249" s="623"/>
      <c r="S249" s="623"/>
      <c r="T249" s="623"/>
      <c r="U249" s="623"/>
      <c r="V249" s="623"/>
      <c r="W249" s="623"/>
      <c r="X249" s="623"/>
      <c r="Y249" s="623"/>
      <c r="Z249" s="624"/>
      <c r="AA249" s="46"/>
      <c r="AB249" s="44"/>
      <c r="AC249" s="44"/>
      <c r="AD249" s="45"/>
    </row>
    <row r="250" spans="2:30" ht="19.5" customHeight="1">
      <c r="B250" s="39"/>
      <c r="C250" s="363"/>
      <c r="D250" s="363"/>
      <c r="E250" s="363"/>
      <c r="F250" s="363"/>
      <c r="G250" s="363"/>
      <c r="H250" s="364"/>
      <c r="I250" s="360"/>
      <c r="J250" s="380"/>
      <c r="K250" s="381"/>
      <c r="L250" s="356"/>
      <c r="M250" s="357"/>
      <c r="N250" s="357"/>
      <c r="O250" s="357"/>
      <c r="P250" s="357"/>
      <c r="Q250" s="357"/>
      <c r="R250" s="357"/>
      <c r="S250" s="357"/>
      <c r="T250" s="357"/>
      <c r="U250" s="357"/>
      <c r="V250" s="357"/>
      <c r="W250" s="357"/>
      <c r="X250" s="357"/>
      <c r="Y250" s="357"/>
      <c r="Z250" s="358"/>
      <c r="AA250" s="46"/>
      <c r="AB250" s="44"/>
      <c r="AC250" s="44"/>
      <c r="AD250" s="45"/>
    </row>
    <row r="251" spans="2:30" ht="19.5" customHeight="1">
      <c r="B251" s="39"/>
      <c r="C251" s="363"/>
      <c r="D251" s="363"/>
      <c r="E251" s="363"/>
      <c r="F251" s="363"/>
      <c r="G251" s="363"/>
      <c r="H251" s="364"/>
      <c r="I251" s="360"/>
      <c r="J251" s="380"/>
      <c r="K251" s="381"/>
      <c r="L251" s="622" t="s">
        <v>316</v>
      </c>
      <c r="M251" s="623"/>
      <c r="N251" s="623"/>
      <c r="O251" s="623"/>
      <c r="P251" s="623"/>
      <c r="Q251" s="623"/>
      <c r="R251" s="623"/>
      <c r="S251" s="623"/>
      <c r="T251" s="623"/>
      <c r="U251" s="623"/>
      <c r="V251" s="623"/>
      <c r="W251" s="623"/>
      <c r="X251" s="623"/>
      <c r="Y251" s="623"/>
      <c r="Z251" s="624"/>
      <c r="AA251" s="46"/>
      <c r="AB251" s="44"/>
      <c r="AC251" s="44"/>
      <c r="AD251" s="45"/>
    </row>
    <row r="252" spans="2:30" ht="19.5" customHeight="1">
      <c r="B252" s="39"/>
      <c r="C252" s="363"/>
      <c r="D252" s="363"/>
      <c r="E252" s="363"/>
      <c r="F252" s="363"/>
      <c r="G252" s="363"/>
      <c r="H252" s="364"/>
      <c r="I252" s="360"/>
      <c r="J252" s="380"/>
      <c r="K252" s="381"/>
      <c r="L252" s="356"/>
      <c r="M252" s="357"/>
      <c r="N252" s="357"/>
      <c r="O252" s="357"/>
      <c r="P252" s="357"/>
      <c r="Q252" s="357"/>
      <c r="R252" s="357"/>
      <c r="S252" s="357"/>
      <c r="T252" s="357"/>
      <c r="U252" s="357"/>
      <c r="V252" s="357"/>
      <c r="W252" s="357"/>
      <c r="X252" s="357"/>
      <c r="Y252" s="357"/>
      <c r="Z252" s="358"/>
      <c r="AA252" s="46"/>
      <c r="AB252" s="44"/>
      <c r="AC252" s="44"/>
      <c r="AD252" s="45"/>
    </row>
    <row r="253" spans="2:30" ht="19.5" customHeight="1">
      <c r="B253" s="39"/>
      <c r="C253" s="632" t="s">
        <v>228</v>
      </c>
      <c r="D253" s="634"/>
      <c r="E253" s="634"/>
      <c r="F253" s="634"/>
      <c r="G253" s="634"/>
      <c r="H253" s="635"/>
      <c r="I253" s="611" t="s">
        <v>70</v>
      </c>
      <c r="J253" s="612"/>
      <c r="K253" s="613"/>
      <c r="L253" s="640" t="s">
        <v>226</v>
      </c>
      <c r="M253" s="681"/>
      <c r="N253" s="681"/>
      <c r="O253" s="681"/>
      <c r="P253" s="681"/>
      <c r="Q253" s="681"/>
      <c r="R253" s="681"/>
      <c r="S253" s="681"/>
      <c r="T253" s="681"/>
      <c r="U253" s="681"/>
      <c r="V253" s="681"/>
      <c r="W253" s="681"/>
      <c r="X253" s="681"/>
      <c r="Y253" s="681"/>
      <c r="Z253" s="682"/>
      <c r="AA253" s="46"/>
      <c r="AB253" s="44"/>
      <c r="AC253" s="44"/>
      <c r="AD253" s="45"/>
    </row>
    <row r="254" spans="2:30" ht="19.5" customHeight="1">
      <c r="B254" s="39"/>
      <c r="C254" s="634"/>
      <c r="D254" s="634"/>
      <c r="E254" s="634"/>
      <c r="F254" s="634"/>
      <c r="G254" s="634"/>
      <c r="H254" s="635"/>
      <c r="I254" s="360"/>
      <c r="J254" s="380"/>
      <c r="K254" s="381"/>
      <c r="L254" s="640"/>
      <c r="M254" s="681"/>
      <c r="N254" s="681"/>
      <c r="O254" s="681"/>
      <c r="P254" s="681"/>
      <c r="Q254" s="681"/>
      <c r="R254" s="681"/>
      <c r="S254" s="681"/>
      <c r="T254" s="681"/>
      <c r="U254" s="681"/>
      <c r="V254" s="681"/>
      <c r="W254" s="681"/>
      <c r="X254" s="681"/>
      <c r="Y254" s="681"/>
      <c r="Z254" s="682"/>
      <c r="AA254" s="46"/>
      <c r="AB254" s="44"/>
      <c r="AC254" s="44"/>
      <c r="AD254" s="45"/>
    </row>
    <row r="255" spans="2:30" ht="19.5" customHeight="1">
      <c r="B255" s="39"/>
      <c r="C255" s="634"/>
      <c r="D255" s="634"/>
      <c r="E255" s="634"/>
      <c r="F255" s="634"/>
      <c r="G255" s="634"/>
      <c r="H255" s="635"/>
      <c r="I255" s="360"/>
      <c r="J255" s="380"/>
      <c r="K255" s="381"/>
      <c r="L255" s="640"/>
      <c r="M255" s="681"/>
      <c r="N255" s="681"/>
      <c r="O255" s="681"/>
      <c r="P255" s="681"/>
      <c r="Q255" s="681"/>
      <c r="R255" s="681"/>
      <c r="S255" s="681"/>
      <c r="T255" s="681"/>
      <c r="U255" s="681"/>
      <c r="V255" s="681"/>
      <c r="W255" s="681"/>
      <c r="X255" s="681"/>
      <c r="Y255" s="681"/>
      <c r="Z255" s="682"/>
      <c r="AA255" s="46"/>
      <c r="AB255" s="44"/>
      <c r="AC255" s="44"/>
      <c r="AD255" s="45"/>
    </row>
    <row r="256" spans="2:30" ht="19.5" customHeight="1">
      <c r="B256" s="39"/>
      <c r="C256" s="363"/>
      <c r="D256" s="363"/>
      <c r="E256" s="363"/>
      <c r="F256" s="363"/>
      <c r="G256" s="363"/>
      <c r="H256" s="364"/>
      <c r="I256" s="360"/>
      <c r="J256" s="380"/>
      <c r="K256" s="381"/>
      <c r="L256" s="640"/>
      <c r="M256" s="681"/>
      <c r="N256" s="681"/>
      <c r="O256" s="681"/>
      <c r="P256" s="681"/>
      <c r="Q256" s="681"/>
      <c r="R256" s="681"/>
      <c r="S256" s="681"/>
      <c r="T256" s="681"/>
      <c r="U256" s="681"/>
      <c r="V256" s="681"/>
      <c r="W256" s="681"/>
      <c r="X256" s="681"/>
      <c r="Y256" s="681"/>
      <c r="Z256" s="682"/>
      <c r="AA256" s="46"/>
      <c r="AB256" s="44"/>
      <c r="AC256" s="44"/>
      <c r="AD256" s="45"/>
    </row>
    <row r="257" spans="2:30" ht="19.5" customHeight="1">
      <c r="B257" s="39"/>
      <c r="C257" s="363"/>
      <c r="D257" s="363"/>
      <c r="E257" s="363"/>
      <c r="F257" s="363"/>
      <c r="G257" s="363"/>
      <c r="H257" s="364"/>
      <c r="I257" s="360"/>
      <c r="J257" s="380"/>
      <c r="K257" s="381"/>
      <c r="L257" s="812" t="s">
        <v>79</v>
      </c>
      <c r="M257" s="813"/>
      <c r="N257" s="813"/>
      <c r="O257" s="813"/>
      <c r="P257" s="813"/>
      <c r="Q257" s="813"/>
      <c r="R257" s="813"/>
      <c r="S257" s="813"/>
      <c r="T257" s="813"/>
      <c r="U257" s="813"/>
      <c r="V257" s="813"/>
      <c r="W257" s="813"/>
      <c r="X257" s="813"/>
      <c r="Y257" s="813"/>
      <c r="Z257" s="814"/>
      <c r="AA257" s="46"/>
      <c r="AB257" s="44"/>
      <c r="AC257" s="44"/>
      <c r="AD257" s="45"/>
    </row>
    <row r="258" spans="2:30" ht="19.5" customHeight="1">
      <c r="B258" s="39"/>
      <c r="C258" s="363"/>
      <c r="D258" s="363"/>
      <c r="E258" s="363"/>
      <c r="F258" s="363"/>
      <c r="G258" s="363"/>
      <c r="H258" s="364"/>
      <c r="I258" s="360"/>
      <c r="J258" s="380"/>
      <c r="K258" s="381"/>
      <c r="L258" s="812" t="s">
        <v>80</v>
      </c>
      <c r="M258" s="813"/>
      <c r="N258" s="813"/>
      <c r="O258" s="813"/>
      <c r="P258" s="813"/>
      <c r="Q258" s="813"/>
      <c r="R258" s="813"/>
      <c r="S258" s="813"/>
      <c r="T258" s="813"/>
      <c r="U258" s="813"/>
      <c r="V258" s="813"/>
      <c r="W258" s="813"/>
      <c r="X258" s="813"/>
      <c r="Y258" s="813"/>
      <c r="Z258" s="814"/>
      <c r="AA258" s="46"/>
      <c r="AB258" s="44"/>
      <c r="AC258" s="44"/>
      <c r="AD258" s="45"/>
    </row>
    <row r="259" spans="2:30" ht="19.5" customHeight="1">
      <c r="B259" s="39"/>
      <c r="C259" s="363"/>
      <c r="D259" s="363"/>
      <c r="E259" s="363"/>
      <c r="F259" s="363"/>
      <c r="G259" s="363"/>
      <c r="H259" s="364"/>
      <c r="I259" s="360"/>
      <c r="J259" s="380"/>
      <c r="K259" s="381"/>
      <c r="L259" s="812" t="s">
        <v>111</v>
      </c>
      <c r="M259" s="813"/>
      <c r="N259" s="813"/>
      <c r="O259" s="813"/>
      <c r="P259" s="813"/>
      <c r="Q259" s="813"/>
      <c r="R259" s="813"/>
      <c r="S259" s="813"/>
      <c r="T259" s="813"/>
      <c r="U259" s="813"/>
      <c r="V259" s="813"/>
      <c r="W259" s="813"/>
      <c r="X259" s="813"/>
      <c r="Y259" s="813"/>
      <c r="Z259" s="814"/>
      <c r="AA259" s="46"/>
      <c r="AB259" s="44"/>
      <c r="AC259" s="44"/>
      <c r="AD259" s="45"/>
    </row>
    <row r="260" spans="2:30" ht="19.5" customHeight="1">
      <c r="B260" s="39"/>
      <c r="C260" s="363"/>
      <c r="D260" s="363"/>
      <c r="E260" s="363"/>
      <c r="F260" s="363"/>
      <c r="G260" s="363"/>
      <c r="H260" s="364"/>
      <c r="I260" s="360"/>
      <c r="J260" s="380"/>
      <c r="K260" s="381"/>
      <c r="L260" s="399"/>
      <c r="M260" s="400"/>
      <c r="N260" s="400"/>
      <c r="O260" s="400"/>
      <c r="P260" s="400"/>
      <c r="Q260" s="400"/>
      <c r="R260" s="400"/>
      <c r="S260" s="400"/>
      <c r="T260" s="400"/>
      <c r="U260" s="400"/>
      <c r="V260" s="400"/>
      <c r="W260" s="400"/>
      <c r="X260" s="400"/>
      <c r="Y260" s="400"/>
      <c r="Z260" s="401"/>
      <c r="AA260" s="46"/>
      <c r="AB260" s="44"/>
      <c r="AC260" s="44"/>
      <c r="AD260" s="45"/>
    </row>
    <row r="261" spans="2:30" ht="19.5" customHeight="1">
      <c r="B261" s="39"/>
      <c r="C261" s="363"/>
      <c r="D261" s="363"/>
      <c r="E261" s="363"/>
      <c r="F261" s="363"/>
      <c r="G261" s="363"/>
      <c r="H261" s="364"/>
      <c r="I261" s="360"/>
      <c r="J261" s="380"/>
      <c r="K261" s="381"/>
      <c r="L261" s="356"/>
      <c r="M261" s="357"/>
      <c r="N261" s="357"/>
      <c r="O261" s="357"/>
      <c r="P261" s="357"/>
      <c r="Q261" s="357"/>
      <c r="R261" s="357"/>
      <c r="S261" s="357"/>
      <c r="T261" s="357"/>
      <c r="U261" s="357"/>
      <c r="V261" s="357"/>
      <c r="W261" s="357"/>
      <c r="X261" s="357"/>
      <c r="Y261" s="357"/>
      <c r="Z261" s="358"/>
      <c r="AA261" s="46"/>
      <c r="AB261" s="44"/>
      <c r="AC261" s="44"/>
      <c r="AD261" s="45"/>
    </row>
    <row r="262" spans="2:30" ht="19.5" customHeight="1">
      <c r="B262" s="39"/>
      <c r="C262" s="363"/>
      <c r="D262" s="363"/>
      <c r="E262" s="363"/>
      <c r="F262" s="363"/>
      <c r="G262" s="363"/>
      <c r="H262" s="364"/>
      <c r="I262" s="360"/>
      <c r="J262" s="380"/>
      <c r="K262" s="381"/>
      <c r="L262" s="356"/>
      <c r="M262" s="357"/>
      <c r="N262" s="357"/>
      <c r="O262" s="357"/>
      <c r="P262" s="357"/>
      <c r="Q262" s="357"/>
      <c r="R262" s="357"/>
      <c r="S262" s="357"/>
      <c r="T262" s="357"/>
      <c r="U262" s="357"/>
      <c r="V262" s="357"/>
      <c r="W262" s="357"/>
      <c r="X262" s="357"/>
      <c r="Y262" s="357"/>
      <c r="Z262" s="358"/>
      <c r="AA262" s="46"/>
      <c r="AB262" s="44"/>
      <c r="AC262" s="44"/>
      <c r="AD262" s="45"/>
    </row>
    <row r="263" spans="2:30" ht="19.5" customHeight="1">
      <c r="B263" s="39">
        <v>5</v>
      </c>
      <c r="C263" s="632" t="s">
        <v>333</v>
      </c>
      <c r="D263" s="634"/>
      <c r="E263" s="634"/>
      <c r="F263" s="634"/>
      <c r="G263" s="634"/>
      <c r="H263" s="635"/>
      <c r="I263" s="611" t="s">
        <v>70</v>
      </c>
      <c r="J263" s="612"/>
      <c r="K263" s="613"/>
      <c r="L263" s="622" t="s">
        <v>230</v>
      </c>
      <c r="M263" s="623"/>
      <c r="N263" s="623"/>
      <c r="O263" s="623"/>
      <c r="P263" s="623"/>
      <c r="Q263" s="623"/>
      <c r="R263" s="623"/>
      <c r="S263" s="623"/>
      <c r="T263" s="623"/>
      <c r="U263" s="623"/>
      <c r="V263" s="623"/>
      <c r="W263" s="623"/>
      <c r="X263" s="623"/>
      <c r="Y263" s="623"/>
      <c r="Z263" s="624"/>
      <c r="AA263" s="622" t="s">
        <v>74</v>
      </c>
      <c r="AB263" s="623"/>
      <c r="AC263" s="623"/>
      <c r="AD263" s="624"/>
    </row>
    <row r="264" spans="2:30" ht="19.5" customHeight="1">
      <c r="B264" s="39"/>
      <c r="C264" s="634"/>
      <c r="D264" s="634"/>
      <c r="E264" s="634"/>
      <c r="F264" s="634"/>
      <c r="G264" s="634"/>
      <c r="H264" s="635"/>
      <c r="I264" s="625" t="s">
        <v>263</v>
      </c>
      <c r="J264" s="626"/>
      <c r="K264" s="627"/>
      <c r="L264" s="622"/>
      <c r="M264" s="623"/>
      <c r="N264" s="623"/>
      <c r="O264" s="623"/>
      <c r="P264" s="623"/>
      <c r="Q264" s="623"/>
      <c r="R264" s="623"/>
      <c r="S264" s="623"/>
      <c r="T264" s="623"/>
      <c r="U264" s="623"/>
      <c r="V264" s="623"/>
      <c r="W264" s="623"/>
      <c r="X264" s="623"/>
      <c r="Y264" s="623"/>
      <c r="Z264" s="624"/>
      <c r="AA264" s="622"/>
      <c r="AB264" s="623"/>
      <c r="AC264" s="623"/>
      <c r="AD264" s="624"/>
    </row>
    <row r="265" spans="2:30" ht="19.5" customHeight="1">
      <c r="B265" s="39"/>
      <c r="C265" s="634"/>
      <c r="D265" s="634"/>
      <c r="E265" s="634"/>
      <c r="F265" s="634"/>
      <c r="G265" s="634"/>
      <c r="H265" s="635"/>
      <c r="I265" s="360"/>
      <c r="J265" s="380"/>
      <c r="K265" s="381"/>
      <c r="L265" s="622"/>
      <c r="M265" s="623"/>
      <c r="N265" s="623"/>
      <c r="O265" s="623"/>
      <c r="P265" s="623"/>
      <c r="Q265" s="623"/>
      <c r="R265" s="623"/>
      <c r="S265" s="623"/>
      <c r="T265" s="623"/>
      <c r="U265" s="623"/>
      <c r="V265" s="623"/>
      <c r="W265" s="623"/>
      <c r="X265" s="623"/>
      <c r="Y265" s="623"/>
      <c r="Z265" s="624"/>
      <c r="AA265" s="369"/>
      <c r="AB265" s="370"/>
      <c r="AC265" s="370"/>
      <c r="AD265" s="371"/>
    </row>
    <row r="266" spans="2:30" ht="19.5" customHeight="1">
      <c r="B266" s="39"/>
      <c r="C266" s="634"/>
      <c r="D266" s="634"/>
      <c r="E266" s="634"/>
      <c r="F266" s="634"/>
      <c r="G266" s="634"/>
      <c r="H266" s="635"/>
      <c r="I266" s="360"/>
      <c r="J266" s="380"/>
      <c r="K266" s="381"/>
      <c r="L266" s="356"/>
      <c r="M266" s="357"/>
      <c r="N266" s="357"/>
      <c r="O266" s="357"/>
      <c r="P266" s="357"/>
      <c r="Q266" s="357"/>
      <c r="R266" s="357"/>
      <c r="S266" s="357"/>
      <c r="T266" s="357"/>
      <c r="U266" s="357"/>
      <c r="V266" s="357"/>
      <c r="W266" s="357"/>
      <c r="X266" s="357"/>
      <c r="Y266" s="357"/>
      <c r="Z266" s="358"/>
      <c r="AA266" s="46"/>
      <c r="AB266" s="44"/>
      <c r="AC266" s="44"/>
      <c r="AD266" s="45"/>
    </row>
    <row r="267" spans="2:30" ht="19.5" customHeight="1">
      <c r="B267" s="39"/>
      <c r="C267" s="634"/>
      <c r="D267" s="634"/>
      <c r="E267" s="634"/>
      <c r="F267" s="634"/>
      <c r="G267" s="634"/>
      <c r="H267" s="635"/>
      <c r="I267" s="360"/>
      <c r="J267" s="380"/>
      <c r="K267" s="381"/>
      <c r="L267" s="622" t="s">
        <v>75</v>
      </c>
      <c r="M267" s="623"/>
      <c r="N267" s="623"/>
      <c r="O267" s="623"/>
      <c r="P267" s="623"/>
      <c r="Q267" s="623"/>
      <c r="R267" s="623"/>
      <c r="S267" s="623"/>
      <c r="T267" s="623"/>
      <c r="U267" s="623"/>
      <c r="V267" s="623"/>
      <c r="W267" s="623"/>
      <c r="X267" s="623"/>
      <c r="Y267" s="623"/>
      <c r="Z267" s="624"/>
      <c r="AA267" s="640" t="s">
        <v>76</v>
      </c>
      <c r="AB267" s="681"/>
      <c r="AC267" s="681"/>
      <c r="AD267" s="682"/>
    </row>
    <row r="268" spans="2:30" ht="19.5" customHeight="1">
      <c r="B268" s="39"/>
      <c r="C268" s="363"/>
      <c r="D268" s="363"/>
      <c r="E268" s="363"/>
      <c r="F268" s="363"/>
      <c r="G268" s="363"/>
      <c r="H268" s="364"/>
      <c r="I268" s="360"/>
      <c r="J268" s="380"/>
      <c r="K268" s="381"/>
      <c r="L268" s="622"/>
      <c r="M268" s="623"/>
      <c r="N268" s="623"/>
      <c r="O268" s="623"/>
      <c r="P268" s="623"/>
      <c r="Q268" s="623"/>
      <c r="R268" s="623"/>
      <c r="S268" s="623"/>
      <c r="T268" s="623"/>
      <c r="U268" s="623"/>
      <c r="V268" s="623"/>
      <c r="W268" s="623"/>
      <c r="X268" s="623"/>
      <c r="Y268" s="623"/>
      <c r="Z268" s="624"/>
      <c r="AA268" s="622" t="s">
        <v>77</v>
      </c>
      <c r="AB268" s="623"/>
      <c r="AC268" s="623"/>
      <c r="AD268" s="624"/>
    </row>
    <row r="269" spans="2:30" ht="19.5" customHeight="1">
      <c r="B269" s="39"/>
      <c r="C269" s="363"/>
      <c r="D269" s="363"/>
      <c r="E269" s="363"/>
      <c r="F269" s="363"/>
      <c r="G269" s="363"/>
      <c r="H269" s="364"/>
      <c r="I269" s="360"/>
      <c r="J269" s="380"/>
      <c r="K269" s="381"/>
      <c r="L269" s="664"/>
      <c r="M269" s="634"/>
      <c r="N269" s="634"/>
      <c r="O269" s="634"/>
      <c r="P269" s="634"/>
      <c r="Q269" s="634"/>
      <c r="R269" s="634"/>
      <c r="S269" s="634"/>
      <c r="T269" s="634"/>
      <c r="U269" s="634"/>
      <c r="V269" s="634"/>
      <c r="W269" s="634"/>
      <c r="X269" s="634"/>
      <c r="Y269" s="634"/>
      <c r="Z269" s="635"/>
      <c r="AA269" s="622"/>
      <c r="AB269" s="623"/>
      <c r="AC269" s="623"/>
      <c r="AD269" s="624"/>
    </row>
    <row r="270" spans="2:30" ht="19.5" customHeight="1">
      <c r="B270" s="39"/>
      <c r="C270" s="363"/>
      <c r="D270" s="363"/>
      <c r="E270" s="363"/>
      <c r="F270" s="363"/>
      <c r="G270" s="363"/>
      <c r="H270" s="364"/>
      <c r="I270" s="360"/>
      <c r="J270" s="380"/>
      <c r="K270" s="381"/>
      <c r="L270" s="356"/>
      <c r="M270" s="357"/>
      <c r="N270" s="357"/>
      <c r="O270" s="357"/>
      <c r="P270" s="357"/>
      <c r="Q270" s="357"/>
      <c r="R270" s="357"/>
      <c r="S270" s="357"/>
      <c r="T270" s="357"/>
      <c r="U270" s="357"/>
      <c r="V270" s="357"/>
      <c r="W270" s="357"/>
      <c r="X270" s="357"/>
      <c r="Y270" s="357"/>
      <c r="Z270" s="358"/>
      <c r="AA270" s="622"/>
      <c r="AB270" s="623"/>
      <c r="AC270" s="623"/>
      <c r="AD270" s="624"/>
    </row>
    <row r="271" spans="2:30" ht="19.5" customHeight="1">
      <c r="B271" s="39"/>
      <c r="C271" s="363"/>
      <c r="D271" s="363"/>
      <c r="E271" s="363"/>
      <c r="F271" s="363"/>
      <c r="G271" s="363"/>
      <c r="H271" s="364"/>
      <c r="I271" s="360"/>
      <c r="J271" s="380"/>
      <c r="K271" s="381"/>
      <c r="L271" s="622" t="s">
        <v>232</v>
      </c>
      <c r="M271" s="623"/>
      <c r="N271" s="623"/>
      <c r="O271" s="623"/>
      <c r="P271" s="623"/>
      <c r="Q271" s="623"/>
      <c r="R271" s="623"/>
      <c r="S271" s="623"/>
      <c r="T271" s="623"/>
      <c r="U271" s="623"/>
      <c r="V271" s="623"/>
      <c r="W271" s="623"/>
      <c r="X271" s="623"/>
      <c r="Y271" s="623"/>
      <c r="Z271" s="624"/>
      <c r="AA271" s="46"/>
      <c r="AB271" s="44"/>
      <c r="AC271" s="44"/>
      <c r="AD271" s="45"/>
    </row>
    <row r="272" spans="2:30" ht="19.5" customHeight="1">
      <c r="B272" s="39"/>
      <c r="C272" s="363"/>
      <c r="D272" s="363"/>
      <c r="E272" s="363"/>
      <c r="F272" s="363"/>
      <c r="G272" s="363"/>
      <c r="H272" s="364"/>
      <c r="I272" s="360"/>
      <c r="J272" s="380"/>
      <c r="K272" s="381"/>
      <c r="L272" s="622"/>
      <c r="M272" s="623"/>
      <c r="N272" s="623"/>
      <c r="O272" s="623"/>
      <c r="P272" s="623"/>
      <c r="Q272" s="623"/>
      <c r="R272" s="623"/>
      <c r="S272" s="623"/>
      <c r="T272" s="623"/>
      <c r="U272" s="623"/>
      <c r="V272" s="623"/>
      <c r="W272" s="623"/>
      <c r="X272" s="623"/>
      <c r="Y272" s="623"/>
      <c r="Z272" s="624"/>
      <c r="AA272" s="46"/>
      <c r="AB272" s="44"/>
      <c r="AC272" s="44"/>
      <c r="AD272" s="45"/>
    </row>
    <row r="273" spans="2:30" ht="19.5" customHeight="1">
      <c r="B273" s="39"/>
      <c r="C273" s="363"/>
      <c r="D273" s="363"/>
      <c r="E273" s="363"/>
      <c r="F273" s="363"/>
      <c r="G273" s="363"/>
      <c r="H273" s="364"/>
      <c r="I273" s="360"/>
      <c r="J273" s="380"/>
      <c r="K273" s="381"/>
      <c r="L273" s="369"/>
      <c r="M273" s="370"/>
      <c r="N273" s="370"/>
      <c r="O273" s="370"/>
      <c r="P273" s="370"/>
      <c r="Q273" s="370"/>
      <c r="R273" s="370"/>
      <c r="S273" s="370"/>
      <c r="T273" s="370"/>
      <c r="U273" s="370"/>
      <c r="V273" s="370"/>
      <c r="W273" s="370"/>
      <c r="X273" s="370"/>
      <c r="Y273" s="370"/>
      <c r="Z273" s="371"/>
      <c r="AA273" s="46"/>
      <c r="AB273" s="44"/>
      <c r="AC273" s="44"/>
      <c r="AD273" s="45"/>
    </row>
    <row r="274" spans="2:30" ht="19.5" customHeight="1">
      <c r="B274" s="39">
        <v>6</v>
      </c>
      <c r="C274" s="632" t="s">
        <v>320</v>
      </c>
      <c r="D274" s="632"/>
      <c r="E274" s="632"/>
      <c r="F274" s="632"/>
      <c r="G274" s="632"/>
      <c r="H274" s="633"/>
      <c r="I274" s="611" t="s">
        <v>70</v>
      </c>
      <c r="J274" s="612"/>
      <c r="K274" s="613"/>
      <c r="L274" s="622" t="s">
        <v>318</v>
      </c>
      <c r="M274" s="623"/>
      <c r="N274" s="623"/>
      <c r="O274" s="623"/>
      <c r="P274" s="623"/>
      <c r="Q274" s="623"/>
      <c r="R274" s="623"/>
      <c r="S274" s="623"/>
      <c r="T274" s="623"/>
      <c r="U274" s="623"/>
      <c r="V274" s="623"/>
      <c r="W274" s="623"/>
      <c r="X274" s="623"/>
      <c r="Y274" s="623"/>
      <c r="Z274" s="624"/>
      <c r="AA274" s="622" t="s">
        <v>319</v>
      </c>
      <c r="AB274" s="623"/>
      <c r="AC274" s="623"/>
      <c r="AD274" s="624"/>
    </row>
    <row r="275" spans="2:30" ht="19.5" customHeight="1">
      <c r="B275" s="39"/>
      <c r="C275" s="632"/>
      <c r="D275" s="632"/>
      <c r="E275" s="632"/>
      <c r="F275" s="632"/>
      <c r="G275" s="632"/>
      <c r="H275" s="633"/>
      <c r="I275" s="625" t="s">
        <v>263</v>
      </c>
      <c r="J275" s="626"/>
      <c r="K275" s="627"/>
      <c r="L275" s="622"/>
      <c r="M275" s="623"/>
      <c r="N275" s="623"/>
      <c r="O275" s="623"/>
      <c r="P275" s="623"/>
      <c r="Q275" s="623"/>
      <c r="R275" s="623"/>
      <c r="S275" s="623"/>
      <c r="T275" s="623"/>
      <c r="U275" s="623"/>
      <c r="V275" s="623"/>
      <c r="W275" s="623"/>
      <c r="X275" s="623"/>
      <c r="Y275" s="623"/>
      <c r="Z275" s="624"/>
      <c r="AA275" s="622"/>
      <c r="AB275" s="623"/>
      <c r="AC275" s="623"/>
      <c r="AD275" s="624"/>
    </row>
    <row r="276" spans="2:30" ht="19.5" customHeight="1">
      <c r="B276" s="39"/>
      <c r="C276" s="632"/>
      <c r="D276" s="632"/>
      <c r="E276" s="632"/>
      <c r="F276" s="632"/>
      <c r="G276" s="632"/>
      <c r="H276" s="633"/>
      <c r="I276" s="360"/>
      <c r="J276" s="380"/>
      <c r="K276" s="381"/>
      <c r="L276" s="622"/>
      <c r="M276" s="623"/>
      <c r="N276" s="623"/>
      <c r="O276" s="623"/>
      <c r="P276" s="623"/>
      <c r="Q276" s="623"/>
      <c r="R276" s="623"/>
      <c r="S276" s="623"/>
      <c r="T276" s="623"/>
      <c r="U276" s="623"/>
      <c r="V276" s="623"/>
      <c r="W276" s="623"/>
      <c r="X276" s="623"/>
      <c r="Y276" s="623"/>
      <c r="Z276" s="624"/>
      <c r="AA276" s="46"/>
      <c r="AB276" s="44"/>
      <c r="AC276" s="44"/>
      <c r="AD276" s="45"/>
    </row>
    <row r="277" spans="2:30" ht="19.5" customHeight="1">
      <c r="B277" s="39"/>
      <c r="C277" s="363"/>
      <c r="D277" s="363"/>
      <c r="E277" s="363"/>
      <c r="F277" s="363"/>
      <c r="G277" s="363"/>
      <c r="H277" s="364"/>
      <c r="I277" s="360"/>
      <c r="J277" s="380"/>
      <c r="K277" s="381"/>
      <c r="L277" s="622"/>
      <c r="M277" s="623"/>
      <c r="N277" s="623"/>
      <c r="O277" s="623"/>
      <c r="P277" s="623"/>
      <c r="Q277" s="623"/>
      <c r="R277" s="623"/>
      <c r="S277" s="623"/>
      <c r="T277" s="623"/>
      <c r="U277" s="623"/>
      <c r="V277" s="623"/>
      <c r="W277" s="623"/>
      <c r="X277" s="623"/>
      <c r="Y277" s="623"/>
      <c r="Z277" s="624"/>
      <c r="AA277" s="46"/>
      <c r="AB277" s="44"/>
      <c r="AC277" s="44"/>
      <c r="AD277" s="45"/>
    </row>
    <row r="278" spans="2:30" ht="19.5" customHeight="1">
      <c r="B278" s="39"/>
      <c r="C278" s="363"/>
      <c r="D278" s="363"/>
      <c r="E278" s="363"/>
      <c r="F278" s="363"/>
      <c r="G278" s="363"/>
      <c r="H278" s="364"/>
      <c r="I278" s="360"/>
      <c r="J278" s="380"/>
      <c r="K278" s="381"/>
      <c r="L278" s="356"/>
      <c r="M278" s="357"/>
      <c r="N278" s="357"/>
      <c r="O278" s="357"/>
      <c r="P278" s="357"/>
      <c r="Q278" s="357"/>
      <c r="R278" s="357"/>
      <c r="S278" s="357"/>
      <c r="T278" s="357"/>
      <c r="U278" s="357"/>
      <c r="V278" s="357"/>
      <c r="W278" s="357"/>
      <c r="X278" s="357"/>
      <c r="Y278" s="357"/>
      <c r="Z278" s="358"/>
      <c r="AA278" s="46"/>
      <c r="AB278" s="44"/>
      <c r="AC278" s="44"/>
      <c r="AD278" s="45"/>
    </row>
    <row r="279" spans="2:30" ht="19.5" customHeight="1">
      <c r="B279" s="91">
        <v>7</v>
      </c>
      <c r="C279" s="632" t="s">
        <v>227</v>
      </c>
      <c r="D279" s="634"/>
      <c r="E279" s="634"/>
      <c r="F279" s="634"/>
      <c r="G279" s="634"/>
      <c r="H279" s="635"/>
      <c r="I279" s="611" t="s">
        <v>70</v>
      </c>
      <c r="J279" s="612"/>
      <c r="K279" s="613"/>
      <c r="L279" s="640" t="s">
        <v>213</v>
      </c>
      <c r="M279" s="641"/>
      <c r="N279" s="641"/>
      <c r="O279" s="641"/>
      <c r="P279" s="641"/>
      <c r="Q279" s="641"/>
      <c r="R279" s="641"/>
      <c r="S279" s="641"/>
      <c r="T279" s="641"/>
      <c r="U279" s="641"/>
      <c r="V279" s="641"/>
      <c r="W279" s="641"/>
      <c r="X279" s="641"/>
      <c r="Y279" s="641"/>
      <c r="Z279" s="642"/>
      <c r="AA279" s="622" t="s">
        <v>202</v>
      </c>
      <c r="AB279" s="623"/>
      <c r="AC279" s="623"/>
      <c r="AD279" s="624"/>
    </row>
    <row r="280" spans="2:30" ht="19.5" customHeight="1">
      <c r="B280" s="39"/>
      <c r="C280" s="634"/>
      <c r="D280" s="634"/>
      <c r="E280" s="634"/>
      <c r="F280" s="634"/>
      <c r="G280" s="634"/>
      <c r="H280" s="635"/>
      <c r="I280" s="625" t="s">
        <v>263</v>
      </c>
      <c r="J280" s="626"/>
      <c r="K280" s="627"/>
      <c r="L280" s="647"/>
      <c r="M280" s="641"/>
      <c r="N280" s="641"/>
      <c r="O280" s="641"/>
      <c r="P280" s="641"/>
      <c r="Q280" s="641"/>
      <c r="R280" s="641"/>
      <c r="S280" s="641"/>
      <c r="T280" s="641"/>
      <c r="U280" s="641"/>
      <c r="V280" s="641"/>
      <c r="W280" s="641"/>
      <c r="X280" s="641"/>
      <c r="Y280" s="641"/>
      <c r="Z280" s="642"/>
      <c r="AA280" s="622"/>
      <c r="AB280" s="623"/>
      <c r="AC280" s="623"/>
      <c r="AD280" s="624"/>
    </row>
    <row r="281" spans="2:30" ht="19.5" customHeight="1">
      <c r="B281" s="39"/>
      <c r="C281" s="634"/>
      <c r="D281" s="634"/>
      <c r="E281" s="634"/>
      <c r="F281" s="634"/>
      <c r="G281" s="634"/>
      <c r="H281" s="635"/>
      <c r="I281" s="360"/>
      <c r="J281" s="380"/>
      <c r="K281" s="381"/>
      <c r="L281" s="356"/>
      <c r="M281" s="357"/>
      <c r="N281" s="357"/>
      <c r="O281" s="357"/>
      <c r="P281" s="357"/>
      <c r="Q281" s="357"/>
      <c r="R281" s="357"/>
      <c r="S281" s="357"/>
      <c r="T281" s="357"/>
      <c r="U281" s="357"/>
      <c r="V281" s="357"/>
      <c r="W281" s="357"/>
      <c r="X281" s="357"/>
      <c r="Y281" s="357"/>
      <c r="Z281" s="358"/>
      <c r="AA281" s="709"/>
      <c r="AB281" s="710"/>
      <c r="AC281" s="710"/>
      <c r="AD281" s="711"/>
    </row>
    <row r="282" spans="2:30" ht="19.5" customHeight="1">
      <c r="B282" s="39"/>
      <c r="C282" s="363"/>
      <c r="D282" s="363"/>
      <c r="E282" s="363"/>
      <c r="F282" s="363"/>
      <c r="G282" s="363"/>
      <c r="H282" s="364"/>
      <c r="I282" s="360"/>
      <c r="J282" s="380"/>
      <c r="K282" s="381"/>
      <c r="L282" s="702" t="s">
        <v>233</v>
      </c>
      <c r="M282" s="703"/>
      <c r="N282" s="703"/>
      <c r="O282" s="703"/>
      <c r="P282" s="703"/>
      <c r="Q282" s="703"/>
      <c r="R282" s="703"/>
      <c r="S282" s="703"/>
      <c r="T282" s="703"/>
      <c r="U282" s="703"/>
      <c r="V282" s="703"/>
      <c r="W282" s="703"/>
      <c r="X282" s="703"/>
      <c r="Y282" s="703"/>
      <c r="Z282" s="704"/>
      <c r="AA282" s="46"/>
      <c r="AB282" s="44"/>
      <c r="AC282" s="44"/>
      <c r="AD282" s="45"/>
    </row>
    <row r="283" spans="2:30" ht="19.5" customHeight="1">
      <c r="B283" s="39"/>
      <c r="C283" s="363"/>
      <c r="D283" s="363"/>
      <c r="E283" s="363"/>
      <c r="F283" s="363"/>
      <c r="G283" s="363"/>
      <c r="H283" s="364"/>
      <c r="I283" s="360"/>
      <c r="J283" s="380"/>
      <c r="K283" s="381"/>
      <c r="L283" s="356"/>
      <c r="M283" s="357"/>
      <c r="N283" s="357"/>
      <c r="O283" s="357"/>
      <c r="P283" s="357"/>
      <c r="Q283" s="357"/>
      <c r="R283" s="357"/>
      <c r="S283" s="357"/>
      <c r="T283" s="357"/>
      <c r="U283" s="357"/>
      <c r="V283" s="357"/>
      <c r="W283" s="357"/>
      <c r="X283" s="357"/>
      <c r="Y283" s="357"/>
      <c r="Z283" s="358"/>
      <c r="AA283" s="46"/>
      <c r="AB283" s="44"/>
      <c r="AC283" s="44"/>
      <c r="AD283" s="45"/>
    </row>
    <row r="284" spans="2:30" ht="19.5" customHeight="1">
      <c r="B284" s="39"/>
      <c r="C284" s="632" t="s">
        <v>204</v>
      </c>
      <c r="D284" s="634"/>
      <c r="E284" s="634"/>
      <c r="F284" s="634"/>
      <c r="G284" s="634"/>
      <c r="H284" s="635"/>
      <c r="I284" s="611" t="s">
        <v>70</v>
      </c>
      <c r="J284" s="612"/>
      <c r="K284" s="613"/>
      <c r="L284" s="640" t="s">
        <v>234</v>
      </c>
      <c r="M284" s="641"/>
      <c r="N284" s="641"/>
      <c r="O284" s="641"/>
      <c r="P284" s="641"/>
      <c r="Q284" s="641"/>
      <c r="R284" s="641"/>
      <c r="S284" s="641"/>
      <c r="T284" s="641"/>
      <c r="U284" s="641"/>
      <c r="V284" s="641"/>
      <c r="W284" s="641"/>
      <c r="X284" s="641"/>
      <c r="Y284" s="641"/>
      <c r="Z284" s="642"/>
      <c r="AA284" s="622" t="s">
        <v>53</v>
      </c>
      <c r="AB284" s="623"/>
      <c r="AC284" s="623"/>
      <c r="AD284" s="624"/>
    </row>
    <row r="285" spans="2:30" ht="19.5" customHeight="1">
      <c r="B285" s="39"/>
      <c r="C285" s="634"/>
      <c r="D285" s="634"/>
      <c r="E285" s="634"/>
      <c r="F285" s="634"/>
      <c r="G285" s="634"/>
      <c r="H285" s="635"/>
      <c r="I285" s="360"/>
      <c r="J285" s="380"/>
      <c r="K285" s="381"/>
      <c r="L285" s="647"/>
      <c r="M285" s="641"/>
      <c r="N285" s="641"/>
      <c r="O285" s="641"/>
      <c r="P285" s="641"/>
      <c r="Q285" s="641"/>
      <c r="R285" s="641"/>
      <c r="S285" s="641"/>
      <c r="T285" s="641"/>
      <c r="U285" s="641"/>
      <c r="V285" s="641"/>
      <c r="W285" s="641"/>
      <c r="X285" s="641"/>
      <c r="Y285" s="641"/>
      <c r="Z285" s="642"/>
      <c r="AA285" s="622"/>
      <c r="AB285" s="623"/>
      <c r="AC285" s="623"/>
      <c r="AD285" s="624"/>
    </row>
    <row r="286" spans="2:30" ht="19.5" customHeight="1">
      <c r="B286" s="39"/>
      <c r="C286" s="634"/>
      <c r="D286" s="634"/>
      <c r="E286" s="634"/>
      <c r="F286" s="634"/>
      <c r="G286" s="634"/>
      <c r="H286" s="635"/>
      <c r="I286" s="360"/>
      <c r="J286" s="380"/>
      <c r="K286" s="381"/>
      <c r="L286" s="640" t="s">
        <v>203</v>
      </c>
      <c r="M286" s="641"/>
      <c r="N286" s="641"/>
      <c r="O286" s="641"/>
      <c r="P286" s="641"/>
      <c r="Q286" s="641"/>
      <c r="R286" s="641"/>
      <c r="S286" s="641"/>
      <c r="T286" s="641"/>
      <c r="U286" s="641"/>
      <c r="V286" s="641"/>
      <c r="W286" s="641"/>
      <c r="X286" s="641"/>
      <c r="Y286" s="641"/>
      <c r="Z286" s="642"/>
      <c r="AA286" s="46"/>
      <c r="AB286" s="44"/>
      <c r="AC286" s="44"/>
      <c r="AD286" s="45"/>
    </row>
    <row r="287" spans="2:30" ht="20.25" customHeight="1">
      <c r="B287" s="39"/>
      <c r="C287" s="634"/>
      <c r="D287" s="634"/>
      <c r="E287" s="634"/>
      <c r="F287" s="634"/>
      <c r="G287" s="634"/>
      <c r="H287" s="635"/>
      <c r="I287" s="360"/>
      <c r="J287" s="380"/>
      <c r="K287" s="381"/>
      <c r="L287" s="647"/>
      <c r="M287" s="641"/>
      <c r="N287" s="641"/>
      <c r="O287" s="641"/>
      <c r="P287" s="641"/>
      <c r="Q287" s="641"/>
      <c r="R287" s="641"/>
      <c r="S287" s="641"/>
      <c r="T287" s="641"/>
      <c r="U287" s="641"/>
      <c r="V287" s="641"/>
      <c r="W287" s="641"/>
      <c r="X287" s="641"/>
      <c r="Y287" s="641"/>
      <c r="Z287" s="642"/>
      <c r="AA287" s="46"/>
      <c r="AB287" s="44"/>
      <c r="AC287" s="44"/>
      <c r="AD287" s="45"/>
    </row>
    <row r="288" spans="2:30" ht="20.25" customHeight="1">
      <c r="B288" s="54"/>
      <c r="C288" s="634"/>
      <c r="D288" s="634"/>
      <c r="E288" s="634"/>
      <c r="F288" s="634"/>
      <c r="G288" s="634"/>
      <c r="H288" s="635"/>
      <c r="I288" s="360"/>
      <c r="J288" s="380"/>
      <c r="K288" s="381"/>
      <c r="L288" s="22"/>
      <c r="M288" s="357"/>
      <c r="N288" s="367"/>
      <c r="O288" s="367"/>
      <c r="P288" s="367"/>
      <c r="Q288" s="367"/>
      <c r="R288" s="367"/>
      <c r="S288" s="367"/>
      <c r="T288" s="367"/>
      <c r="U288" s="367"/>
      <c r="V288" s="367"/>
      <c r="W288" s="367"/>
      <c r="X288" s="367"/>
      <c r="Y288" s="367"/>
      <c r="Z288" s="368"/>
      <c r="AA288" s="46"/>
      <c r="AB288" s="44"/>
      <c r="AC288" s="44"/>
      <c r="AD288" s="45"/>
    </row>
    <row r="289" spans="2:30" ht="20.25" customHeight="1">
      <c r="B289" s="54"/>
      <c r="C289" s="634"/>
      <c r="D289" s="634"/>
      <c r="E289" s="634"/>
      <c r="F289" s="634"/>
      <c r="G289" s="634"/>
      <c r="H289" s="635"/>
      <c r="I289" s="360"/>
      <c r="J289" s="380"/>
      <c r="K289" s="381"/>
      <c r="L289" s="22"/>
      <c r="M289" s="357"/>
      <c r="N289" s="367"/>
      <c r="O289" s="367"/>
      <c r="P289" s="367"/>
      <c r="Q289" s="367"/>
      <c r="R289" s="367"/>
      <c r="S289" s="367"/>
      <c r="T289" s="367"/>
      <c r="U289" s="367"/>
      <c r="V289" s="367"/>
      <c r="W289" s="367"/>
      <c r="X289" s="367"/>
      <c r="Y289" s="367"/>
      <c r="Z289" s="368"/>
      <c r="AA289" s="46"/>
      <c r="AB289" s="44"/>
      <c r="AC289" s="44"/>
      <c r="AD289" s="45"/>
    </row>
    <row r="290" spans="2:30" ht="18.75" customHeight="1">
      <c r="B290" s="54"/>
      <c r="C290" s="365"/>
      <c r="D290" s="365"/>
      <c r="E290" s="365"/>
      <c r="F290" s="365"/>
      <c r="G290" s="365"/>
      <c r="H290" s="366"/>
      <c r="I290" s="360"/>
      <c r="J290" s="380"/>
      <c r="K290" s="381"/>
      <c r="L290" s="22"/>
      <c r="M290" s="357"/>
      <c r="N290" s="367"/>
      <c r="O290" s="367"/>
      <c r="P290" s="367"/>
      <c r="Q290" s="367"/>
      <c r="R290" s="367"/>
      <c r="S290" s="367"/>
      <c r="T290" s="367"/>
      <c r="U290" s="367"/>
      <c r="V290" s="367"/>
      <c r="W290" s="367"/>
      <c r="X290" s="367"/>
      <c r="Y290" s="367"/>
      <c r="Z290" s="368"/>
      <c r="AA290" s="46"/>
      <c r="AB290" s="44"/>
      <c r="AC290" s="44"/>
      <c r="AD290" s="45"/>
    </row>
    <row r="291" spans="2:30" ht="20.25" customHeight="1">
      <c r="B291" s="54"/>
      <c r="C291" s="376"/>
      <c r="D291" s="376"/>
      <c r="E291" s="376"/>
      <c r="F291" s="376"/>
      <c r="G291" s="376"/>
      <c r="H291" s="377"/>
      <c r="I291" s="360"/>
      <c r="J291" s="380"/>
      <c r="K291" s="381"/>
      <c r="L291" s="22"/>
      <c r="M291" s="357"/>
      <c r="N291" s="367"/>
      <c r="O291" s="367"/>
      <c r="P291" s="367"/>
      <c r="Q291" s="367"/>
      <c r="R291" s="367"/>
      <c r="S291" s="367"/>
      <c r="T291" s="367"/>
      <c r="U291" s="367"/>
      <c r="V291" s="367"/>
      <c r="W291" s="367"/>
      <c r="X291" s="367"/>
      <c r="Y291" s="367"/>
      <c r="Z291" s="368"/>
      <c r="AA291" s="46"/>
      <c r="AB291" s="44"/>
      <c r="AC291" s="44"/>
      <c r="AD291" s="45"/>
    </row>
    <row r="292" spans="2:30" ht="20.25" customHeight="1">
      <c r="B292" s="91">
        <v>8</v>
      </c>
      <c r="C292" s="638" t="s">
        <v>206</v>
      </c>
      <c r="D292" s="641"/>
      <c r="E292" s="641"/>
      <c r="F292" s="641"/>
      <c r="G292" s="641"/>
      <c r="H292" s="642"/>
      <c r="I292" s="611" t="s">
        <v>70</v>
      </c>
      <c r="J292" s="612"/>
      <c r="K292" s="613"/>
      <c r="L292" s="667" t="s">
        <v>205</v>
      </c>
      <c r="M292" s="641"/>
      <c r="N292" s="641"/>
      <c r="O292" s="641"/>
      <c r="P292" s="641"/>
      <c r="Q292" s="641"/>
      <c r="R292" s="641"/>
      <c r="S292" s="641"/>
      <c r="T292" s="641"/>
      <c r="U292" s="641"/>
      <c r="V292" s="641"/>
      <c r="W292" s="641"/>
      <c r="X292" s="641"/>
      <c r="Y292" s="641"/>
      <c r="Z292" s="642"/>
      <c r="AA292" s="622" t="s">
        <v>207</v>
      </c>
      <c r="AB292" s="623"/>
      <c r="AC292" s="623"/>
      <c r="AD292" s="624"/>
    </row>
    <row r="293" spans="2:30" ht="20.25" customHeight="1">
      <c r="B293" s="54"/>
      <c r="C293" s="641"/>
      <c r="D293" s="641"/>
      <c r="E293" s="641"/>
      <c r="F293" s="641"/>
      <c r="G293" s="641"/>
      <c r="H293" s="642"/>
      <c r="I293" s="625" t="s">
        <v>263</v>
      </c>
      <c r="J293" s="626"/>
      <c r="K293" s="627"/>
      <c r="L293" s="647"/>
      <c r="M293" s="641"/>
      <c r="N293" s="641"/>
      <c r="O293" s="641"/>
      <c r="P293" s="641"/>
      <c r="Q293" s="641"/>
      <c r="R293" s="641"/>
      <c r="S293" s="641"/>
      <c r="T293" s="641"/>
      <c r="U293" s="641"/>
      <c r="V293" s="641"/>
      <c r="W293" s="641"/>
      <c r="X293" s="641"/>
      <c r="Y293" s="641"/>
      <c r="Z293" s="642"/>
      <c r="AA293" s="622"/>
      <c r="AB293" s="623"/>
      <c r="AC293" s="623"/>
      <c r="AD293" s="624"/>
    </row>
    <row r="294" spans="2:30" ht="20.25" customHeight="1">
      <c r="B294" s="54"/>
      <c r="C294" s="641"/>
      <c r="D294" s="641"/>
      <c r="E294" s="641"/>
      <c r="F294" s="641"/>
      <c r="G294" s="641"/>
      <c r="H294" s="642"/>
      <c r="I294" s="360"/>
      <c r="J294" s="380"/>
      <c r="K294" s="381"/>
      <c r="L294" s="22"/>
      <c r="M294" s="357"/>
      <c r="N294" s="367"/>
      <c r="O294" s="367"/>
      <c r="P294" s="367"/>
      <c r="Q294" s="367"/>
      <c r="R294" s="367"/>
      <c r="S294" s="367"/>
      <c r="T294" s="367"/>
      <c r="U294" s="367"/>
      <c r="V294" s="367"/>
      <c r="W294" s="367"/>
      <c r="X294" s="367"/>
      <c r="Y294" s="367"/>
      <c r="Z294" s="368"/>
      <c r="AA294" s="46"/>
      <c r="AB294" s="44"/>
      <c r="AC294" s="44"/>
      <c r="AD294" s="45"/>
    </row>
    <row r="295" spans="2:30" ht="20.25" customHeight="1">
      <c r="B295" s="54"/>
      <c r="C295" s="641"/>
      <c r="D295" s="641"/>
      <c r="E295" s="641"/>
      <c r="F295" s="641"/>
      <c r="G295" s="641"/>
      <c r="H295" s="642"/>
      <c r="I295" s="360"/>
      <c r="J295" s="380"/>
      <c r="K295" s="381"/>
      <c r="L295" s="622" t="s">
        <v>251</v>
      </c>
      <c r="M295" s="623"/>
      <c r="N295" s="623"/>
      <c r="O295" s="623"/>
      <c r="P295" s="623"/>
      <c r="Q295" s="623"/>
      <c r="R295" s="623"/>
      <c r="S295" s="623"/>
      <c r="T295" s="623"/>
      <c r="U295" s="623"/>
      <c r="V295" s="623"/>
      <c r="W295" s="623"/>
      <c r="X295" s="623"/>
      <c r="Y295" s="623"/>
      <c r="Z295" s="624"/>
      <c r="AA295" s="369"/>
      <c r="AB295" s="370"/>
      <c r="AC295" s="370"/>
      <c r="AD295" s="371"/>
    </row>
    <row r="296" spans="2:30" ht="20.25" customHeight="1">
      <c r="B296" s="54"/>
      <c r="C296" s="641"/>
      <c r="D296" s="641"/>
      <c r="E296" s="641"/>
      <c r="F296" s="641"/>
      <c r="G296" s="641"/>
      <c r="H296" s="642"/>
      <c r="I296" s="360"/>
      <c r="J296" s="380"/>
      <c r="K296" s="381"/>
      <c r="L296" s="622"/>
      <c r="M296" s="623"/>
      <c r="N296" s="623"/>
      <c r="O296" s="623"/>
      <c r="P296" s="623"/>
      <c r="Q296" s="623"/>
      <c r="R296" s="623"/>
      <c r="S296" s="623"/>
      <c r="T296" s="623"/>
      <c r="U296" s="623"/>
      <c r="V296" s="623"/>
      <c r="W296" s="623"/>
      <c r="X296" s="623"/>
      <c r="Y296" s="623"/>
      <c r="Z296" s="624"/>
      <c r="AA296" s="369"/>
      <c r="AB296" s="370"/>
      <c r="AC296" s="370"/>
      <c r="AD296" s="371"/>
    </row>
    <row r="297" spans="2:30" ht="20.25" customHeight="1">
      <c r="B297" s="54"/>
      <c r="C297" s="641"/>
      <c r="D297" s="641"/>
      <c r="E297" s="641"/>
      <c r="F297" s="641"/>
      <c r="G297" s="641"/>
      <c r="H297" s="642"/>
      <c r="I297" s="360"/>
      <c r="J297" s="380"/>
      <c r="K297" s="381"/>
      <c r="L297" s="622"/>
      <c r="M297" s="623"/>
      <c r="N297" s="623"/>
      <c r="O297" s="623"/>
      <c r="P297" s="623"/>
      <c r="Q297" s="623"/>
      <c r="R297" s="623"/>
      <c r="S297" s="623"/>
      <c r="T297" s="623"/>
      <c r="U297" s="623"/>
      <c r="V297" s="623"/>
      <c r="W297" s="623"/>
      <c r="X297" s="623"/>
      <c r="Y297" s="623"/>
      <c r="Z297" s="624"/>
      <c r="AA297" s="369"/>
      <c r="AB297" s="370"/>
      <c r="AC297" s="370"/>
      <c r="AD297" s="371"/>
    </row>
    <row r="298" spans="2:30" ht="20.25" customHeight="1">
      <c r="B298" s="54"/>
      <c r="C298" s="641"/>
      <c r="D298" s="641"/>
      <c r="E298" s="641"/>
      <c r="F298" s="641"/>
      <c r="G298" s="641"/>
      <c r="H298" s="642"/>
      <c r="I298" s="360"/>
      <c r="J298" s="380"/>
      <c r="K298" s="381"/>
      <c r="L298" s="622" t="s">
        <v>73</v>
      </c>
      <c r="M298" s="623"/>
      <c r="N298" s="623"/>
      <c r="O298" s="623"/>
      <c r="P298" s="623"/>
      <c r="Q298" s="623"/>
      <c r="R298" s="623"/>
      <c r="S298" s="623"/>
      <c r="T298" s="623"/>
      <c r="U298" s="623"/>
      <c r="V298" s="623"/>
      <c r="W298" s="623"/>
      <c r="X298" s="623"/>
      <c r="Y298" s="623"/>
      <c r="Z298" s="624"/>
      <c r="AA298" s="622" t="s">
        <v>74</v>
      </c>
      <c r="AB298" s="623"/>
      <c r="AC298" s="623"/>
      <c r="AD298" s="624"/>
    </row>
    <row r="299" spans="2:30" ht="13.5" customHeight="1">
      <c r="B299" s="54"/>
      <c r="C299" s="641"/>
      <c r="D299" s="641"/>
      <c r="E299" s="641"/>
      <c r="F299" s="641"/>
      <c r="G299" s="641"/>
      <c r="H299" s="642"/>
      <c r="I299" s="360"/>
      <c r="J299" s="380"/>
      <c r="K299" s="381"/>
      <c r="L299" s="622"/>
      <c r="M299" s="623"/>
      <c r="N299" s="623"/>
      <c r="O299" s="623"/>
      <c r="P299" s="623"/>
      <c r="Q299" s="623"/>
      <c r="R299" s="623"/>
      <c r="S299" s="623"/>
      <c r="T299" s="623"/>
      <c r="U299" s="623"/>
      <c r="V299" s="623"/>
      <c r="W299" s="623"/>
      <c r="X299" s="623"/>
      <c r="Y299" s="623"/>
      <c r="Z299" s="624"/>
      <c r="AA299" s="622"/>
      <c r="AB299" s="623"/>
      <c r="AC299" s="623"/>
      <c r="AD299" s="624"/>
    </row>
    <row r="300" spans="2:30" ht="20.25" customHeight="1">
      <c r="B300" s="54"/>
      <c r="C300" s="376"/>
      <c r="D300" s="376"/>
      <c r="E300" s="376"/>
      <c r="F300" s="376"/>
      <c r="G300" s="376"/>
      <c r="H300" s="377"/>
      <c r="I300" s="360"/>
      <c r="J300" s="380"/>
      <c r="K300" s="381"/>
      <c r="L300" s="22"/>
      <c r="M300" s="357"/>
      <c r="N300" s="367"/>
      <c r="O300" s="367"/>
      <c r="P300" s="367"/>
      <c r="Q300" s="367"/>
      <c r="R300" s="367"/>
      <c r="S300" s="367"/>
      <c r="T300" s="367"/>
      <c r="U300" s="367"/>
      <c r="V300" s="367"/>
      <c r="W300" s="367"/>
      <c r="X300" s="367"/>
      <c r="Y300" s="367"/>
      <c r="Z300" s="368"/>
      <c r="AA300" s="46"/>
      <c r="AB300" s="44"/>
      <c r="AC300" s="44"/>
      <c r="AD300" s="45"/>
    </row>
    <row r="301" spans="2:30" ht="20.25" customHeight="1">
      <c r="B301" s="54"/>
      <c r="C301" s="376"/>
      <c r="D301" s="376"/>
      <c r="E301" s="376"/>
      <c r="F301" s="376"/>
      <c r="G301" s="376"/>
      <c r="H301" s="377"/>
      <c r="I301" s="360"/>
      <c r="J301" s="380"/>
      <c r="K301" s="381"/>
      <c r="L301" s="622" t="s">
        <v>237</v>
      </c>
      <c r="M301" s="623"/>
      <c r="N301" s="623"/>
      <c r="O301" s="623"/>
      <c r="P301" s="623"/>
      <c r="Q301" s="623"/>
      <c r="R301" s="623"/>
      <c r="S301" s="623"/>
      <c r="T301" s="623"/>
      <c r="U301" s="623"/>
      <c r="V301" s="623"/>
      <c r="W301" s="623"/>
      <c r="X301" s="623"/>
      <c r="Y301" s="623"/>
      <c r="Z301" s="624"/>
      <c r="AA301" s="640" t="s">
        <v>76</v>
      </c>
      <c r="AB301" s="681"/>
      <c r="AC301" s="681"/>
      <c r="AD301" s="682"/>
    </row>
    <row r="302" spans="2:30" ht="20.25" customHeight="1">
      <c r="B302" s="54"/>
      <c r="C302" s="376"/>
      <c r="D302" s="376"/>
      <c r="E302" s="376"/>
      <c r="F302" s="376"/>
      <c r="G302" s="376"/>
      <c r="H302" s="377"/>
      <c r="I302" s="360"/>
      <c r="J302" s="380"/>
      <c r="K302" s="381"/>
      <c r="L302" s="622"/>
      <c r="M302" s="623"/>
      <c r="N302" s="623"/>
      <c r="O302" s="623"/>
      <c r="P302" s="623"/>
      <c r="Q302" s="623"/>
      <c r="R302" s="623"/>
      <c r="S302" s="623"/>
      <c r="T302" s="623"/>
      <c r="U302" s="623"/>
      <c r="V302" s="623"/>
      <c r="W302" s="623"/>
      <c r="X302" s="623"/>
      <c r="Y302" s="623"/>
      <c r="Z302" s="624"/>
      <c r="AA302" s="622" t="s">
        <v>77</v>
      </c>
      <c r="AB302" s="623"/>
      <c r="AC302" s="623"/>
      <c r="AD302" s="624"/>
    </row>
    <row r="303" spans="2:30" ht="14.25" customHeight="1">
      <c r="B303" s="54"/>
      <c r="C303" s="376"/>
      <c r="D303" s="376"/>
      <c r="E303" s="376"/>
      <c r="F303" s="376"/>
      <c r="G303" s="376"/>
      <c r="H303" s="377"/>
      <c r="I303" s="360"/>
      <c r="J303" s="380"/>
      <c r="K303" s="381"/>
      <c r="L303" s="664"/>
      <c r="M303" s="634"/>
      <c r="N303" s="634"/>
      <c r="O303" s="634"/>
      <c r="P303" s="634"/>
      <c r="Q303" s="634"/>
      <c r="R303" s="634"/>
      <c r="S303" s="634"/>
      <c r="T303" s="634"/>
      <c r="U303" s="634"/>
      <c r="V303" s="634"/>
      <c r="W303" s="634"/>
      <c r="X303" s="634"/>
      <c r="Y303" s="634"/>
      <c r="Z303" s="635"/>
      <c r="AA303" s="622"/>
      <c r="AB303" s="623"/>
      <c r="AC303" s="623"/>
      <c r="AD303" s="624"/>
    </row>
    <row r="304" spans="2:30" ht="20.25" customHeight="1">
      <c r="B304" s="54"/>
      <c r="C304" s="376"/>
      <c r="D304" s="376"/>
      <c r="E304" s="376"/>
      <c r="F304" s="376"/>
      <c r="G304" s="376"/>
      <c r="H304" s="377"/>
      <c r="I304" s="360"/>
      <c r="J304" s="380"/>
      <c r="K304" s="381"/>
      <c r="L304" s="356"/>
      <c r="M304" s="357"/>
      <c r="N304" s="357"/>
      <c r="O304" s="357"/>
      <c r="P304" s="357"/>
      <c r="Q304" s="357"/>
      <c r="R304" s="357"/>
      <c r="S304" s="357"/>
      <c r="T304" s="357"/>
      <c r="U304" s="357"/>
      <c r="V304" s="357"/>
      <c r="W304" s="357"/>
      <c r="X304" s="357"/>
      <c r="Y304" s="357"/>
      <c r="Z304" s="358"/>
      <c r="AA304" s="622"/>
      <c r="AB304" s="623"/>
      <c r="AC304" s="623"/>
      <c r="AD304" s="624"/>
    </row>
    <row r="305" spans="2:30" ht="20.25" customHeight="1">
      <c r="B305" s="54"/>
      <c r="C305" s="376"/>
      <c r="D305" s="376"/>
      <c r="E305" s="376"/>
      <c r="F305" s="376"/>
      <c r="G305" s="376"/>
      <c r="H305" s="377"/>
      <c r="I305" s="360"/>
      <c r="J305" s="380"/>
      <c r="K305" s="381"/>
      <c r="L305" s="622" t="s">
        <v>242</v>
      </c>
      <c r="M305" s="623"/>
      <c r="N305" s="623"/>
      <c r="O305" s="623"/>
      <c r="P305" s="623"/>
      <c r="Q305" s="623"/>
      <c r="R305" s="623"/>
      <c r="S305" s="623"/>
      <c r="T305" s="623"/>
      <c r="U305" s="623"/>
      <c r="V305" s="623"/>
      <c r="W305" s="623"/>
      <c r="X305" s="623"/>
      <c r="Y305" s="623"/>
      <c r="Z305" s="624"/>
      <c r="AA305" s="46"/>
      <c r="AB305" s="44"/>
      <c r="AC305" s="44"/>
      <c r="AD305" s="45"/>
    </row>
    <row r="306" spans="2:30" ht="20.25" customHeight="1">
      <c r="B306" s="54"/>
      <c r="C306" s="376"/>
      <c r="D306" s="376"/>
      <c r="E306" s="376"/>
      <c r="F306" s="376"/>
      <c r="G306" s="376"/>
      <c r="H306" s="377"/>
      <c r="I306" s="360"/>
      <c r="J306" s="380"/>
      <c r="K306" s="381"/>
      <c r="L306" s="622"/>
      <c r="M306" s="623"/>
      <c r="N306" s="623"/>
      <c r="O306" s="623"/>
      <c r="P306" s="623"/>
      <c r="Q306" s="623"/>
      <c r="R306" s="623"/>
      <c r="S306" s="623"/>
      <c r="T306" s="623"/>
      <c r="U306" s="623"/>
      <c r="V306" s="623"/>
      <c r="W306" s="623"/>
      <c r="X306" s="623"/>
      <c r="Y306" s="623"/>
      <c r="Z306" s="624"/>
      <c r="AA306" s="46"/>
      <c r="AB306" s="44"/>
      <c r="AC306" s="44"/>
      <c r="AD306" s="45"/>
    </row>
    <row r="307" spans="2:30" ht="20.25" customHeight="1">
      <c r="B307" s="54"/>
      <c r="C307" s="376"/>
      <c r="D307" s="376"/>
      <c r="E307" s="376"/>
      <c r="F307" s="376"/>
      <c r="G307" s="376"/>
      <c r="H307" s="377"/>
      <c r="I307" s="360"/>
      <c r="J307" s="380"/>
      <c r="K307" s="381"/>
      <c r="L307" s="664"/>
      <c r="M307" s="634"/>
      <c r="N307" s="634"/>
      <c r="O307" s="634"/>
      <c r="P307" s="634"/>
      <c r="Q307" s="634"/>
      <c r="R307" s="634"/>
      <c r="S307" s="634"/>
      <c r="T307" s="634"/>
      <c r="U307" s="634"/>
      <c r="V307" s="634"/>
      <c r="W307" s="634"/>
      <c r="X307" s="634"/>
      <c r="Y307" s="634"/>
      <c r="Z307" s="635"/>
      <c r="AA307" s="46"/>
      <c r="AB307" s="44"/>
      <c r="AC307" s="44"/>
      <c r="AD307" s="45"/>
    </row>
    <row r="308" spans="2:30" ht="18.75" customHeight="1">
      <c r="B308" s="54"/>
      <c r="C308" s="376"/>
      <c r="D308" s="376"/>
      <c r="E308" s="376"/>
      <c r="F308" s="376"/>
      <c r="G308" s="376"/>
      <c r="H308" s="377"/>
      <c r="I308" s="360"/>
      <c r="J308" s="380"/>
      <c r="K308" s="381"/>
      <c r="L308" s="374"/>
      <c r="M308" s="365"/>
      <c r="N308" s="365"/>
      <c r="O308" s="365"/>
      <c r="P308" s="365"/>
      <c r="Q308" s="365"/>
      <c r="R308" s="365"/>
      <c r="S308" s="365"/>
      <c r="T308" s="365"/>
      <c r="U308" s="365"/>
      <c r="V308" s="365"/>
      <c r="W308" s="365"/>
      <c r="X308" s="365"/>
      <c r="Y308" s="365"/>
      <c r="Z308" s="366"/>
      <c r="AA308" s="46"/>
      <c r="AB308" s="44"/>
      <c r="AC308" s="44"/>
      <c r="AD308" s="45"/>
    </row>
    <row r="309" spans="2:30" ht="20.25" customHeight="1">
      <c r="B309" s="54"/>
      <c r="C309" s="376"/>
      <c r="D309" s="376"/>
      <c r="E309" s="376"/>
      <c r="F309" s="376"/>
      <c r="G309" s="376"/>
      <c r="H309" s="377"/>
      <c r="I309" s="360"/>
      <c r="J309" s="380"/>
      <c r="K309" s="381"/>
      <c r="L309" s="369"/>
      <c r="M309" s="370"/>
      <c r="N309" s="370"/>
      <c r="O309" s="370"/>
      <c r="P309" s="370"/>
      <c r="Q309" s="370"/>
      <c r="R309" s="370"/>
      <c r="S309" s="370"/>
      <c r="T309" s="370"/>
      <c r="U309" s="370"/>
      <c r="V309" s="370"/>
      <c r="W309" s="370"/>
      <c r="X309" s="370"/>
      <c r="Y309" s="370"/>
      <c r="Z309" s="371"/>
      <c r="AA309" s="46"/>
      <c r="AB309" s="44"/>
      <c r="AC309" s="44"/>
      <c r="AD309" s="45"/>
    </row>
    <row r="310" spans="2:30" ht="20.25" customHeight="1">
      <c r="B310" s="91">
        <v>9</v>
      </c>
      <c r="C310" s="632" t="s">
        <v>238</v>
      </c>
      <c r="D310" s="632"/>
      <c r="E310" s="632"/>
      <c r="F310" s="632"/>
      <c r="G310" s="632"/>
      <c r="H310" s="633"/>
      <c r="I310" s="611" t="s">
        <v>70</v>
      </c>
      <c r="J310" s="612"/>
      <c r="K310" s="613"/>
      <c r="L310" s="622" t="s">
        <v>834</v>
      </c>
      <c r="M310" s="634"/>
      <c r="N310" s="634"/>
      <c r="O310" s="634"/>
      <c r="P310" s="634"/>
      <c r="Q310" s="634"/>
      <c r="R310" s="634"/>
      <c r="S310" s="634"/>
      <c r="T310" s="634"/>
      <c r="U310" s="634"/>
      <c r="V310" s="634"/>
      <c r="W310" s="634"/>
      <c r="X310" s="634"/>
      <c r="Y310" s="634"/>
      <c r="Z310" s="635"/>
      <c r="AA310" s="622" t="s">
        <v>4</v>
      </c>
      <c r="AB310" s="623"/>
      <c r="AC310" s="623"/>
      <c r="AD310" s="624"/>
    </row>
    <row r="311" spans="2:30" ht="20.25" customHeight="1">
      <c r="B311" s="54"/>
      <c r="C311" s="632"/>
      <c r="D311" s="632"/>
      <c r="E311" s="632"/>
      <c r="F311" s="632"/>
      <c r="G311" s="632"/>
      <c r="H311" s="633"/>
      <c r="I311" s="625" t="s">
        <v>263</v>
      </c>
      <c r="J311" s="626"/>
      <c r="K311" s="627"/>
      <c r="L311" s="664"/>
      <c r="M311" s="634"/>
      <c r="N311" s="634"/>
      <c r="O311" s="634"/>
      <c r="P311" s="634"/>
      <c r="Q311" s="634"/>
      <c r="R311" s="634"/>
      <c r="S311" s="634"/>
      <c r="T311" s="634"/>
      <c r="U311" s="634"/>
      <c r="V311" s="634"/>
      <c r="W311" s="634"/>
      <c r="X311" s="634"/>
      <c r="Y311" s="634"/>
      <c r="Z311" s="635"/>
      <c r="AA311" s="622"/>
      <c r="AB311" s="623"/>
      <c r="AC311" s="623"/>
      <c r="AD311" s="624"/>
    </row>
    <row r="312" spans="2:30" ht="20.25" customHeight="1">
      <c r="B312" s="54"/>
      <c r="C312" s="376"/>
      <c r="D312" s="376"/>
      <c r="E312" s="376"/>
      <c r="F312" s="376"/>
      <c r="G312" s="376"/>
      <c r="H312" s="377"/>
      <c r="I312" s="360"/>
      <c r="J312" s="380"/>
      <c r="K312" s="381"/>
      <c r="L312" s="664"/>
      <c r="M312" s="634"/>
      <c r="N312" s="634"/>
      <c r="O312" s="634"/>
      <c r="P312" s="634"/>
      <c r="Q312" s="634"/>
      <c r="R312" s="634"/>
      <c r="S312" s="634"/>
      <c r="T312" s="634"/>
      <c r="U312" s="634"/>
      <c r="V312" s="634"/>
      <c r="W312" s="634"/>
      <c r="X312" s="634"/>
      <c r="Y312" s="634"/>
      <c r="Z312" s="635"/>
      <c r="AA312" s="369"/>
      <c r="AB312" s="370"/>
      <c r="AC312" s="370"/>
      <c r="AD312" s="371"/>
    </row>
    <row r="313" spans="2:30" ht="20.25" customHeight="1">
      <c r="B313" s="54"/>
      <c r="C313" s="376"/>
      <c r="D313" s="376"/>
      <c r="E313" s="376"/>
      <c r="F313" s="376"/>
      <c r="G313" s="376"/>
      <c r="H313" s="377"/>
      <c r="I313" s="360"/>
      <c r="J313" s="380"/>
      <c r="K313" s="381"/>
      <c r="L313" s="664"/>
      <c r="M313" s="634"/>
      <c r="N313" s="634"/>
      <c r="O313" s="634"/>
      <c r="P313" s="634"/>
      <c r="Q313" s="634"/>
      <c r="R313" s="634"/>
      <c r="S313" s="634"/>
      <c r="T313" s="634"/>
      <c r="U313" s="634"/>
      <c r="V313" s="634"/>
      <c r="W313" s="634"/>
      <c r="X313" s="634"/>
      <c r="Y313" s="634"/>
      <c r="Z313" s="635"/>
      <c r="AA313" s="369"/>
      <c r="AB313" s="370"/>
      <c r="AC313" s="370"/>
      <c r="AD313" s="371"/>
    </row>
    <row r="314" spans="2:30" ht="20.25" customHeight="1">
      <c r="B314" s="54"/>
      <c r="C314" s="376"/>
      <c r="D314" s="376"/>
      <c r="E314" s="376"/>
      <c r="F314" s="376"/>
      <c r="G314" s="376"/>
      <c r="H314" s="377"/>
      <c r="I314" s="360"/>
      <c r="J314" s="380"/>
      <c r="K314" s="381"/>
      <c r="L314" s="664"/>
      <c r="M314" s="634"/>
      <c r="N314" s="634"/>
      <c r="O314" s="634"/>
      <c r="P314" s="634"/>
      <c r="Q314" s="634"/>
      <c r="R314" s="634"/>
      <c r="S314" s="634"/>
      <c r="T314" s="634"/>
      <c r="U314" s="634"/>
      <c r="V314" s="634"/>
      <c r="W314" s="634"/>
      <c r="X314" s="634"/>
      <c r="Y314" s="634"/>
      <c r="Z314" s="635"/>
      <c r="AA314" s="369"/>
      <c r="AB314" s="370"/>
      <c r="AC314" s="370"/>
      <c r="AD314" s="371"/>
    </row>
    <row r="315" spans="2:30" ht="20.25" customHeight="1">
      <c r="B315" s="54"/>
      <c r="C315" s="376"/>
      <c r="D315" s="376"/>
      <c r="E315" s="376"/>
      <c r="F315" s="376"/>
      <c r="G315" s="376"/>
      <c r="H315" s="377"/>
      <c r="I315" s="360"/>
      <c r="J315" s="380"/>
      <c r="K315" s="381"/>
      <c r="L315" s="664"/>
      <c r="M315" s="634"/>
      <c r="N315" s="634"/>
      <c r="O315" s="634"/>
      <c r="P315" s="634"/>
      <c r="Q315" s="634"/>
      <c r="R315" s="634"/>
      <c r="S315" s="634"/>
      <c r="T315" s="634"/>
      <c r="U315" s="634"/>
      <c r="V315" s="634"/>
      <c r="W315" s="634"/>
      <c r="X315" s="634"/>
      <c r="Y315" s="634"/>
      <c r="Z315" s="635"/>
      <c r="AA315" s="369"/>
      <c r="AB315" s="370"/>
      <c r="AC315" s="370"/>
      <c r="AD315" s="371"/>
    </row>
    <row r="316" spans="2:30" ht="20.25" customHeight="1">
      <c r="B316" s="54"/>
      <c r="C316" s="376"/>
      <c r="D316" s="376"/>
      <c r="E316" s="376"/>
      <c r="F316" s="376"/>
      <c r="G316" s="376"/>
      <c r="H316" s="377"/>
      <c r="I316" s="360"/>
      <c r="J316" s="380"/>
      <c r="K316" s="381"/>
      <c r="L316" s="664"/>
      <c r="M316" s="634"/>
      <c r="N316" s="634"/>
      <c r="O316" s="634"/>
      <c r="P316" s="634"/>
      <c r="Q316" s="634"/>
      <c r="R316" s="634"/>
      <c r="S316" s="634"/>
      <c r="T316" s="634"/>
      <c r="U316" s="634"/>
      <c r="V316" s="634"/>
      <c r="W316" s="634"/>
      <c r="X316" s="634"/>
      <c r="Y316" s="634"/>
      <c r="Z316" s="635"/>
      <c r="AA316" s="369"/>
      <c r="AB316" s="370"/>
      <c r="AC316" s="370"/>
      <c r="AD316" s="371"/>
    </row>
    <row r="317" spans="2:30" ht="20.25" customHeight="1">
      <c r="B317" s="54"/>
      <c r="C317" s="376"/>
      <c r="D317" s="376"/>
      <c r="E317" s="376"/>
      <c r="F317" s="376"/>
      <c r="G317" s="376"/>
      <c r="H317" s="377"/>
      <c r="I317" s="360"/>
      <c r="J317" s="380"/>
      <c r="K317" s="381"/>
      <c r="L317" s="664"/>
      <c r="M317" s="634"/>
      <c r="N317" s="634"/>
      <c r="O317" s="634"/>
      <c r="P317" s="634"/>
      <c r="Q317" s="634"/>
      <c r="R317" s="634"/>
      <c r="S317" s="634"/>
      <c r="T317" s="634"/>
      <c r="U317" s="634"/>
      <c r="V317" s="634"/>
      <c r="W317" s="634"/>
      <c r="X317" s="634"/>
      <c r="Y317" s="634"/>
      <c r="Z317" s="635"/>
      <c r="AA317" s="369"/>
      <c r="AB317" s="370"/>
      <c r="AC317" s="370"/>
      <c r="AD317" s="371"/>
    </row>
    <row r="318" spans="2:30" ht="20.25" customHeight="1">
      <c r="B318" s="54"/>
      <c r="C318" s="376"/>
      <c r="D318" s="376"/>
      <c r="E318" s="376"/>
      <c r="F318" s="376"/>
      <c r="G318" s="376"/>
      <c r="H318" s="377"/>
      <c r="I318" s="360"/>
      <c r="J318" s="380"/>
      <c r="K318" s="381"/>
      <c r="L318" s="664"/>
      <c r="M318" s="634"/>
      <c r="N318" s="634"/>
      <c r="O318" s="634"/>
      <c r="P318" s="634"/>
      <c r="Q318" s="634"/>
      <c r="R318" s="634"/>
      <c r="S318" s="634"/>
      <c r="T318" s="634"/>
      <c r="U318" s="634"/>
      <c r="V318" s="634"/>
      <c r="W318" s="634"/>
      <c r="X318" s="634"/>
      <c r="Y318" s="634"/>
      <c r="Z318" s="635"/>
      <c r="AA318" s="369"/>
      <c r="AB318" s="370"/>
      <c r="AC318" s="370"/>
      <c r="AD318" s="371"/>
    </row>
    <row r="319" spans="2:30" ht="20.25" customHeight="1">
      <c r="B319" s="54"/>
      <c r="C319" s="376"/>
      <c r="D319" s="376"/>
      <c r="E319" s="376"/>
      <c r="F319" s="376"/>
      <c r="G319" s="376"/>
      <c r="H319" s="377"/>
      <c r="I319" s="360"/>
      <c r="J319" s="380"/>
      <c r="K319" s="381"/>
      <c r="L319" s="664"/>
      <c r="M319" s="634"/>
      <c r="N319" s="634"/>
      <c r="O319" s="634"/>
      <c r="P319" s="634"/>
      <c r="Q319" s="634"/>
      <c r="R319" s="634"/>
      <c r="S319" s="634"/>
      <c r="T319" s="634"/>
      <c r="U319" s="634"/>
      <c r="V319" s="634"/>
      <c r="W319" s="634"/>
      <c r="X319" s="634"/>
      <c r="Y319" s="634"/>
      <c r="Z319" s="635"/>
      <c r="AA319" s="369"/>
      <c r="AB319" s="370"/>
      <c r="AC319" s="370"/>
      <c r="AD319" s="371"/>
    </row>
    <row r="320" spans="2:30" ht="20.25" customHeight="1">
      <c r="B320" s="54"/>
      <c r="C320" s="376"/>
      <c r="D320" s="376"/>
      <c r="E320" s="376"/>
      <c r="F320" s="376"/>
      <c r="G320" s="376"/>
      <c r="H320" s="377"/>
      <c r="I320" s="360"/>
      <c r="J320" s="380"/>
      <c r="K320" s="381"/>
      <c r="L320" s="374"/>
      <c r="M320" s="365"/>
      <c r="N320" s="365"/>
      <c r="O320" s="365"/>
      <c r="P320" s="365"/>
      <c r="Q320" s="365"/>
      <c r="R320" s="365"/>
      <c r="S320" s="365"/>
      <c r="T320" s="365"/>
      <c r="U320" s="365"/>
      <c r="V320" s="365"/>
      <c r="W320" s="365"/>
      <c r="X320" s="365"/>
      <c r="Y320" s="365"/>
      <c r="Z320" s="366"/>
      <c r="AA320" s="369"/>
      <c r="AB320" s="370"/>
      <c r="AC320" s="370"/>
      <c r="AD320" s="371"/>
    </row>
    <row r="321" spans="2:30" ht="20.25" customHeight="1">
      <c r="B321" s="54"/>
      <c r="C321" s="376"/>
      <c r="D321" s="376"/>
      <c r="E321" s="376"/>
      <c r="F321" s="376"/>
      <c r="G321" s="376"/>
      <c r="H321" s="377"/>
      <c r="I321" s="360"/>
      <c r="J321" s="380"/>
      <c r="K321" s="381"/>
      <c r="L321" s="374"/>
      <c r="M321" s="365"/>
      <c r="N321" s="365"/>
      <c r="O321" s="365"/>
      <c r="P321" s="365"/>
      <c r="Q321" s="365"/>
      <c r="R321" s="365"/>
      <c r="S321" s="365"/>
      <c r="T321" s="365"/>
      <c r="U321" s="365"/>
      <c r="V321" s="365"/>
      <c r="W321" s="365"/>
      <c r="X321" s="365"/>
      <c r="Y321" s="365"/>
      <c r="Z321" s="366"/>
      <c r="AA321" s="369"/>
      <c r="AB321" s="370"/>
      <c r="AC321" s="370"/>
      <c r="AD321" s="371"/>
    </row>
    <row r="322" spans="2:30" ht="21" customHeight="1">
      <c r="B322" s="131" t="s">
        <v>210</v>
      </c>
      <c r="C322" s="668" t="s">
        <v>219</v>
      </c>
      <c r="D322" s="668"/>
      <c r="E322" s="668"/>
      <c r="F322" s="668"/>
      <c r="G322" s="668"/>
      <c r="H322" s="669"/>
      <c r="I322" s="107"/>
      <c r="J322" s="108"/>
      <c r="K322" s="109"/>
      <c r="L322" s="132"/>
      <c r="M322" s="133"/>
      <c r="N322" s="133"/>
      <c r="O322" s="133"/>
      <c r="P322" s="133"/>
      <c r="Q322" s="133"/>
      <c r="R322" s="133"/>
      <c r="S322" s="133"/>
      <c r="T322" s="133"/>
      <c r="U322" s="133"/>
      <c r="V322" s="133"/>
      <c r="W322" s="133"/>
      <c r="X322" s="133"/>
      <c r="Y322" s="133"/>
      <c r="Z322" s="134"/>
      <c r="AA322" s="809"/>
      <c r="AB322" s="810"/>
      <c r="AC322" s="810"/>
      <c r="AD322" s="811"/>
    </row>
    <row r="323" spans="2:30" ht="21" customHeight="1">
      <c r="B323" s="17">
        <v>1</v>
      </c>
      <c r="C323" s="632" t="s">
        <v>267</v>
      </c>
      <c r="D323" s="632"/>
      <c r="E323" s="632"/>
      <c r="F323" s="632"/>
      <c r="G323" s="632"/>
      <c r="H323" s="633"/>
      <c r="I323" s="661"/>
      <c r="J323" s="661"/>
      <c r="K323" s="661"/>
      <c r="L323" s="48"/>
      <c r="M323" s="49"/>
      <c r="N323" s="49"/>
      <c r="O323" s="49"/>
      <c r="P323" s="49"/>
      <c r="Q323" s="49"/>
      <c r="R323" s="49"/>
      <c r="S323" s="49"/>
      <c r="T323" s="49"/>
      <c r="U323" s="49"/>
      <c r="V323" s="49"/>
      <c r="W323" s="49"/>
      <c r="X323" s="49"/>
      <c r="Y323" s="49"/>
      <c r="Z323" s="50"/>
      <c r="AA323" s="705" t="s">
        <v>241</v>
      </c>
      <c r="AB323" s="657"/>
      <c r="AC323" s="657"/>
      <c r="AD323" s="658"/>
    </row>
    <row r="324" spans="2:30" ht="21" customHeight="1">
      <c r="B324" s="30" t="s">
        <v>28</v>
      </c>
      <c r="C324" s="632" t="s">
        <v>48</v>
      </c>
      <c r="D324" s="632"/>
      <c r="E324" s="632"/>
      <c r="F324" s="632"/>
      <c r="G324" s="632"/>
      <c r="H324" s="633"/>
      <c r="I324" s="611" t="s">
        <v>70</v>
      </c>
      <c r="J324" s="612"/>
      <c r="K324" s="613"/>
      <c r="L324" s="74"/>
      <c r="M324" s="75"/>
      <c r="N324" s="75"/>
      <c r="O324" s="75"/>
      <c r="P324" s="75"/>
      <c r="Q324" s="75"/>
      <c r="R324" s="75"/>
      <c r="S324" s="75"/>
      <c r="T324" s="75"/>
      <c r="U324" s="75"/>
      <c r="V324" s="75"/>
      <c r="W324" s="75"/>
      <c r="X324" s="75"/>
      <c r="Y324" s="75"/>
      <c r="Z324" s="76"/>
      <c r="AA324" s="705"/>
      <c r="AB324" s="657"/>
      <c r="AC324" s="657"/>
      <c r="AD324" s="658"/>
    </row>
    <row r="325" spans="2:30" ht="21" customHeight="1">
      <c r="B325" s="1"/>
      <c r="C325" s="632"/>
      <c r="D325" s="632"/>
      <c r="E325" s="632"/>
      <c r="F325" s="632"/>
      <c r="G325" s="632"/>
      <c r="H325" s="633"/>
      <c r="I325" s="625" t="s">
        <v>263</v>
      </c>
      <c r="J325" s="626"/>
      <c r="K325" s="627"/>
      <c r="L325" s="74"/>
      <c r="M325" s="75"/>
      <c r="N325" s="75"/>
      <c r="O325" s="75"/>
      <c r="P325" s="75"/>
      <c r="Q325" s="75"/>
      <c r="R325" s="75"/>
      <c r="S325" s="75"/>
      <c r="T325" s="75"/>
      <c r="U325" s="75"/>
      <c r="V325" s="75"/>
      <c r="W325" s="75"/>
      <c r="X325" s="75"/>
      <c r="Y325" s="75"/>
      <c r="Z325" s="76"/>
      <c r="AA325" s="705"/>
      <c r="AB325" s="657"/>
      <c r="AC325" s="657"/>
      <c r="AD325" s="658"/>
    </row>
    <row r="326" spans="2:30" ht="21" customHeight="1">
      <c r="B326" s="1"/>
      <c r="C326" s="632"/>
      <c r="D326" s="632"/>
      <c r="E326" s="632"/>
      <c r="F326" s="632"/>
      <c r="G326" s="632"/>
      <c r="H326" s="633"/>
      <c r="I326" s="360"/>
      <c r="J326" s="380"/>
      <c r="K326" s="381"/>
      <c r="L326" s="356"/>
      <c r="M326" s="357"/>
      <c r="N326" s="357"/>
      <c r="O326" s="357"/>
      <c r="P326" s="357"/>
      <c r="Q326" s="357"/>
      <c r="R326" s="357"/>
      <c r="S326" s="357"/>
      <c r="T326" s="357"/>
      <c r="U326" s="357"/>
      <c r="V326" s="357"/>
      <c r="W326" s="357"/>
      <c r="X326" s="357"/>
      <c r="Y326" s="357"/>
      <c r="Z326" s="358"/>
      <c r="AA326" s="705"/>
      <c r="AB326" s="657"/>
      <c r="AC326" s="657"/>
      <c r="AD326" s="658"/>
    </row>
    <row r="327" spans="2:30" ht="21" customHeight="1">
      <c r="B327" s="1"/>
      <c r="C327" s="634"/>
      <c r="D327" s="634"/>
      <c r="E327" s="634"/>
      <c r="F327" s="634"/>
      <c r="G327" s="634"/>
      <c r="H327" s="635"/>
      <c r="I327" s="360"/>
      <c r="J327" s="380"/>
      <c r="K327" s="381"/>
      <c r="L327" s="356"/>
      <c r="M327" s="357"/>
      <c r="N327" s="357"/>
      <c r="O327" s="357"/>
      <c r="P327" s="357"/>
      <c r="Q327" s="357"/>
      <c r="R327" s="357"/>
      <c r="S327" s="357"/>
      <c r="T327" s="357"/>
      <c r="U327" s="357"/>
      <c r="V327" s="357"/>
      <c r="W327" s="357"/>
      <c r="X327" s="357"/>
      <c r="Y327" s="357"/>
      <c r="Z327" s="358"/>
      <c r="AA327" s="393"/>
      <c r="AB327" s="394"/>
      <c r="AC327" s="394"/>
      <c r="AD327" s="395"/>
    </row>
    <row r="328" spans="2:30" ht="21" customHeight="1">
      <c r="B328" s="39"/>
      <c r="C328" s="363"/>
      <c r="D328" s="363"/>
      <c r="E328" s="363"/>
      <c r="F328" s="363"/>
      <c r="G328" s="363"/>
      <c r="H328" s="364"/>
      <c r="I328" s="405"/>
      <c r="J328" s="406"/>
      <c r="K328" s="407"/>
      <c r="L328" s="356"/>
      <c r="M328" s="357"/>
      <c r="N328" s="357"/>
      <c r="O328" s="357"/>
      <c r="P328" s="357"/>
      <c r="Q328" s="357"/>
      <c r="R328" s="357"/>
      <c r="S328" s="357"/>
      <c r="T328" s="357"/>
      <c r="U328" s="357"/>
      <c r="V328" s="357"/>
      <c r="W328" s="357"/>
      <c r="X328" s="357"/>
      <c r="Y328" s="357"/>
      <c r="Z328" s="358"/>
      <c r="AA328" s="357"/>
      <c r="AB328" s="357"/>
      <c r="AC328" s="357"/>
      <c r="AD328" s="358"/>
    </row>
    <row r="329" spans="2:30" ht="21" customHeight="1">
      <c r="B329" s="100" t="s">
        <v>47</v>
      </c>
      <c r="C329" s="654" t="s">
        <v>265</v>
      </c>
      <c r="D329" s="662"/>
      <c r="E329" s="662"/>
      <c r="F329" s="662"/>
      <c r="G329" s="662"/>
      <c r="H329" s="663"/>
      <c r="I329" s="405"/>
      <c r="J329" s="406"/>
      <c r="K329" s="407"/>
      <c r="L329" s="369"/>
      <c r="M329" s="370"/>
      <c r="N329" s="370"/>
      <c r="O329" s="370"/>
      <c r="P329" s="370"/>
      <c r="Q329" s="370"/>
      <c r="R329" s="370"/>
      <c r="S329" s="370"/>
      <c r="T329" s="370"/>
      <c r="U329" s="370"/>
      <c r="V329" s="370"/>
      <c r="W329" s="370"/>
      <c r="X329" s="370"/>
      <c r="Y329" s="370"/>
      <c r="Z329" s="371"/>
      <c r="AA329" s="369"/>
      <c r="AB329" s="370"/>
      <c r="AC329" s="370"/>
      <c r="AD329" s="371"/>
    </row>
    <row r="330" spans="2:30" ht="21" customHeight="1">
      <c r="B330" s="77"/>
      <c r="C330" s="632" t="s">
        <v>42</v>
      </c>
      <c r="D330" s="632"/>
      <c r="E330" s="632"/>
      <c r="F330" s="632"/>
      <c r="G330" s="632"/>
      <c r="H330" s="633"/>
      <c r="I330" s="611" t="s">
        <v>70</v>
      </c>
      <c r="J330" s="612"/>
      <c r="K330" s="613"/>
      <c r="L330" s="640" t="s">
        <v>20</v>
      </c>
      <c r="M330" s="681"/>
      <c r="N330" s="681"/>
      <c r="O330" s="681"/>
      <c r="P330" s="681"/>
      <c r="Q330" s="681"/>
      <c r="R330" s="681"/>
      <c r="S330" s="681"/>
      <c r="T330" s="681"/>
      <c r="U330" s="681"/>
      <c r="V330" s="681"/>
      <c r="W330" s="681"/>
      <c r="X330" s="681"/>
      <c r="Y330" s="681"/>
      <c r="Z330" s="682"/>
      <c r="AA330" s="622" t="s">
        <v>56</v>
      </c>
      <c r="AB330" s="623"/>
      <c r="AC330" s="623"/>
      <c r="AD330" s="624"/>
    </row>
    <row r="331" spans="2:30" ht="21" customHeight="1">
      <c r="B331" s="39"/>
      <c r="C331" s="632"/>
      <c r="D331" s="632"/>
      <c r="E331" s="632"/>
      <c r="F331" s="632"/>
      <c r="G331" s="632"/>
      <c r="H331" s="633"/>
      <c r="I331" s="625" t="s">
        <v>263</v>
      </c>
      <c r="J331" s="626"/>
      <c r="K331" s="627"/>
      <c r="L331" s="640"/>
      <c r="M331" s="681"/>
      <c r="N331" s="681"/>
      <c r="O331" s="681"/>
      <c r="P331" s="681"/>
      <c r="Q331" s="681"/>
      <c r="R331" s="681"/>
      <c r="S331" s="681"/>
      <c r="T331" s="681"/>
      <c r="U331" s="681"/>
      <c r="V331" s="681"/>
      <c r="W331" s="681"/>
      <c r="X331" s="681"/>
      <c r="Y331" s="681"/>
      <c r="Z331" s="682"/>
      <c r="AA331" s="622"/>
      <c r="AB331" s="623"/>
      <c r="AC331" s="623"/>
      <c r="AD331" s="624"/>
    </row>
    <row r="332" spans="2:30" ht="21" customHeight="1">
      <c r="B332" s="39"/>
      <c r="C332" s="363"/>
      <c r="D332" s="363"/>
      <c r="E332" s="363"/>
      <c r="F332" s="363"/>
      <c r="G332" s="363"/>
      <c r="H332" s="364"/>
      <c r="I332" s="360"/>
      <c r="J332" s="380"/>
      <c r="K332" s="381"/>
      <c r="L332" s="640" t="s">
        <v>11</v>
      </c>
      <c r="M332" s="681"/>
      <c r="N332" s="681"/>
      <c r="O332" s="681"/>
      <c r="P332" s="681"/>
      <c r="Q332" s="681"/>
      <c r="R332" s="681"/>
      <c r="S332" s="681"/>
      <c r="T332" s="681"/>
      <c r="U332" s="681"/>
      <c r="V332" s="681"/>
      <c r="W332" s="681"/>
      <c r="X332" s="681"/>
      <c r="Y332" s="681"/>
      <c r="Z332" s="682"/>
      <c r="AA332" s="622"/>
      <c r="AB332" s="623"/>
      <c r="AC332" s="623"/>
      <c r="AD332" s="624"/>
    </row>
    <row r="333" spans="2:30" ht="21" customHeight="1">
      <c r="B333" s="39"/>
      <c r="C333" s="363"/>
      <c r="D333" s="363"/>
      <c r="E333" s="363"/>
      <c r="F333" s="363"/>
      <c r="G333" s="363"/>
      <c r="H333" s="364"/>
      <c r="I333" s="360"/>
      <c r="J333" s="380"/>
      <c r="K333" s="381"/>
      <c r="L333" s="665" t="s">
        <v>311</v>
      </c>
      <c r="M333" s="666"/>
      <c r="N333" s="666"/>
      <c r="O333" s="666"/>
      <c r="P333" s="666"/>
      <c r="Q333" s="666"/>
      <c r="R333" s="660" t="s">
        <v>310</v>
      </c>
      <c r="S333" s="660"/>
      <c r="T333" s="660"/>
      <c r="U333" s="657" t="s">
        <v>108</v>
      </c>
      <c r="V333" s="657"/>
      <c r="W333" s="657"/>
      <c r="X333" s="657"/>
      <c r="Y333" s="657"/>
      <c r="Z333" s="658"/>
      <c r="AA333" s="622"/>
      <c r="AB333" s="623"/>
      <c r="AC333" s="623"/>
      <c r="AD333" s="624"/>
    </row>
    <row r="334" spans="2:30" ht="42" customHeight="1">
      <c r="B334" s="39"/>
      <c r="C334" s="363"/>
      <c r="D334" s="363"/>
      <c r="E334" s="363"/>
      <c r="F334" s="363"/>
      <c r="G334" s="363"/>
      <c r="H334" s="364"/>
      <c r="I334" s="360"/>
      <c r="J334" s="380"/>
      <c r="K334" s="381"/>
      <c r="L334" s="665" t="s">
        <v>312</v>
      </c>
      <c r="M334" s="666"/>
      <c r="N334" s="666"/>
      <c r="O334" s="666"/>
      <c r="P334" s="666"/>
      <c r="Q334" s="666"/>
      <c r="R334" s="660" t="s">
        <v>310</v>
      </c>
      <c r="S334" s="660"/>
      <c r="T334" s="660"/>
      <c r="U334" s="657" t="s">
        <v>276</v>
      </c>
      <c r="V334" s="657"/>
      <c r="W334" s="657"/>
      <c r="X334" s="657"/>
      <c r="Y334" s="657"/>
      <c r="Z334" s="658"/>
      <c r="AA334" s="622"/>
      <c r="AB334" s="623"/>
      <c r="AC334" s="623"/>
      <c r="AD334" s="624"/>
    </row>
    <row r="335" spans="2:30" ht="21" customHeight="1">
      <c r="B335" s="39"/>
      <c r="C335" s="363"/>
      <c r="D335" s="363"/>
      <c r="E335" s="363"/>
      <c r="F335" s="363"/>
      <c r="G335" s="363"/>
      <c r="H335" s="364"/>
      <c r="I335" s="360"/>
      <c r="J335" s="380"/>
      <c r="K335" s="381"/>
      <c r="L335" s="665" t="s">
        <v>313</v>
      </c>
      <c r="M335" s="666"/>
      <c r="N335" s="666"/>
      <c r="O335" s="666"/>
      <c r="P335" s="666"/>
      <c r="Q335" s="666"/>
      <c r="R335" s="660" t="s">
        <v>310</v>
      </c>
      <c r="S335" s="660"/>
      <c r="T335" s="660"/>
      <c r="U335" s="659" t="s">
        <v>109</v>
      </c>
      <c r="V335" s="657"/>
      <c r="W335" s="657"/>
      <c r="X335" s="657"/>
      <c r="Y335" s="657"/>
      <c r="Z335" s="658"/>
      <c r="AA335" s="622"/>
      <c r="AB335" s="623"/>
      <c r="AC335" s="623"/>
      <c r="AD335" s="624"/>
    </row>
    <row r="336" spans="2:30" ht="21" customHeight="1">
      <c r="B336" s="39"/>
      <c r="C336" s="363"/>
      <c r="D336" s="363"/>
      <c r="E336" s="363"/>
      <c r="F336" s="363"/>
      <c r="G336" s="363"/>
      <c r="H336" s="364"/>
      <c r="I336" s="360"/>
      <c r="J336" s="380"/>
      <c r="K336" s="381"/>
      <c r="L336" s="665" t="s">
        <v>314</v>
      </c>
      <c r="M336" s="666"/>
      <c r="N336" s="666"/>
      <c r="O336" s="666"/>
      <c r="P336" s="666"/>
      <c r="Q336" s="666"/>
      <c r="R336" s="660" t="s">
        <v>310</v>
      </c>
      <c r="S336" s="660"/>
      <c r="T336" s="660"/>
      <c r="U336" s="659" t="s">
        <v>110</v>
      </c>
      <c r="V336" s="657"/>
      <c r="W336" s="657"/>
      <c r="X336" s="657"/>
      <c r="Y336" s="657"/>
      <c r="Z336" s="658"/>
      <c r="AA336" s="622"/>
      <c r="AB336" s="623"/>
      <c r="AC336" s="623"/>
      <c r="AD336" s="624"/>
    </row>
    <row r="337" spans="2:30" ht="21" customHeight="1">
      <c r="B337" s="77"/>
      <c r="C337" s="363"/>
      <c r="D337" s="363"/>
      <c r="E337" s="363"/>
      <c r="F337" s="363"/>
      <c r="G337" s="363"/>
      <c r="H337" s="364"/>
      <c r="I337" s="360"/>
      <c r="J337" s="380"/>
      <c r="K337" s="381"/>
      <c r="L337" s="411"/>
      <c r="M337" s="428"/>
      <c r="N337" s="428"/>
      <c r="O337" s="428"/>
      <c r="P337" s="428"/>
      <c r="Q337" s="428"/>
      <c r="R337" s="428"/>
      <c r="S337" s="428"/>
      <c r="T337" s="428"/>
      <c r="U337" s="428"/>
      <c r="V337" s="394"/>
      <c r="W337" s="394"/>
      <c r="X337" s="394"/>
      <c r="Y337" s="394"/>
      <c r="Z337" s="395"/>
      <c r="AA337" s="622"/>
      <c r="AB337" s="623"/>
      <c r="AC337" s="623"/>
      <c r="AD337" s="624"/>
    </row>
    <row r="338" spans="2:30" ht="21" customHeight="1">
      <c r="B338" s="30" t="s">
        <v>29</v>
      </c>
      <c r="C338" s="654" t="s">
        <v>265</v>
      </c>
      <c r="D338" s="662"/>
      <c r="E338" s="662"/>
      <c r="F338" s="662"/>
      <c r="G338" s="662"/>
      <c r="H338" s="663"/>
      <c r="I338" s="360"/>
      <c r="J338" s="380"/>
      <c r="K338" s="381"/>
      <c r="L338" s="411"/>
      <c r="M338" s="428"/>
      <c r="N338" s="428"/>
      <c r="O338" s="428"/>
      <c r="P338" s="428"/>
      <c r="Q338" s="428"/>
      <c r="R338" s="428"/>
      <c r="S338" s="428"/>
      <c r="T338" s="428"/>
      <c r="U338" s="428"/>
      <c r="V338" s="394"/>
      <c r="W338" s="394"/>
      <c r="X338" s="394"/>
      <c r="Y338" s="394"/>
      <c r="Z338" s="395"/>
      <c r="AA338" s="622"/>
      <c r="AB338" s="623"/>
      <c r="AC338" s="623"/>
      <c r="AD338" s="624"/>
    </row>
    <row r="339" spans="2:30" ht="21" customHeight="1">
      <c r="B339" s="30"/>
      <c r="C339" s="632" t="s">
        <v>266</v>
      </c>
      <c r="D339" s="632"/>
      <c r="E339" s="632"/>
      <c r="F339" s="632"/>
      <c r="G339" s="632"/>
      <c r="H339" s="633"/>
      <c r="I339" s="611" t="s">
        <v>70</v>
      </c>
      <c r="J339" s="612"/>
      <c r="K339" s="613"/>
      <c r="L339" s="369"/>
      <c r="M339" s="370"/>
      <c r="N339" s="370"/>
      <c r="O339" s="370"/>
      <c r="P339" s="370"/>
      <c r="Q339" s="370"/>
      <c r="R339" s="370"/>
      <c r="S339" s="370"/>
      <c r="T339" s="370"/>
      <c r="U339" s="370"/>
      <c r="V339" s="370"/>
      <c r="W339" s="370"/>
      <c r="X339" s="370"/>
      <c r="Y339" s="370"/>
      <c r="Z339" s="371"/>
      <c r="AA339" s="622"/>
      <c r="AB339" s="623"/>
      <c r="AC339" s="623"/>
      <c r="AD339" s="624"/>
    </row>
    <row r="340" spans="2:30" ht="21" customHeight="1">
      <c r="B340" s="39"/>
      <c r="C340" s="632"/>
      <c r="D340" s="632"/>
      <c r="E340" s="632"/>
      <c r="F340" s="632"/>
      <c r="G340" s="632"/>
      <c r="H340" s="633"/>
      <c r="I340" s="625" t="s">
        <v>263</v>
      </c>
      <c r="J340" s="626"/>
      <c r="K340" s="627"/>
      <c r="L340" s="369"/>
      <c r="M340" s="370"/>
      <c r="N340" s="370"/>
      <c r="O340" s="370"/>
      <c r="P340" s="370"/>
      <c r="Q340" s="370"/>
      <c r="R340" s="370"/>
      <c r="S340" s="370"/>
      <c r="T340" s="370"/>
      <c r="U340" s="370"/>
      <c r="V340" s="370"/>
      <c r="W340" s="370"/>
      <c r="X340" s="370"/>
      <c r="Y340" s="370"/>
      <c r="Z340" s="371"/>
      <c r="AA340" s="369"/>
      <c r="AB340" s="370"/>
      <c r="AC340" s="370"/>
      <c r="AD340" s="371"/>
    </row>
    <row r="341" spans="2:30" ht="21" customHeight="1">
      <c r="B341" s="39"/>
      <c r="C341" s="632"/>
      <c r="D341" s="632"/>
      <c r="E341" s="632"/>
      <c r="F341" s="632"/>
      <c r="G341" s="632"/>
      <c r="H341" s="633"/>
      <c r="I341" s="712"/>
      <c r="J341" s="712"/>
      <c r="K341" s="712"/>
      <c r="L341" s="393"/>
      <c r="M341" s="394"/>
      <c r="N341" s="394"/>
      <c r="O341" s="394"/>
      <c r="P341" s="394"/>
      <c r="Q341" s="394"/>
      <c r="R341" s="394"/>
      <c r="S341" s="394"/>
      <c r="T341" s="394"/>
      <c r="U341" s="370"/>
      <c r="V341" s="370"/>
      <c r="W341" s="370"/>
      <c r="X341" s="370"/>
      <c r="Y341" s="370"/>
      <c r="Z341" s="371"/>
      <c r="AA341" s="369"/>
      <c r="AB341" s="370"/>
      <c r="AC341" s="370"/>
      <c r="AD341" s="371"/>
    </row>
    <row r="342" spans="2:30" ht="21" customHeight="1">
      <c r="B342" s="39"/>
      <c r="C342" s="632"/>
      <c r="D342" s="632"/>
      <c r="E342" s="632"/>
      <c r="F342" s="632"/>
      <c r="G342" s="632"/>
      <c r="H342" s="633"/>
      <c r="I342" s="360"/>
      <c r="J342" s="380"/>
      <c r="K342" s="381"/>
      <c r="L342" s="356"/>
      <c r="M342" s="357"/>
      <c r="N342" s="357"/>
      <c r="O342" s="357"/>
      <c r="P342" s="357"/>
      <c r="Q342" s="357"/>
      <c r="R342" s="357"/>
      <c r="S342" s="357"/>
      <c r="T342" s="357"/>
      <c r="U342" s="357"/>
      <c r="V342" s="370"/>
      <c r="W342" s="370"/>
      <c r="X342" s="370"/>
      <c r="Y342" s="370"/>
      <c r="Z342" s="371"/>
      <c r="AA342" s="374"/>
      <c r="AB342" s="365"/>
      <c r="AC342" s="365"/>
      <c r="AD342" s="366"/>
    </row>
    <row r="343" spans="2:30" ht="21" customHeight="1">
      <c r="B343" s="39"/>
      <c r="C343" s="634"/>
      <c r="D343" s="634"/>
      <c r="E343" s="634"/>
      <c r="F343" s="634"/>
      <c r="G343" s="634"/>
      <c r="H343" s="635"/>
      <c r="I343" s="360"/>
      <c r="J343" s="380"/>
      <c r="K343" s="381"/>
      <c r="L343" s="356"/>
      <c r="M343" s="357"/>
      <c r="N343" s="357"/>
      <c r="O343" s="357"/>
      <c r="P343" s="357"/>
      <c r="Q343" s="357"/>
      <c r="R343" s="357"/>
      <c r="S343" s="357"/>
      <c r="T343" s="357"/>
      <c r="U343" s="357"/>
      <c r="V343" s="370"/>
      <c r="W343" s="370"/>
      <c r="X343" s="370"/>
      <c r="Y343" s="370"/>
      <c r="Z343" s="371"/>
      <c r="AA343" s="374"/>
      <c r="AB343" s="365"/>
      <c r="AC343" s="365"/>
      <c r="AD343" s="366"/>
    </row>
    <row r="344" spans="2:30" ht="21" customHeight="1">
      <c r="B344" s="39"/>
      <c r="C344" s="634"/>
      <c r="D344" s="634"/>
      <c r="E344" s="634"/>
      <c r="F344" s="634"/>
      <c r="G344" s="634"/>
      <c r="H344" s="635"/>
      <c r="I344" s="360"/>
      <c r="J344" s="380"/>
      <c r="K344" s="381"/>
      <c r="L344" s="356"/>
      <c r="M344" s="357"/>
      <c r="N344" s="357"/>
      <c r="O344" s="357"/>
      <c r="P344" s="357"/>
      <c r="Q344" s="357"/>
      <c r="R344" s="357"/>
      <c r="S344" s="357"/>
      <c r="T344" s="357"/>
      <c r="U344" s="357"/>
      <c r="V344" s="370"/>
      <c r="W344" s="370"/>
      <c r="X344" s="370"/>
      <c r="Y344" s="370"/>
      <c r="Z344" s="371"/>
      <c r="AA344" s="374"/>
      <c r="AB344" s="365"/>
      <c r="AC344" s="365"/>
      <c r="AD344" s="366"/>
    </row>
    <row r="345" spans="2:30" ht="21" customHeight="1">
      <c r="B345" s="39"/>
      <c r="C345" s="634"/>
      <c r="D345" s="634"/>
      <c r="E345" s="634"/>
      <c r="F345" s="634"/>
      <c r="G345" s="634"/>
      <c r="H345" s="635"/>
      <c r="I345" s="360"/>
      <c r="J345" s="380"/>
      <c r="K345" s="381"/>
      <c r="L345" s="356"/>
      <c r="M345" s="357"/>
      <c r="N345" s="357"/>
      <c r="O345" s="357"/>
      <c r="P345" s="357"/>
      <c r="Q345" s="357"/>
      <c r="R345" s="357"/>
      <c r="S345" s="357"/>
      <c r="T345" s="357"/>
      <c r="U345" s="357"/>
      <c r="V345" s="370"/>
      <c r="W345" s="370"/>
      <c r="X345" s="370"/>
      <c r="Y345" s="370"/>
      <c r="Z345" s="371"/>
      <c r="AA345" s="374"/>
      <c r="AB345" s="365"/>
      <c r="AC345" s="365"/>
      <c r="AD345" s="366"/>
    </row>
    <row r="346" spans="2:30" ht="20.25" customHeight="1">
      <c r="B346" s="39"/>
      <c r="C346" s="363"/>
      <c r="D346" s="363"/>
      <c r="E346" s="363"/>
      <c r="F346" s="363"/>
      <c r="G346" s="363"/>
      <c r="H346" s="364"/>
      <c r="I346" s="360"/>
      <c r="J346" s="380"/>
      <c r="K346" s="381"/>
      <c r="L346" s="356"/>
      <c r="M346" s="357"/>
      <c r="N346" s="357"/>
      <c r="O346" s="357"/>
      <c r="P346" s="357"/>
      <c r="Q346" s="357"/>
      <c r="R346" s="357"/>
      <c r="S346" s="357"/>
      <c r="T346" s="357"/>
      <c r="U346" s="357"/>
      <c r="V346" s="370"/>
      <c r="W346" s="370"/>
      <c r="X346" s="370"/>
      <c r="Y346" s="370"/>
      <c r="Z346" s="371"/>
      <c r="AA346" s="374"/>
      <c r="AB346" s="365"/>
      <c r="AC346" s="365"/>
      <c r="AD346" s="366"/>
    </row>
    <row r="347" spans="2:30" ht="20.25" customHeight="1">
      <c r="B347" s="30" t="s">
        <v>30</v>
      </c>
      <c r="C347" s="632" t="s">
        <v>43</v>
      </c>
      <c r="D347" s="632"/>
      <c r="E347" s="632"/>
      <c r="F347" s="632"/>
      <c r="G347" s="632"/>
      <c r="H347" s="633"/>
      <c r="I347" s="611" t="s">
        <v>70</v>
      </c>
      <c r="J347" s="612"/>
      <c r="K347" s="613"/>
      <c r="L347" s="622" t="s">
        <v>107</v>
      </c>
      <c r="M347" s="623"/>
      <c r="N347" s="623"/>
      <c r="O347" s="623"/>
      <c r="P347" s="623"/>
      <c r="Q347" s="623"/>
      <c r="R347" s="623"/>
      <c r="S347" s="623"/>
      <c r="T347" s="623"/>
      <c r="U347" s="623"/>
      <c r="V347" s="623"/>
      <c r="W347" s="623"/>
      <c r="X347" s="623"/>
      <c r="Y347" s="623"/>
      <c r="Z347" s="624"/>
      <c r="AA347" s="622" t="s">
        <v>69</v>
      </c>
      <c r="AB347" s="623"/>
      <c r="AC347" s="623"/>
      <c r="AD347" s="624"/>
    </row>
    <row r="348" spans="2:30" ht="20.25" customHeight="1">
      <c r="B348" s="1"/>
      <c r="C348" s="632"/>
      <c r="D348" s="632"/>
      <c r="E348" s="632"/>
      <c r="F348" s="632"/>
      <c r="G348" s="632"/>
      <c r="H348" s="633"/>
      <c r="I348" s="625" t="s">
        <v>263</v>
      </c>
      <c r="J348" s="626"/>
      <c r="K348" s="627"/>
      <c r="L348" s="622"/>
      <c r="M348" s="623"/>
      <c r="N348" s="623"/>
      <c r="O348" s="623"/>
      <c r="P348" s="623"/>
      <c r="Q348" s="623"/>
      <c r="R348" s="623"/>
      <c r="S348" s="623"/>
      <c r="T348" s="623"/>
      <c r="U348" s="623"/>
      <c r="V348" s="623"/>
      <c r="W348" s="623"/>
      <c r="X348" s="623"/>
      <c r="Y348" s="623"/>
      <c r="Z348" s="624"/>
      <c r="AA348" s="622"/>
      <c r="AB348" s="623"/>
      <c r="AC348" s="623"/>
      <c r="AD348" s="624"/>
    </row>
    <row r="349" spans="2:30" ht="20.25" customHeight="1">
      <c r="B349" s="1"/>
      <c r="C349" s="634"/>
      <c r="D349" s="634"/>
      <c r="E349" s="634"/>
      <c r="F349" s="634"/>
      <c r="G349" s="634"/>
      <c r="H349" s="635"/>
      <c r="I349" s="360"/>
      <c r="J349" s="361"/>
      <c r="K349" s="362"/>
      <c r="L349" s="369"/>
      <c r="M349" s="370"/>
      <c r="N349" s="370"/>
      <c r="O349" s="370"/>
      <c r="P349" s="370"/>
      <c r="Q349" s="370"/>
      <c r="R349" s="370"/>
      <c r="S349" s="370"/>
      <c r="T349" s="370"/>
      <c r="U349" s="370"/>
      <c r="V349" s="370"/>
      <c r="W349" s="370"/>
      <c r="X349" s="370"/>
      <c r="Y349" s="370"/>
      <c r="Z349" s="371"/>
      <c r="AA349" s="622"/>
      <c r="AB349" s="623"/>
      <c r="AC349" s="623"/>
      <c r="AD349" s="624"/>
    </row>
    <row r="350" spans="2:30" ht="20.25" customHeight="1">
      <c r="B350" s="1"/>
      <c r="C350" s="634"/>
      <c r="D350" s="634"/>
      <c r="E350" s="634"/>
      <c r="F350" s="634"/>
      <c r="G350" s="634"/>
      <c r="H350" s="635"/>
      <c r="I350" s="360"/>
      <c r="J350" s="380"/>
      <c r="K350" s="381"/>
      <c r="L350" s="648" t="s">
        <v>252</v>
      </c>
      <c r="M350" s="649"/>
      <c r="N350" s="649"/>
      <c r="O350" s="649"/>
      <c r="P350" s="649"/>
      <c r="Q350" s="649"/>
      <c r="R350" s="649"/>
      <c r="S350" s="649"/>
      <c r="T350" s="649"/>
      <c r="U350" s="649"/>
      <c r="V350" s="649"/>
      <c r="W350" s="649"/>
      <c r="X350" s="649"/>
      <c r="Y350" s="649"/>
      <c r="Z350" s="650"/>
      <c r="AA350" s="622"/>
      <c r="AB350" s="623"/>
      <c r="AC350" s="623"/>
      <c r="AD350" s="624"/>
    </row>
    <row r="351" spans="2:30" ht="20.25" customHeight="1">
      <c r="B351" s="39"/>
      <c r="C351" s="363"/>
      <c r="D351" s="363"/>
      <c r="E351" s="363"/>
      <c r="F351" s="363"/>
      <c r="G351" s="363"/>
      <c r="H351" s="364"/>
      <c r="I351" s="360"/>
      <c r="J351" s="380"/>
      <c r="K351" s="381"/>
      <c r="L351" s="648"/>
      <c r="M351" s="649"/>
      <c r="N351" s="649"/>
      <c r="O351" s="649"/>
      <c r="P351" s="649"/>
      <c r="Q351" s="649"/>
      <c r="R351" s="649"/>
      <c r="S351" s="649"/>
      <c r="T351" s="649"/>
      <c r="U351" s="649"/>
      <c r="V351" s="649"/>
      <c r="W351" s="649"/>
      <c r="X351" s="649"/>
      <c r="Y351" s="649"/>
      <c r="Z351" s="650"/>
      <c r="AA351" s="622"/>
      <c r="AB351" s="623"/>
      <c r="AC351" s="623"/>
      <c r="AD351" s="624"/>
    </row>
    <row r="352" spans="2:30" ht="20.25" customHeight="1">
      <c r="B352" s="39"/>
      <c r="C352" s="363"/>
      <c r="D352" s="363"/>
      <c r="E352" s="363"/>
      <c r="F352" s="363"/>
      <c r="G352" s="363"/>
      <c r="H352" s="364"/>
      <c r="I352" s="360"/>
      <c r="J352" s="380"/>
      <c r="K352" s="381"/>
      <c r="L352" s="414"/>
      <c r="M352" s="415"/>
      <c r="N352" s="415"/>
      <c r="O352" s="415"/>
      <c r="P352" s="415"/>
      <c r="Q352" s="415"/>
      <c r="R352" s="415"/>
      <c r="S352" s="415"/>
      <c r="T352" s="415"/>
      <c r="U352" s="415"/>
      <c r="V352" s="415"/>
      <c r="W352" s="415"/>
      <c r="X352" s="415"/>
      <c r="Y352" s="415"/>
      <c r="Z352" s="416"/>
      <c r="AA352" s="369"/>
      <c r="AB352" s="370"/>
      <c r="AC352" s="370"/>
      <c r="AD352" s="371"/>
    </row>
    <row r="353" spans="2:30" ht="20.25" customHeight="1">
      <c r="B353" s="30" t="s">
        <v>211</v>
      </c>
      <c r="C353" s="632" t="s">
        <v>44</v>
      </c>
      <c r="D353" s="632"/>
      <c r="E353" s="632"/>
      <c r="F353" s="632"/>
      <c r="G353" s="632"/>
      <c r="H353" s="633"/>
      <c r="I353" s="611" t="s">
        <v>70</v>
      </c>
      <c r="J353" s="612"/>
      <c r="K353" s="613"/>
      <c r="L353" s="622" t="s">
        <v>13</v>
      </c>
      <c r="M353" s="623"/>
      <c r="N353" s="623"/>
      <c r="O353" s="623"/>
      <c r="P353" s="623"/>
      <c r="Q353" s="623"/>
      <c r="R353" s="623"/>
      <c r="S353" s="623"/>
      <c r="T353" s="623"/>
      <c r="U353" s="623"/>
      <c r="V353" s="623"/>
      <c r="W353" s="623"/>
      <c r="X353" s="623"/>
      <c r="Y353" s="623"/>
      <c r="Z353" s="624"/>
      <c r="AA353" s="622" t="s">
        <v>101</v>
      </c>
      <c r="AB353" s="623"/>
      <c r="AC353" s="623"/>
      <c r="AD353" s="624"/>
    </row>
    <row r="354" spans="2:30" ht="21" customHeight="1">
      <c r="B354" s="39"/>
      <c r="C354" s="632"/>
      <c r="D354" s="632"/>
      <c r="E354" s="632"/>
      <c r="F354" s="632"/>
      <c r="G354" s="632"/>
      <c r="H354" s="633"/>
      <c r="I354" s="625" t="s">
        <v>263</v>
      </c>
      <c r="J354" s="626"/>
      <c r="K354" s="627"/>
      <c r="L354" s="622"/>
      <c r="M354" s="623"/>
      <c r="N354" s="623"/>
      <c r="O354" s="623"/>
      <c r="P354" s="623"/>
      <c r="Q354" s="623"/>
      <c r="R354" s="623"/>
      <c r="S354" s="623"/>
      <c r="T354" s="623"/>
      <c r="U354" s="623"/>
      <c r="V354" s="623"/>
      <c r="W354" s="623"/>
      <c r="X354" s="623"/>
      <c r="Y354" s="623"/>
      <c r="Z354" s="624"/>
      <c r="AA354" s="622" t="s">
        <v>239</v>
      </c>
      <c r="AB354" s="623"/>
      <c r="AC354" s="623"/>
      <c r="AD354" s="624"/>
    </row>
    <row r="355" spans="2:30" ht="21" customHeight="1">
      <c r="B355" s="39"/>
      <c r="C355" s="632"/>
      <c r="D355" s="632"/>
      <c r="E355" s="632"/>
      <c r="F355" s="632"/>
      <c r="G355" s="632"/>
      <c r="H355" s="633"/>
      <c r="I355" s="360"/>
      <c r="J355" s="380"/>
      <c r="K355" s="381"/>
      <c r="L355" s="622"/>
      <c r="M355" s="623"/>
      <c r="N355" s="623"/>
      <c r="O355" s="623"/>
      <c r="P355" s="623"/>
      <c r="Q355" s="623"/>
      <c r="R355" s="623"/>
      <c r="S355" s="623"/>
      <c r="T355" s="623"/>
      <c r="U355" s="623"/>
      <c r="V355" s="623"/>
      <c r="W355" s="623"/>
      <c r="X355" s="623"/>
      <c r="Y355" s="623"/>
      <c r="Z355" s="624"/>
      <c r="AA355" s="622"/>
      <c r="AB355" s="623"/>
      <c r="AC355" s="623"/>
      <c r="AD355" s="624"/>
    </row>
    <row r="356" spans="2:30" ht="21" customHeight="1">
      <c r="B356" s="39"/>
      <c r="C356" s="634"/>
      <c r="D356" s="634"/>
      <c r="E356" s="634"/>
      <c r="F356" s="634"/>
      <c r="G356" s="634"/>
      <c r="H356" s="635"/>
      <c r="I356" s="360"/>
      <c r="J356" s="380"/>
      <c r="K356" s="381"/>
      <c r="L356" s="369"/>
      <c r="M356" s="370"/>
      <c r="N356" s="370"/>
      <c r="O356" s="370"/>
      <c r="P356" s="370"/>
      <c r="Q356" s="370"/>
      <c r="R356" s="370"/>
      <c r="S356" s="370"/>
      <c r="T356" s="370"/>
      <c r="U356" s="370"/>
      <c r="V356" s="370"/>
      <c r="W356" s="370"/>
      <c r="X356" s="370"/>
      <c r="Y356" s="370"/>
      <c r="Z356" s="371"/>
      <c r="AA356" s="622" t="s">
        <v>100</v>
      </c>
      <c r="AB356" s="623"/>
      <c r="AC356" s="623"/>
      <c r="AD356" s="624"/>
    </row>
    <row r="357" spans="2:30" ht="21" customHeight="1">
      <c r="B357" s="39"/>
      <c r="C357" s="363"/>
      <c r="D357" s="363"/>
      <c r="E357" s="363"/>
      <c r="F357" s="363"/>
      <c r="G357" s="363"/>
      <c r="H357" s="364"/>
      <c r="I357" s="360"/>
      <c r="J357" s="380"/>
      <c r="K357" s="381"/>
      <c r="L357" s="369"/>
      <c r="M357" s="370"/>
      <c r="N357" s="370"/>
      <c r="O357" s="370"/>
      <c r="P357" s="370"/>
      <c r="Q357" s="370"/>
      <c r="R357" s="370"/>
      <c r="S357" s="370"/>
      <c r="T357" s="370"/>
      <c r="U357" s="370"/>
      <c r="V357" s="370"/>
      <c r="W357" s="370"/>
      <c r="X357" s="370"/>
      <c r="Y357" s="370"/>
      <c r="Z357" s="371"/>
      <c r="AA357" s="622"/>
      <c r="AB357" s="623"/>
      <c r="AC357" s="623"/>
      <c r="AD357" s="624"/>
    </row>
    <row r="358" spans="2:30" ht="21" customHeight="1">
      <c r="B358" s="30" t="s">
        <v>212</v>
      </c>
      <c r="C358" s="632" t="s">
        <v>49</v>
      </c>
      <c r="D358" s="632"/>
      <c r="E358" s="632"/>
      <c r="F358" s="632"/>
      <c r="G358" s="632"/>
      <c r="H358" s="633"/>
      <c r="I358" s="611" t="s">
        <v>302</v>
      </c>
      <c r="J358" s="612"/>
      <c r="K358" s="613"/>
      <c r="L358" s="622"/>
      <c r="M358" s="623"/>
      <c r="N358" s="623"/>
      <c r="O358" s="623"/>
      <c r="P358" s="623"/>
      <c r="Q358" s="623"/>
      <c r="R358" s="623"/>
      <c r="S358" s="623"/>
      <c r="T358" s="623"/>
      <c r="U358" s="623"/>
      <c r="V358" s="623"/>
      <c r="W358" s="623"/>
      <c r="X358" s="623"/>
      <c r="Y358" s="623"/>
      <c r="Z358" s="624"/>
      <c r="AA358" s="369"/>
      <c r="AB358" s="370"/>
      <c r="AC358" s="370"/>
      <c r="AD358" s="371"/>
    </row>
    <row r="359" spans="2:30" ht="21" customHeight="1">
      <c r="B359" s="39"/>
      <c r="C359" s="634"/>
      <c r="D359" s="634"/>
      <c r="E359" s="634"/>
      <c r="F359" s="634"/>
      <c r="G359" s="634"/>
      <c r="H359" s="635"/>
      <c r="I359" s="360"/>
      <c r="J359" s="380"/>
      <c r="K359" s="381"/>
      <c r="L359" s="369"/>
      <c r="M359" s="370"/>
      <c r="N359" s="370"/>
      <c r="O359" s="370"/>
      <c r="P359" s="370"/>
      <c r="Q359" s="370"/>
      <c r="R359" s="370"/>
      <c r="S359" s="370"/>
      <c r="T359" s="370"/>
      <c r="U359" s="370"/>
      <c r="V359" s="370"/>
      <c r="W359" s="370"/>
      <c r="X359" s="370"/>
      <c r="Y359" s="370"/>
      <c r="Z359" s="371"/>
      <c r="AA359" s="369"/>
      <c r="AB359" s="370"/>
      <c r="AC359" s="370"/>
      <c r="AD359" s="371"/>
    </row>
    <row r="360" spans="2:30" ht="21" customHeight="1">
      <c r="B360" s="39"/>
      <c r="C360" s="365"/>
      <c r="D360" s="365"/>
      <c r="E360" s="365"/>
      <c r="F360" s="365"/>
      <c r="G360" s="365"/>
      <c r="H360" s="366"/>
      <c r="I360" s="360"/>
      <c r="J360" s="380"/>
      <c r="K360" s="381"/>
      <c r="L360" s="369"/>
      <c r="M360" s="370"/>
      <c r="N360" s="370"/>
      <c r="O360" s="370"/>
      <c r="P360" s="370"/>
      <c r="Q360" s="370"/>
      <c r="R360" s="370"/>
      <c r="S360" s="370"/>
      <c r="T360" s="370"/>
      <c r="U360" s="370"/>
      <c r="V360" s="370"/>
      <c r="W360" s="370"/>
      <c r="X360" s="370"/>
      <c r="Y360" s="370"/>
      <c r="Z360" s="371"/>
      <c r="AA360" s="369"/>
      <c r="AB360" s="370"/>
      <c r="AC360" s="370"/>
      <c r="AD360" s="371"/>
    </row>
    <row r="361" spans="2:30" ht="21" customHeight="1">
      <c r="B361" s="39"/>
      <c r="C361" s="363"/>
      <c r="D361" s="363"/>
      <c r="E361" s="363"/>
      <c r="F361" s="363"/>
      <c r="G361" s="363"/>
      <c r="H361" s="364"/>
      <c r="I361" s="360"/>
      <c r="J361" s="380"/>
      <c r="K361" s="381"/>
      <c r="L361" s="369"/>
      <c r="M361" s="370"/>
      <c r="N361" s="370"/>
      <c r="O361" s="370"/>
      <c r="P361" s="370"/>
      <c r="Q361" s="370"/>
      <c r="R361" s="370"/>
      <c r="S361" s="370"/>
      <c r="T361" s="370"/>
      <c r="U361" s="370"/>
      <c r="V361" s="370"/>
      <c r="W361" s="370"/>
      <c r="X361" s="370"/>
      <c r="Y361" s="370"/>
      <c r="Z361" s="371"/>
      <c r="AA361" s="369"/>
      <c r="AB361" s="370"/>
      <c r="AC361" s="370"/>
      <c r="AD361" s="371"/>
    </row>
    <row r="362" spans="2:30" ht="21" customHeight="1">
      <c r="B362" s="17">
        <v>2</v>
      </c>
      <c r="C362" s="632" t="s">
        <v>45</v>
      </c>
      <c r="D362" s="632"/>
      <c r="E362" s="632"/>
      <c r="F362" s="632"/>
      <c r="G362" s="632"/>
      <c r="H362" s="633"/>
      <c r="I362" s="836"/>
      <c r="J362" s="837"/>
      <c r="K362" s="838"/>
      <c r="L362" s="731"/>
      <c r="M362" s="732"/>
      <c r="N362" s="732"/>
      <c r="O362" s="732"/>
      <c r="P362" s="732"/>
      <c r="Q362" s="732"/>
      <c r="R362" s="732"/>
      <c r="S362" s="732"/>
      <c r="T362" s="732"/>
      <c r="U362" s="732"/>
      <c r="V362" s="732"/>
      <c r="W362" s="732"/>
      <c r="X362" s="732"/>
      <c r="Y362" s="732"/>
      <c r="Z362" s="733"/>
      <c r="AA362" s="408"/>
      <c r="AB362" s="18"/>
      <c r="AC362" s="18"/>
      <c r="AD362" s="19"/>
    </row>
    <row r="363" spans="2:30" ht="21" customHeight="1">
      <c r="B363" s="30" t="s">
        <v>28</v>
      </c>
      <c r="C363" s="632" t="s">
        <v>46</v>
      </c>
      <c r="D363" s="632"/>
      <c r="E363" s="632"/>
      <c r="F363" s="632"/>
      <c r="G363" s="632"/>
      <c r="H363" s="633"/>
      <c r="I363" s="611" t="s">
        <v>70</v>
      </c>
      <c r="J363" s="612"/>
      <c r="K363" s="613"/>
      <c r="L363" s="622" t="s">
        <v>103</v>
      </c>
      <c r="M363" s="623"/>
      <c r="N363" s="623"/>
      <c r="O363" s="623"/>
      <c r="P363" s="623"/>
      <c r="Q363" s="623"/>
      <c r="R363" s="623"/>
      <c r="S363" s="623"/>
      <c r="T363" s="623"/>
      <c r="U363" s="623"/>
      <c r="V363" s="623"/>
      <c r="W363" s="623"/>
      <c r="X363" s="623"/>
      <c r="Y363" s="623"/>
      <c r="Z363" s="624"/>
      <c r="AA363" s="728" t="s">
        <v>106</v>
      </c>
      <c r="AB363" s="729"/>
      <c r="AC363" s="729"/>
      <c r="AD363" s="730"/>
    </row>
    <row r="364" spans="2:30" ht="21" customHeight="1">
      <c r="B364" s="1"/>
      <c r="C364" s="632"/>
      <c r="D364" s="632"/>
      <c r="E364" s="632"/>
      <c r="F364" s="632"/>
      <c r="G364" s="632"/>
      <c r="H364" s="633"/>
      <c r="I364" s="405"/>
      <c r="J364" s="406"/>
      <c r="K364" s="407"/>
      <c r="L364" s="622" t="s">
        <v>123</v>
      </c>
      <c r="M364" s="623"/>
      <c r="N364" s="623"/>
      <c r="O364" s="623"/>
      <c r="P364" s="623"/>
      <c r="Q364" s="623"/>
      <c r="R364" s="623"/>
      <c r="S364" s="623"/>
      <c r="T364" s="623"/>
      <c r="U364" s="623"/>
      <c r="V364" s="623"/>
      <c r="W364" s="623"/>
      <c r="X364" s="623"/>
      <c r="Y364" s="623"/>
      <c r="Z364" s="624"/>
      <c r="AA364" s="622" t="s">
        <v>82</v>
      </c>
      <c r="AB364" s="623"/>
      <c r="AC364" s="623"/>
      <c r="AD364" s="624"/>
    </row>
    <row r="365" spans="2:30" ht="21" customHeight="1">
      <c r="B365" s="39"/>
      <c r="C365" s="632"/>
      <c r="D365" s="632"/>
      <c r="E365" s="632"/>
      <c r="F365" s="632"/>
      <c r="G365" s="632"/>
      <c r="H365" s="633"/>
      <c r="I365" s="405"/>
      <c r="J365" s="406"/>
      <c r="K365" s="407"/>
      <c r="L365" s="622" t="s">
        <v>104</v>
      </c>
      <c r="M365" s="623"/>
      <c r="N365" s="623"/>
      <c r="O365" s="623"/>
      <c r="P365" s="623"/>
      <c r="Q365" s="623"/>
      <c r="R365" s="623"/>
      <c r="S365" s="623"/>
      <c r="T365" s="623"/>
      <c r="U365" s="623"/>
      <c r="V365" s="623"/>
      <c r="W365" s="623"/>
      <c r="X365" s="623"/>
      <c r="Y365" s="623"/>
      <c r="Z365" s="624"/>
      <c r="AA365" s="622"/>
      <c r="AB365" s="623"/>
      <c r="AC365" s="623"/>
      <c r="AD365" s="624"/>
    </row>
    <row r="366" spans="2:30" ht="21" customHeight="1">
      <c r="B366" s="39"/>
      <c r="C366" s="634"/>
      <c r="D366" s="634"/>
      <c r="E366" s="634"/>
      <c r="F366" s="634"/>
      <c r="G366" s="634"/>
      <c r="H366" s="635"/>
      <c r="I366" s="405"/>
      <c r="J366" s="406"/>
      <c r="K366" s="407"/>
      <c r="L366" s="622"/>
      <c r="M366" s="623"/>
      <c r="N366" s="623"/>
      <c r="O366" s="623"/>
      <c r="P366" s="623"/>
      <c r="Q366" s="623"/>
      <c r="R366" s="623"/>
      <c r="S366" s="623"/>
      <c r="T366" s="623"/>
      <c r="U366" s="623"/>
      <c r="V366" s="623"/>
      <c r="W366" s="623"/>
      <c r="X366" s="623"/>
      <c r="Y366" s="623"/>
      <c r="Z366" s="624"/>
      <c r="AA366" s="640" t="s">
        <v>105</v>
      </c>
      <c r="AB366" s="681"/>
      <c r="AC366" s="681"/>
      <c r="AD366" s="682"/>
    </row>
    <row r="367" spans="2:30" ht="21" customHeight="1">
      <c r="B367" s="39"/>
      <c r="C367" s="363"/>
      <c r="D367" s="363"/>
      <c r="E367" s="363"/>
      <c r="F367" s="363"/>
      <c r="G367" s="363"/>
      <c r="H367" s="364"/>
      <c r="I367" s="405"/>
      <c r="J367" s="406"/>
      <c r="K367" s="407"/>
      <c r="L367" s="622" t="s">
        <v>102</v>
      </c>
      <c r="M367" s="623"/>
      <c r="N367" s="623"/>
      <c r="O367" s="623"/>
      <c r="P367" s="623"/>
      <c r="Q367" s="623"/>
      <c r="R367" s="623"/>
      <c r="S367" s="623"/>
      <c r="T367" s="623"/>
      <c r="U367" s="623"/>
      <c r="V367" s="623"/>
      <c r="W367" s="623"/>
      <c r="X367" s="623"/>
      <c r="Y367" s="623"/>
      <c r="Z367" s="624"/>
      <c r="AA367" s="640"/>
      <c r="AB367" s="681"/>
      <c r="AC367" s="681"/>
      <c r="AD367" s="682"/>
    </row>
    <row r="368" spans="2:30" ht="21" customHeight="1">
      <c r="B368" s="39"/>
      <c r="C368" s="363"/>
      <c r="D368" s="363"/>
      <c r="E368" s="363"/>
      <c r="F368" s="363"/>
      <c r="G368" s="363"/>
      <c r="H368" s="364"/>
      <c r="I368" s="405"/>
      <c r="J368" s="406"/>
      <c r="K368" s="407"/>
      <c r="L368" s="640"/>
      <c r="M368" s="681"/>
      <c r="N368" s="681"/>
      <c r="O368" s="681"/>
      <c r="P368" s="681"/>
      <c r="Q368" s="681"/>
      <c r="R368" s="681"/>
      <c r="S368" s="681"/>
      <c r="T368" s="681"/>
      <c r="U368" s="681"/>
      <c r="V368" s="681"/>
      <c r="W368" s="681"/>
      <c r="X368" s="681"/>
      <c r="Y368" s="681"/>
      <c r="Z368" s="682"/>
      <c r="AA368" s="640"/>
      <c r="AB368" s="681"/>
      <c r="AC368" s="681"/>
      <c r="AD368" s="682"/>
    </row>
    <row r="369" spans="2:30" ht="21" customHeight="1">
      <c r="B369" s="39"/>
      <c r="C369" s="363"/>
      <c r="D369" s="363"/>
      <c r="E369" s="363"/>
      <c r="F369" s="363"/>
      <c r="G369" s="363"/>
      <c r="H369" s="364"/>
      <c r="I369" s="405"/>
      <c r="J369" s="406"/>
      <c r="K369" s="407"/>
      <c r="L369" s="640"/>
      <c r="M369" s="681"/>
      <c r="N369" s="681"/>
      <c r="O369" s="681"/>
      <c r="P369" s="681"/>
      <c r="Q369" s="681"/>
      <c r="R369" s="681"/>
      <c r="S369" s="681"/>
      <c r="T369" s="681"/>
      <c r="U369" s="681"/>
      <c r="V369" s="681"/>
      <c r="W369" s="681"/>
      <c r="X369" s="681"/>
      <c r="Y369" s="681"/>
      <c r="Z369" s="682"/>
      <c r="AA369" s="356"/>
      <c r="AB369" s="357"/>
      <c r="AC369" s="357"/>
      <c r="AD369" s="358"/>
    </row>
    <row r="370" spans="2:30" ht="21" customHeight="1">
      <c r="B370" s="39"/>
      <c r="C370" s="363"/>
      <c r="D370" s="363"/>
      <c r="E370" s="363"/>
      <c r="F370" s="363"/>
      <c r="G370" s="363"/>
      <c r="H370" s="364"/>
      <c r="I370" s="405"/>
      <c r="J370" s="406"/>
      <c r="K370" s="407"/>
      <c r="L370" s="640"/>
      <c r="M370" s="681"/>
      <c r="N370" s="681"/>
      <c r="O370" s="681"/>
      <c r="P370" s="681"/>
      <c r="Q370" s="681"/>
      <c r="R370" s="681"/>
      <c r="S370" s="681"/>
      <c r="T370" s="681"/>
      <c r="U370" s="681"/>
      <c r="V370" s="681"/>
      <c r="W370" s="681"/>
      <c r="X370" s="681"/>
      <c r="Y370" s="681"/>
      <c r="Z370" s="682"/>
      <c r="AA370" s="356"/>
      <c r="AB370" s="357"/>
      <c r="AC370" s="357"/>
      <c r="AD370" s="358"/>
    </row>
    <row r="371" spans="2:30" ht="21" customHeight="1">
      <c r="B371" s="39"/>
      <c r="C371" s="363"/>
      <c r="D371" s="363"/>
      <c r="E371" s="363"/>
      <c r="F371" s="363"/>
      <c r="G371" s="363"/>
      <c r="H371" s="364"/>
      <c r="I371" s="405"/>
      <c r="J371" s="406"/>
      <c r="K371" s="407"/>
      <c r="L371" s="356"/>
      <c r="M371" s="357"/>
      <c r="N371" s="357"/>
      <c r="O371" s="357"/>
      <c r="P371" s="357"/>
      <c r="Q371" s="357"/>
      <c r="R371" s="357"/>
      <c r="S371" s="357"/>
      <c r="T371" s="357"/>
      <c r="U371" s="357"/>
      <c r="V371" s="357"/>
      <c r="W371" s="357"/>
      <c r="X371" s="357"/>
      <c r="Y371" s="357"/>
      <c r="Z371" s="358"/>
      <c r="AA371" s="357"/>
      <c r="AB371" s="357"/>
      <c r="AC371" s="357"/>
      <c r="AD371" s="358"/>
    </row>
    <row r="372" spans="2:30" ht="21" customHeight="1">
      <c r="B372" s="39"/>
      <c r="C372" s="363"/>
      <c r="D372" s="363"/>
      <c r="E372" s="363"/>
      <c r="F372" s="363"/>
      <c r="G372" s="363"/>
      <c r="H372" s="364"/>
      <c r="I372" s="405"/>
      <c r="J372" s="406"/>
      <c r="K372" s="407"/>
      <c r="L372" s="356"/>
      <c r="M372" s="357"/>
      <c r="N372" s="357"/>
      <c r="O372" s="357"/>
      <c r="P372" s="357"/>
      <c r="Q372" s="357"/>
      <c r="R372" s="357"/>
      <c r="S372" s="357"/>
      <c r="T372" s="357"/>
      <c r="U372" s="357"/>
      <c r="V372" s="357"/>
      <c r="W372" s="357"/>
      <c r="X372" s="357"/>
      <c r="Y372" s="357"/>
      <c r="Z372" s="358"/>
      <c r="AA372" s="357"/>
      <c r="AB372" s="357"/>
      <c r="AC372" s="357"/>
      <c r="AD372" s="358"/>
    </row>
    <row r="373" spans="2:30" ht="20.25" customHeight="1">
      <c r="B373" s="39"/>
      <c r="C373" s="363"/>
      <c r="D373" s="363"/>
      <c r="E373" s="363"/>
      <c r="F373" s="363"/>
      <c r="G373" s="363"/>
      <c r="H373" s="364"/>
      <c r="I373" s="405"/>
      <c r="J373" s="406"/>
      <c r="K373" s="407"/>
      <c r="L373" s="356"/>
      <c r="M373" s="357"/>
      <c r="N373" s="357"/>
      <c r="O373" s="357"/>
      <c r="P373" s="357"/>
      <c r="Q373" s="357"/>
      <c r="R373" s="357"/>
      <c r="S373" s="357"/>
      <c r="T373" s="357"/>
      <c r="U373" s="357"/>
      <c r="V373" s="357"/>
      <c r="W373" s="357"/>
      <c r="X373" s="357"/>
      <c r="Y373" s="357"/>
      <c r="Z373" s="358"/>
      <c r="AA373" s="357"/>
      <c r="AB373" s="357"/>
      <c r="AC373" s="357"/>
      <c r="AD373" s="358"/>
    </row>
    <row r="374" spans="2:30" ht="20.25" customHeight="1">
      <c r="B374" s="1"/>
      <c r="C374" s="632"/>
      <c r="D374" s="632"/>
      <c r="E374" s="632"/>
      <c r="F374" s="632"/>
      <c r="G374" s="632"/>
      <c r="H374" s="633"/>
      <c r="I374" s="405"/>
      <c r="J374" s="135"/>
      <c r="K374" s="136"/>
      <c r="L374" s="356"/>
      <c r="M374" s="44"/>
      <c r="N374" s="44"/>
      <c r="O374" s="44"/>
      <c r="P374" s="44"/>
      <c r="Q374" s="44"/>
      <c r="R374" s="44"/>
      <c r="S374" s="44"/>
      <c r="T374" s="44"/>
      <c r="U374" s="44"/>
      <c r="V374" s="44"/>
      <c r="W374" s="44"/>
      <c r="X374" s="44"/>
      <c r="Y374" s="44"/>
      <c r="Z374" s="45"/>
      <c r="AA374" s="137"/>
      <c r="AB374" s="137"/>
      <c r="AC374" s="137"/>
      <c r="AD374" s="138"/>
    </row>
    <row r="375" spans="2:30" ht="20.25" customHeight="1">
      <c r="B375" s="29" t="s">
        <v>209</v>
      </c>
      <c r="C375" s="632" t="s">
        <v>334</v>
      </c>
      <c r="D375" s="632"/>
      <c r="E375" s="632"/>
      <c r="F375" s="632"/>
      <c r="G375" s="632"/>
      <c r="H375" s="632"/>
      <c r="I375" s="632"/>
      <c r="J375" s="632"/>
      <c r="K375" s="632"/>
      <c r="L375" s="632"/>
      <c r="M375" s="632"/>
      <c r="N375" s="632"/>
      <c r="O375" s="632"/>
      <c r="P375" s="632"/>
      <c r="Q375" s="632"/>
      <c r="R375" s="632"/>
      <c r="S375" s="632"/>
      <c r="T375" s="632"/>
      <c r="U375" s="632"/>
      <c r="V375" s="632"/>
      <c r="W375" s="632"/>
      <c r="X375" s="632"/>
      <c r="Y375" s="632"/>
      <c r="Z375" s="632"/>
      <c r="AA375" s="632"/>
      <c r="AB375" s="632"/>
      <c r="AC375" s="632"/>
      <c r="AD375" s="410"/>
    </row>
    <row r="376" spans="2:30" ht="20.25" customHeight="1">
      <c r="B376" s="29"/>
      <c r="C376" s="632"/>
      <c r="D376" s="632"/>
      <c r="E376" s="632"/>
      <c r="F376" s="632"/>
      <c r="G376" s="632"/>
      <c r="H376" s="632"/>
      <c r="I376" s="632"/>
      <c r="J376" s="632"/>
      <c r="K376" s="632"/>
      <c r="L376" s="632"/>
      <c r="M376" s="632"/>
      <c r="N376" s="632"/>
      <c r="O376" s="632"/>
      <c r="P376" s="632"/>
      <c r="Q376" s="632"/>
      <c r="R376" s="632"/>
      <c r="S376" s="632"/>
      <c r="T376" s="632"/>
      <c r="U376" s="632"/>
      <c r="V376" s="632"/>
      <c r="W376" s="632"/>
      <c r="X376" s="632"/>
      <c r="Y376" s="632"/>
      <c r="Z376" s="632"/>
      <c r="AA376" s="632"/>
      <c r="AB376" s="632"/>
      <c r="AC376" s="632"/>
      <c r="AD376" s="99"/>
    </row>
    <row r="377" spans="2:30" ht="21" customHeight="1">
      <c r="B377" s="31"/>
      <c r="C377" s="632"/>
      <c r="D377" s="632"/>
      <c r="E377" s="632"/>
      <c r="F377" s="632"/>
      <c r="G377" s="632"/>
      <c r="H377" s="632"/>
      <c r="I377" s="632"/>
      <c r="J377" s="632"/>
      <c r="K377" s="632"/>
      <c r="L377" s="632"/>
      <c r="M377" s="632"/>
      <c r="N377" s="632"/>
      <c r="O377" s="632"/>
      <c r="P377" s="632"/>
      <c r="Q377" s="632"/>
      <c r="R377" s="632"/>
      <c r="S377" s="632"/>
      <c r="T377" s="632"/>
      <c r="U377" s="632"/>
      <c r="V377" s="632"/>
      <c r="W377" s="632"/>
      <c r="X377" s="632"/>
      <c r="Y377" s="632"/>
      <c r="Z377" s="632"/>
      <c r="AA377" s="632"/>
      <c r="AB377" s="632"/>
      <c r="AC377" s="632"/>
      <c r="AD377" s="99"/>
    </row>
    <row r="378" spans="2:30" ht="21" customHeight="1">
      <c r="B378" s="17">
        <v>1</v>
      </c>
      <c r="C378" s="638" t="s">
        <v>31</v>
      </c>
      <c r="D378" s="638"/>
      <c r="E378" s="638"/>
      <c r="F378" s="638"/>
      <c r="G378" s="638"/>
      <c r="H378" s="639"/>
      <c r="I378" s="32"/>
      <c r="J378" s="33"/>
      <c r="K378" s="34"/>
      <c r="L378" s="408"/>
      <c r="M378" s="409"/>
      <c r="N378" s="409"/>
      <c r="O378" s="409"/>
      <c r="P378" s="409"/>
      <c r="Q378" s="409"/>
      <c r="R378" s="409"/>
      <c r="S378" s="409"/>
      <c r="T378" s="409"/>
      <c r="U378" s="409"/>
      <c r="V378" s="409"/>
      <c r="W378" s="409"/>
      <c r="X378" s="409"/>
      <c r="Y378" s="409"/>
      <c r="Z378" s="410"/>
      <c r="AA378" s="408"/>
      <c r="AB378" s="409"/>
      <c r="AC378" s="409"/>
      <c r="AD378" s="410"/>
    </row>
    <row r="379" spans="2:30" ht="21" customHeight="1">
      <c r="B379" s="30" t="s">
        <v>208</v>
      </c>
      <c r="C379" s="632" t="s">
        <v>32</v>
      </c>
      <c r="D379" s="632"/>
      <c r="E379" s="632"/>
      <c r="F379" s="632"/>
      <c r="G379" s="632"/>
      <c r="H379" s="633"/>
      <c r="I379" s="611" t="s">
        <v>70</v>
      </c>
      <c r="J379" s="612"/>
      <c r="K379" s="613"/>
      <c r="L379" s="622" t="s">
        <v>137</v>
      </c>
      <c r="M379" s="623"/>
      <c r="N379" s="623"/>
      <c r="O379" s="623"/>
      <c r="P379" s="623"/>
      <c r="Q379" s="623"/>
      <c r="R379" s="623"/>
      <c r="S379" s="623"/>
      <c r="T379" s="623"/>
      <c r="U379" s="623"/>
      <c r="V379" s="623"/>
      <c r="W379" s="623"/>
      <c r="X379" s="623"/>
      <c r="Y379" s="623"/>
      <c r="Z379" s="624"/>
      <c r="AA379" s="622" t="s">
        <v>138</v>
      </c>
      <c r="AB379" s="623"/>
      <c r="AC379" s="623"/>
      <c r="AD379" s="624"/>
    </row>
    <row r="380" spans="2:30" ht="21" customHeight="1">
      <c r="B380" s="39"/>
      <c r="C380" s="632"/>
      <c r="D380" s="632"/>
      <c r="E380" s="632"/>
      <c r="F380" s="632"/>
      <c r="G380" s="632"/>
      <c r="H380" s="633"/>
      <c r="I380" s="625"/>
      <c r="J380" s="839"/>
      <c r="K380" s="840"/>
      <c r="L380" s="622"/>
      <c r="M380" s="623"/>
      <c r="N380" s="623"/>
      <c r="O380" s="623"/>
      <c r="P380" s="623"/>
      <c r="Q380" s="623"/>
      <c r="R380" s="623"/>
      <c r="S380" s="623"/>
      <c r="T380" s="623"/>
      <c r="U380" s="623"/>
      <c r="V380" s="623"/>
      <c r="W380" s="623"/>
      <c r="X380" s="623"/>
      <c r="Y380" s="623"/>
      <c r="Z380" s="624"/>
      <c r="AA380" s="622"/>
      <c r="AB380" s="623"/>
      <c r="AC380" s="623"/>
      <c r="AD380" s="624"/>
    </row>
    <row r="381" spans="2:30" ht="21" customHeight="1">
      <c r="B381" s="39"/>
      <c r="C381" s="634"/>
      <c r="D381" s="634"/>
      <c r="E381" s="634"/>
      <c r="F381" s="634"/>
      <c r="G381" s="634"/>
      <c r="H381" s="635"/>
      <c r="I381" s="360"/>
      <c r="J381" s="380"/>
      <c r="K381" s="381"/>
      <c r="L381" s="622" t="s">
        <v>354</v>
      </c>
      <c r="M381" s="623"/>
      <c r="N381" s="623"/>
      <c r="O381" s="623"/>
      <c r="P381" s="623"/>
      <c r="Q381" s="623"/>
      <c r="R381" s="623"/>
      <c r="S381" s="623"/>
      <c r="T381" s="623"/>
      <c r="U381" s="623"/>
      <c r="V381" s="623"/>
      <c r="W381" s="623"/>
      <c r="X381" s="623"/>
      <c r="Y381" s="623"/>
      <c r="Z381" s="624"/>
      <c r="AA381" s="622"/>
      <c r="AB381" s="623"/>
      <c r="AC381" s="623"/>
      <c r="AD381" s="624"/>
    </row>
    <row r="382" spans="2:30" ht="21" customHeight="1">
      <c r="B382" s="39"/>
      <c r="C382" s="363"/>
      <c r="D382" s="363"/>
      <c r="E382" s="363"/>
      <c r="F382" s="363"/>
      <c r="G382" s="363"/>
      <c r="H382" s="364"/>
      <c r="I382" s="360"/>
      <c r="J382" s="380"/>
      <c r="K382" s="381"/>
      <c r="L382" s="622"/>
      <c r="M382" s="623"/>
      <c r="N382" s="623"/>
      <c r="O382" s="623"/>
      <c r="P382" s="623"/>
      <c r="Q382" s="623"/>
      <c r="R382" s="623"/>
      <c r="S382" s="623"/>
      <c r="T382" s="623"/>
      <c r="U382" s="623"/>
      <c r="V382" s="623"/>
      <c r="W382" s="623"/>
      <c r="X382" s="623"/>
      <c r="Y382" s="623"/>
      <c r="Z382" s="624"/>
      <c r="AA382" s="622"/>
      <c r="AB382" s="623"/>
      <c r="AC382" s="623"/>
      <c r="AD382" s="624"/>
    </row>
    <row r="383" spans="2:30" ht="21" customHeight="1">
      <c r="B383" s="39"/>
      <c r="C383" s="363"/>
      <c r="D383" s="363"/>
      <c r="E383" s="363"/>
      <c r="F383" s="363"/>
      <c r="G383" s="363"/>
      <c r="H383" s="364"/>
      <c r="I383" s="360"/>
      <c r="J383" s="380"/>
      <c r="K383" s="381"/>
      <c r="L383" s="369"/>
      <c r="M383" s="370"/>
      <c r="N383" s="370"/>
      <c r="O383" s="370"/>
      <c r="P383" s="370"/>
      <c r="Q383" s="370"/>
      <c r="R383" s="370"/>
      <c r="S383" s="370"/>
      <c r="T383" s="370"/>
      <c r="U383" s="370"/>
      <c r="V383" s="370"/>
      <c r="W383" s="370"/>
      <c r="X383" s="370"/>
      <c r="Y383" s="370"/>
      <c r="Z383" s="371"/>
      <c r="AA383" s="369"/>
      <c r="AB383" s="370"/>
      <c r="AC383" s="370"/>
      <c r="AD383" s="371"/>
    </row>
    <row r="384" spans="2:30" ht="21" customHeight="1">
      <c r="B384" s="39" t="s">
        <v>34</v>
      </c>
      <c r="C384" s="638" t="s">
        <v>35</v>
      </c>
      <c r="D384" s="641"/>
      <c r="E384" s="641"/>
      <c r="F384" s="641"/>
      <c r="G384" s="376"/>
      <c r="H384" s="377"/>
      <c r="I384" s="360"/>
      <c r="J384" s="380"/>
      <c r="K384" s="381"/>
      <c r="L384" s="622" t="s">
        <v>136</v>
      </c>
      <c r="M384" s="623"/>
      <c r="N384" s="623"/>
      <c r="O384" s="623"/>
      <c r="P384" s="623"/>
      <c r="Q384" s="623"/>
      <c r="R384" s="623"/>
      <c r="S384" s="623"/>
      <c r="T384" s="623"/>
      <c r="U384" s="623"/>
      <c r="V384" s="623"/>
      <c r="W384" s="623"/>
      <c r="X384" s="623"/>
      <c r="Y384" s="623"/>
      <c r="Z384" s="624"/>
      <c r="AA384" s="369"/>
      <c r="AB384" s="370"/>
      <c r="AC384" s="370"/>
      <c r="AD384" s="371"/>
    </row>
    <row r="385" spans="2:30" ht="21" customHeight="1">
      <c r="B385" s="54"/>
      <c r="C385" s="638" t="s">
        <v>308</v>
      </c>
      <c r="D385" s="641"/>
      <c r="E385" s="641"/>
      <c r="F385" s="641"/>
      <c r="G385" s="641"/>
      <c r="H385" s="642"/>
      <c r="I385" s="611" t="s">
        <v>70</v>
      </c>
      <c r="J385" s="612"/>
      <c r="K385" s="613"/>
      <c r="L385" s="622" t="s">
        <v>135</v>
      </c>
      <c r="M385" s="623"/>
      <c r="N385" s="623"/>
      <c r="O385" s="623"/>
      <c r="P385" s="623"/>
      <c r="Q385" s="623"/>
      <c r="R385" s="623"/>
      <c r="S385" s="623"/>
      <c r="T385" s="623"/>
      <c r="U385" s="623"/>
      <c r="V385" s="623"/>
      <c r="W385" s="623"/>
      <c r="X385" s="623"/>
      <c r="Y385" s="623"/>
      <c r="Z385" s="624"/>
      <c r="AA385" s="622" t="s">
        <v>139</v>
      </c>
      <c r="AB385" s="623"/>
      <c r="AC385" s="623"/>
      <c r="AD385" s="624"/>
    </row>
    <row r="386" spans="2:30" ht="21" customHeight="1">
      <c r="B386" s="54"/>
      <c r="C386" s="634"/>
      <c r="D386" s="634"/>
      <c r="E386" s="634"/>
      <c r="F386" s="634"/>
      <c r="G386" s="634"/>
      <c r="H386" s="635"/>
      <c r="I386" s="360"/>
      <c r="J386" s="380"/>
      <c r="K386" s="381"/>
      <c r="L386" s="622"/>
      <c r="M386" s="623"/>
      <c r="N386" s="623"/>
      <c r="O386" s="623"/>
      <c r="P386" s="623"/>
      <c r="Q386" s="623"/>
      <c r="R386" s="623"/>
      <c r="S386" s="623"/>
      <c r="T386" s="623"/>
      <c r="U386" s="623"/>
      <c r="V386" s="623"/>
      <c r="W386" s="623"/>
      <c r="X386" s="623"/>
      <c r="Y386" s="623"/>
      <c r="Z386" s="624"/>
      <c r="AA386" s="622"/>
      <c r="AB386" s="623"/>
      <c r="AC386" s="623"/>
      <c r="AD386" s="624"/>
    </row>
    <row r="387" spans="2:30" ht="21" customHeight="1">
      <c r="B387" s="39" t="s">
        <v>34</v>
      </c>
      <c r="C387" s="638" t="s">
        <v>36</v>
      </c>
      <c r="D387" s="641"/>
      <c r="E387" s="641"/>
      <c r="F387" s="641"/>
      <c r="G387" s="376"/>
      <c r="H387" s="377"/>
      <c r="I387" s="405"/>
      <c r="J387" s="406"/>
      <c r="K387" s="407"/>
      <c r="L387" s="622" t="s">
        <v>134</v>
      </c>
      <c r="M387" s="623"/>
      <c r="N387" s="623"/>
      <c r="O387" s="623"/>
      <c r="P387" s="623"/>
      <c r="Q387" s="623"/>
      <c r="R387" s="623"/>
      <c r="S387" s="623"/>
      <c r="T387" s="623"/>
      <c r="U387" s="623"/>
      <c r="V387" s="623"/>
      <c r="W387" s="623"/>
      <c r="X387" s="623"/>
      <c r="Y387" s="623"/>
      <c r="Z387" s="624"/>
      <c r="AA387" s="622" t="s">
        <v>125</v>
      </c>
      <c r="AB387" s="623"/>
      <c r="AC387" s="623"/>
      <c r="AD387" s="624"/>
    </row>
    <row r="388" spans="2:30" ht="21" customHeight="1">
      <c r="B388" s="54"/>
      <c r="C388" s="638" t="s">
        <v>307</v>
      </c>
      <c r="D388" s="641"/>
      <c r="E388" s="641"/>
      <c r="F388" s="641"/>
      <c r="G388" s="641"/>
      <c r="H388" s="642"/>
      <c r="I388" s="611" t="s">
        <v>70</v>
      </c>
      <c r="J388" s="612"/>
      <c r="K388" s="613"/>
      <c r="L388" s="622"/>
      <c r="M388" s="623"/>
      <c r="N388" s="623"/>
      <c r="O388" s="623"/>
      <c r="P388" s="623"/>
      <c r="Q388" s="623"/>
      <c r="R388" s="623"/>
      <c r="S388" s="623"/>
      <c r="T388" s="623"/>
      <c r="U388" s="623"/>
      <c r="V388" s="623"/>
      <c r="W388" s="623"/>
      <c r="X388" s="623"/>
      <c r="Y388" s="623"/>
      <c r="Z388" s="624"/>
      <c r="AA388" s="369"/>
      <c r="AB388" s="370"/>
      <c r="AC388" s="370"/>
      <c r="AD388" s="371"/>
    </row>
    <row r="389" spans="2:30" ht="21" customHeight="1">
      <c r="B389" s="54"/>
      <c r="C389" s="634"/>
      <c r="D389" s="634"/>
      <c r="E389" s="634"/>
      <c r="F389" s="634"/>
      <c r="G389" s="634"/>
      <c r="H389" s="635"/>
      <c r="I389" s="360"/>
      <c r="J389" s="380"/>
      <c r="K389" s="381"/>
      <c r="L389" s="622" t="s">
        <v>133</v>
      </c>
      <c r="M389" s="623"/>
      <c r="N389" s="623"/>
      <c r="O389" s="623"/>
      <c r="P389" s="623"/>
      <c r="Q389" s="623"/>
      <c r="R389" s="623"/>
      <c r="S389" s="623"/>
      <c r="T389" s="623"/>
      <c r="U389" s="623"/>
      <c r="V389" s="623"/>
      <c r="W389" s="623"/>
      <c r="X389" s="623"/>
      <c r="Y389" s="623"/>
      <c r="Z389" s="624"/>
      <c r="AA389" s="369"/>
      <c r="AB389" s="370"/>
      <c r="AC389" s="370"/>
      <c r="AD389" s="371"/>
    </row>
    <row r="390" spans="2:30" ht="21" customHeight="1">
      <c r="B390" s="39" t="s">
        <v>34</v>
      </c>
      <c r="C390" s="638" t="s">
        <v>37</v>
      </c>
      <c r="D390" s="638"/>
      <c r="E390" s="638"/>
      <c r="F390" s="638"/>
      <c r="G390" s="638"/>
      <c r="H390" s="639"/>
      <c r="I390" s="405"/>
      <c r="J390" s="406"/>
      <c r="K390" s="407"/>
      <c r="L390" s="622"/>
      <c r="M390" s="623"/>
      <c r="N390" s="623"/>
      <c r="O390" s="623"/>
      <c r="P390" s="623"/>
      <c r="Q390" s="623"/>
      <c r="R390" s="623"/>
      <c r="S390" s="623"/>
      <c r="T390" s="623"/>
      <c r="U390" s="623"/>
      <c r="V390" s="623"/>
      <c r="W390" s="623"/>
      <c r="X390" s="623"/>
      <c r="Y390" s="623"/>
      <c r="Z390" s="624"/>
      <c r="AA390" s="369"/>
      <c r="AB390" s="370"/>
      <c r="AC390" s="370"/>
      <c r="AD390" s="371"/>
    </row>
    <row r="391" spans="2:30" ht="21" customHeight="1">
      <c r="B391" s="54"/>
      <c r="C391" s="638" t="s">
        <v>306</v>
      </c>
      <c r="D391" s="638"/>
      <c r="E391" s="638"/>
      <c r="F391" s="638"/>
      <c r="G391" s="638"/>
      <c r="H391" s="639"/>
      <c r="I391" s="611" t="s">
        <v>70</v>
      </c>
      <c r="J391" s="612"/>
      <c r="K391" s="613"/>
      <c r="L391" s="622" t="s">
        <v>132</v>
      </c>
      <c r="M391" s="623"/>
      <c r="N391" s="623"/>
      <c r="O391" s="623"/>
      <c r="P391" s="623"/>
      <c r="Q391" s="623"/>
      <c r="R391" s="623"/>
      <c r="S391" s="623"/>
      <c r="T391" s="623"/>
      <c r="U391" s="623"/>
      <c r="V391" s="623"/>
      <c r="W391" s="623"/>
      <c r="X391" s="623"/>
      <c r="Y391" s="623"/>
      <c r="Z391" s="624"/>
      <c r="AA391" s="356"/>
      <c r="AB391" s="357"/>
      <c r="AC391" s="357"/>
      <c r="AD391" s="358"/>
    </row>
    <row r="392" spans="2:30" ht="21" customHeight="1">
      <c r="B392" s="54"/>
      <c r="C392" s="634"/>
      <c r="D392" s="634"/>
      <c r="E392" s="634"/>
      <c r="F392" s="634"/>
      <c r="G392" s="634"/>
      <c r="H392" s="635"/>
      <c r="I392" s="360"/>
      <c r="J392" s="380"/>
      <c r="K392" s="381"/>
      <c r="L392" s="622"/>
      <c r="M392" s="623"/>
      <c r="N392" s="623"/>
      <c r="O392" s="623"/>
      <c r="P392" s="623"/>
      <c r="Q392" s="623"/>
      <c r="R392" s="623"/>
      <c r="S392" s="623"/>
      <c r="T392" s="623"/>
      <c r="U392" s="623"/>
      <c r="V392" s="623"/>
      <c r="W392" s="623"/>
      <c r="X392" s="623"/>
      <c r="Y392" s="623"/>
      <c r="Z392" s="624"/>
      <c r="AA392" s="356"/>
      <c r="AB392" s="357"/>
      <c r="AC392" s="357"/>
      <c r="AD392" s="358"/>
    </row>
    <row r="393" spans="2:30" ht="21" customHeight="1">
      <c r="B393" s="54"/>
      <c r="C393" s="376"/>
      <c r="D393" s="376"/>
      <c r="E393" s="376"/>
      <c r="F393" s="376"/>
      <c r="G393" s="376"/>
      <c r="H393" s="377"/>
      <c r="I393" s="360"/>
      <c r="J393" s="380"/>
      <c r="K393" s="381"/>
      <c r="L393" s="622"/>
      <c r="M393" s="623"/>
      <c r="N393" s="623"/>
      <c r="O393" s="623"/>
      <c r="P393" s="623"/>
      <c r="Q393" s="623"/>
      <c r="R393" s="623"/>
      <c r="S393" s="623"/>
      <c r="T393" s="623"/>
      <c r="U393" s="623"/>
      <c r="V393" s="623"/>
      <c r="W393" s="623"/>
      <c r="X393" s="623"/>
      <c r="Y393" s="623"/>
      <c r="Z393" s="624"/>
      <c r="AA393" s="356"/>
      <c r="AB393" s="357"/>
      <c r="AC393" s="357"/>
      <c r="AD393" s="358"/>
    </row>
    <row r="394" spans="2:30" ht="21" customHeight="1">
      <c r="B394" s="39"/>
      <c r="C394" s="638"/>
      <c r="D394" s="638"/>
      <c r="E394" s="638"/>
      <c r="F394" s="638"/>
      <c r="G394" s="638"/>
      <c r="H394" s="639"/>
      <c r="I394" s="405"/>
      <c r="J394" s="406"/>
      <c r="K394" s="407"/>
      <c r="L394" s="622" t="s">
        <v>131</v>
      </c>
      <c r="M394" s="623"/>
      <c r="N394" s="623"/>
      <c r="O394" s="623"/>
      <c r="P394" s="623"/>
      <c r="Q394" s="623"/>
      <c r="R394" s="623"/>
      <c r="S394" s="623"/>
      <c r="T394" s="623"/>
      <c r="U394" s="623"/>
      <c r="V394" s="623"/>
      <c r="W394" s="623"/>
      <c r="X394" s="623"/>
      <c r="Y394" s="623"/>
      <c r="Z394" s="624"/>
      <c r="AA394" s="369"/>
      <c r="AB394" s="370"/>
      <c r="AC394" s="370"/>
      <c r="AD394" s="371"/>
    </row>
    <row r="395" spans="2:30" ht="21" customHeight="1">
      <c r="B395" s="54"/>
      <c r="C395" s="638"/>
      <c r="D395" s="638"/>
      <c r="E395" s="638"/>
      <c r="F395" s="638"/>
      <c r="G395" s="638"/>
      <c r="H395" s="639"/>
      <c r="I395" s="405"/>
      <c r="J395" s="406"/>
      <c r="K395" s="407"/>
      <c r="L395" s="622"/>
      <c r="M395" s="623"/>
      <c r="N395" s="623"/>
      <c r="O395" s="623"/>
      <c r="P395" s="623"/>
      <c r="Q395" s="623"/>
      <c r="R395" s="623"/>
      <c r="S395" s="623"/>
      <c r="T395" s="623"/>
      <c r="U395" s="623"/>
      <c r="V395" s="623"/>
      <c r="W395" s="623"/>
      <c r="X395" s="623"/>
      <c r="Y395" s="623"/>
      <c r="Z395" s="624"/>
      <c r="AA395" s="369"/>
      <c r="AB395" s="370"/>
      <c r="AC395" s="370"/>
      <c r="AD395" s="371"/>
    </row>
    <row r="396" spans="2:30" ht="21" customHeight="1">
      <c r="B396" s="54"/>
      <c r="C396" s="376"/>
      <c r="D396" s="376"/>
      <c r="E396" s="376"/>
      <c r="F396" s="376"/>
      <c r="G396" s="376"/>
      <c r="H396" s="377"/>
      <c r="I396" s="405"/>
      <c r="J396" s="406"/>
      <c r="K396" s="407"/>
      <c r="L396" s="622"/>
      <c r="M396" s="623"/>
      <c r="N396" s="623"/>
      <c r="O396" s="623"/>
      <c r="P396" s="623"/>
      <c r="Q396" s="623"/>
      <c r="R396" s="623"/>
      <c r="S396" s="623"/>
      <c r="T396" s="623"/>
      <c r="U396" s="623"/>
      <c r="V396" s="623"/>
      <c r="W396" s="623"/>
      <c r="X396" s="623"/>
      <c r="Y396" s="623"/>
      <c r="Z396" s="624"/>
      <c r="AA396" s="369"/>
      <c r="AB396" s="370"/>
      <c r="AC396" s="370"/>
      <c r="AD396" s="371"/>
    </row>
    <row r="397" spans="2:30" ht="21" customHeight="1">
      <c r="B397" s="54"/>
      <c r="C397" s="376"/>
      <c r="D397" s="376"/>
      <c r="E397" s="376"/>
      <c r="F397" s="376"/>
      <c r="G397" s="376"/>
      <c r="H397" s="377"/>
      <c r="I397" s="360"/>
      <c r="J397" s="380"/>
      <c r="K397" s="381"/>
      <c r="L397" s="622" t="s">
        <v>130</v>
      </c>
      <c r="M397" s="623"/>
      <c r="N397" s="623"/>
      <c r="O397" s="623"/>
      <c r="P397" s="623"/>
      <c r="Q397" s="623"/>
      <c r="R397" s="623"/>
      <c r="S397" s="623"/>
      <c r="T397" s="623"/>
      <c r="U397" s="623"/>
      <c r="V397" s="623"/>
      <c r="W397" s="623"/>
      <c r="X397" s="623"/>
      <c r="Y397" s="623"/>
      <c r="Z397" s="624"/>
      <c r="AA397" s="369"/>
      <c r="AB397" s="370"/>
      <c r="AC397" s="370"/>
      <c r="AD397" s="371"/>
    </row>
    <row r="398" spans="2:30" ht="14.25" customHeight="1">
      <c r="B398" s="54"/>
      <c r="C398" s="376"/>
      <c r="D398" s="376"/>
      <c r="E398" s="376"/>
      <c r="F398" s="376"/>
      <c r="G398" s="376"/>
      <c r="H398" s="377"/>
      <c r="I398" s="360"/>
      <c r="J398" s="380"/>
      <c r="K398" s="381"/>
      <c r="L398" s="622"/>
      <c r="M398" s="623"/>
      <c r="N398" s="623"/>
      <c r="O398" s="623"/>
      <c r="P398" s="623"/>
      <c r="Q398" s="623"/>
      <c r="R398" s="623"/>
      <c r="S398" s="623"/>
      <c r="T398" s="623"/>
      <c r="U398" s="623"/>
      <c r="V398" s="623"/>
      <c r="W398" s="623"/>
      <c r="X398" s="623"/>
      <c r="Y398" s="623"/>
      <c r="Z398" s="624"/>
      <c r="AA398" s="356"/>
      <c r="AB398" s="357"/>
      <c r="AC398" s="357"/>
      <c r="AD398" s="358"/>
    </row>
    <row r="399" spans="2:30" ht="21" customHeight="1">
      <c r="B399" s="54"/>
      <c r="C399" s="376"/>
      <c r="D399" s="376"/>
      <c r="E399" s="376"/>
      <c r="F399" s="376"/>
      <c r="G399" s="376"/>
      <c r="H399" s="377"/>
      <c r="I399" s="360"/>
      <c r="J399" s="380"/>
      <c r="K399" s="381"/>
      <c r="L399" s="369"/>
      <c r="M399" s="370"/>
      <c r="N399" s="370"/>
      <c r="O399" s="370"/>
      <c r="P399" s="370"/>
      <c r="Q399" s="370"/>
      <c r="R399" s="370"/>
      <c r="S399" s="370"/>
      <c r="T399" s="370"/>
      <c r="U399" s="370"/>
      <c r="V399" s="370"/>
      <c r="W399" s="370"/>
      <c r="X399" s="370"/>
      <c r="Y399" s="370"/>
      <c r="Z399" s="371"/>
      <c r="AA399" s="356"/>
      <c r="AB399" s="357"/>
      <c r="AC399" s="357"/>
      <c r="AD399" s="358"/>
    </row>
    <row r="400" spans="2:30" ht="21" customHeight="1">
      <c r="B400" s="30" t="s">
        <v>47</v>
      </c>
      <c r="C400" s="632" t="s">
        <v>143</v>
      </c>
      <c r="D400" s="632"/>
      <c r="E400" s="632"/>
      <c r="F400" s="632"/>
      <c r="G400" s="632"/>
      <c r="H400" s="633"/>
      <c r="I400" s="360"/>
      <c r="J400" s="380"/>
      <c r="K400" s="381"/>
      <c r="L400" s="356"/>
      <c r="M400" s="357"/>
      <c r="N400" s="357"/>
      <c r="O400" s="357"/>
      <c r="P400" s="357"/>
      <c r="Q400" s="357"/>
      <c r="R400" s="357"/>
      <c r="S400" s="357"/>
      <c r="T400" s="357"/>
      <c r="U400" s="357"/>
      <c r="V400" s="357"/>
      <c r="W400" s="357"/>
      <c r="X400" s="357"/>
      <c r="Y400" s="357"/>
      <c r="Z400" s="358"/>
      <c r="AA400" s="356"/>
      <c r="AB400" s="357"/>
      <c r="AC400" s="357"/>
      <c r="AD400" s="358"/>
    </row>
    <row r="401" spans="2:30" ht="21" customHeight="1">
      <c r="B401" s="39"/>
      <c r="C401" s="632"/>
      <c r="D401" s="632"/>
      <c r="E401" s="632"/>
      <c r="F401" s="632"/>
      <c r="G401" s="632"/>
      <c r="H401" s="633"/>
      <c r="I401" s="360"/>
      <c r="J401" s="380"/>
      <c r="K401" s="381"/>
      <c r="L401" s="356"/>
      <c r="M401" s="357"/>
      <c r="N401" s="357"/>
      <c r="O401" s="357"/>
      <c r="P401" s="357"/>
      <c r="Q401" s="357"/>
      <c r="R401" s="357"/>
      <c r="S401" s="357"/>
      <c r="T401" s="357"/>
      <c r="U401" s="357"/>
      <c r="V401" s="357"/>
      <c r="W401" s="357"/>
      <c r="X401" s="357"/>
      <c r="Y401" s="357"/>
      <c r="Z401" s="358"/>
      <c r="AA401" s="356"/>
      <c r="AB401" s="357"/>
      <c r="AC401" s="357"/>
      <c r="AD401" s="358"/>
    </row>
    <row r="402" spans="2:30" ht="21" customHeight="1">
      <c r="B402" s="39"/>
      <c r="C402" s="634"/>
      <c r="D402" s="634"/>
      <c r="E402" s="634"/>
      <c r="F402" s="634"/>
      <c r="G402" s="634"/>
      <c r="H402" s="635"/>
      <c r="I402" s="360"/>
      <c r="J402" s="380"/>
      <c r="K402" s="381"/>
      <c r="L402" s="356"/>
      <c r="M402" s="357"/>
      <c r="N402" s="357"/>
      <c r="O402" s="357"/>
      <c r="P402" s="357"/>
      <c r="Q402" s="357"/>
      <c r="R402" s="357"/>
      <c r="S402" s="357"/>
      <c r="T402" s="357"/>
      <c r="U402" s="357"/>
      <c r="V402" s="357"/>
      <c r="W402" s="357"/>
      <c r="X402" s="357"/>
      <c r="Y402" s="357"/>
      <c r="Z402" s="358"/>
      <c r="AA402" s="356"/>
      <c r="AB402" s="357"/>
      <c r="AC402" s="357"/>
      <c r="AD402" s="358"/>
    </row>
    <row r="403" spans="2:30" ht="20.25" customHeight="1">
      <c r="B403" s="39" t="s">
        <v>34</v>
      </c>
      <c r="C403" s="632" t="s">
        <v>35</v>
      </c>
      <c r="D403" s="632"/>
      <c r="E403" s="632"/>
      <c r="F403" s="632"/>
      <c r="G403" s="632"/>
      <c r="H403" s="633"/>
      <c r="I403" s="35"/>
      <c r="J403" s="36"/>
      <c r="K403" s="37"/>
      <c r="L403" s="369"/>
      <c r="M403" s="385"/>
      <c r="N403" s="385"/>
      <c r="O403" s="385"/>
      <c r="P403" s="385"/>
      <c r="Q403" s="385"/>
      <c r="R403" s="385"/>
      <c r="S403" s="385"/>
      <c r="T403" s="385"/>
      <c r="U403" s="385"/>
      <c r="V403" s="385"/>
      <c r="W403" s="385"/>
      <c r="X403" s="385"/>
      <c r="Y403" s="385"/>
      <c r="Z403" s="358"/>
      <c r="AA403" s="356"/>
      <c r="AB403" s="357"/>
      <c r="AC403" s="357"/>
      <c r="AD403" s="358"/>
    </row>
    <row r="404" spans="2:30" ht="20.25" customHeight="1">
      <c r="B404" s="39"/>
      <c r="C404" s="614" t="s">
        <v>148</v>
      </c>
      <c r="D404" s="614"/>
      <c r="E404" s="614"/>
      <c r="F404" s="614"/>
      <c r="G404" s="614"/>
      <c r="H404" s="615"/>
      <c r="I404" s="611" t="s">
        <v>70</v>
      </c>
      <c r="J404" s="612"/>
      <c r="K404" s="613"/>
      <c r="L404" s="356"/>
      <c r="M404" s="385"/>
      <c r="N404" s="385"/>
      <c r="O404" s="385"/>
      <c r="P404" s="385"/>
      <c r="Q404" s="385"/>
      <c r="R404" s="385"/>
      <c r="S404" s="385"/>
      <c r="T404" s="385"/>
      <c r="U404" s="385"/>
      <c r="V404" s="385"/>
      <c r="W404" s="385"/>
      <c r="X404" s="385"/>
      <c r="Y404" s="385"/>
      <c r="Z404" s="358"/>
      <c r="AA404" s="356"/>
      <c r="AB404" s="357"/>
      <c r="AC404" s="357"/>
      <c r="AD404" s="358"/>
    </row>
    <row r="405" spans="2:30" ht="20.25" customHeight="1">
      <c r="B405" s="39"/>
      <c r="C405" s="616"/>
      <c r="D405" s="616"/>
      <c r="E405" s="616"/>
      <c r="F405" s="616"/>
      <c r="G405" s="616"/>
      <c r="H405" s="617"/>
      <c r="I405" s="360"/>
      <c r="J405" s="380"/>
      <c r="K405" s="381"/>
      <c r="L405" s="356"/>
      <c r="M405" s="385"/>
      <c r="N405" s="385"/>
      <c r="O405" s="385"/>
      <c r="P405" s="385"/>
      <c r="Q405" s="385"/>
      <c r="R405" s="385"/>
      <c r="S405" s="385"/>
      <c r="T405" s="385"/>
      <c r="U405" s="385"/>
      <c r="V405" s="385"/>
      <c r="W405" s="385"/>
      <c r="X405" s="385"/>
      <c r="Y405" s="385"/>
      <c r="Z405" s="358"/>
      <c r="AA405" s="356"/>
      <c r="AB405" s="357"/>
      <c r="AC405" s="357"/>
      <c r="AD405" s="358"/>
    </row>
    <row r="406" spans="2:30" ht="20.25" customHeight="1">
      <c r="B406" s="39"/>
      <c r="C406" s="387"/>
      <c r="D406" s="387"/>
      <c r="E406" s="387"/>
      <c r="F406" s="387"/>
      <c r="G406" s="387"/>
      <c r="H406" s="388"/>
      <c r="I406" s="360"/>
      <c r="J406" s="380"/>
      <c r="K406" s="381"/>
      <c r="L406" s="356"/>
      <c r="M406" s="385"/>
      <c r="N406" s="385"/>
      <c r="O406" s="385"/>
      <c r="P406" s="385"/>
      <c r="Q406" s="385"/>
      <c r="R406" s="385"/>
      <c r="S406" s="385"/>
      <c r="T406" s="385"/>
      <c r="U406" s="385"/>
      <c r="V406" s="385"/>
      <c r="W406" s="385"/>
      <c r="X406" s="385"/>
      <c r="Y406" s="385"/>
      <c r="Z406" s="358"/>
      <c r="AA406" s="356"/>
      <c r="AB406" s="357"/>
      <c r="AC406" s="357"/>
      <c r="AD406" s="358"/>
    </row>
    <row r="407" spans="2:30" ht="20.25" customHeight="1">
      <c r="B407" s="39"/>
      <c r="C407" s="614" t="s">
        <v>147</v>
      </c>
      <c r="D407" s="614"/>
      <c r="E407" s="614"/>
      <c r="F407" s="614"/>
      <c r="G407" s="614"/>
      <c r="H407" s="615"/>
      <c r="I407" s="611" t="s">
        <v>70</v>
      </c>
      <c r="J407" s="612"/>
      <c r="K407" s="613"/>
      <c r="L407" s="356"/>
      <c r="M407" s="385"/>
      <c r="N407" s="385"/>
      <c r="O407" s="385"/>
      <c r="P407" s="385"/>
      <c r="Q407" s="385"/>
      <c r="R407" s="385"/>
      <c r="S407" s="385"/>
      <c r="T407" s="385"/>
      <c r="U407" s="385"/>
      <c r="V407" s="385"/>
      <c r="W407" s="385"/>
      <c r="X407" s="385"/>
      <c r="Y407" s="385"/>
      <c r="Z407" s="358"/>
      <c r="AA407" s="356"/>
      <c r="AB407" s="357"/>
      <c r="AC407" s="357"/>
      <c r="AD407" s="358"/>
    </row>
    <row r="408" spans="2:30" ht="20.25" customHeight="1">
      <c r="B408" s="39"/>
      <c r="C408" s="616"/>
      <c r="D408" s="616"/>
      <c r="E408" s="616"/>
      <c r="F408" s="616"/>
      <c r="G408" s="616"/>
      <c r="H408" s="617"/>
      <c r="I408" s="360"/>
      <c r="J408" s="380"/>
      <c r="K408" s="381"/>
      <c r="L408" s="356"/>
      <c r="M408" s="385"/>
      <c r="N408" s="385"/>
      <c r="O408" s="385"/>
      <c r="P408" s="385"/>
      <c r="Q408" s="385"/>
      <c r="R408" s="385"/>
      <c r="S408" s="385"/>
      <c r="T408" s="385"/>
      <c r="U408" s="385"/>
      <c r="V408" s="385"/>
      <c r="W408" s="385"/>
      <c r="X408" s="385"/>
      <c r="Y408" s="385"/>
      <c r="Z408" s="358"/>
      <c r="AA408" s="356"/>
      <c r="AB408" s="357"/>
      <c r="AC408" s="357"/>
      <c r="AD408" s="358"/>
    </row>
    <row r="409" spans="2:30" ht="20.25" customHeight="1">
      <c r="B409" s="39"/>
      <c r="C409" s="387"/>
      <c r="D409" s="387"/>
      <c r="E409" s="387"/>
      <c r="F409" s="387"/>
      <c r="G409" s="387"/>
      <c r="H409" s="388"/>
      <c r="I409" s="360"/>
      <c r="J409" s="380"/>
      <c r="K409" s="381"/>
      <c r="L409" s="356"/>
      <c r="M409" s="385"/>
      <c r="N409" s="385"/>
      <c r="O409" s="385"/>
      <c r="P409" s="385"/>
      <c r="Q409" s="385"/>
      <c r="R409" s="385"/>
      <c r="S409" s="385"/>
      <c r="T409" s="385"/>
      <c r="U409" s="385"/>
      <c r="V409" s="385"/>
      <c r="W409" s="385"/>
      <c r="X409" s="385"/>
      <c r="Y409" s="385"/>
      <c r="Z409" s="358"/>
      <c r="AA409" s="356"/>
      <c r="AB409" s="357"/>
      <c r="AC409" s="357"/>
      <c r="AD409" s="358"/>
    </row>
    <row r="410" spans="2:30" ht="20.25" customHeight="1">
      <c r="B410" s="39"/>
      <c r="C410" s="632" t="s">
        <v>149</v>
      </c>
      <c r="D410" s="632"/>
      <c r="E410" s="632"/>
      <c r="F410" s="632"/>
      <c r="G410" s="632"/>
      <c r="H410" s="633"/>
      <c r="I410" s="611" t="s">
        <v>70</v>
      </c>
      <c r="J410" s="612"/>
      <c r="K410" s="613"/>
      <c r="L410" s="356"/>
      <c r="M410" s="385"/>
      <c r="N410" s="385"/>
      <c r="O410" s="385"/>
      <c r="P410" s="385"/>
      <c r="Q410" s="385"/>
      <c r="R410" s="385"/>
      <c r="S410" s="385"/>
      <c r="T410" s="385"/>
      <c r="U410" s="385"/>
      <c r="V410" s="385"/>
      <c r="W410" s="385"/>
      <c r="X410" s="385"/>
      <c r="Y410" s="385"/>
      <c r="Z410" s="358"/>
      <c r="AA410" s="356"/>
      <c r="AB410" s="357"/>
      <c r="AC410" s="357"/>
      <c r="AD410" s="358"/>
    </row>
    <row r="411" spans="2:30" ht="20.25" customHeight="1">
      <c r="B411" s="39"/>
      <c r="C411" s="632"/>
      <c r="D411" s="632"/>
      <c r="E411" s="632"/>
      <c r="F411" s="632"/>
      <c r="G411" s="632"/>
      <c r="H411" s="633"/>
      <c r="I411" s="360"/>
      <c r="J411" s="380"/>
      <c r="K411" s="381"/>
      <c r="L411" s="356"/>
      <c r="M411" s="385"/>
      <c r="N411" s="385"/>
      <c r="O411" s="385"/>
      <c r="P411" s="385"/>
      <c r="Q411" s="385"/>
      <c r="R411" s="385"/>
      <c r="S411" s="385"/>
      <c r="T411" s="385"/>
      <c r="U411" s="385"/>
      <c r="V411" s="385"/>
      <c r="W411" s="385"/>
      <c r="X411" s="385"/>
      <c r="Y411" s="385"/>
      <c r="Z411" s="358"/>
      <c r="AA411" s="356"/>
      <c r="AB411" s="357"/>
      <c r="AC411" s="357"/>
      <c r="AD411" s="358"/>
    </row>
    <row r="412" spans="2:30" ht="20.25" customHeight="1">
      <c r="B412" s="39"/>
      <c r="C412" s="614"/>
      <c r="D412" s="614"/>
      <c r="E412" s="614"/>
      <c r="F412" s="614"/>
      <c r="G412" s="614"/>
      <c r="H412" s="615"/>
      <c r="I412" s="35"/>
      <c r="J412" s="36"/>
      <c r="K412" s="37"/>
      <c r="L412" s="356"/>
      <c r="M412" s="385"/>
      <c r="N412" s="385"/>
      <c r="O412" s="385"/>
      <c r="P412" s="385"/>
      <c r="Q412" s="385"/>
      <c r="R412" s="385"/>
      <c r="S412" s="385"/>
      <c r="T412" s="385"/>
      <c r="U412" s="385"/>
      <c r="V412" s="385"/>
      <c r="W412" s="385"/>
      <c r="X412" s="385"/>
      <c r="Y412" s="385"/>
      <c r="Z412" s="358"/>
      <c r="AA412" s="356"/>
      <c r="AB412" s="357"/>
      <c r="AC412" s="357"/>
      <c r="AD412" s="358"/>
    </row>
    <row r="413" spans="2:30" ht="20.25" customHeight="1">
      <c r="B413" s="39" t="s">
        <v>34</v>
      </c>
      <c r="C413" s="632" t="s">
        <v>36</v>
      </c>
      <c r="D413" s="632"/>
      <c r="E413" s="632"/>
      <c r="F413" s="632"/>
      <c r="G413" s="632"/>
      <c r="H413" s="633"/>
      <c r="I413" s="360"/>
      <c r="J413" s="380"/>
      <c r="K413" s="381"/>
      <c r="L413" s="382"/>
      <c r="M413" s="367"/>
      <c r="N413" s="367"/>
      <c r="O413" s="367"/>
      <c r="P413" s="367"/>
      <c r="Q413" s="367"/>
      <c r="R413" s="367"/>
      <c r="S413" s="367"/>
      <c r="T413" s="367"/>
      <c r="U413" s="367"/>
      <c r="V413" s="367"/>
      <c r="W413" s="367"/>
      <c r="X413" s="367"/>
      <c r="Y413" s="367"/>
      <c r="Z413" s="368"/>
      <c r="AA413" s="356"/>
      <c r="AB413" s="357"/>
      <c r="AC413" s="357"/>
      <c r="AD413" s="358"/>
    </row>
    <row r="414" spans="2:30" ht="20.25" customHeight="1">
      <c r="B414" s="54"/>
      <c r="C414" s="614" t="s">
        <v>150</v>
      </c>
      <c r="D414" s="614"/>
      <c r="E414" s="614"/>
      <c r="F414" s="614"/>
      <c r="G414" s="614"/>
      <c r="H414" s="615"/>
      <c r="I414" s="611" t="s">
        <v>70</v>
      </c>
      <c r="J414" s="612"/>
      <c r="K414" s="613"/>
      <c r="L414" s="382"/>
      <c r="M414" s="367"/>
      <c r="N414" s="367"/>
      <c r="O414" s="367"/>
      <c r="P414" s="367"/>
      <c r="Q414" s="367"/>
      <c r="R414" s="367"/>
      <c r="S414" s="367"/>
      <c r="T414" s="367"/>
      <c r="U414" s="367"/>
      <c r="V414" s="367"/>
      <c r="W414" s="367"/>
      <c r="X414" s="367"/>
      <c r="Y414" s="367"/>
      <c r="Z414" s="368"/>
      <c r="AA414" s="356"/>
      <c r="AB414" s="357"/>
      <c r="AC414" s="357"/>
      <c r="AD414" s="358"/>
    </row>
    <row r="415" spans="2:30" ht="21" customHeight="1">
      <c r="B415" s="54"/>
      <c r="C415" s="614"/>
      <c r="D415" s="614"/>
      <c r="E415" s="614"/>
      <c r="F415" s="614"/>
      <c r="G415" s="614"/>
      <c r="H415" s="615"/>
      <c r="I415" s="360"/>
      <c r="J415" s="380"/>
      <c r="K415" s="381"/>
      <c r="L415" s="382"/>
      <c r="M415" s="367"/>
      <c r="N415" s="367"/>
      <c r="O415" s="367"/>
      <c r="P415" s="367"/>
      <c r="Q415" s="367"/>
      <c r="R415" s="367"/>
      <c r="S415" s="367"/>
      <c r="T415" s="367"/>
      <c r="U415" s="367"/>
      <c r="V415" s="367"/>
      <c r="W415" s="367"/>
      <c r="X415" s="367"/>
      <c r="Y415" s="367"/>
      <c r="Z415" s="368"/>
      <c r="AA415" s="356"/>
      <c r="AB415" s="357"/>
      <c r="AC415" s="357"/>
      <c r="AD415" s="358"/>
    </row>
    <row r="416" spans="2:30" ht="21" customHeight="1">
      <c r="B416" s="54"/>
      <c r="C416" s="385"/>
      <c r="D416" s="385"/>
      <c r="E416" s="385"/>
      <c r="F416" s="385"/>
      <c r="G416" s="385"/>
      <c r="H416" s="386"/>
      <c r="I416" s="360"/>
      <c r="J416" s="380"/>
      <c r="K416" s="381"/>
      <c r="L416" s="382"/>
      <c r="M416" s="367"/>
      <c r="N416" s="367"/>
      <c r="O416" s="367"/>
      <c r="P416" s="367"/>
      <c r="Q416" s="367"/>
      <c r="R416" s="367"/>
      <c r="S416" s="367"/>
      <c r="T416" s="367"/>
      <c r="U416" s="367"/>
      <c r="V416" s="367"/>
      <c r="W416" s="367"/>
      <c r="X416" s="367"/>
      <c r="Y416" s="367"/>
      <c r="Z416" s="368"/>
      <c r="AA416" s="356"/>
      <c r="AB416" s="357"/>
      <c r="AC416" s="357"/>
      <c r="AD416" s="358"/>
    </row>
    <row r="417" spans="2:30" ht="21" customHeight="1">
      <c r="B417" s="54"/>
      <c r="C417" s="614" t="s">
        <v>151</v>
      </c>
      <c r="D417" s="614"/>
      <c r="E417" s="614"/>
      <c r="F417" s="614"/>
      <c r="G417" s="614"/>
      <c r="H417" s="615"/>
      <c r="I417" s="611" t="s">
        <v>70</v>
      </c>
      <c r="J417" s="612"/>
      <c r="K417" s="613"/>
      <c r="L417" s="382"/>
      <c r="M417" s="367"/>
      <c r="N417" s="367"/>
      <c r="O417" s="367"/>
      <c r="P417" s="367"/>
      <c r="Q417" s="367"/>
      <c r="R417" s="367"/>
      <c r="S417" s="367"/>
      <c r="T417" s="367"/>
      <c r="U417" s="367"/>
      <c r="V417" s="367"/>
      <c r="W417" s="367"/>
      <c r="X417" s="367"/>
      <c r="Y417" s="367"/>
      <c r="Z417" s="368"/>
      <c r="AA417" s="356"/>
      <c r="AB417" s="357"/>
      <c r="AC417" s="357"/>
      <c r="AD417" s="358"/>
    </row>
    <row r="418" spans="2:30" ht="21" customHeight="1">
      <c r="B418" s="54"/>
      <c r="C418" s="616"/>
      <c r="D418" s="616"/>
      <c r="E418" s="616"/>
      <c r="F418" s="616"/>
      <c r="G418" s="616"/>
      <c r="H418" s="617"/>
      <c r="I418" s="360"/>
      <c r="J418" s="380"/>
      <c r="K418" s="381"/>
      <c r="L418" s="382"/>
      <c r="M418" s="367"/>
      <c r="N418" s="367"/>
      <c r="O418" s="367"/>
      <c r="P418" s="367"/>
      <c r="Q418" s="367"/>
      <c r="R418" s="367"/>
      <c r="S418" s="367"/>
      <c r="T418" s="367"/>
      <c r="U418" s="367"/>
      <c r="V418" s="367"/>
      <c r="W418" s="367"/>
      <c r="X418" s="367"/>
      <c r="Y418" s="367"/>
      <c r="Z418" s="368"/>
      <c r="AA418" s="356"/>
      <c r="AB418" s="357"/>
      <c r="AC418" s="357"/>
      <c r="AD418" s="358"/>
    </row>
    <row r="419" spans="2:30" ht="21" customHeight="1">
      <c r="B419" s="54"/>
      <c r="C419" s="387"/>
      <c r="D419" s="387"/>
      <c r="E419" s="387"/>
      <c r="F419" s="387"/>
      <c r="G419" s="387"/>
      <c r="H419" s="388"/>
      <c r="I419" s="360"/>
      <c r="J419" s="380"/>
      <c r="K419" s="381"/>
      <c r="L419" s="382"/>
      <c r="M419" s="367"/>
      <c r="N419" s="367"/>
      <c r="O419" s="367"/>
      <c r="P419" s="367"/>
      <c r="Q419" s="367"/>
      <c r="R419" s="367"/>
      <c r="S419" s="367"/>
      <c r="T419" s="367"/>
      <c r="U419" s="367"/>
      <c r="V419" s="367"/>
      <c r="W419" s="367"/>
      <c r="X419" s="367"/>
      <c r="Y419" s="367"/>
      <c r="Z419" s="368"/>
      <c r="AA419" s="356"/>
      <c r="AB419" s="357"/>
      <c r="AC419" s="357"/>
      <c r="AD419" s="358"/>
    </row>
    <row r="420" spans="2:30" ht="21" customHeight="1">
      <c r="B420" s="39" t="s">
        <v>34</v>
      </c>
      <c r="C420" s="638" t="s">
        <v>37</v>
      </c>
      <c r="D420" s="638"/>
      <c r="E420" s="638"/>
      <c r="F420" s="638"/>
      <c r="G420" s="638"/>
      <c r="H420" s="639"/>
      <c r="I420" s="360"/>
      <c r="J420" s="380"/>
      <c r="K420" s="381"/>
      <c r="L420" s="382"/>
      <c r="M420" s="367"/>
      <c r="N420" s="367"/>
      <c r="O420" s="367"/>
      <c r="P420" s="367"/>
      <c r="Q420" s="367"/>
      <c r="R420" s="367"/>
      <c r="S420" s="367"/>
      <c r="T420" s="367"/>
      <c r="U420" s="367"/>
      <c r="V420" s="367"/>
      <c r="W420" s="367"/>
      <c r="X420" s="367"/>
      <c r="Y420" s="367"/>
      <c r="Z420" s="368"/>
      <c r="AA420" s="356"/>
      <c r="AB420" s="357"/>
      <c r="AC420" s="357"/>
      <c r="AD420" s="358"/>
    </row>
    <row r="421" spans="2:30" ht="21" customHeight="1">
      <c r="B421" s="54"/>
      <c r="C421" s="632" t="s">
        <v>152</v>
      </c>
      <c r="D421" s="632"/>
      <c r="E421" s="632"/>
      <c r="F421" s="632"/>
      <c r="G421" s="632"/>
      <c r="H421" s="633"/>
      <c r="I421" s="611" t="s">
        <v>70</v>
      </c>
      <c r="J421" s="612"/>
      <c r="K421" s="613"/>
      <c r="L421" s="382"/>
      <c r="M421" s="367"/>
      <c r="N421" s="367"/>
      <c r="O421" s="367"/>
      <c r="P421" s="367"/>
      <c r="Q421" s="367"/>
      <c r="R421" s="367"/>
      <c r="S421" s="367"/>
      <c r="T421" s="367"/>
      <c r="U421" s="367"/>
      <c r="V421" s="367"/>
      <c r="W421" s="367"/>
      <c r="X421" s="367"/>
      <c r="Y421" s="367"/>
      <c r="Z421" s="368"/>
      <c r="AA421" s="356"/>
      <c r="AB421" s="357"/>
      <c r="AC421" s="357"/>
      <c r="AD421" s="358"/>
    </row>
    <row r="422" spans="2:30" ht="21" customHeight="1">
      <c r="B422" s="54"/>
      <c r="C422" s="632"/>
      <c r="D422" s="632"/>
      <c r="E422" s="632"/>
      <c r="F422" s="632"/>
      <c r="G422" s="632"/>
      <c r="H422" s="633"/>
      <c r="I422" s="360"/>
      <c r="J422" s="380"/>
      <c r="K422" s="381"/>
      <c r="L422" s="382"/>
      <c r="M422" s="367"/>
      <c r="N422" s="367"/>
      <c r="O422" s="367"/>
      <c r="P422" s="367"/>
      <c r="Q422" s="367"/>
      <c r="R422" s="367"/>
      <c r="S422" s="367"/>
      <c r="T422" s="367"/>
      <c r="U422" s="367"/>
      <c r="V422" s="367"/>
      <c r="W422" s="367"/>
      <c r="X422" s="367"/>
      <c r="Y422" s="367"/>
      <c r="Z422" s="368"/>
      <c r="AA422" s="356"/>
      <c r="AB422" s="357"/>
      <c r="AC422" s="357"/>
      <c r="AD422" s="358"/>
    </row>
    <row r="423" spans="2:30" ht="15" customHeight="1">
      <c r="B423" s="54"/>
      <c r="C423" s="634"/>
      <c r="D423" s="634"/>
      <c r="E423" s="634"/>
      <c r="F423" s="634"/>
      <c r="G423" s="634"/>
      <c r="H423" s="635"/>
      <c r="I423" s="360"/>
      <c r="J423" s="380"/>
      <c r="K423" s="381"/>
      <c r="L423" s="382"/>
      <c r="M423" s="367"/>
      <c r="N423" s="367"/>
      <c r="O423" s="367"/>
      <c r="P423" s="367"/>
      <c r="Q423" s="367"/>
      <c r="R423" s="367"/>
      <c r="S423" s="367"/>
      <c r="T423" s="367"/>
      <c r="U423" s="367"/>
      <c r="V423" s="367"/>
      <c r="W423" s="367"/>
      <c r="X423" s="367"/>
      <c r="Y423" s="367"/>
      <c r="Z423" s="368"/>
      <c r="AA423" s="356"/>
      <c r="AB423" s="357"/>
      <c r="AC423" s="357"/>
      <c r="AD423" s="358"/>
    </row>
    <row r="424" spans="2:30" ht="21" customHeight="1">
      <c r="B424" s="54"/>
      <c r="C424" s="363"/>
      <c r="D424" s="363"/>
      <c r="E424" s="363"/>
      <c r="F424" s="363"/>
      <c r="G424" s="363"/>
      <c r="H424" s="364"/>
      <c r="I424" s="360"/>
      <c r="J424" s="380"/>
      <c r="K424" s="381"/>
      <c r="L424" s="382"/>
      <c r="M424" s="367"/>
      <c r="N424" s="367"/>
      <c r="O424" s="367"/>
      <c r="P424" s="367"/>
      <c r="Q424" s="367"/>
      <c r="R424" s="367"/>
      <c r="S424" s="367"/>
      <c r="T424" s="367"/>
      <c r="U424" s="367"/>
      <c r="V424" s="367"/>
      <c r="W424" s="367"/>
      <c r="X424" s="367"/>
      <c r="Y424" s="367"/>
      <c r="Z424" s="368"/>
      <c r="AA424" s="356"/>
      <c r="AB424" s="357"/>
      <c r="AC424" s="357"/>
      <c r="AD424" s="358"/>
    </row>
    <row r="425" spans="2:30" ht="21" customHeight="1">
      <c r="B425" s="54"/>
      <c r="C425" s="632" t="s">
        <v>153</v>
      </c>
      <c r="D425" s="632"/>
      <c r="E425" s="632"/>
      <c r="F425" s="632"/>
      <c r="G425" s="632"/>
      <c r="H425" s="633"/>
      <c r="I425" s="611" t="s">
        <v>70</v>
      </c>
      <c r="J425" s="612"/>
      <c r="K425" s="613"/>
      <c r="L425" s="382"/>
      <c r="M425" s="367"/>
      <c r="N425" s="367"/>
      <c r="O425" s="367"/>
      <c r="P425" s="367"/>
      <c r="Q425" s="367"/>
      <c r="R425" s="367"/>
      <c r="S425" s="367"/>
      <c r="T425" s="367"/>
      <c r="U425" s="367"/>
      <c r="V425" s="367"/>
      <c r="W425" s="367"/>
      <c r="X425" s="367"/>
      <c r="Y425" s="367"/>
      <c r="Z425" s="368"/>
      <c r="AA425" s="356"/>
      <c r="AB425" s="357"/>
      <c r="AC425" s="357"/>
      <c r="AD425" s="358"/>
    </row>
    <row r="426" spans="2:30" ht="21" customHeight="1">
      <c r="B426" s="54"/>
      <c r="C426" s="632"/>
      <c r="D426" s="632"/>
      <c r="E426" s="632"/>
      <c r="F426" s="632"/>
      <c r="G426" s="632"/>
      <c r="H426" s="633"/>
      <c r="I426" s="360"/>
      <c r="J426" s="380"/>
      <c r="K426" s="381"/>
      <c r="L426" s="382"/>
      <c r="M426" s="367"/>
      <c r="N426" s="367"/>
      <c r="O426" s="367"/>
      <c r="P426" s="367"/>
      <c r="Q426" s="367"/>
      <c r="R426" s="367"/>
      <c r="S426" s="367"/>
      <c r="T426" s="367"/>
      <c r="U426" s="367"/>
      <c r="V426" s="367"/>
      <c r="W426" s="367"/>
      <c r="X426" s="367"/>
      <c r="Y426" s="367"/>
      <c r="Z426" s="368"/>
      <c r="AA426" s="356"/>
      <c r="AB426" s="357"/>
      <c r="AC426" s="357"/>
      <c r="AD426" s="358"/>
    </row>
    <row r="427" spans="2:30" ht="18.75" customHeight="1">
      <c r="B427" s="54"/>
      <c r="C427" s="634"/>
      <c r="D427" s="634"/>
      <c r="E427" s="634"/>
      <c r="F427" s="634"/>
      <c r="G427" s="634"/>
      <c r="H427" s="635"/>
      <c r="I427" s="360"/>
      <c r="J427" s="380"/>
      <c r="K427" s="381"/>
      <c r="L427" s="382"/>
      <c r="M427" s="367"/>
      <c r="N427" s="367"/>
      <c r="O427" s="367"/>
      <c r="P427" s="367"/>
      <c r="Q427" s="367"/>
      <c r="R427" s="367"/>
      <c r="S427" s="367"/>
      <c r="T427" s="367"/>
      <c r="U427" s="367"/>
      <c r="V427" s="367"/>
      <c r="W427" s="367"/>
      <c r="X427" s="367"/>
      <c r="Y427" s="367"/>
      <c r="Z427" s="368"/>
      <c r="AA427" s="356"/>
      <c r="AB427" s="357"/>
      <c r="AC427" s="357"/>
      <c r="AD427" s="358"/>
    </row>
    <row r="428" spans="2:30" ht="21" customHeight="1">
      <c r="B428" s="54"/>
      <c r="C428" s="363"/>
      <c r="D428" s="363"/>
      <c r="E428" s="363"/>
      <c r="F428" s="363"/>
      <c r="G428" s="363"/>
      <c r="H428" s="364"/>
      <c r="I428" s="360"/>
      <c r="J428" s="380"/>
      <c r="K428" s="381"/>
      <c r="L428" s="382"/>
      <c r="M428" s="367"/>
      <c r="N428" s="367"/>
      <c r="O428" s="367"/>
      <c r="P428" s="367"/>
      <c r="Q428" s="367"/>
      <c r="R428" s="367"/>
      <c r="S428" s="367"/>
      <c r="T428" s="367"/>
      <c r="U428" s="367"/>
      <c r="V428" s="367"/>
      <c r="W428" s="367"/>
      <c r="X428" s="367"/>
      <c r="Y428" s="367"/>
      <c r="Z428" s="368"/>
      <c r="AA428" s="356"/>
      <c r="AB428" s="357"/>
      <c r="AC428" s="357"/>
      <c r="AD428" s="358"/>
    </row>
    <row r="429" spans="2:30" ht="21" customHeight="1">
      <c r="B429" s="54"/>
      <c r="C429" s="632" t="s">
        <v>154</v>
      </c>
      <c r="D429" s="632"/>
      <c r="E429" s="632"/>
      <c r="F429" s="632"/>
      <c r="G429" s="632"/>
      <c r="H429" s="633"/>
      <c r="I429" s="611" t="s">
        <v>70</v>
      </c>
      <c r="J429" s="612"/>
      <c r="K429" s="613"/>
      <c r="L429" s="382"/>
      <c r="M429" s="367"/>
      <c r="N429" s="367"/>
      <c r="O429" s="367"/>
      <c r="P429" s="367"/>
      <c r="Q429" s="367"/>
      <c r="R429" s="367"/>
      <c r="S429" s="367"/>
      <c r="T429" s="367"/>
      <c r="U429" s="367"/>
      <c r="V429" s="367"/>
      <c r="W429" s="367"/>
      <c r="X429" s="367"/>
      <c r="Y429" s="367"/>
      <c r="Z429" s="368"/>
      <c r="AA429" s="356"/>
      <c r="AB429" s="357"/>
      <c r="AC429" s="357"/>
      <c r="AD429" s="358"/>
    </row>
    <row r="430" spans="2:30" ht="21" customHeight="1">
      <c r="B430" s="54"/>
      <c r="C430" s="363"/>
      <c r="D430" s="363"/>
      <c r="E430" s="363"/>
      <c r="F430" s="363"/>
      <c r="G430" s="363"/>
      <c r="H430" s="364"/>
      <c r="I430" s="360"/>
      <c r="J430" s="380"/>
      <c r="K430" s="381"/>
      <c r="L430" s="382"/>
      <c r="M430" s="367"/>
      <c r="N430" s="367"/>
      <c r="O430" s="367"/>
      <c r="P430" s="367"/>
      <c r="Q430" s="367"/>
      <c r="R430" s="367"/>
      <c r="S430" s="367"/>
      <c r="T430" s="367"/>
      <c r="U430" s="367"/>
      <c r="V430" s="367"/>
      <c r="W430" s="367"/>
      <c r="X430" s="367"/>
      <c r="Y430" s="367"/>
      <c r="Z430" s="368"/>
      <c r="AA430" s="356"/>
      <c r="AB430" s="357"/>
      <c r="AC430" s="357"/>
      <c r="AD430" s="358"/>
    </row>
    <row r="431" spans="2:30" ht="21" customHeight="1">
      <c r="B431" s="54"/>
      <c r="C431" s="632" t="s">
        <v>155</v>
      </c>
      <c r="D431" s="632"/>
      <c r="E431" s="632"/>
      <c r="F431" s="632"/>
      <c r="G431" s="632"/>
      <c r="H431" s="633"/>
      <c r="I431" s="611" t="s">
        <v>70</v>
      </c>
      <c r="J431" s="612"/>
      <c r="K431" s="613"/>
      <c r="L431" s="382"/>
      <c r="M431" s="367"/>
      <c r="N431" s="367"/>
      <c r="O431" s="367"/>
      <c r="P431" s="367"/>
      <c r="Q431" s="367"/>
      <c r="R431" s="367"/>
      <c r="S431" s="367"/>
      <c r="T431" s="367"/>
      <c r="U431" s="367"/>
      <c r="V431" s="367"/>
      <c r="W431" s="367"/>
      <c r="X431" s="367"/>
      <c r="Y431" s="367"/>
      <c r="Z431" s="368"/>
      <c r="AA431" s="356"/>
      <c r="AB431" s="357"/>
      <c r="AC431" s="357"/>
      <c r="AD431" s="358"/>
    </row>
    <row r="432" spans="2:30" ht="21" customHeight="1">
      <c r="B432" s="54"/>
      <c r="C432" s="363"/>
      <c r="D432" s="363"/>
      <c r="E432" s="363"/>
      <c r="F432" s="363"/>
      <c r="G432" s="363"/>
      <c r="H432" s="364"/>
      <c r="I432" s="360"/>
      <c r="J432" s="380"/>
      <c r="K432" s="381"/>
      <c r="L432" s="382"/>
      <c r="M432" s="367"/>
      <c r="N432" s="367"/>
      <c r="O432" s="367"/>
      <c r="P432" s="367"/>
      <c r="Q432" s="367"/>
      <c r="R432" s="367"/>
      <c r="S432" s="367"/>
      <c r="T432" s="367"/>
      <c r="U432" s="367"/>
      <c r="V432" s="367"/>
      <c r="W432" s="367"/>
      <c r="X432" s="367"/>
      <c r="Y432" s="367"/>
      <c r="Z432" s="368"/>
      <c r="AA432" s="356"/>
      <c r="AB432" s="357"/>
      <c r="AC432" s="357"/>
      <c r="AD432" s="358"/>
    </row>
    <row r="433" spans="2:30" ht="21" customHeight="1">
      <c r="B433" s="54"/>
      <c r="C433" s="632" t="s">
        <v>156</v>
      </c>
      <c r="D433" s="632"/>
      <c r="E433" s="632"/>
      <c r="F433" s="632"/>
      <c r="G433" s="632"/>
      <c r="H433" s="633"/>
      <c r="I433" s="611" t="s">
        <v>70</v>
      </c>
      <c r="J433" s="612"/>
      <c r="K433" s="613"/>
      <c r="L433" s="382"/>
      <c r="M433" s="367"/>
      <c r="N433" s="367"/>
      <c r="O433" s="367"/>
      <c r="P433" s="367"/>
      <c r="Q433" s="367"/>
      <c r="R433" s="367"/>
      <c r="S433" s="367"/>
      <c r="T433" s="367"/>
      <c r="U433" s="367"/>
      <c r="V433" s="367"/>
      <c r="W433" s="367"/>
      <c r="X433" s="367"/>
      <c r="Y433" s="367"/>
      <c r="Z433" s="368"/>
      <c r="AA433" s="356"/>
      <c r="AB433" s="357"/>
      <c r="AC433" s="357"/>
      <c r="AD433" s="358"/>
    </row>
    <row r="434" spans="2:30" ht="21" customHeight="1">
      <c r="B434" s="54"/>
      <c r="C434" s="363"/>
      <c r="D434" s="363"/>
      <c r="E434" s="363"/>
      <c r="F434" s="363"/>
      <c r="G434" s="363"/>
      <c r="H434" s="364"/>
      <c r="I434" s="360"/>
      <c r="J434" s="380"/>
      <c r="K434" s="381"/>
      <c r="L434" s="382"/>
      <c r="M434" s="367"/>
      <c r="N434" s="367"/>
      <c r="O434" s="367"/>
      <c r="P434" s="367"/>
      <c r="Q434" s="367"/>
      <c r="R434" s="367"/>
      <c r="S434" s="367"/>
      <c r="T434" s="367"/>
      <c r="U434" s="367"/>
      <c r="V434" s="367"/>
      <c r="W434" s="367"/>
      <c r="X434" s="367"/>
      <c r="Y434" s="367"/>
      <c r="Z434" s="368"/>
      <c r="AA434" s="356"/>
      <c r="AB434" s="357"/>
      <c r="AC434" s="357"/>
      <c r="AD434" s="358"/>
    </row>
    <row r="435" spans="2:30" ht="19.5" customHeight="1">
      <c r="B435" s="54"/>
      <c r="C435" s="363"/>
      <c r="D435" s="363"/>
      <c r="E435" s="363"/>
      <c r="F435" s="363"/>
      <c r="G435" s="363"/>
      <c r="H435" s="364"/>
      <c r="I435" s="360"/>
      <c r="J435" s="380"/>
      <c r="K435" s="381"/>
      <c r="L435" s="382"/>
      <c r="M435" s="367"/>
      <c r="N435" s="367"/>
      <c r="O435" s="367"/>
      <c r="P435" s="367"/>
      <c r="Q435" s="367"/>
      <c r="R435" s="367"/>
      <c r="S435" s="367"/>
      <c r="T435" s="367"/>
      <c r="U435" s="367"/>
      <c r="V435" s="367"/>
      <c r="W435" s="367"/>
      <c r="X435" s="367"/>
      <c r="Y435" s="367"/>
      <c r="Z435" s="368"/>
      <c r="AA435" s="356"/>
      <c r="AB435" s="357"/>
      <c r="AC435" s="357"/>
      <c r="AD435" s="358"/>
    </row>
    <row r="436" spans="2:30" ht="19.5" customHeight="1">
      <c r="B436" s="54"/>
      <c r="C436" s="632" t="s">
        <v>157</v>
      </c>
      <c r="D436" s="632"/>
      <c r="E436" s="632"/>
      <c r="F436" s="632"/>
      <c r="G436" s="632"/>
      <c r="H436" s="633"/>
      <c r="I436" s="611" t="s">
        <v>70</v>
      </c>
      <c r="J436" s="612"/>
      <c r="K436" s="613"/>
      <c r="L436" s="382"/>
      <c r="M436" s="367"/>
      <c r="N436" s="367"/>
      <c r="O436" s="367"/>
      <c r="P436" s="367"/>
      <c r="Q436" s="367"/>
      <c r="R436" s="367"/>
      <c r="S436" s="367"/>
      <c r="T436" s="367"/>
      <c r="U436" s="367"/>
      <c r="V436" s="367"/>
      <c r="W436" s="367"/>
      <c r="X436" s="367"/>
      <c r="Y436" s="367"/>
      <c r="Z436" s="368"/>
      <c r="AA436" s="356"/>
      <c r="AB436" s="357"/>
      <c r="AC436" s="357"/>
      <c r="AD436" s="358"/>
    </row>
    <row r="437" spans="2:30" ht="19.5" customHeight="1">
      <c r="B437" s="54"/>
      <c r="C437" s="363"/>
      <c r="D437" s="363"/>
      <c r="E437" s="363"/>
      <c r="F437" s="363"/>
      <c r="G437" s="363"/>
      <c r="H437" s="364"/>
      <c r="I437" s="360"/>
      <c r="J437" s="380"/>
      <c r="K437" s="381"/>
      <c r="L437" s="382"/>
      <c r="M437" s="367"/>
      <c r="N437" s="367"/>
      <c r="O437" s="367"/>
      <c r="P437" s="367"/>
      <c r="Q437" s="367"/>
      <c r="R437" s="367"/>
      <c r="S437" s="367"/>
      <c r="T437" s="367"/>
      <c r="U437" s="367"/>
      <c r="V437" s="367"/>
      <c r="W437" s="367"/>
      <c r="X437" s="367"/>
      <c r="Y437" s="367"/>
      <c r="Z437" s="368"/>
      <c r="AA437" s="356"/>
      <c r="AB437" s="357"/>
      <c r="AC437" s="357"/>
      <c r="AD437" s="358"/>
    </row>
    <row r="438" spans="2:30" ht="19.5" customHeight="1">
      <c r="B438" s="54"/>
      <c r="C438" s="632" t="s">
        <v>158</v>
      </c>
      <c r="D438" s="634"/>
      <c r="E438" s="634"/>
      <c r="F438" s="634"/>
      <c r="G438" s="634"/>
      <c r="H438" s="635"/>
      <c r="I438" s="611" t="s">
        <v>70</v>
      </c>
      <c r="J438" s="834"/>
      <c r="K438" s="835"/>
      <c r="L438" s="382"/>
      <c r="M438" s="367"/>
      <c r="N438" s="367"/>
      <c r="O438" s="367"/>
      <c r="P438" s="367"/>
      <c r="Q438" s="367"/>
      <c r="R438" s="367"/>
      <c r="S438" s="367"/>
      <c r="T438" s="367"/>
      <c r="U438" s="367"/>
      <c r="V438" s="367"/>
      <c r="W438" s="367"/>
      <c r="X438" s="367"/>
      <c r="Y438" s="367"/>
      <c r="Z438" s="368"/>
      <c r="AA438" s="356"/>
      <c r="AB438" s="357"/>
      <c r="AC438" s="357"/>
      <c r="AD438" s="358"/>
    </row>
    <row r="439" spans="2:30" ht="19.5" customHeight="1">
      <c r="B439" s="54"/>
      <c r="C439" s="363"/>
      <c r="D439" s="365"/>
      <c r="E439" s="365"/>
      <c r="F439" s="365"/>
      <c r="G439" s="365"/>
      <c r="H439" s="366"/>
      <c r="I439" s="353"/>
      <c r="J439" s="383"/>
      <c r="K439" s="384"/>
      <c r="L439" s="382"/>
      <c r="M439" s="367"/>
      <c r="N439" s="367"/>
      <c r="O439" s="367"/>
      <c r="P439" s="367"/>
      <c r="Q439" s="367"/>
      <c r="R439" s="367"/>
      <c r="S439" s="367"/>
      <c r="T439" s="367"/>
      <c r="U439" s="367"/>
      <c r="V439" s="367"/>
      <c r="W439" s="367"/>
      <c r="X439" s="367"/>
      <c r="Y439" s="367"/>
      <c r="Z439" s="368"/>
      <c r="AA439" s="356"/>
      <c r="AB439" s="357"/>
      <c r="AC439" s="357"/>
      <c r="AD439" s="358"/>
    </row>
    <row r="440" spans="2:30" ht="19.5" customHeight="1">
      <c r="B440" s="30" t="s">
        <v>29</v>
      </c>
      <c r="C440" s="632" t="s">
        <v>33</v>
      </c>
      <c r="D440" s="632"/>
      <c r="E440" s="632"/>
      <c r="F440" s="632"/>
      <c r="G440" s="632"/>
      <c r="H440" s="633"/>
      <c r="I440" s="611" t="s">
        <v>70</v>
      </c>
      <c r="J440" s="612"/>
      <c r="K440" s="613"/>
      <c r="L440" s="622" t="s">
        <v>128</v>
      </c>
      <c r="M440" s="623"/>
      <c r="N440" s="623"/>
      <c r="O440" s="623"/>
      <c r="P440" s="623"/>
      <c r="Q440" s="623"/>
      <c r="R440" s="623"/>
      <c r="S440" s="623"/>
      <c r="T440" s="623"/>
      <c r="U440" s="623"/>
      <c r="V440" s="623"/>
      <c r="W440" s="623"/>
      <c r="X440" s="623"/>
      <c r="Y440" s="623"/>
      <c r="Z440" s="624"/>
      <c r="AA440" s="622" t="s">
        <v>68</v>
      </c>
      <c r="AB440" s="623"/>
      <c r="AC440" s="623"/>
      <c r="AD440" s="624"/>
    </row>
    <row r="441" spans="2:30" ht="19.5" customHeight="1">
      <c r="B441" s="39"/>
      <c r="C441" s="632"/>
      <c r="D441" s="632"/>
      <c r="E441" s="632"/>
      <c r="F441" s="632"/>
      <c r="G441" s="632"/>
      <c r="H441" s="633"/>
      <c r="I441" s="35"/>
      <c r="J441" s="36"/>
      <c r="K441" s="37"/>
      <c r="L441" s="622"/>
      <c r="M441" s="623"/>
      <c r="N441" s="623"/>
      <c r="O441" s="623"/>
      <c r="P441" s="623"/>
      <c r="Q441" s="623"/>
      <c r="R441" s="623"/>
      <c r="S441" s="623"/>
      <c r="T441" s="623"/>
      <c r="U441" s="623"/>
      <c r="V441" s="623"/>
      <c r="W441" s="623"/>
      <c r="X441" s="623"/>
      <c r="Y441" s="623"/>
      <c r="Z441" s="624"/>
      <c r="AA441" s="622"/>
      <c r="AB441" s="623"/>
      <c r="AC441" s="623"/>
      <c r="AD441" s="624"/>
    </row>
    <row r="442" spans="2:30" ht="19.5" customHeight="1">
      <c r="B442" s="39"/>
      <c r="C442" s="632"/>
      <c r="D442" s="632"/>
      <c r="E442" s="632"/>
      <c r="F442" s="632"/>
      <c r="G442" s="632"/>
      <c r="H442" s="633"/>
      <c r="I442" s="35"/>
      <c r="J442" s="36"/>
      <c r="K442" s="37"/>
      <c r="L442" s="369"/>
      <c r="M442" s="370"/>
      <c r="N442" s="370"/>
      <c r="O442" s="370"/>
      <c r="P442" s="370"/>
      <c r="Q442" s="370"/>
      <c r="R442" s="370"/>
      <c r="S442" s="370"/>
      <c r="T442" s="370"/>
      <c r="U442" s="370"/>
      <c r="V442" s="370"/>
      <c r="W442" s="370"/>
      <c r="X442" s="370"/>
      <c r="Y442" s="370"/>
      <c r="Z442" s="371"/>
      <c r="AA442" s="622"/>
      <c r="AB442" s="623"/>
      <c r="AC442" s="623"/>
      <c r="AD442" s="624"/>
    </row>
    <row r="443" spans="2:30" ht="19.5" customHeight="1">
      <c r="B443" s="39"/>
      <c r="C443" s="376"/>
      <c r="D443" s="376"/>
      <c r="E443" s="376"/>
      <c r="F443" s="376"/>
      <c r="G443" s="376"/>
      <c r="H443" s="377"/>
      <c r="I443" s="35"/>
      <c r="J443" s="36"/>
      <c r="K443" s="37"/>
      <c r="L443" s="622" t="s">
        <v>129</v>
      </c>
      <c r="M443" s="623"/>
      <c r="N443" s="623"/>
      <c r="O443" s="623"/>
      <c r="P443" s="623"/>
      <c r="Q443" s="623"/>
      <c r="R443" s="623"/>
      <c r="S443" s="623"/>
      <c r="T443" s="623"/>
      <c r="U443" s="623"/>
      <c r="V443" s="623"/>
      <c r="W443" s="623"/>
      <c r="X443" s="623"/>
      <c r="Y443" s="623"/>
      <c r="Z443" s="624"/>
      <c r="AA443" s="622"/>
      <c r="AB443" s="623"/>
      <c r="AC443" s="623"/>
      <c r="AD443" s="624"/>
    </row>
    <row r="444" spans="2:30" ht="19.5" customHeight="1">
      <c r="B444" s="39"/>
      <c r="C444" s="376"/>
      <c r="D444" s="376"/>
      <c r="E444" s="376"/>
      <c r="F444" s="376"/>
      <c r="G444" s="376"/>
      <c r="H444" s="377"/>
      <c r="I444" s="35"/>
      <c r="J444" s="36"/>
      <c r="K444" s="37"/>
      <c r="L444" s="622"/>
      <c r="M444" s="623"/>
      <c r="N444" s="623"/>
      <c r="O444" s="623"/>
      <c r="P444" s="623"/>
      <c r="Q444" s="623"/>
      <c r="R444" s="623"/>
      <c r="S444" s="623"/>
      <c r="T444" s="623"/>
      <c r="U444" s="623"/>
      <c r="V444" s="623"/>
      <c r="W444" s="623"/>
      <c r="X444" s="623"/>
      <c r="Y444" s="623"/>
      <c r="Z444" s="624"/>
      <c r="AA444" s="622"/>
      <c r="AB444" s="623"/>
      <c r="AC444" s="623"/>
      <c r="AD444" s="624"/>
    </row>
    <row r="445" spans="2:30" ht="19.5" customHeight="1">
      <c r="B445" s="39"/>
      <c r="C445" s="376"/>
      <c r="D445" s="376"/>
      <c r="E445" s="376"/>
      <c r="F445" s="376"/>
      <c r="G445" s="376"/>
      <c r="H445" s="377"/>
      <c r="I445" s="35"/>
      <c r="J445" s="36"/>
      <c r="K445" s="37"/>
      <c r="L445" s="664"/>
      <c r="M445" s="634"/>
      <c r="N445" s="634"/>
      <c r="O445" s="634"/>
      <c r="P445" s="634"/>
      <c r="Q445" s="634"/>
      <c r="R445" s="634"/>
      <c r="S445" s="634"/>
      <c r="T445" s="634"/>
      <c r="U445" s="634"/>
      <c r="V445" s="634"/>
      <c r="W445" s="634"/>
      <c r="X445" s="634"/>
      <c r="Y445" s="634"/>
      <c r="Z445" s="635"/>
      <c r="AA445" s="622"/>
      <c r="AB445" s="623"/>
      <c r="AC445" s="623"/>
      <c r="AD445" s="624"/>
    </row>
    <row r="446" spans="2:30" ht="19.5" customHeight="1">
      <c r="B446" s="39"/>
      <c r="C446" s="376"/>
      <c r="D446" s="376"/>
      <c r="E446" s="376"/>
      <c r="F446" s="376"/>
      <c r="G446" s="376"/>
      <c r="H446" s="377"/>
      <c r="I446" s="35"/>
      <c r="J446" s="36"/>
      <c r="K446" s="37"/>
      <c r="L446" s="356"/>
      <c r="M446" s="357"/>
      <c r="N446" s="357"/>
      <c r="O446" s="357"/>
      <c r="P446" s="357"/>
      <c r="Q446" s="357"/>
      <c r="R446" s="357"/>
      <c r="S446" s="357"/>
      <c r="T446" s="357"/>
      <c r="U446" s="357"/>
      <c r="V446" s="357"/>
      <c r="W446" s="357"/>
      <c r="X446" s="357"/>
      <c r="Y446" s="357"/>
      <c r="Z446" s="358"/>
      <c r="AA446" s="622"/>
      <c r="AB446" s="623"/>
      <c r="AC446" s="623"/>
      <c r="AD446" s="624"/>
    </row>
    <row r="447" spans="2:30" ht="19.5" customHeight="1">
      <c r="B447" s="39" t="s">
        <v>34</v>
      </c>
      <c r="C447" s="638" t="s">
        <v>38</v>
      </c>
      <c r="D447" s="638"/>
      <c r="E447" s="638"/>
      <c r="F447" s="638"/>
      <c r="G447" s="638"/>
      <c r="H447" s="639"/>
      <c r="I447" s="360"/>
      <c r="J447" s="380"/>
      <c r="K447" s="381"/>
      <c r="L447" s="369"/>
      <c r="M447" s="370"/>
      <c r="N447" s="370"/>
      <c r="O447" s="370"/>
      <c r="P447" s="370"/>
      <c r="Q447" s="370"/>
      <c r="R447" s="370"/>
      <c r="S447" s="370"/>
      <c r="T447" s="370"/>
      <c r="U447" s="370"/>
      <c r="V447" s="370"/>
      <c r="W447" s="370"/>
      <c r="X447" s="370"/>
      <c r="Y447" s="370"/>
      <c r="Z447" s="371"/>
      <c r="AA447" s="622"/>
      <c r="AB447" s="623"/>
      <c r="AC447" s="623"/>
      <c r="AD447" s="624"/>
    </row>
    <row r="448" spans="2:30" ht="19.5" customHeight="1">
      <c r="B448" s="54"/>
      <c r="C448" s="618" t="s">
        <v>335</v>
      </c>
      <c r="D448" s="618"/>
      <c r="E448" s="618"/>
      <c r="F448" s="618"/>
      <c r="G448" s="618"/>
      <c r="H448" s="619"/>
      <c r="I448" s="611" t="s">
        <v>70</v>
      </c>
      <c r="J448" s="612"/>
      <c r="K448" s="613"/>
      <c r="L448" s="74"/>
      <c r="M448" s="75"/>
      <c r="N448" s="75"/>
      <c r="O448" s="75"/>
      <c r="P448" s="75"/>
      <c r="Q448" s="75"/>
      <c r="R448" s="75"/>
      <c r="S448" s="75"/>
      <c r="T448" s="75"/>
      <c r="U448" s="75"/>
      <c r="V448" s="75"/>
      <c r="W448" s="75"/>
      <c r="X448" s="75"/>
      <c r="Y448" s="75"/>
      <c r="Z448" s="76"/>
      <c r="AA448" s="622"/>
      <c r="AB448" s="623"/>
      <c r="AC448" s="623"/>
      <c r="AD448" s="624"/>
    </row>
    <row r="449" spans="2:30" ht="19.5" customHeight="1">
      <c r="B449" s="54"/>
      <c r="C449" s="389"/>
      <c r="D449" s="389"/>
      <c r="E449" s="389"/>
      <c r="F449" s="389"/>
      <c r="G449" s="389"/>
      <c r="H449" s="390"/>
      <c r="I449" s="101"/>
      <c r="J449" s="102"/>
      <c r="K449" s="103"/>
      <c r="L449" s="74"/>
      <c r="M449" s="75"/>
      <c r="N449" s="75"/>
      <c r="O449" s="75"/>
      <c r="P449" s="75"/>
      <c r="Q449" s="75"/>
      <c r="R449" s="75"/>
      <c r="S449" s="75"/>
      <c r="T449" s="75"/>
      <c r="U449" s="75"/>
      <c r="V449" s="75"/>
      <c r="W449" s="75"/>
      <c r="X449" s="75"/>
      <c r="Y449" s="75"/>
      <c r="Z449" s="76"/>
      <c r="AA449" s="369"/>
      <c r="AB449" s="370"/>
      <c r="AC449" s="370"/>
      <c r="AD449" s="371"/>
    </row>
    <row r="450" spans="2:30" ht="19.5" customHeight="1">
      <c r="B450" s="54"/>
      <c r="C450" s="620" t="s">
        <v>336</v>
      </c>
      <c r="D450" s="620"/>
      <c r="E450" s="620"/>
      <c r="F450" s="620"/>
      <c r="G450" s="620"/>
      <c r="H450" s="621"/>
      <c r="I450" s="611" t="s">
        <v>70</v>
      </c>
      <c r="J450" s="612"/>
      <c r="K450" s="613"/>
      <c r="L450" s="622" t="s">
        <v>21</v>
      </c>
      <c r="M450" s="623"/>
      <c r="N450" s="623"/>
      <c r="O450" s="623"/>
      <c r="P450" s="623"/>
      <c r="Q450" s="623"/>
      <c r="R450" s="623"/>
      <c r="S450" s="623"/>
      <c r="T450" s="623"/>
      <c r="U450" s="623"/>
      <c r="V450" s="623"/>
      <c r="W450" s="623"/>
      <c r="X450" s="623"/>
      <c r="Y450" s="623"/>
      <c r="Z450" s="624"/>
      <c r="AA450" s="382"/>
      <c r="AB450" s="367"/>
      <c r="AC450" s="367"/>
      <c r="AD450" s="368"/>
    </row>
    <row r="451" spans="2:30" ht="19.5" customHeight="1">
      <c r="B451" s="54"/>
      <c r="C451" s="630"/>
      <c r="D451" s="630"/>
      <c r="E451" s="630"/>
      <c r="F451" s="630"/>
      <c r="G451" s="630"/>
      <c r="H451" s="631"/>
      <c r="I451" s="625" t="s">
        <v>263</v>
      </c>
      <c r="J451" s="626"/>
      <c r="K451" s="627"/>
      <c r="L451" s="622"/>
      <c r="M451" s="623"/>
      <c r="N451" s="623"/>
      <c r="O451" s="623"/>
      <c r="P451" s="623"/>
      <c r="Q451" s="623"/>
      <c r="R451" s="623"/>
      <c r="S451" s="623"/>
      <c r="T451" s="623"/>
      <c r="U451" s="623"/>
      <c r="V451" s="623"/>
      <c r="W451" s="623"/>
      <c r="X451" s="623"/>
      <c r="Y451" s="623"/>
      <c r="Z451" s="624"/>
      <c r="AA451" s="382"/>
      <c r="AB451" s="367"/>
      <c r="AC451" s="367"/>
      <c r="AD451" s="368"/>
    </row>
    <row r="452" spans="2:30" ht="19.5" customHeight="1">
      <c r="B452" s="54"/>
      <c r="C452" s="402"/>
      <c r="D452" s="402"/>
      <c r="E452" s="402"/>
      <c r="F452" s="402"/>
      <c r="G452" s="402"/>
      <c r="H452" s="403"/>
      <c r="I452" s="360"/>
      <c r="J452" s="380"/>
      <c r="K452" s="381"/>
      <c r="L452" s="356"/>
      <c r="M452" s="357"/>
      <c r="N452" s="357"/>
      <c r="O452" s="357"/>
      <c r="P452" s="357"/>
      <c r="Q452" s="357"/>
      <c r="R452" s="357"/>
      <c r="S452" s="357"/>
      <c r="T452" s="357"/>
      <c r="U452" s="357"/>
      <c r="V452" s="357"/>
      <c r="W452" s="357"/>
      <c r="X452" s="357"/>
      <c r="Y452" s="357"/>
      <c r="Z452" s="358"/>
      <c r="AA452" s="382"/>
      <c r="AB452" s="367"/>
      <c r="AC452" s="367"/>
      <c r="AD452" s="368"/>
    </row>
    <row r="453" spans="2:30" ht="19.5" customHeight="1">
      <c r="B453" s="54"/>
      <c r="C453" s="620" t="s">
        <v>337</v>
      </c>
      <c r="D453" s="620"/>
      <c r="E453" s="620"/>
      <c r="F453" s="620"/>
      <c r="G453" s="620"/>
      <c r="H453" s="621"/>
      <c r="I453" s="611" t="s">
        <v>70</v>
      </c>
      <c r="J453" s="612"/>
      <c r="K453" s="613"/>
      <c r="L453" s="622" t="s">
        <v>21</v>
      </c>
      <c r="M453" s="623"/>
      <c r="N453" s="623"/>
      <c r="O453" s="623"/>
      <c r="P453" s="623"/>
      <c r="Q453" s="623"/>
      <c r="R453" s="623"/>
      <c r="S453" s="623"/>
      <c r="T453" s="623"/>
      <c r="U453" s="623"/>
      <c r="V453" s="623"/>
      <c r="W453" s="623"/>
      <c r="X453" s="623"/>
      <c r="Y453" s="623"/>
      <c r="Z453" s="624"/>
      <c r="AA453" s="382"/>
      <c r="AB453" s="367"/>
      <c r="AC453" s="367"/>
      <c r="AD453" s="368"/>
    </row>
    <row r="454" spans="2:30" ht="19.5" customHeight="1">
      <c r="B454" s="54"/>
      <c r="C454" s="630"/>
      <c r="D454" s="630"/>
      <c r="E454" s="630"/>
      <c r="F454" s="630"/>
      <c r="G454" s="630"/>
      <c r="H454" s="631"/>
      <c r="I454" s="625" t="s">
        <v>263</v>
      </c>
      <c r="J454" s="626"/>
      <c r="K454" s="627"/>
      <c r="L454" s="622"/>
      <c r="M454" s="623"/>
      <c r="N454" s="623"/>
      <c r="O454" s="623"/>
      <c r="P454" s="623"/>
      <c r="Q454" s="623"/>
      <c r="R454" s="623"/>
      <c r="S454" s="623"/>
      <c r="T454" s="623"/>
      <c r="U454" s="623"/>
      <c r="V454" s="623"/>
      <c r="W454" s="623"/>
      <c r="X454" s="623"/>
      <c r="Y454" s="623"/>
      <c r="Z454" s="624"/>
      <c r="AA454" s="382"/>
      <c r="AB454" s="367"/>
      <c r="AC454" s="367"/>
      <c r="AD454" s="368"/>
    </row>
    <row r="455" spans="2:30" ht="19.5" customHeight="1">
      <c r="B455" s="54"/>
      <c r="C455" s="402"/>
      <c r="D455" s="402"/>
      <c r="E455" s="402"/>
      <c r="F455" s="402"/>
      <c r="G455" s="402"/>
      <c r="H455" s="403"/>
      <c r="I455" s="360"/>
      <c r="J455" s="380"/>
      <c r="K455" s="381"/>
      <c r="L455" s="356"/>
      <c r="M455" s="357"/>
      <c r="N455" s="357"/>
      <c r="O455" s="357"/>
      <c r="P455" s="357"/>
      <c r="Q455" s="357"/>
      <c r="R455" s="357"/>
      <c r="S455" s="357"/>
      <c r="T455" s="357"/>
      <c r="U455" s="357"/>
      <c r="V455" s="357"/>
      <c r="W455" s="357"/>
      <c r="X455" s="357"/>
      <c r="Y455" s="357"/>
      <c r="Z455" s="358"/>
      <c r="AA455" s="382"/>
      <c r="AB455" s="367"/>
      <c r="AC455" s="367"/>
      <c r="AD455" s="368"/>
    </row>
    <row r="456" spans="2:30" ht="19.5" customHeight="1">
      <c r="B456" s="54"/>
      <c r="C456" s="620" t="s">
        <v>338</v>
      </c>
      <c r="D456" s="620"/>
      <c r="E456" s="620"/>
      <c r="F456" s="620"/>
      <c r="G456" s="620"/>
      <c r="H456" s="621"/>
      <c r="I456" s="611" t="s">
        <v>70</v>
      </c>
      <c r="J456" s="612"/>
      <c r="K456" s="613"/>
      <c r="L456" s="622" t="s">
        <v>21</v>
      </c>
      <c r="M456" s="623"/>
      <c r="N456" s="623"/>
      <c r="O456" s="623"/>
      <c r="P456" s="623"/>
      <c r="Q456" s="623"/>
      <c r="R456" s="623"/>
      <c r="S456" s="623"/>
      <c r="T456" s="623"/>
      <c r="U456" s="623"/>
      <c r="V456" s="623"/>
      <c r="W456" s="623"/>
      <c r="X456" s="623"/>
      <c r="Y456" s="623"/>
      <c r="Z456" s="624"/>
      <c r="AA456" s="382"/>
      <c r="AB456" s="367"/>
      <c r="AC456" s="367"/>
      <c r="AD456" s="368"/>
    </row>
    <row r="457" spans="2:30" ht="19.5" customHeight="1">
      <c r="B457" s="54"/>
      <c r="C457" s="620"/>
      <c r="D457" s="620"/>
      <c r="E457" s="620"/>
      <c r="F457" s="620"/>
      <c r="G457" s="620"/>
      <c r="H457" s="621"/>
      <c r="I457" s="625" t="s">
        <v>263</v>
      </c>
      <c r="J457" s="626"/>
      <c r="K457" s="627"/>
      <c r="L457" s="622"/>
      <c r="M457" s="623"/>
      <c r="N457" s="623"/>
      <c r="O457" s="623"/>
      <c r="P457" s="623"/>
      <c r="Q457" s="623"/>
      <c r="R457" s="623"/>
      <c r="S457" s="623"/>
      <c r="T457" s="623"/>
      <c r="U457" s="623"/>
      <c r="V457" s="623"/>
      <c r="W457" s="623"/>
      <c r="X457" s="623"/>
      <c r="Y457" s="623"/>
      <c r="Z457" s="624"/>
      <c r="AA457" s="382"/>
      <c r="AB457" s="367"/>
      <c r="AC457" s="367"/>
      <c r="AD457" s="368"/>
    </row>
    <row r="458" spans="2:30" ht="19.5" customHeight="1">
      <c r="B458" s="54"/>
      <c r="C458" s="402"/>
      <c r="D458" s="402"/>
      <c r="E458" s="402"/>
      <c r="F458" s="402"/>
      <c r="G458" s="402"/>
      <c r="H458" s="403"/>
      <c r="I458" s="360"/>
      <c r="J458" s="380"/>
      <c r="K458" s="381"/>
      <c r="L458" s="356"/>
      <c r="M458" s="357"/>
      <c r="N458" s="357"/>
      <c r="O458" s="357"/>
      <c r="P458" s="357"/>
      <c r="Q458" s="357"/>
      <c r="R458" s="357"/>
      <c r="S458" s="357"/>
      <c r="T458" s="357"/>
      <c r="U458" s="357"/>
      <c r="V458" s="357"/>
      <c r="W458" s="357"/>
      <c r="X458" s="357"/>
      <c r="Y458" s="357"/>
      <c r="Z458" s="358"/>
      <c r="AA458" s="382"/>
      <c r="AB458" s="367"/>
      <c r="AC458" s="367"/>
      <c r="AD458" s="368"/>
    </row>
    <row r="459" spans="2:30" ht="19.5" customHeight="1">
      <c r="B459" s="54"/>
      <c r="C459" s="620" t="s">
        <v>339</v>
      </c>
      <c r="D459" s="620"/>
      <c r="E459" s="620"/>
      <c r="F459" s="620"/>
      <c r="G459" s="620"/>
      <c r="H459" s="621"/>
      <c r="I459" s="611" t="s">
        <v>70</v>
      </c>
      <c r="J459" s="612"/>
      <c r="K459" s="613"/>
      <c r="L459" s="640" t="s">
        <v>15</v>
      </c>
      <c r="M459" s="681"/>
      <c r="N459" s="681"/>
      <c r="O459" s="681"/>
      <c r="P459" s="681"/>
      <c r="Q459" s="681"/>
      <c r="R459" s="681"/>
      <c r="S459" s="681"/>
      <c r="T459" s="681"/>
      <c r="U459" s="681"/>
      <c r="V459" s="681"/>
      <c r="W459" s="681"/>
      <c r="X459" s="681"/>
      <c r="Y459" s="681"/>
      <c r="Z459" s="682"/>
      <c r="AA459" s="382"/>
      <c r="AB459" s="367"/>
      <c r="AC459" s="367"/>
      <c r="AD459" s="368"/>
    </row>
    <row r="460" spans="2:30" ht="19.5" customHeight="1">
      <c r="B460" s="54"/>
      <c r="C460" s="630"/>
      <c r="D460" s="630"/>
      <c r="E460" s="630"/>
      <c r="F460" s="630"/>
      <c r="G460" s="630"/>
      <c r="H460" s="631"/>
      <c r="I460" s="625" t="s">
        <v>264</v>
      </c>
      <c r="J460" s="626"/>
      <c r="K460" s="627"/>
      <c r="L460" s="356"/>
      <c r="M460" s="357"/>
      <c r="N460" s="357"/>
      <c r="O460" s="357"/>
      <c r="P460" s="357"/>
      <c r="Q460" s="357"/>
      <c r="R460" s="357"/>
      <c r="S460" s="357"/>
      <c r="T460" s="357"/>
      <c r="U460" s="357"/>
      <c r="V460" s="357"/>
      <c r="W460" s="357"/>
      <c r="X460" s="357"/>
      <c r="Y460" s="357"/>
      <c r="Z460" s="358"/>
      <c r="AA460" s="382"/>
      <c r="AB460" s="367"/>
      <c r="AC460" s="367"/>
      <c r="AD460" s="368"/>
    </row>
    <row r="461" spans="2:30" ht="19.5" customHeight="1">
      <c r="B461" s="54"/>
      <c r="C461" s="402"/>
      <c r="D461" s="402"/>
      <c r="E461" s="402"/>
      <c r="F461" s="402"/>
      <c r="G461" s="402"/>
      <c r="H461" s="403"/>
      <c r="I461" s="360"/>
      <c r="J461" s="380"/>
      <c r="K461" s="381"/>
      <c r="L461" s="356"/>
      <c r="M461" s="357"/>
      <c r="N461" s="357"/>
      <c r="O461" s="357"/>
      <c r="P461" s="357"/>
      <c r="Q461" s="357"/>
      <c r="R461" s="357"/>
      <c r="S461" s="357"/>
      <c r="T461" s="357"/>
      <c r="U461" s="357"/>
      <c r="V461" s="357"/>
      <c r="W461" s="357"/>
      <c r="X461" s="357"/>
      <c r="Y461" s="357"/>
      <c r="Z461" s="358"/>
      <c r="AA461" s="382"/>
      <c r="AB461" s="367"/>
      <c r="AC461" s="367"/>
      <c r="AD461" s="368"/>
    </row>
    <row r="462" spans="2:30" ht="19.5" customHeight="1">
      <c r="B462" s="54"/>
      <c r="C462" s="620" t="s">
        <v>340</v>
      </c>
      <c r="D462" s="620"/>
      <c r="E462" s="620"/>
      <c r="F462" s="620"/>
      <c r="G462" s="620"/>
      <c r="H462" s="621"/>
      <c r="I462" s="611" t="s">
        <v>70</v>
      </c>
      <c r="J462" s="612"/>
      <c r="K462" s="613"/>
      <c r="L462" s="622" t="s">
        <v>21</v>
      </c>
      <c r="M462" s="623"/>
      <c r="N462" s="623"/>
      <c r="O462" s="623"/>
      <c r="P462" s="623"/>
      <c r="Q462" s="623"/>
      <c r="R462" s="623"/>
      <c r="S462" s="623"/>
      <c r="T462" s="623"/>
      <c r="U462" s="623"/>
      <c r="V462" s="623"/>
      <c r="W462" s="623"/>
      <c r="X462" s="623"/>
      <c r="Y462" s="623"/>
      <c r="Z462" s="624"/>
      <c r="AA462" s="382"/>
      <c r="AB462" s="367"/>
      <c r="AC462" s="367"/>
      <c r="AD462" s="368"/>
    </row>
    <row r="463" spans="2:30" ht="19.5" customHeight="1">
      <c r="B463" s="54"/>
      <c r="C463" s="630"/>
      <c r="D463" s="630"/>
      <c r="E463" s="630"/>
      <c r="F463" s="630"/>
      <c r="G463" s="630"/>
      <c r="H463" s="631"/>
      <c r="I463" s="625" t="s">
        <v>263</v>
      </c>
      <c r="J463" s="626"/>
      <c r="K463" s="627"/>
      <c r="L463" s="622"/>
      <c r="M463" s="623"/>
      <c r="N463" s="623"/>
      <c r="O463" s="623"/>
      <c r="P463" s="623"/>
      <c r="Q463" s="623"/>
      <c r="R463" s="623"/>
      <c r="S463" s="623"/>
      <c r="T463" s="623"/>
      <c r="U463" s="623"/>
      <c r="V463" s="623"/>
      <c r="W463" s="623"/>
      <c r="X463" s="623"/>
      <c r="Y463" s="623"/>
      <c r="Z463" s="624"/>
      <c r="AA463" s="356"/>
      <c r="AB463" s="357"/>
      <c r="AC463" s="357"/>
      <c r="AD463" s="358"/>
    </row>
    <row r="464" spans="2:30" ht="19.5" customHeight="1">
      <c r="B464" s="54"/>
      <c r="C464" s="402"/>
      <c r="D464" s="402"/>
      <c r="E464" s="402"/>
      <c r="F464" s="402"/>
      <c r="G464" s="402"/>
      <c r="H464" s="403"/>
      <c r="I464" s="360"/>
      <c r="J464" s="380"/>
      <c r="K464" s="381"/>
      <c r="L464" s="356"/>
      <c r="M464" s="357"/>
      <c r="N464" s="357"/>
      <c r="O464" s="357"/>
      <c r="P464" s="357"/>
      <c r="Q464" s="357"/>
      <c r="R464" s="357"/>
      <c r="S464" s="357"/>
      <c r="T464" s="357"/>
      <c r="U464" s="357"/>
      <c r="V464" s="357"/>
      <c r="W464" s="357"/>
      <c r="X464" s="357"/>
      <c r="Y464" s="357"/>
      <c r="Z464" s="358"/>
      <c r="AA464" s="356"/>
      <c r="AB464" s="357"/>
      <c r="AC464" s="357"/>
      <c r="AD464" s="358"/>
    </row>
    <row r="465" spans="2:30" ht="19.5" customHeight="1">
      <c r="B465" s="54"/>
      <c r="C465" s="620" t="s">
        <v>341</v>
      </c>
      <c r="D465" s="620"/>
      <c r="E465" s="620"/>
      <c r="F465" s="620"/>
      <c r="G465" s="620"/>
      <c r="H465" s="621"/>
      <c r="I465" s="611" t="s">
        <v>70</v>
      </c>
      <c r="J465" s="612"/>
      <c r="K465" s="613"/>
      <c r="L465" s="369"/>
      <c r="M465" s="370"/>
      <c r="N465" s="370"/>
      <c r="O465" s="370"/>
      <c r="P465" s="370"/>
      <c r="Q465" s="370"/>
      <c r="R465" s="370"/>
      <c r="S465" s="370"/>
      <c r="T465" s="370"/>
      <c r="U465" s="370"/>
      <c r="V465" s="370"/>
      <c r="W465" s="370"/>
      <c r="X465" s="370"/>
      <c r="Y465" s="370"/>
      <c r="Z465" s="371"/>
      <c r="AA465" s="356"/>
      <c r="AB465" s="357"/>
      <c r="AC465" s="357"/>
      <c r="AD465" s="358"/>
    </row>
    <row r="466" spans="2:30" ht="19.5" customHeight="1">
      <c r="B466" s="54"/>
      <c r="C466" s="620"/>
      <c r="D466" s="620"/>
      <c r="E466" s="620"/>
      <c r="F466" s="620"/>
      <c r="G466" s="620"/>
      <c r="H466" s="621"/>
      <c r="I466" s="360"/>
      <c r="J466" s="380"/>
      <c r="K466" s="381"/>
      <c r="L466" s="356"/>
      <c r="M466" s="357"/>
      <c r="N466" s="357"/>
      <c r="O466" s="357"/>
      <c r="P466" s="357"/>
      <c r="Q466" s="357"/>
      <c r="R466" s="357"/>
      <c r="S466" s="357"/>
      <c r="T466" s="357"/>
      <c r="U466" s="357"/>
      <c r="V466" s="357"/>
      <c r="W466" s="357"/>
      <c r="X466" s="357"/>
      <c r="Y466" s="357"/>
      <c r="Z466" s="358"/>
      <c r="AA466" s="356"/>
      <c r="AB466" s="357"/>
      <c r="AC466" s="357"/>
      <c r="AD466" s="358"/>
    </row>
    <row r="467" spans="2:30" ht="19.5" customHeight="1">
      <c r="B467" s="54"/>
      <c r="C467" s="402"/>
      <c r="D467" s="402"/>
      <c r="E467" s="402"/>
      <c r="F467" s="402"/>
      <c r="G467" s="402"/>
      <c r="H467" s="403"/>
      <c r="I467" s="360"/>
      <c r="J467" s="380"/>
      <c r="K467" s="381"/>
      <c r="L467" s="356"/>
      <c r="M467" s="357"/>
      <c r="N467" s="357"/>
      <c r="O467" s="357"/>
      <c r="P467" s="357"/>
      <c r="Q467" s="357"/>
      <c r="R467" s="357"/>
      <c r="S467" s="357"/>
      <c r="T467" s="357"/>
      <c r="U467" s="357"/>
      <c r="V467" s="357"/>
      <c r="W467" s="357"/>
      <c r="X467" s="357"/>
      <c r="Y467" s="357"/>
      <c r="Z467" s="358"/>
      <c r="AA467" s="356"/>
      <c r="AB467" s="357"/>
      <c r="AC467" s="357"/>
      <c r="AD467" s="358"/>
    </row>
    <row r="468" spans="2:30" ht="19.5" customHeight="1">
      <c r="B468" s="54"/>
      <c r="C468" s="620" t="s">
        <v>342</v>
      </c>
      <c r="D468" s="620"/>
      <c r="E468" s="620"/>
      <c r="F468" s="620"/>
      <c r="G468" s="620"/>
      <c r="H468" s="621"/>
      <c r="I468" s="611" t="s">
        <v>70</v>
      </c>
      <c r="J468" s="612"/>
      <c r="K468" s="613"/>
      <c r="L468" s="640"/>
      <c r="M468" s="681"/>
      <c r="N468" s="681"/>
      <c r="O468" s="681"/>
      <c r="P468" s="681"/>
      <c r="Q468" s="681"/>
      <c r="R468" s="681"/>
      <c r="S468" s="681"/>
      <c r="T468" s="681"/>
      <c r="U468" s="681"/>
      <c r="V468" s="681"/>
      <c r="W468" s="681"/>
      <c r="X468" s="681"/>
      <c r="Y468" s="681"/>
      <c r="Z468" s="682"/>
      <c r="AA468" s="356"/>
      <c r="AB468" s="357"/>
      <c r="AC468" s="357"/>
      <c r="AD468" s="358"/>
    </row>
    <row r="469" spans="2:30" ht="19.5" customHeight="1">
      <c r="B469" s="54"/>
      <c r="C469" s="630"/>
      <c r="D469" s="630"/>
      <c r="E469" s="630"/>
      <c r="F469" s="630"/>
      <c r="G469" s="630"/>
      <c r="H469" s="631"/>
      <c r="I469" s="353"/>
      <c r="J469" s="354"/>
      <c r="K469" s="355"/>
      <c r="L469" s="356"/>
      <c r="M469" s="357"/>
      <c r="N469" s="357"/>
      <c r="O469" s="357"/>
      <c r="P469" s="357"/>
      <c r="Q469" s="357"/>
      <c r="R469" s="357"/>
      <c r="S469" s="357"/>
      <c r="T469" s="357"/>
      <c r="U469" s="357"/>
      <c r="V469" s="357"/>
      <c r="W469" s="357"/>
      <c r="X469" s="357"/>
      <c r="Y469" s="357"/>
      <c r="Z469" s="358"/>
      <c r="AA469" s="356"/>
      <c r="AB469" s="357"/>
      <c r="AC469" s="357"/>
      <c r="AD469" s="358"/>
    </row>
    <row r="470" spans="2:30" ht="19.5" customHeight="1">
      <c r="B470" s="54"/>
      <c r="C470" s="402"/>
      <c r="D470" s="402"/>
      <c r="E470" s="402"/>
      <c r="F470" s="402"/>
      <c r="G470" s="402"/>
      <c r="H470" s="403"/>
      <c r="I470" s="360"/>
      <c r="J470" s="380"/>
      <c r="K470" s="381"/>
      <c r="L470" s="356"/>
      <c r="M470" s="357"/>
      <c r="N470" s="357"/>
      <c r="O470" s="357"/>
      <c r="P470" s="357"/>
      <c r="Q470" s="357"/>
      <c r="R470" s="357"/>
      <c r="S470" s="357"/>
      <c r="T470" s="357"/>
      <c r="U470" s="357"/>
      <c r="V470" s="357"/>
      <c r="W470" s="357"/>
      <c r="X470" s="357"/>
      <c r="Y470" s="357"/>
      <c r="Z470" s="358"/>
      <c r="AA470" s="356"/>
      <c r="AB470" s="357"/>
      <c r="AC470" s="357"/>
      <c r="AD470" s="358"/>
    </row>
    <row r="471" spans="2:30" ht="19.5" customHeight="1">
      <c r="B471" s="54"/>
      <c r="C471" s="618" t="s">
        <v>343</v>
      </c>
      <c r="D471" s="618"/>
      <c r="E471" s="618"/>
      <c r="F471" s="618"/>
      <c r="G471" s="618"/>
      <c r="H471" s="619"/>
      <c r="I471" s="611" t="s">
        <v>70</v>
      </c>
      <c r="J471" s="612"/>
      <c r="K471" s="613"/>
      <c r="L471" s="622" t="s">
        <v>21</v>
      </c>
      <c r="M471" s="623"/>
      <c r="N471" s="623"/>
      <c r="O471" s="623"/>
      <c r="P471" s="623"/>
      <c r="Q471" s="623"/>
      <c r="R471" s="623"/>
      <c r="S471" s="623"/>
      <c r="T471" s="623"/>
      <c r="U471" s="623"/>
      <c r="V471" s="623"/>
      <c r="W471" s="623"/>
      <c r="X471" s="623"/>
      <c r="Y471" s="623"/>
      <c r="Z471" s="624"/>
      <c r="AA471" s="356"/>
      <c r="AB471" s="357"/>
      <c r="AC471" s="357"/>
      <c r="AD471" s="358"/>
    </row>
    <row r="472" spans="2:30" ht="19.5" customHeight="1">
      <c r="B472" s="54"/>
      <c r="C472" s="618"/>
      <c r="D472" s="618"/>
      <c r="E472" s="618"/>
      <c r="F472" s="618"/>
      <c r="G472" s="618"/>
      <c r="H472" s="619"/>
      <c r="I472" s="625" t="s">
        <v>263</v>
      </c>
      <c r="J472" s="626"/>
      <c r="K472" s="627"/>
      <c r="L472" s="622"/>
      <c r="M472" s="623"/>
      <c r="N472" s="623"/>
      <c r="O472" s="623"/>
      <c r="P472" s="623"/>
      <c r="Q472" s="623"/>
      <c r="R472" s="623"/>
      <c r="S472" s="623"/>
      <c r="T472" s="623"/>
      <c r="U472" s="623"/>
      <c r="V472" s="623"/>
      <c r="W472" s="623"/>
      <c r="X472" s="623"/>
      <c r="Y472" s="623"/>
      <c r="Z472" s="624"/>
      <c r="AA472" s="356"/>
      <c r="AB472" s="357"/>
      <c r="AC472" s="357"/>
      <c r="AD472" s="358"/>
    </row>
    <row r="473" spans="2:30" ht="19.5" customHeight="1">
      <c r="B473" s="54"/>
      <c r="C473" s="618"/>
      <c r="D473" s="618"/>
      <c r="E473" s="618"/>
      <c r="F473" s="618"/>
      <c r="G473" s="618"/>
      <c r="H473" s="619"/>
      <c r="I473" s="360"/>
      <c r="J473" s="380"/>
      <c r="K473" s="381"/>
      <c r="L473" s="356"/>
      <c r="M473" s="357"/>
      <c r="N473" s="357"/>
      <c r="O473" s="357"/>
      <c r="P473" s="357"/>
      <c r="Q473" s="357"/>
      <c r="R473" s="357"/>
      <c r="S473" s="357"/>
      <c r="T473" s="357"/>
      <c r="U473" s="357"/>
      <c r="V473" s="357"/>
      <c r="W473" s="357"/>
      <c r="X473" s="357"/>
      <c r="Y473" s="357"/>
      <c r="Z473" s="358"/>
      <c r="AA473" s="356"/>
      <c r="AB473" s="357"/>
      <c r="AC473" s="357"/>
      <c r="AD473" s="358"/>
    </row>
    <row r="474" spans="2:30" ht="19.5" customHeight="1">
      <c r="B474" s="54"/>
      <c r="C474" s="628"/>
      <c r="D474" s="628"/>
      <c r="E474" s="628"/>
      <c r="F474" s="628"/>
      <c r="G474" s="628"/>
      <c r="H474" s="629"/>
      <c r="I474" s="360"/>
      <c r="J474" s="380"/>
      <c r="K474" s="381"/>
      <c r="L474" s="356"/>
      <c r="M474" s="357"/>
      <c r="N474" s="357"/>
      <c r="O474" s="357"/>
      <c r="P474" s="357"/>
      <c r="Q474" s="357"/>
      <c r="R474" s="357"/>
      <c r="S474" s="357"/>
      <c r="T474" s="357"/>
      <c r="U474" s="357"/>
      <c r="V474" s="357"/>
      <c r="W474" s="357"/>
      <c r="X474" s="357"/>
      <c r="Y474" s="357"/>
      <c r="Z474" s="358"/>
      <c r="AA474" s="356"/>
      <c r="AB474" s="357"/>
      <c r="AC474" s="357"/>
      <c r="AD474" s="358"/>
    </row>
    <row r="475" spans="2:30" ht="19.5" customHeight="1">
      <c r="B475" s="54"/>
      <c r="C475" s="402"/>
      <c r="D475" s="402"/>
      <c r="E475" s="402"/>
      <c r="F475" s="402"/>
      <c r="G475" s="402"/>
      <c r="H475" s="403"/>
      <c r="I475" s="360"/>
      <c r="J475" s="380"/>
      <c r="K475" s="381"/>
      <c r="L475" s="356"/>
      <c r="M475" s="357"/>
      <c r="N475" s="357"/>
      <c r="O475" s="357"/>
      <c r="P475" s="357"/>
      <c r="Q475" s="357"/>
      <c r="R475" s="357"/>
      <c r="S475" s="357"/>
      <c r="T475" s="357"/>
      <c r="U475" s="357"/>
      <c r="V475" s="357"/>
      <c r="W475" s="357"/>
      <c r="X475" s="357"/>
      <c r="Y475" s="357"/>
      <c r="Z475" s="358"/>
      <c r="AA475" s="356"/>
      <c r="AB475" s="357"/>
      <c r="AC475" s="357"/>
      <c r="AD475" s="358"/>
    </row>
    <row r="476" spans="2:30" ht="19.5" customHeight="1">
      <c r="B476" s="54"/>
      <c r="C476" s="618" t="s">
        <v>344</v>
      </c>
      <c r="D476" s="618"/>
      <c r="E476" s="618"/>
      <c r="F476" s="618"/>
      <c r="G476" s="618"/>
      <c r="H476" s="619"/>
      <c r="I476" s="611" t="s">
        <v>70</v>
      </c>
      <c r="J476" s="612"/>
      <c r="K476" s="613"/>
      <c r="L476" s="622" t="s">
        <v>21</v>
      </c>
      <c r="M476" s="623"/>
      <c r="N476" s="623"/>
      <c r="O476" s="623"/>
      <c r="P476" s="623"/>
      <c r="Q476" s="623"/>
      <c r="R476" s="623"/>
      <c r="S476" s="623"/>
      <c r="T476" s="623"/>
      <c r="U476" s="623"/>
      <c r="V476" s="623"/>
      <c r="W476" s="623"/>
      <c r="X476" s="623"/>
      <c r="Y476" s="623"/>
      <c r="Z476" s="624"/>
      <c r="AA476" s="356"/>
      <c r="AB476" s="357"/>
      <c r="AC476" s="357"/>
      <c r="AD476" s="358"/>
    </row>
    <row r="477" spans="2:30" ht="19.5" customHeight="1">
      <c r="B477" s="54"/>
      <c r="C477" s="618"/>
      <c r="D477" s="618"/>
      <c r="E477" s="618"/>
      <c r="F477" s="618"/>
      <c r="G477" s="618"/>
      <c r="H477" s="619"/>
      <c r="I477" s="625" t="s">
        <v>263</v>
      </c>
      <c r="J477" s="626"/>
      <c r="K477" s="627"/>
      <c r="L477" s="622"/>
      <c r="M477" s="623"/>
      <c r="N477" s="623"/>
      <c r="O477" s="623"/>
      <c r="P477" s="623"/>
      <c r="Q477" s="623"/>
      <c r="R477" s="623"/>
      <c r="S477" s="623"/>
      <c r="T477" s="623"/>
      <c r="U477" s="623"/>
      <c r="V477" s="623"/>
      <c r="W477" s="623"/>
      <c r="X477" s="623"/>
      <c r="Y477" s="623"/>
      <c r="Z477" s="624"/>
      <c r="AA477" s="356"/>
      <c r="AB477" s="357"/>
      <c r="AC477" s="357"/>
      <c r="AD477" s="358"/>
    </row>
    <row r="478" spans="2:30" ht="19.5" customHeight="1">
      <c r="B478" s="54"/>
      <c r="C478" s="402"/>
      <c r="D478" s="402"/>
      <c r="E478" s="402"/>
      <c r="F478" s="402"/>
      <c r="G478" s="402"/>
      <c r="H478" s="403"/>
      <c r="I478" s="360"/>
      <c r="J478" s="380"/>
      <c r="K478" s="381"/>
      <c r="L478" s="356"/>
      <c r="M478" s="357"/>
      <c r="N478" s="357"/>
      <c r="O478" s="357"/>
      <c r="P478" s="357"/>
      <c r="Q478" s="357"/>
      <c r="R478" s="357"/>
      <c r="S478" s="357"/>
      <c r="T478" s="357"/>
      <c r="U478" s="357"/>
      <c r="V478" s="357"/>
      <c r="W478" s="357"/>
      <c r="X478" s="357"/>
      <c r="Y478" s="357"/>
      <c r="Z478" s="358"/>
      <c r="AA478" s="356"/>
      <c r="AB478" s="357"/>
      <c r="AC478" s="357"/>
      <c r="AD478" s="358"/>
    </row>
    <row r="479" spans="2:30" ht="19.5" customHeight="1">
      <c r="B479" s="54"/>
      <c r="C479" s="620" t="s">
        <v>345</v>
      </c>
      <c r="D479" s="620"/>
      <c r="E479" s="620"/>
      <c r="F479" s="620"/>
      <c r="G479" s="620"/>
      <c r="H479" s="621"/>
      <c r="I479" s="611" t="s">
        <v>70</v>
      </c>
      <c r="J479" s="612"/>
      <c r="K479" s="613"/>
      <c r="L479" s="640" t="s">
        <v>277</v>
      </c>
      <c r="M479" s="681"/>
      <c r="N479" s="681"/>
      <c r="O479" s="681"/>
      <c r="P479" s="681"/>
      <c r="Q479" s="681"/>
      <c r="R479" s="681"/>
      <c r="S479" s="681"/>
      <c r="T479" s="681"/>
      <c r="U479" s="681"/>
      <c r="V479" s="681"/>
      <c r="W479" s="681"/>
      <c r="X479" s="681"/>
      <c r="Y479" s="681"/>
      <c r="Z479" s="682"/>
      <c r="AA479" s="356"/>
      <c r="AB479" s="357"/>
      <c r="AC479" s="357"/>
      <c r="AD479" s="358"/>
    </row>
    <row r="480" spans="2:30" ht="19.5" customHeight="1">
      <c r="B480" s="54"/>
      <c r="C480" s="620"/>
      <c r="D480" s="620"/>
      <c r="E480" s="620"/>
      <c r="F480" s="620"/>
      <c r="G480" s="620"/>
      <c r="H480" s="621"/>
      <c r="I480" s="625" t="s">
        <v>264</v>
      </c>
      <c r="J480" s="626"/>
      <c r="K480" s="627"/>
      <c r="L480" s="640"/>
      <c r="M480" s="681"/>
      <c r="N480" s="681"/>
      <c r="O480" s="681"/>
      <c r="P480" s="681"/>
      <c r="Q480" s="681"/>
      <c r="R480" s="681"/>
      <c r="S480" s="681"/>
      <c r="T480" s="681"/>
      <c r="U480" s="681"/>
      <c r="V480" s="681"/>
      <c r="W480" s="681"/>
      <c r="X480" s="681"/>
      <c r="Y480" s="681"/>
      <c r="Z480" s="682"/>
      <c r="AA480" s="356"/>
      <c r="AB480" s="357"/>
      <c r="AC480" s="357"/>
      <c r="AD480" s="358"/>
    </row>
    <row r="481" spans="2:30" ht="19.5" customHeight="1">
      <c r="B481" s="54"/>
      <c r="C481" s="620"/>
      <c r="D481" s="620"/>
      <c r="E481" s="620"/>
      <c r="F481" s="620"/>
      <c r="G481" s="620"/>
      <c r="H481" s="621"/>
      <c r="I481" s="360"/>
      <c r="J481" s="361"/>
      <c r="K481" s="362"/>
      <c r="L481" s="647"/>
      <c r="M481" s="641"/>
      <c r="N481" s="641"/>
      <c r="O481" s="641"/>
      <c r="P481" s="641"/>
      <c r="Q481" s="641"/>
      <c r="R481" s="641"/>
      <c r="S481" s="641"/>
      <c r="T481" s="641"/>
      <c r="U481" s="641"/>
      <c r="V481" s="641"/>
      <c r="W481" s="641"/>
      <c r="X481" s="641"/>
      <c r="Y481" s="641"/>
      <c r="Z481" s="642"/>
      <c r="AA481" s="356"/>
      <c r="AB481" s="357"/>
      <c r="AC481" s="357"/>
      <c r="AD481" s="358"/>
    </row>
    <row r="482" spans="2:30" ht="19.5" customHeight="1">
      <c r="B482" s="54"/>
      <c r="C482" s="402"/>
      <c r="D482" s="402"/>
      <c r="E482" s="402"/>
      <c r="F482" s="402"/>
      <c r="G482" s="402"/>
      <c r="H482" s="403"/>
      <c r="I482" s="360"/>
      <c r="J482" s="380"/>
      <c r="K482" s="381"/>
      <c r="L482" s="356"/>
      <c r="M482" s="357"/>
      <c r="N482" s="357"/>
      <c r="O482" s="357"/>
      <c r="P482" s="357"/>
      <c r="Q482" s="357"/>
      <c r="R482" s="357"/>
      <c r="S482" s="357"/>
      <c r="T482" s="357"/>
      <c r="U482" s="357"/>
      <c r="V482" s="357"/>
      <c r="W482" s="357"/>
      <c r="X482" s="357"/>
      <c r="Y482" s="357"/>
      <c r="Z482" s="358"/>
      <c r="AA482" s="356"/>
      <c r="AB482" s="357"/>
      <c r="AC482" s="357"/>
      <c r="AD482" s="358"/>
    </row>
    <row r="483" spans="2:30" ht="19.5" customHeight="1">
      <c r="B483" s="54"/>
      <c r="C483" s="620" t="s">
        <v>346</v>
      </c>
      <c r="D483" s="620"/>
      <c r="E483" s="620"/>
      <c r="F483" s="620"/>
      <c r="G483" s="620"/>
      <c r="H483" s="621"/>
      <c r="I483" s="611" t="s">
        <v>70</v>
      </c>
      <c r="J483" s="612"/>
      <c r="K483" s="613"/>
      <c r="L483" s="622" t="s">
        <v>277</v>
      </c>
      <c r="M483" s="623"/>
      <c r="N483" s="623"/>
      <c r="O483" s="623"/>
      <c r="P483" s="623"/>
      <c r="Q483" s="623"/>
      <c r="R483" s="623"/>
      <c r="S483" s="623"/>
      <c r="T483" s="623"/>
      <c r="U483" s="623"/>
      <c r="V483" s="623"/>
      <c r="W483" s="623"/>
      <c r="X483" s="623"/>
      <c r="Y483" s="623"/>
      <c r="Z483" s="624"/>
      <c r="AA483" s="356"/>
      <c r="AB483" s="357"/>
      <c r="AC483" s="357"/>
      <c r="AD483" s="358"/>
    </row>
    <row r="484" spans="2:30" ht="19.5" customHeight="1">
      <c r="B484" s="54"/>
      <c r="C484" s="620"/>
      <c r="D484" s="620"/>
      <c r="E484" s="620"/>
      <c r="F484" s="620"/>
      <c r="G484" s="620"/>
      <c r="H484" s="621"/>
      <c r="I484" s="625" t="s">
        <v>264</v>
      </c>
      <c r="J484" s="626"/>
      <c r="K484" s="627"/>
      <c r="L484" s="622"/>
      <c r="M484" s="623"/>
      <c r="N484" s="623"/>
      <c r="O484" s="623"/>
      <c r="P484" s="623"/>
      <c r="Q484" s="623"/>
      <c r="R484" s="623"/>
      <c r="S484" s="623"/>
      <c r="T484" s="623"/>
      <c r="U484" s="623"/>
      <c r="V484" s="623"/>
      <c r="W484" s="623"/>
      <c r="X484" s="623"/>
      <c r="Y484" s="623"/>
      <c r="Z484" s="624"/>
      <c r="AA484" s="356"/>
      <c r="AB484" s="357"/>
      <c r="AC484" s="357"/>
      <c r="AD484" s="358"/>
    </row>
    <row r="485" spans="2:30" ht="19.5" customHeight="1">
      <c r="B485" s="54"/>
      <c r="C485" s="620"/>
      <c r="D485" s="620"/>
      <c r="E485" s="620"/>
      <c r="F485" s="620"/>
      <c r="G485" s="620"/>
      <c r="H485" s="621"/>
      <c r="I485" s="360"/>
      <c r="J485" s="361"/>
      <c r="K485" s="362"/>
      <c r="L485" s="664"/>
      <c r="M485" s="634"/>
      <c r="N485" s="634"/>
      <c r="O485" s="634"/>
      <c r="P485" s="634"/>
      <c r="Q485" s="634"/>
      <c r="R485" s="634"/>
      <c r="S485" s="634"/>
      <c r="T485" s="634"/>
      <c r="U485" s="634"/>
      <c r="V485" s="634"/>
      <c r="W485" s="634"/>
      <c r="X485" s="634"/>
      <c r="Y485" s="634"/>
      <c r="Z485" s="635"/>
      <c r="AA485" s="356"/>
      <c r="AB485" s="357"/>
      <c r="AC485" s="357"/>
      <c r="AD485" s="358"/>
    </row>
    <row r="486" spans="2:30" ht="19.5" customHeight="1">
      <c r="B486" s="54"/>
      <c r="C486" s="402"/>
      <c r="D486" s="402"/>
      <c r="E486" s="402"/>
      <c r="F486" s="402"/>
      <c r="G486" s="402"/>
      <c r="H486" s="403"/>
      <c r="I486" s="360"/>
      <c r="J486" s="380"/>
      <c r="K486" s="381"/>
      <c r="L486" s="356"/>
      <c r="M486" s="357"/>
      <c r="N486" s="357"/>
      <c r="O486" s="357"/>
      <c r="P486" s="357"/>
      <c r="Q486" s="357"/>
      <c r="R486" s="357"/>
      <c r="S486" s="357"/>
      <c r="T486" s="357"/>
      <c r="U486" s="357"/>
      <c r="V486" s="357"/>
      <c r="W486" s="357"/>
      <c r="X486" s="357"/>
      <c r="Y486" s="357"/>
      <c r="Z486" s="358"/>
      <c r="AA486" s="356"/>
      <c r="AB486" s="357"/>
      <c r="AC486" s="357"/>
      <c r="AD486" s="358"/>
    </row>
    <row r="487" spans="2:30" ht="19.5" customHeight="1">
      <c r="B487" s="54"/>
      <c r="C487" s="618" t="s">
        <v>347</v>
      </c>
      <c r="D487" s="618"/>
      <c r="E487" s="618"/>
      <c r="F487" s="618"/>
      <c r="G487" s="618"/>
      <c r="H487" s="619"/>
      <c r="I487" s="611" t="s">
        <v>70</v>
      </c>
      <c r="J487" s="612"/>
      <c r="K487" s="613"/>
      <c r="L487" s="622" t="s">
        <v>21</v>
      </c>
      <c r="M487" s="623"/>
      <c r="N487" s="623"/>
      <c r="O487" s="623"/>
      <c r="P487" s="623"/>
      <c r="Q487" s="623"/>
      <c r="R487" s="623"/>
      <c r="S487" s="623"/>
      <c r="T487" s="623"/>
      <c r="U487" s="623"/>
      <c r="V487" s="623"/>
      <c r="W487" s="623"/>
      <c r="X487" s="623"/>
      <c r="Y487" s="623"/>
      <c r="Z487" s="624"/>
      <c r="AA487" s="356"/>
      <c r="AB487" s="357"/>
      <c r="AC487" s="357"/>
      <c r="AD487" s="358"/>
    </row>
    <row r="488" spans="2:30" ht="19.5" customHeight="1">
      <c r="B488" s="54"/>
      <c r="C488" s="618"/>
      <c r="D488" s="618"/>
      <c r="E488" s="618"/>
      <c r="F488" s="618"/>
      <c r="G488" s="618"/>
      <c r="H488" s="619"/>
      <c r="I488" s="625" t="s">
        <v>263</v>
      </c>
      <c r="J488" s="626"/>
      <c r="K488" s="627"/>
      <c r="L488" s="622"/>
      <c r="M488" s="623"/>
      <c r="N488" s="623"/>
      <c r="O488" s="623"/>
      <c r="P488" s="623"/>
      <c r="Q488" s="623"/>
      <c r="R488" s="623"/>
      <c r="S488" s="623"/>
      <c r="T488" s="623"/>
      <c r="U488" s="623"/>
      <c r="V488" s="623"/>
      <c r="W488" s="623"/>
      <c r="X488" s="623"/>
      <c r="Y488" s="623"/>
      <c r="Z488" s="624"/>
      <c r="AA488" s="356"/>
      <c r="AB488" s="357"/>
      <c r="AC488" s="357"/>
      <c r="AD488" s="358"/>
    </row>
    <row r="489" spans="2:30" ht="19.5" customHeight="1">
      <c r="B489" s="54"/>
      <c r="C489" s="628"/>
      <c r="D489" s="628"/>
      <c r="E489" s="628"/>
      <c r="F489" s="628"/>
      <c r="G489" s="628"/>
      <c r="H489" s="629"/>
      <c r="I489" s="360"/>
      <c r="J489" s="380"/>
      <c r="K489" s="381"/>
      <c r="L489" s="356"/>
      <c r="M489" s="357"/>
      <c r="N489" s="357"/>
      <c r="O489" s="357"/>
      <c r="P489" s="357"/>
      <c r="Q489" s="357"/>
      <c r="R489" s="357"/>
      <c r="S489" s="357"/>
      <c r="T489" s="357"/>
      <c r="U489" s="357"/>
      <c r="V489" s="357"/>
      <c r="W489" s="357"/>
      <c r="X489" s="357"/>
      <c r="Y489" s="357"/>
      <c r="Z489" s="358"/>
      <c r="AA489" s="356"/>
      <c r="AB489" s="357"/>
      <c r="AC489" s="357"/>
      <c r="AD489" s="358"/>
    </row>
    <row r="490" spans="2:30" ht="19.5" customHeight="1">
      <c r="B490" s="54"/>
      <c r="C490" s="391"/>
      <c r="D490" s="391"/>
      <c r="E490" s="391"/>
      <c r="F490" s="391"/>
      <c r="G490" s="391"/>
      <c r="H490" s="392"/>
      <c r="I490" s="360"/>
      <c r="J490" s="380"/>
      <c r="K490" s="381"/>
      <c r="L490" s="356"/>
      <c r="M490" s="357"/>
      <c r="N490" s="357"/>
      <c r="O490" s="357"/>
      <c r="P490" s="357"/>
      <c r="Q490" s="357"/>
      <c r="R490" s="357"/>
      <c r="S490" s="357"/>
      <c r="T490" s="357"/>
      <c r="U490" s="357"/>
      <c r="V490" s="357"/>
      <c r="W490" s="357"/>
      <c r="X490" s="357"/>
      <c r="Y490" s="357"/>
      <c r="Z490" s="358"/>
      <c r="AA490" s="356"/>
      <c r="AB490" s="357"/>
      <c r="AC490" s="357"/>
      <c r="AD490" s="358"/>
    </row>
    <row r="491" spans="2:30" ht="19.5" customHeight="1">
      <c r="B491" s="54"/>
      <c r="C491" s="620" t="s">
        <v>348</v>
      </c>
      <c r="D491" s="620"/>
      <c r="E491" s="620"/>
      <c r="F491" s="620"/>
      <c r="G491" s="620"/>
      <c r="H491" s="621"/>
      <c r="I491" s="611" t="s">
        <v>70</v>
      </c>
      <c r="J491" s="612"/>
      <c r="K491" s="613"/>
      <c r="L491" s="622" t="s">
        <v>21</v>
      </c>
      <c r="M491" s="623"/>
      <c r="N491" s="623"/>
      <c r="O491" s="623"/>
      <c r="P491" s="623"/>
      <c r="Q491" s="623"/>
      <c r="R491" s="623"/>
      <c r="S491" s="623"/>
      <c r="T491" s="623"/>
      <c r="U491" s="623"/>
      <c r="V491" s="623"/>
      <c r="W491" s="623"/>
      <c r="X491" s="623"/>
      <c r="Y491" s="623"/>
      <c r="Z491" s="624"/>
      <c r="AA491" s="356"/>
      <c r="AB491" s="357"/>
      <c r="AC491" s="357"/>
      <c r="AD491" s="358"/>
    </row>
    <row r="492" spans="2:30" ht="19.5" customHeight="1">
      <c r="B492" s="54"/>
      <c r="C492" s="620"/>
      <c r="D492" s="620"/>
      <c r="E492" s="620"/>
      <c r="F492" s="620"/>
      <c r="G492" s="620"/>
      <c r="H492" s="621"/>
      <c r="I492" s="625" t="s">
        <v>263</v>
      </c>
      <c r="J492" s="626"/>
      <c r="K492" s="627"/>
      <c r="L492" s="622"/>
      <c r="M492" s="623"/>
      <c r="N492" s="623"/>
      <c r="O492" s="623"/>
      <c r="P492" s="623"/>
      <c r="Q492" s="623"/>
      <c r="R492" s="623"/>
      <c r="S492" s="623"/>
      <c r="T492" s="623"/>
      <c r="U492" s="623"/>
      <c r="V492" s="623"/>
      <c r="W492" s="623"/>
      <c r="X492" s="623"/>
      <c r="Y492" s="623"/>
      <c r="Z492" s="624"/>
      <c r="AA492" s="356"/>
      <c r="AB492" s="357"/>
      <c r="AC492" s="357"/>
      <c r="AD492" s="358"/>
    </row>
    <row r="493" spans="2:30" ht="19.5" customHeight="1">
      <c r="B493" s="54"/>
      <c r="C493" s="618" t="s">
        <v>349</v>
      </c>
      <c r="D493" s="618"/>
      <c r="E493" s="618"/>
      <c r="F493" s="618"/>
      <c r="G493" s="618"/>
      <c r="H493" s="619"/>
      <c r="I493" s="611" t="s">
        <v>70</v>
      </c>
      <c r="J493" s="612"/>
      <c r="K493" s="613"/>
      <c r="L493" s="622" t="s">
        <v>21</v>
      </c>
      <c r="M493" s="623"/>
      <c r="N493" s="623"/>
      <c r="O493" s="623"/>
      <c r="P493" s="623"/>
      <c r="Q493" s="623"/>
      <c r="R493" s="623"/>
      <c r="S493" s="623"/>
      <c r="T493" s="623"/>
      <c r="U493" s="623"/>
      <c r="V493" s="623"/>
      <c r="W493" s="623"/>
      <c r="X493" s="623"/>
      <c r="Y493" s="623"/>
      <c r="Z493" s="624"/>
      <c r="AA493" s="356"/>
      <c r="AB493" s="357"/>
      <c r="AC493" s="357"/>
      <c r="AD493" s="358"/>
    </row>
    <row r="494" spans="2:30" ht="19.5" customHeight="1">
      <c r="B494" s="54"/>
      <c r="C494" s="618"/>
      <c r="D494" s="618"/>
      <c r="E494" s="618"/>
      <c r="F494" s="618"/>
      <c r="G494" s="618"/>
      <c r="H494" s="619"/>
      <c r="I494" s="625" t="s">
        <v>263</v>
      </c>
      <c r="J494" s="626"/>
      <c r="K494" s="627"/>
      <c r="L494" s="622"/>
      <c r="M494" s="623"/>
      <c r="N494" s="623"/>
      <c r="O494" s="623"/>
      <c r="P494" s="623"/>
      <c r="Q494" s="623"/>
      <c r="R494" s="623"/>
      <c r="S494" s="623"/>
      <c r="T494" s="623"/>
      <c r="U494" s="623"/>
      <c r="V494" s="623"/>
      <c r="W494" s="623"/>
      <c r="X494" s="623"/>
      <c r="Y494" s="623"/>
      <c r="Z494" s="624"/>
      <c r="AA494" s="356"/>
      <c r="AB494" s="357"/>
      <c r="AC494" s="357"/>
      <c r="AD494" s="358"/>
    </row>
    <row r="495" spans="2:30" ht="19.5" customHeight="1">
      <c r="B495" s="54"/>
      <c r="C495" s="618"/>
      <c r="D495" s="618"/>
      <c r="E495" s="618"/>
      <c r="F495" s="618"/>
      <c r="G495" s="618"/>
      <c r="H495" s="619"/>
      <c r="I495" s="360"/>
      <c r="J495" s="380"/>
      <c r="K495" s="381"/>
      <c r="L495" s="356"/>
      <c r="M495" s="357"/>
      <c r="N495" s="357"/>
      <c r="O495" s="357"/>
      <c r="P495" s="357"/>
      <c r="Q495" s="357"/>
      <c r="R495" s="357"/>
      <c r="S495" s="357"/>
      <c r="T495" s="357"/>
      <c r="U495" s="357"/>
      <c r="V495" s="357"/>
      <c r="W495" s="357"/>
      <c r="X495" s="357"/>
      <c r="Y495" s="357"/>
      <c r="Z495" s="358"/>
      <c r="AA495" s="356"/>
      <c r="AB495" s="357"/>
      <c r="AC495" s="357"/>
      <c r="AD495" s="358"/>
    </row>
    <row r="496" spans="2:30" ht="19.5" customHeight="1">
      <c r="B496" s="54"/>
      <c r="C496" s="618"/>
      <c r="D496" s="618"/>
      <c r="E496" s="618"/>
      <c r="F496" s="618"/>
      <c r="G496" s="618"/>
      <c r="H496" s="619"/>
      <c r="I496" s="360"/>
      <c r="J496" s="380"/>
      <c r="K496" s="381"/>
      <c r="L496" s="356"/>
      <c r="M496" s="357"/>
      <c r="N496" s="357"/>
      <c r="O496" s="357"/>
      <c r="P496" s="357"/>
      <c r="Q496" s="357"/>
      <c r="R496" s="357"/>
      <c r="S496" s="357"/>
      <c r="T496" s="357"/>
      <c r="U496" s="357"/>
      <c r="V496" s="357"/>
      <c r="W496" s="357"/>
      <c r="X496" s="357"/>
      <c r="Y496" s="357"/>
      <c r="Z496" s="358"/>
      <c r="AA496" s="356"/>
      <c r="AB496" s="357"/>
      <c r="AC496" s="357"/>
      <c r="AD496" s="358"/>
    </row>
    <row r="497" spans="2:30" ht="19.5" customHeight="1">
      <c r="B497" s="54"/>
      <c r="C497" s="628"/>
      <c r="D497" s="628"/>
      <c r="E497" s="628"/>
      <c r="F497" s="628"/>
      <c r="G497" s="628"/>
      <c r="H497" s="629"/>
      <c r="I497" s="360"/>
      <c r="J497" s="380"/>
      <c r="K497" s="381"/>
      <c r="L497" s="356"/>
      <c r="M497" s="357"/>
      <c r="N497" s="357"/>
      <c r="O497" s="357"/>
      <c r="P497" s="357"/>
      <c r="Q497" s="357"/>
      <c r="R497" s="357"/>
      <c r="S497" s="357"/>
      <c r="T497" s="357"/>
      <c r="U497" s="357"/>
      <c r="V497" s="357"/>
      <c r="W497" s="357"/>
      <c r="X497" s="357"/>
      <c r="Y497" s="357"/>
      <c r="Z497" s="358"/>
      <c r="AA497" s="356"/>
      <c r="AB497" s="357"/>
      <c r="AC497" s="357"/>
      <c r="AD497" s="358"/>
    </row>
    <row r="498" spans="2:30" ht="19.5" customHeight="1">
      <c r="B498" s="54"/>
      <c r="C498" s="628"/>
      <c r="D498" s="628"/>
      <c r="E498" s="628"/>
      <c r="F498" s="628"/>
      <c r="G498" s="628"/>
      <c r="H498" s="629"/>
      <c r="I498" s="360"/>
      <c r="J498" s="380"/>
      <c r="K498" s="381"/>
      <c r="L498" s="356"/>
      <c r="M498" s="357"/>
      <c r="N498" s="357"/>
      <c r="O498" s="357"/>
      <c r="P498" s="357"/>
      <c r="Q498" s="357"/>
      <c r="R498" s="357"/>
      <c r="S498" s="357"/>
      <c r="T498" s="357"/>
      <c r="U498" s="357"/>
      <c r="V498" s="357"/>
      <c r="W498" s="357"/>
      <c r="X498" s="357"/>
      <c r="Y498" s="357"/>
      <c r="Z498" s="358"/>
      <c r="AA498" s="356"/>
      <c r="AB498" s="357"/>
      <c r="AC498" s="357"/>
      <c r="AD498" s="358"/>
    </row>
    <row r="499" spans="2:30" ht="19.5" customHeight="1">
      <c r="B499" s="54"/>
      <c r="C499" s="389"/>
      <c r="D499" s="389"/>
      <c r="E499" s="389"/>
      <c r="F499" s="389"/>
      <c r="G499" s="389"/>
      <c r="H499" s="390"/>
      <c r="I499" s="32"/>
      <c r="J499" s="33"/>
      <c r="K499" s="34"/>
      <c r="L499" s="369"/>
      <c r="M499" s="370"/>
      <c r="N499" s="370"/>
      <c r="O499" s="370"/>
      <c r="P499" s="370"/>
      <c r="Q499" s="370"/>
      <c r="R499" s="370"/>
      <c r="S499" s="370"/>
      <c r="T499" s="370"/>
      <c r="U499" s="370"/>
      <c r="V499" s="370"/>
      <c r="W499" s="370"/>
      <c r="X499" s="370"/>
      <c r="Y499" s="370"/>
      <c r="Z499" s="371"/>
      <c r="AA499" s="356"/>
      <c r="AB499" s="357"/>
      <c r="AC499" s="357"/>
      <c r="AD499" s="358"/>
    </row>
    <row r="500" spans="2:30" ht="20.25" customHeight="1">
      <c r="B500" s="54"/>
      <c r="C500" s="389"/>
      <c r="D500" s="389"/>
      <c r="E500" s="389"/>
      <c r="F500" s="389"/>
      <c r="G500" s="389"/>
      <c r="H500" s="390"/>
      <c r="I500" s="405"/>
      <c r="J500" s="406"/>
      <c r="K500" s="407"/>
      <c r="L500" s="369"/>
      <c r="M500" s="370"/>
      <c r="N500" s="370"/>
      <c r="O500" s="370"/>
      <c r="P500" s="370"/>
      <c r="Q500" s="370"/>
      <c r="R500" s="370"/>
      <c r="S500" s="370"/>
      <c r="T500" s="370"/>
      <c r="U500" s="370"/>
      <c r="V500" s="370"/>
      <c r="W500" s="370"/>
      <c r="X500" s="370"/>
      <c r="Y500" s="370"/>
      <c r="Z500" s="371"/>
      <c r="AA500" s="356"/>
      <c r="AB500" s="357"/>
      <c r="AC500" s="357"/>
      <c r="AD500" s="358"/>
    </row>
    <row r="501" spans="2:30" ht="20.25" customHeight="1">
      <c r="B501" s="30" t="s">
        <v>30</v>
      </c>
      <c r="C501" s="632" t="s">
        <v>255</v>
      </c>
      <c r="D501" s="632"/>
      <c r="E501" s="632"/>
      <c r="F501" s="632"/>
      <c r="G501" s="632"/>
      <c r="H501" s="633"/>
      <c r="I501" s="611" t="s">
        <v>70</v>
      </c>
      <c r="J501" s="612"/>
      <c r="K501" s="613"/>
      <c r="L501" s="356"/>
      <c r="M501" s="357"/>
      <c r="N501" s="357"/>
      <c r="O501" s="357"/>
      <c r="P501" s="357"/>
      <c r="Q501" s="357"/>
      <c r="R501" s="357"/>
      <c r="S501" s="357"/>
      <c r="T501" s="357"/>
      <c r="U501" s="357"/>
      <c r="V501" s="357"/>
      <c r="W501" s="357"/>
      <c r="X501" s="357"/>
      <c r="Y501" s="357"/>
      <c r="Z501" s="358"/>
      <c r="AA501" s="356"/>
      <c r="AB501" s="357"/>
      <c r="AC501" s="357"/>
      <c r="AD501" s="358"/>
    </row>
    <row r="502" spans="2:30" ht="20.25" customHeight="1">
      <c r="B502" s="39"/>
      <c r="C502" s="632"/>
      <c r="D502" s="632"/>
      <c r="E502" s="632"/>
      <c r="F502" s="632"/>
      <c r="G502" s="632"/>
      <c r="H502" s="633"/>
      <c r="I502" s="360"/>
      <c r="J502" s="380"/>
      <c r="K502" s="381"/>
      <c r="L502" s="356"/>
      <c r="M502" s="357"/>
      <c r="N502" s="357"/>
      <c r="O502" s="357"/>
      <c r="P502" s="357"/>
      <c r="Q502" s="357"/>
      <c r="R502" s="357"/>
      <c r="S502" s="357"/>
      <c r="T502" s="357"/>
      <c r="U502" s="357"/>
      <c r="V502" s="357"/>
      <c r="W502" s="357"/>
      <c r="X502" s="357"/>
      <c r="Y502" s="357"/>
      <c r="Z502" s="358"/>
      <c r="AA502" s="356"/>
      <c r="AB502" s="357"/>
      <c r="AC502" s="357"/>
      <c r="AD502" s="358"/>
    </row>
    <row r="503" spans="2:30" ht="20.25" customHeight="1">
      <c r="B503" s="54"/>
      <c r="C503" s="632"/>
      <c r="D503" s="632"/>
      <c r="E503" s="632"/>
      <c r="F503" s="632"/>
      <c r="G503" s="632"/>
      <c r="H503" s="633"/>
      <c r="I503" s="360"/>
      <c r="J503" s="380"/>
      <c r="K503" s="381"/>
      <c r="L503" s="356"/>
      <c r="M503" s="357"/>
      <c r="N503" s="357"/>
      <c r="O503" s="357"/>
      <c r="P503" s="357"/>
      <c r="Q503" s="357"/>
      <c r="R503" s="357"/>
      <c r="S503" s="357"/>
      <c r="T503" s="357"/>
      <c r="U503" s="357"/>
      <c r="V503" s="357"/>
      <c r="W503" s="357"/>
      <c r="X503" s="357"/>
      <c r="Y503" s="357"/>
      <c r="Z503" s="358"/>
      <c r="AA503" s="356"/>
      <c r="AB503" s="357"/>
      <c r="AC503" s="357"/>
      <c r="AD503" s="358"/>
    </row>
    <row r="504" spans="2:30" ht="20.25" customHeight="1">
      <c r="B504" s="54"/>
      <c r="C504" s="632"/>
      <c r="D504" s="632"/>
      <c r="E504" s="632"/>
      <c r="F504" s="632"/>
      <c r="G504" s="632"/>
      <c r="H504" s="633"/>
      <c r="I504" s="360"/>
      <c r="J504" s="380"/>
      <c r="K504" s="381"/>
      <c r="L504" s="356"/>
      <c r="M504" s="357"/>
      <c r="N504" s="357"/>
      <c r="O504" s="357"/>
      <c r="P504" s="357"/>
      <c r="Q504" s="357"/>
      <c r="R504" s="357"/>
      <c r="S504" s="357"/>
      <c r="T504" s="357"/>
      <c r="U504" s="357"/>
      <c r="V504" s="357"/>
      <c r="W504" s="357"/>
      <c r="X504" s="357"/>
      <c r="Y504" s="357"/>
      <c r="Z504" s="358"/>
      <c r="AA504" s="356"/>
      <c r="AB504" s="357"/>
      <c r="AC504" s="357"/>
      <c r="AD504" s="358"/>
    </row>
    <row r="505" spans="2:30" ht="20.25" customHeight="1">
      <c r="B505" s="54"/>
      <c r="C505" s="376"/>
      <c r="D505" s="376"/>
      <c r="E505" s="376"/>
      <c r="F505" s="376"/>
      <c r="G505" s="376"/>
      <c r="H505" s="377"/>
      <c r="I505" s="360"/>
      <c r="J505" s="380"/>
      <c r="K505" s="381"/>
      <c r="L505" s="356"/>
      <c r="M505" s="357"/>
      <c r="N505" s="357"/>
      <c r="O505" s="357"/>
      <c r="P505" s="357"/>
      <c r="Q505" s="357"/>
      <c r="R505" s="357"/>
      <c r="S505" s="357"/>
      <c r="T505" s="357"/>
      <c r="U505" s="357"/>
      <c r="V505" s="357"/>
      <c r="W505" s="357"/>
      <c r="X505" s="357"/>
      <c r="Y505" s="357"/>
      <c r="Z505" s="358"/>
      <c r="AA505" s="356"/>
      <c r="AB505" s="357"/>
      <c r="AC505" s="357"/>
      <c r="AD505" s="358"/>
    </row>
    <row r="506" spans="2:30" ht="20.25" customHeight="1">
      <c r="B506" s="17">
        <v>2</v>
      </c>
      <c r="C506" s="638" t="s">
        <v>39</v>
      </c>
      <c r="D506" s="638"/>
      <c r="E506" s="638"/>
      <c r="F506" s="638"/>
      <c r="G506" s="638"/>
      <c r="H506" s="639"/>
      <c r="I506" s="360"/>
      <c r="J506" s="380"/>
      <c r="K506" s="381"/>
      <c r="L506" s="356"/>
      <c r="M506" s="357"/>
      <c r="N506" s="357"/>
      <c r="O506" s="357"/>
      <c r="P506" s="357"/>
      <c r="Q506" s="357"/>
      <c r="R506" s="357"/>
      <c r="S506" s="357"/>
      <c r="T506" s="357"/>
      <c r="U506" s="357"/>
      <c r="V506" s="357"/>
      <c r="W506" s="357"/>
      <c r="X506" s="357"/>
      <c r="Y506" s="357"/>
      <c r="Z506" s="358"/>
      <c r="AA506" s="356"/>
      <c r="AB506" s="357"/>
      <c r="AC506" s="357"/>
      <c r="AD506" s="358"/>
    </row>
    <row r="507" spans="2:30" ht="20.25" customHeight="1">
      <c r="B507" s="30" t="s">
        <v>28</v>
      </c>
      <c r="C507" s="638" t="s">
        <v>40</v>
      </c>
      <c r="D507" s="638"/>
      <c r="E507" s="638"/>
      <c r="F507" s="638"/>
      <c r="G507" s="638"/>
      <c r="H507" s="639"/>
      <c r="I507" s="625"/>
      <c r="J507" s="839"/>
      <c r="K507" s="840"/>
      <c r="L507" s="640" t="s">
        <v>52</v>
      </c>
      <c r="M507" s="681"/>
      <c r="N507" s="681"/>
      <c r="O507" s="681"/>
      <c r="P507" s="681"/>
      <c r="Q507" s="681"/>
      <c r="R507" s="681"/>
      <c r="S507" s="681"/>
      <c r="T507" s="681"/>
      <c r="U507" s="681"/>
      <c r="V507" s="681"/>
      <c r="W507" s="681"/>
      <c r="X507" s="681"/>
      <c r="Y507" s="681"/>
      <c r="Z507" s="682"/>
      <c r="AA507" s="622" t="s">
        <v>253</v>
      </c>
      <c r="AB507" s="634"/>
      <c r="AC507" s="634"/>
      <c r="AD507" s="635"/>
    </row>
    <row r="508" spans="2:30" ht="20.25" customHeight="1">
      <c r="B508" s="54"/>
      <c r="C508" s="641"/>
      <c r="D508" s="641"/>
      <c r="E508" s="641"/>
      <c r="F508" s="641"/>
      <c r="G508" s="641"/>
      <c r="H508" s="642"/>
      <c r="I508" s="360"/>
      <c r="J508" s="380"/>
      <c r="K508" s="381"/>
      <c r="L508" s="640"/>
      <c r="M508" s="681"/>
      <c r="N508" s="681"/>
      <c r="O508" s="681"/>
      <c r="P508" s="681"/>
      <c r="Q508" s="681"/>
      <c r="R508" s="681"/>
      <c r="S508" s="681"/>
      <c r="T508" s="681"/>
      <c r="U508" s="681"/>
      <c r="V508" s="681"/>
      <c r="W508" s="681"/>
      <c r="X508" s="681"/>
      <c r="Y508" s="681"/>
      <c r="Z508" s="682"/>
      <c r="AA508" s="664"/>
      <c r="AB508" s="634"/>
      <c r="AC508" s="634"/>
      <c r="AD508" s="635"/>
    </row>
    <row r="509" spans="2:30" ht="20.25" customHeight="1">
      <c r="B509" s="54"/>
      <c r="C509" s="641"/>
      <c r="D509" s="641"/>
      <c r="E509" s="641"/>
      <c r="F509" s="641"/>
      <c r="G509" s="641"/>
      <c r="H509" s="642"/>
      <c r="I509" s="360"/>
      <c r="J509" s="380"/>
      <c r="K509" s="381"/>
      <c r="L509" s="647"/>
      <c r="M509" s="641"/>
      <c r="N509" s="641"/>
      <c r="O509" s="641"/>
      <c r="P509" s="641"/>
      <c r="Q509" s="641"/>
      <c r="R509" s="641"/>
      <c r="S509" s="641"/>
      <c r="T509" s="641"/>
      <c r="U509" s="641"/>
      <c r="V509" s="641"/>
      <c r="W509" s="641"/>
      <c r="X509" s="641"/>
      <c r="Y509" s="641"/>
      <c r="Z509" s="642"/>
      <c r="AA509" s="369"/>
      <c r="AB509" s="370"/>
      <c r="AC509" s="370"/>
      <c r="AD509" s="371"/>
    </row>
    <row r="510" spans="2:30" ht="20.25" customHeight="1">
      <c r="B510" s="54"/>
      <c r="C510" s="367"/>
      <c r="D510" s="367"/>
      <c r="E510" s="367"/>
      <c r="F510" s="367"/>
      <c r="G510" s="367"/>
      <c r="H510" s="368"/>
      <c r="I510" s="360"/>
      <c r="J510" s="380"/>
      <c r="K510" s="381"/>
      <c r="L510" s="356"/>
      <c r="M510" s="357"/>
      <c r="N510" s="357"/>
      <c r="O510" s="357"/>
      <c r="P510" s="357"/>
      <c r="Q510" s="357"/>
      <c r="R510" s="357"/>
      <c r="S510" s="357"/>
      <c r="T510" s="357"/>
      <c r="U510" s="357"/>
      <c r="V510" s="357"/>
      <c r="W510" s="357"/>
      <c r="X510" s="357"/>
      <c r="Y510" s="357"/>
      <c r="Z510" s="358"/>
      <c r="AA510" s="369"/>
      <c r="AB510" s="370"/>
      <c r="AC510" s="370"/>
      <c r="AD510" s="371"/>
    </row>
    <row r="511" spans="2:30" ht="20.25" customHeight="1">
      <c r="B511" s="38" t="s">
        <v>34</v>
      </c>
      <c r="C511" s="725" t="s">
        <v>299</v>
      </c>
      <c r="D511" s="725"/>
      <c r="E511" s="725"/>
      <c r="F511" s="725"/>
      <c r="G511" s="725"/>
      <c r="H511" s="841"/>
      <c r="I511" s="360"/>
      <c r="J511" s="380"/>
      <c r="K511" s="381"/>
      <c r="L511" s="842" t="s">
        <v>14</v>
      </c>
      <c r="M511" s="843"/>
      <c r="N511" s="843"/>
      <c r="O511" s="843"/>
      <c r="P511" s="843"/>
      <c r="Q511" s="843"/>
      <c r="R511" s="843"/>
      <c r="S511" s="843"/>
      <c r="T511" s="843"/>
      <c r="U511" s="843"/>
      <c r="V511" s="843"/>
      <c r="W511" s="843"/>
      <c r="X511" s="843"/>
      <c r="Y511" s="843"/>
      <c r="Z511" s="844"/>
      <c r="AA511" s="622" t="s">
        <v>127</v>
      </c>
      <c r="AB511" s="634"/>
      <c r="AC511" s="634"/>
      <c r="AD511" s="635"/>
    </row>
    <row r="512" spans="2:30" ht="20.25" customHeight="1">
      <c r="B512" s="38"/>
      <c r="C512" s="726"/>
      <c r="D512" s="726"/>
      <c r="E512" s="726"/>
      <c r="F512" s="726"/>
      <c r="G512" s="726"/>
      <c r="H512" s="727"/>
      <c r="I512" s="360"/>
      <c r="J512" s="380"/>
      <c r="K512" s="381"/>
      <c r="L512" s="842"/>
      <c r="M512" s="843"/>
      <c r="N512" s="843"/>
      <c r="O512" s="843"/>
      <c r="P512" s="843"/>
      <c r="Q512" s="843"/>
      <c r="R512" s="843"/>
      <c r="S512" s="843"/>
      <c r="T512" s="843"/>
      <c r="U512" s="843"/>
      <c r="V512" s="843"/>
      <c r="W512" s="843"/>
      <c r="X512" s="843"/>
      <c r="Y512" s="843"/>
      <c r="Z512" s="844"/>
      <c r="AA512" s="622"/>
      <c r="AB512" s="634"/>
      <c r="AC512" s="634"/>
      <c r="AD512" s="635"/>
    </row>
    <row r="513" spans="2:37" ht="20.25" customHeight="1">
      <c r="B513" s="54"/>
      <c r="C513" s="845" t="s">
        <v>350</v>
      </c>
      <c r="D513" s="845"/>
      <c r="E513" s="845"/>
      <c r="F513" s="845"/>
      <c r="G513" s="845"/>
      <c r="H513" s="846"/>
      <c r="I513" s="611" t="s">
        <v>70</v>
      </c>
      <c r="J513" s="612"/>
      <c r="K513" s="613"/>
      <c r="L513" s="393"/>
      <c r="M513" s="387"/>
      <c r="N513" s="387"/>
      <c r="O513" s="387"/>
      <c r="P513" s="387"/>
      <c r="Q513" s="387"/>
      <c r="R513" s="387"/>
      <c r="S513" s="387"/>
      <c r="T513" s="387"/>
      <c r="U513" s="387"/>
      <c r="V513" s="387"/>
      <c r="W513" s="387"/>
      <c r="X513" s="387"/>
      <c r="Y513" s="387"/>
      <c r="Z513" s="388"/>
      <c r="AA513" s="664"/>
      <c r="AB513" s="634"/>
      <c r="AC513" s="634"/>
      <c r="AD513" s="635"/>
    </row>
    <row r="514" spans="2:37" ht="20.25" customHeight="1">
      <c r="B514" s="54"/>
      <c r="C514" s="845"/>
      <c r="D514" s="845"/>
      <c r="E514" s="845"/>
      <c r="F514" s="845"/>
      <c r="G514" s="845"/>
      <c r="H514" s="846"/>
      <c r="I514" s="625" t="s">
        <v>263</v>
      </c>
      <c r="J514" s="626"/>
      <c r="K514" s="627"/>
      <c r="L514" s="411"/>
      <c r="M514" s="378"/>
      <c r="N514" s="378"/>
      <c r="O514" s="378"/>
      <c r="P514" s="378"/>
      <c r="Q514" s="378"/>
      <c r="R514" s="378"/>
      <c r="S514" s="378"/>
      <c r="T514" s="378"/>
      <c r="U514" s="378"/>
      <c r="V514" s="378"/>
      <c r="W514" s="378"/>
      <c r="X514" s="378"/>
      <c r="Y514" s="378"/>
      <c r="Z514" s="379"/>
      <c r="AA514" s="664"/>
      <c r="AB514" s="634"/>
      <c r="AC514" s="634"/>
      <c r="AD514" s="635"/>
    </row>
    <row r="515" spans="2:37" ht="20.25" customHeight="1">
      <c r="B515" s="54"/>
      <c r="C515" s="845"/>
      <c r="D515" s="845"/>
      <c r="E515" s="845"/>
      <c r="F515" s="845"/>
      <c r="G515" s="845"/>
      <c r="H515" s="846"/>
      <c r="I515" s="360"/>
      <c r="J515" s="380"/>
      <c r="K515" s="381"/>
      <c r="L515" s="411"/>
      <c r="M515" s="378"/>
      <c r="N515" s="378"/>
      <c r="O515" s="378"/>
      <c r="P515" s="378"/>
      <c r="Q515" s="378"/>
      <c r="R515" s="378"/>
      <c r="S515" s="378"/>
      <c r="T515" s="378"/>
      <c r="U515" s="378"/>
      <c r="V515" s="378"/>
      <c r="W515" s="378"/>
      <c r="X515" s="378"/>
      <c r="Y515" s="378"/>
      <c r="Z515" s="379"/>
      <c r="AA515" s="664"/>
      <c r="AB515" s="634"/>
      <c r="AC515" s="634"/>
      <c r="AD515" s="635"/>
    </row>
    <row r="516" spans="2:37" ht="20.25" customHeight="1">
      <c r="B516" s="54"/>
      <c r="C516" s="845"/>
      <c r="D516" s="845"/>
      <c r="E516" s="845"/>
      <c r="F516" s="845"/>
      <c r="G516" s="845"/>
      <c r="H516" s="846"/>
      <c r="I516" s="360"/>
      <c r="J516" s="380"/>
      <c r="K516" s="381"/>
      <c r="L516" s="411"/>
      <c r="M516" s="378"/>
      <c r="N516" s="378"/>
      <c r="O516" s="378"/>
      <c r="P516" s="378"/>
      <c r="Q516" s="378"/>
      <c r="R516" s="378"/>
      <c r="S516" s="378"/>
      <c r="T516" s="378"/>
      <c r="U516" s="378"/>
      <c r="V516" s="378"/>
      <c r="W516" s="378"/>
      <c r="X516" s="378"/>
      <c r="Y516" s="378"/>
      <c r="Z516" s="379"/>
      <c r="AA516" s="374"/>
      <c r="AB516" s="365"/>
      <c r="AC516" s="365"/>
      <c r="AD516" s="366"/>
    </row>
    <row r="517" spans="2:37" ht="20.25" customHeight="1">
      <c r="B517" s="54"/>
      <c r="C517" s="349"/>
      <c r="D517" s="349"/>
      <c r="E517" s="349"/>
      <c r="F517" s="349"/>
      <c r="G517" s="349"/>
      <c r="H517" s="350"/>
      <c r="I517" s="360"/>
      <c r="J517" s="380"/>
      <c r="K517" s="381"/>
      <c r="L517" s="411"/>
      <c r="M517" s="378"/>
      <c r="N517" s="378"/>
      <c r="O517" s="378"/>
      <c r="P517" s="378"/>
      <c r="Q517" s="378"/>
      <c r="R517" s="378"/>
      <c r="S517" s="378"/>
      <c r="T517" s="378"/>
      <c r="U517" s="378"/>
      <c r="V517" s="378"/>
      <c r="W517" s="378"/>
      <c r="X517" s="378"/>
      <c r="Y517" s="378"/>
      <c r="Z517" s="379"/>
      <c r="AA517" s="622" t="s">
        <v>124</v>
      </c>
      <c r="AB517" s="623"/>
      <c r="AC517" s="623"/>
      <c r="AD517" s="624"/>
    </row>
    <row r="518" spans="2:37" ht="20.25" customHeight="1">
      <c r="B518" s="54"/>
      <c r="C518" s="820" t="s">
        <v>278</v>
      </c>
      <c r="D518" s="820"/>
      <c r="E518" s="820"/>
      <c r="F518" s="820"/>
      <c r="G518" s="820"/>
      <c r="H518" s="821"/>
      <c r="I518" s="611" t="s">
        <v>70</v>
      </c>
      <c r="J518" s="612"/>
      <c r="K518" s="613"/>
      <c r="L518" s="393"/>
      <c r="M518" s="387"/>
      <c r="N518" s="387"/>
      <c r="O518" s="387"/>
      <c r="P518" s="387"/>
      <c r="Q518" s="387"/>
      <c r="R518" s="387"/>
      <c r="S518" s="387"/>
      <c r="T518" s="387"/>
      <c r="U518" s="387"/>
      <c r="V518" s="387"/>
      <c r="W518" s="387"/>
      <c r="X518" s="387"/>
      <c r="Y518" s="387"/>
      <c r="Z518" s="388"/>
      <c r="AA518" s="622" t="s">
        <v>125</v>
      </c>
      <c r="AB518" s="623"/>
      <c r="AC518" s="623"/>
      <c r="AD518" s="624"/>
    </row>
    <row r="519" spans="2:37" ht="20.25" customHeight="1">
      <c r="B519" s="54"/>
      <c r="C519" s="822"/>
      <c r="D519" s="822"/>
      <c r="E519" s="822"/>
      <c r="F519" s="822"/>
      <c r="G519" s="822"/>
      <c r="H519" s="823"/>
      <c r="I519" s="625" t="s">
        <v>263</v>
      </c>
      <c r="J519" s="626"/>
      <c r="K519" s="627"/>
      <c r="L519" s="411"/>
      <c r="M519" s="378"/>
      <c r="N519" s="378"/>
      <c r="O519" s="378"/>
      <c r="P519" s="378"/>
      <c r="Q519" s="378"/>
      <c r="R519" s="378"/>
      <c r="S519" s="378"/>
      <c r="T519" s="378"/>
      <c r="U519" s="378"/>
      <c r="V519" s="378"/>
      <c r="W519" s="378"/>
      <c r="X519" s="378"/>
      <c r="Y519" s="378"/>
      <c r="Z519" s="379"/>
      <c r="AA519" s="622" t="s">
        <v>126</v>
      </c>
      <c r="AB519" s="623"/>
      <c r="AC519" s="623"/>
      <c r="AD519" s="624"/>
      <c r="AF519" s="847"/>
      <c r="AG519" s="847"/>
      <c r="AH519" s="847"/>
      <c r="AI519" s="847"/>
      <c r="AJ519" s="847"/>
      <c r="AK519" s="847"/>
    </row>
    <row r="520" spans="2:37" ht="20.25" customHeight="1">
      <c r="B520" s="54"/>
      <c r="C520" s="349"/>
      <c r="D520" s="349"/>
      <c r="E520" s="349"/>
      <c r="F520" s="349"/>
      <c r="G520" s="349"/>
      <c r="H520" s="350"/>
      <c r="I520" s="360"/>
      <c r="J520" s="380"/>
      <c r="K520" s="381"/>
      <c r="L520" s="411"/>
      <c r="M520" s="378"/>
      <c r="N520" s="378"/>
      <c r="O520" s="378"/>
      <c r="P520" s="378"/>
      <c r="Q520" s="378"/>
      <c r="R520" s="378"/>
      <c r="S520" s="378"/>
      <c r="T520" s="378"/>
      <c r="U520" s="378"/>
      <c r="V520" s="378"/>
      <c r="W520" s="378"/>
      <c r="X520" s="378"/>
      <c r="Y520" s="378"/>
      <c r="Z520" s="379"/>
      <c r="AA520" s="369"/>
      <c r="AB520" s="370"/>
      <c r="AC520" s="370"/>
      <c r="AD520" s="371"/>
      <c r="AF520" s="375"/>
      <c r="AG520" s="375"/>
      <c r="AH520" s="375"/>
      <c r="AI520" s="375"/>
      <c r="AJ520" s="375"/>
      <c r="AK520" s="375"/>
    </row>
    <row r="521" spans="2:37" ht="20.25" customHeight="1">
      <c r="B521" s="54"/>
      <c r="C521" s="816" t="s">
        <v>288</v>
      </c>
      <c r="D521" s="816"/>
      <c r="E521" s="816"/>
      <c r="F521" s="816"/>
      <c r="G521" s="816"/>
      <c r="H521" s="817"/>
      <c r="I521" s="611" t="s">
        <v>70</v>
      </c>
      <c r="J521" s="612"/>
      <c r="K521" s="613"/>
      <c r="L521" s="622" t="s">
        <v>67</v>
      </c>
      <c r="M521" s="623"/>
      <c r="N521" s="623"/>
      <c r="O521" s="623"/>
      <c r="P521" s="623"/>
      <c r="Q521" s="623"/>
      <c r="R521" s="623"/>
      <c r="S521" s="623"/>
      <c r="T521" s="848"/>
      <c r="U521" s="848"/>
      <c r="V521" s="848"/>
      <c r="W521" s="848"/>
      <c r="X521" s="848"/>
      <c r="Y521" s="848"/>
      <c r="Z521" s="849"/>
      <c r="AA521" s="369"/>
      <c r="AB521" s="370"/>
      <c r="AC521" s="370"/>
      <c r="AD521" s="371"/>
      <c r="AF521" s="375"/>
      <c r="AG521" s="375"/>
      <c r="AH521" s="375"/>
      <c r="AI521" s="375"/>
      <c r="AJ521" s="375"/>
      <c r="AK521" s="375"/>
    </row>
    <row r="522" spans="2:37" ht="20.25" customHeight="1">
      <c r="B522" s="54"/>
      <c r="C522" s="816"/>
      <c r="D522" s="816"/>
      <c r="E522" s="816"/>
      <c r="F522" s="816"/>
      <c r="G522" s="816"/>
      <c r="H522" s="817"/>
      <c r="I522" s="625" t="s">
        <v>263</v>
      </c>
      <c r="J522" s="626"/>
      <c r="K522" s="627"/>
      <c r="L522" s="622"/>
      <c r="M522" s="623"/>
      <c r="N522" s="623"/>
      <c r="O522" s="623"/>
      <c r="P522" s="623"/>
      <c r="Q522" s="623"/>
      <c r="R522" s="623"/>
      <c r="S522" s="623"/>
      <c r="T522" s="848"/>
      <c r="U522" s="848"/>
      <c r="V522" s="848"/>
      <c r="W522" s="848"/>
      <c r="X522" s="848"/>
      <c r="Y522" s="848"/>
      <c r="Z522" s="849"/>
      <c r="AA522" s="369"/>
      <c r="AB522" s="370"/>
      <c r="AC522" s="370"/>
      <c r="AD522" s="371"/>
      <c r="AF522" s="847"/>
      <c r="AG522" s="847"/>
      <c r="AH522" s="847"/>
      <c r="AI522" s="847"/>
      <c r="AJ522" s="847"/>
      <c r="AK522" s="847"/>
    </row>
    <row r="523" spans="2:37" ht="20.25" customHeight="1">
      <c r="B523" s="54"/>
      <c r="C523" s="816"/>
      <c r="D523" s="816"/>
      <c r="E523" s="816"/>
      <c r="F523" s="816"/>
      <c r="G523" s="816"/>
      <c r="H523" s="817"/>
      <c r="I523" s="360"/>
      <c r="J523" s="380"/>
      <c r="K523" s="381"/>
      <c r="L523" s="622"/>
      <c r="M523" s="623"/>
      <c r="N523" s="623"/>
      <c r="O523" s="623"/>
      <c r="P523" s="623"/>
      <c r="Q523" s="623"/>
      <c r="R523" s="623"/>
      <c r="S523" s="623"/>
      <c r="T523" s="848"/>
      <c r="U523" s="848"/>
      <c r="V523" s="848"/>
      <c r="W523" s="848"/>
      <c r="X523" s="848"/>
      <c r="Y523" s="848"/>
      <c r="Z523" s="849"/>
      <c r="AA523" s="369"/>
      <c r="AB523" s="370"/>
      <c r="AC523" s="370"/>
      <c r="AD523" s="371"/>
      <c r="AF523" s="375"/>
      <c r="AG523" s="375"/>
      <c r="AH523" s="375"/>
      <c r="AI523" s="375"/>
      <c r="AJ523" s="375"/>
      <c r="AK523" s="375"/>
    </row>
    <row r="524" spans="2:37" ht="20.25" customHeight="1">
      <c r="B524" s="54"/>
      <c r="C524" s="816" t="s">
        <v>289</v>
      </c>
      <c r="D524" s="816"/>
      <c r="E524" s="816"/>
      <c r="F524" s="816"/>
      <c r="G524" s="816"/>
      <c r="H524" s="817"/>
      <c r="I524" s="611" t="s">
        <v>70</v>
      </c>
      <c r="J524" s="612"/>
      <c r="K524" s="613"/>
      <c r="L524" s="622" t="s">
        <v>66</v>
      </c>
      <c r="M524" s="623"/>
      <c r="N524" s="623"/>
      <c r="O524" s="623"/>
      <c r="P524" s="623"/>
      <c r="Q524" s="623"/>
      <c r="R524" s="623"/>
      <c r="S524" s="623"/>
      <c r="T524" s="848"/>
      <c r="U524" s="848"/>
      <c r="V524" s="848"/>
      <c r="W524" s="848"/>
      <c r="X524" s="848"/>
      <c r="Y524" s="848"/>
      <c r="Z524" s="849"/>
      <c r="AA524" s="369"/>
      <c r="AB524" s="370"/>
      <c r="AC524" s="370"/>
      <c r="AD524" s="371"/>
      <c r="AF524" s="375"/>
      <c r="AG524" s="375"/>
      <c r="AH524" s="375"/>
      <c r="AI524" s="375"/>
      <c r="AJ524" s="375"/>
      <c r="AK524" s="375"/>
    </row>
    <row r="525" spans="2:37" ht="20.25" customHeight="1">
      <c r="B525" s="54"/>
      <c r="C525" s="816"/>
      <c r="D525" s="816"/>
      <c r="E525" s="816"/>
      <c r="F525" s="816"/>
      <c r="G525" s="816"/>
      <c r="H525" s="817"/>
      <c r="I525" s="625" t="s">
        <v>263</v>
      </c>
      <c r="J525" s="626"/>
      <c r="K525" s="627"/>
      <c r="L525" s="622"/>
      <c r="M525" s="623"/>
      <c r="N525" s="623"/>
      <c r="O525" s="623"/>
      <c r="P525" s="623"/>
      <c r="Q525" s="623"/>
      <c r="R525" s="623"/>
      <c r="S525" s="623"/>
      <c r="T525" s="848"/>
      <c r="U525" s="848"/>
      <c r="V525" s="848"/>
      <c r="W525" s="848"/>
      <c r="X525" s="848"/>
      <c r="Y525" s="848"/>
      <c r="Z525" s="849"/>
      <c r="AA525" s="78"/>
      <c r="AB525" s="361"/>
      <c r="AC525" s="361"/>
      <c r="AD525" s="362"/>
      <c r="AF525" s="847"/>
      <c r="AG525" s="847"/>
      <c r="AH525" s="847"/>
      <c r="AI525" s="847"/>
      <c r="AJ525" s="847"/>
      <c r="AK525" s="847"/>
    </row>
    <row r="526" spans="2:37" ht="20.25" customHeight="1">
      <c r="B526" s="54"/>
      <c r="C526" s="349"/>
      <c r="D526" s="349"/>
      <c r="E526" s="349"/>
      <c r="F526" s="349"/>
      <c r="G526" s="349"/>
      <c r="H526" s="350"/>
      <c r="I526" s="360"/>
      <c r="J526" s="380"/>
      <c r="K526" s="381"/>
      <c r="L526" s="622"/>
      <c r="M526" s="623"/>
      <c r="N526" s="623"/>
      <c r="O526" s="623"/>
      <c r="P526" s="623"/>
      <c r="Q526" s="623"/>
      <c r="R526" s="623"/>
      <c r="S526" s="623"/>
      <c r="T526" s="848"/>
      <c r="U526" s="848"/>
      <c r="V526" s="848"/>
      <c r="W526" s="848"/>
      <c r="X526" s="848"/>
      <c r="Y526" s="848"/>
      <c r="Z526" s="849"/>
      <c r="AA526" s="374"/>
      <c r="AB526" s="365"/>
      <c r="AC526" s="365"/>
      <c r="AD526" s="366"/>
      <c r="AF526" s="375"/>
      <c r="AG526" s="375"/>
      <c r="AH526" s="375"/>
      <c r="AI526" s="375"/>
      <c r="AJ526" s="375"/>
      <c r="AK526" s="375"/>
    </row>
    <row r="527" spans="2:37" ht="20.25" customHeight="1">
      <c r="B527" s="54"/>
      <c r="C527" s="816" t="s">
        <v>290</v>
      </c>
      <c r="D527" s="816"/>
      <c r="E527" s="816"/>
      <c r="F527" s="816"/>
      <c r="G527" s="816"/>
      <c r="H527" s="817"/>
      <c r="I527" s="611" t="s">
        <v>70</v>
      </c>
      <c r="J527" s="612"/>
      <c r="K527" s="613"/>
      <c r="L527" s="369"/>
      <c r="M527" s="370"/>
      <c r="N527" s="370"/>
      <c r="O527" s="370"/>
      <c r="P527" s="370"/>
      <c r="Q527" s="370"/>
      <c r="R527" s="370"/>
      <c r="S527" s="370"/>
      <c r="T527" s="370"/>
      <c r="U527" s="370"/>
      <c r="V527" s="370"/>
      <c r="W527" s="370"/>
      <c r="X527" s="370"/>
      <c r="Y527" s="370"/>
      <c r="Z527" s="371"/>
      <c r="AA527" s="374"/>
      <c r="AB527" s="365"/>
      <c r="AC527" s="365"/>
      <c r="AD527" s="366"/>
      <c r="AF527" s="375"/>
      <c r="AG527" s="375"/>
      <c r="AH527" s="375"/>
      <c r="AI527" s="375"/>
      <c r="AJ527" s="375"/>
      <c r="AK527" s="375"/>
    </row>
    <row r="528" spans="2:37" ht="20.25" customHeight="1">
      <c r="B528" s="54"/>
      <c r="C528" s="816"/>
      <c r="D528" s="816"/>
      <c r="E528" s="816"/>
      <c r="F528" s="816"/>
      <c r="G528" s="816"/>
      <c r="H528" s="817"/>
      <c r="I528" s="625" t="s">
        <v>263</v>
      </c>
      <c r="J528" s="626"/>
      <c r="K528" s="627"/>
      <c r="L528" s="369"/>
      <c r="M528" s="370"/>
      <c r="N528" s="370"/>
      <c r="O528" s="370"/>
      <c r="P528" s="370"/>
      <c r="Q528" s="370"/>
      <c r="R528" s="370"/>
      <c r="S528" s="370"/>
      <c r="T528" s="370"/>
      <c r="U528" s="370"/>
      <c r="V528" s="370"/>
      <c r="W528" s="370"/>
      <c r="X528" s="370"/>
      <c r="Y528" s="370"/>
      <c r="Z528" s="371"/>
      <c r="AA528" s="374"/>
      <c r="AB528" s="365"/>
      <c r="AC528" s="365"/>
      <c r="AD528" s="366"/>
      <c r="AF528" s="847"/>
      <c r="AG528" s="847"/>
      <c r="AH528" s="847"/>
      <c r="AI528" s="847"/>
      <c r="AJ528" s="847"/>
      <c r="AK528" s="847"/>
    </row>
    <row r="529" spans="2:37" ht="20.25" customHeight="1">
      <c r="B529" s="54"/>
      <c r="C529" s="349"/>
      <c r="D529" s="349"/>
      <c r="E529" s="349"/>
      <c r="F529" s="349"/>
      <c r="G529" s="349"/>
      <c r="H529" s="350"/>
      <c r="I529" s="360"/>
      <c r="J529" s="380"/>
      <c r="K529" s="381"/>
      <c r="L529" s="356"/>
      <c r="M529" s="357"/>
      <c r="N529" s="357"/>
      <c r="O529" s="357"/>
      <c r="P529" s="357"/>
      <c r="Q529" s="357"/>
      <c r="R529" s="357"/>
      <c r="S529" s="357"/>
      <c r="T529" s="357"/>
      <c r="U529" s="357"/>
      <c r="V529" s="357"/>
      <c r="W529" s="357"/>
      <c r="X529" s="357"/>
      <c r="Y529" s="357"/>
      <c r="Z529" s="358"/>
      <c r="AA529" s="374"/>
      <c r="AB529" s="365"/>
      <c r="AC529" s="365"/>
      <c r="AD529" s="366"/>
      <c r="AF529" s="375"/>
      <c r="AG529" s="375"/>
      <c r="AH529" s="375"/>
      <c r="AI529" s="375"/>
      <c r="AJ529" s="375"/>
      <c r="AK529" s="375"/>
    </row>
    <row r="530" spans="2:37" ht="20.25" customHeight="1">
      <c r="B530" s="54"/>
      <c r="C530" s="816" t="s">
        <v>291</v>
      </c>
      <c r="D530" s="816"/>
      <c r="E530" s="816"/>
      <c r="F530" s="816"/>
      <c r="G530" s="816"/>
      <c r="H530" s="817"/>
      <c r="I530" s="611" t="s">
        <v>70</v>
      </c>
      <c r="J530" s="612"/>
      <c r="K530" s="613"/>
      <c r="L530" s="369"/>
      <c r="M530" s="370"/>
      <c r="N530" s="370"/>
      <c r="O530" s="370"/>
      <c r="P530" s="370"/>
      <c r="Q530" s="370"/>
      <c r="R530" s="370"/>
      <c r="S530" s="370"/>
      <c r="T530" s="370"/>
      <c r="U530" s="370"/>
      <c r="V530" s="370"/>
      <c r="W530" s="370"/>
      <c r="X530" s="370"/>
      <c r="Y530" s="370"/>
      <c r="Z530" s="371"/>
      <c r="AA530" s="374"/>
      <c r="AB530" s="365"/>
      <c r="AC530" s="365"/>
      <c r="AD530" s="366"/>
      <c r="AF530" s="815"/>
      <c r="AG530" s="815"/>
      <c r="AH530" s="815"/>
      <c r="AI530" s="815"/>
      <c r="AJ530" s="815"/>
      <c r="AK530" s="815"/>
    </row>
    <row r="531" spans="2:37" ht="20.25" customHeight="1">
      <c r="B531" s="54"/>
      <c r="C531" s="816"/>
      <c r="D531" s="816"/>
      <c r="E531" s="816"/>
      <c r="F531" s="816"/>
      <c r="G531" s="816"/>
      <c r="H531" s="817"/>
      <c r="I531" s="625" t="s">
        <v>263</v>
      </c>
      <c r="J531" s="626"/>
      <c r="K531" s="627"/>
      <c r="L531" s="356"/>
      <c r="M531" s="357"/>
      <c r="N531" s="357"/>
      <c r="O531" s="357"/>
      <c r="P531" s="357"/>
      <c r="Q531" s="357"/>
      <c r="R531" s="357"/>
      <c r="S531" s="357"/>
      <c r="T531" s="357"/>
      <c r="U531" s="357"/>
      <c r="V531" s="357"/>
      <c r="W531" s="357"/>
      <c r="X531" s="357"/>
      <c r="Y531" s="357"/>
      <c r="Z531" s="358"/>
      <c r="AA531" s="374"/>
      <c r="AB531" s="365"/>
      <c r="AC531" s="365"/>
      <c r="AD531" s="366"/>
      <c r="AF531" s="359"/>
      <c r="AG531" s="359"/>
      <c r="AH531" s="359"/>
      <c r="AI531" s="359"/>
      <c r="AJ531" s="359"/>
      <c r="AK531" s="359"/>
    </row>
    <row r="532" spans="2:37" ht="20.25" customHeight="1">
      <c r="B532" s="54"/>
      <c r="C532" s="349"/>
      <c r="D532" s="349"/>
      <c r="E532" s="349"/>
      <c r="F532" s="349"/>
      <c r="G532" s="349"/>
      <c r="H532" s="350"/>
      <c r="I532" s="360"/>
      <c r="J532" s="380"/>
      <c r="K532" s="381"/>
      <c r="L532" s="356"/>
      <c r="M532" s="357"/>
      <c r="N532" s="357"/>
      <c r="O532" s="357"/>
      <c r="P532" s="357"/>
      <c r="Q532" s="357"/>
      <c r="R532" s="357"/>
      <c r="S532" s="357"/>
      <c r="T532" s="357"/>
      <c r="U532" s="357"/>
      <c r="V532" s="357"/>
      <c r="W532" s="357"/>
      <c r="X532" s="357"/>
      <c r="Y532" s="357"/>
      <c r="Z532" s="358"/>
      <c r="AA532" s="374"/>
      <c r="AB532" s="365"/>
      <c r="AC532" s="365"/>
      <c r="AD532" s="366"/>
      <c r="AF532" s="359"/>
      <c r="AG532" s="359"/>
      <c r="AH532" s="359"/>
      <c r="AI532" s="359"/>
      <c r="AJ532" s="359"/>
      <c r="AK532" s="359"/>
    </row>
    <row r="533" spans="2:37" ht="20.25" customHeight="1">
      <c r="B533" s="54"/>
      <c r="C533" s="816" t="s">
        <v>292</v>
      </c>
      <c r="D533" s="816"/>
      <c r="E533" s="816"/>
      <c r="F533" s="816"/>
      <c r="G533" s="816"/>
      <c r="H533" s="817"/>
      <c r="I533" s="611" t="s">
        <v>70</v>
      </c>
      <c r="J533" s="612"/>
      <c r="K533" s="613"/>
      <c r="L533" s="369"/>
      <c r="M533" s="370"/>
      <c r="N533" s="370"/>
      <c r="O533" s="370"/>
      <c r="P533" s="370"/>
      <c r="Q533" s="370"/>
      <c r="R533" s="370"/>
      <c r="S533" s="370"/>
      <c r="T533" s="370"/>
      <c r="U533" s="370"/>
      <c r="V533" s="370"/>
      <c r="W533" s="370"/>
      <c r="X533" s="370"/>
      <c r="Y533" s="370"/>
      <c r="Z533" s="371"/>
      <c r="AA533" s="374"/>
      <c r="AB533" s="365"/>
      <c r="AC533" s="365"/>
      <c r="AD533" s="366"/>
      <c r="AF533" s="359"/>
      <c r="AG533" s="359"/>
      <c r="AH533" s="359"/>
      <c r="AI533" s="359"/>
      <c r="AJ533" s="359"/>
      <c r="AK533" s="359"/>
    </row>
    <row r="534" spans="2:37" ht="20.25" customHeight="1">
      <c r="B534" s="54"/>
      <c r="C534" s="816"/>
      <c r="D534" s="816"/>
      <c r="E534" s="816"/>
      <c r="F534" s="816"/>
      <c r="G534" s="816"/>
      <c r="H534" s="817"/>
      <c r="I534" s="625" t="s">
        <v>263</v>
      </c>
      <c r="J534" s="626"/>
      <c r="K534" s="627"/>
      <c r="L534" s="356"/>
      <c r="M534" s="357"/>
      <c r="N534" s="357"/>
      <c r="O534" s="357"/>
      <c r="P534" s="357"/>
      <c r="Q534" s="357"/>
      <c r="R534" s="357"/>
      <c r="S534" s="357"/>
      <c r="T534" s="357"/>
      <c r="U534" s="357"/>
      <c r="V534" s="357"/>
      <c r="W534" s="357"/>
      <c r="X534" s="357"/>
      <c r="Y534" s="357"/>
      <c r="Z534" s="358"/>
      <c r="AA534" s="374"/>
      <c r="AB534" s="365"/>
      <c r="AC534" s="365"/>
      <c r="AD534" s="366"/>
      <c r="AF534" s="815"/>
      <c r="AG534" s="815"/>
      <c r="AH534" s="815"/>
      <c r="AI534" s="815"/>
      <c r="AJ534" s="815"/>
      <c r="AK534" s="815"/>
    </row>
    <row r="535" spans="2:37" ht="20.25" customHeight="1">
      <c r="B535" s="54"/>
      <c r="C535" s="818"/>
      <c r="D535" s="818"/>
      <c r="E535" s="818"/>
      <c r="F535" s="818"/>
      <c r="G535" s="818"/>
      <c r="H535" s="819"/>
      <c r="I535" s="360"/>
      <c r="J535" s="361"/>
      <c r="K535" s="362"/>
      <c r="L535" s="356"/>
      <c r="M535" s="357"/>
      <c r="N535" s="357"/>
      <c r="O535" s="357"/>
      <c r="P535" s="357"/>
      <c r="Q535" s="357"/>
      <c r="R535" s="357"/>
      <c r="S535" s="357"/>
      <c r="T535" s="357"/>
      <c r="U535" s="357"/>
      <c r="V535" s="357"/>
      <c r="W535" s="357"/>
      <c r="X535" s="357"/>
      <c r="Y535" s="357"/>
      <c r="Z535" s="358"/>
      <c r="AA535" s="374"/>
      <c r="AB535" s="365"/>
      <c r="AC535" s="365"/>
      <c r="AD535" s="366"/>
      <c r="AF535" s="359"/>
      <c r="AG535" s="359"/>
      <c r="AH535" s="359"/>
      <c r="AI535" s="359"/>
      <c r="AJ535" s="359"/>
      <c r="AK535" s="359"/>
    </row>
    <row r="536" spans="2:37" ht="20.25" customHeight="1">
      <c r="B536" s="54"/>
      <c r="C536" s="349"/>
      <c r="D536" s="349"/>
      <c r="E536" s="349"/>
      <c r="F536" s="349"/>
      <c r="G536" s="349"/>
      <c r="H536" s="350"/>
      <c r="I536" s="360"/>
      <c r="J536" s="380"/>
      <c r="K536" s="381"/>
      <c r="L536" s="356"/>
      <c r="M536" s="357"/>
      <c r="N536" s="357"/>
      <c r="O536" s="357"/>
      <c r="P536" s="357"/>
      <c r="Q536" s="357"/>
      <c r="R536" s="357"/>
      <c r="S536" s="357"/>
      <c r="T536" s="357"/>
      <c r="U536" s="357"/>
      <c r="V536" s="357"/>
      <c r="W536" s="357"/>
      <c r="X536" s="357"/>
      <c r="Y536" s="357"/>
      <c r="Z536" s="358"/>
      <c r="AA536" s="374"/>
      <c r="AB536" s="365"/>
      <c r="AC536" s="365"/>
      <c r="AD536" s="366"/>
      <c r="AF536" s="359"/>
      <c r="AG536" s="359"/>
      <c r="AH536" s="359"/>
      <c r="AI536" s="359"/>
      <c r="AJ536" s="359"/>
      <c r="AK536" s="359"/>
    </row>
    <row r="537" spans="2:37" ht="20.25" customHeight="1">
      <c r="B537" s="54"/>
      <c r="C537" s="816" t="s">
        <v>279</v>
      </c>
      <c r="D537" s="816"/>
      <c r="E537" s="816"/>
      <c r="F537" s="816"/>
      <c r="G537" s="816"/>
      <c r="H537" s="817"/>
      <c r="I537" s="611" t="s">
        <v>70</v>
      </c>
      <c r="J537" s="612"/>
      <c r="K537" s="613"/>
      <c r="L537" s="369"/>
      <c r="M537" s="370"/>
      <c r="N537" s="370"/>
      <c r="O537" s="370"/>
      <c r="P537" s="370"/>
      <c r="Q537" s="370"/>
      <c r="R537" s="370"/>
      <c r="S537" s="370"/>
      <c r="T537" s="370"/>
      <c r="U537" s="370"/>
      <c r="V537" s="370"/>
      <c r="W537" s="370"/>
      <c r="X537" s="370"/>
      <c r="Y537" s="370"/>
      <c r="Z537" s="371"/>
      <c r="AA537" s="374"/>
      <c r="AB537" s="365"/>
      <c r="AC537" s="365"/>
      <c r="AD537" s="366"/>
      <c r="AF537" s="359"/>
      <c r="AG537" s="359"/>
      <c r="AH537" s="359"/>
      <c r="AI537" s="359"/>
      <c r="AJ537" s="359"/>
      <c r="AK537" s="359"/>
    </row>
    <row r="538" spans="2:37" ht="20.25" customHeight="1">
      <c r="B538" s="54"/>
      <c r="C538" s="816"/>
      <c r="D538" s="816"/>
      <c r="E538" s="816"/>
      <c r="F538" s="816"/>
      <c r="G538" s="816"/>
      <c r="H538" s="817"/>
      <c r="I538" s="625" t="s">
        <v>263</v>
      </c>
      <c r="J538" s="626"/>
      <c r="K538" s="627"/>
      <c r="L538" s="356"/>
      <c r="M538" s="357"/>
      <c r="N538" s="357"/>
      <c r="O538" s="357"/>
      <c r="P538" s="357"/>
      <c r="Q538" s="357"/>
      <c r="R538" s="357"/>
      <c r="S538" s="357"/>
      <c r="T538" s="357"/>
      <c r="U538" s="357"/>
      <c r="V538" s="357"/>
      <c r="W538" s="357"/>
      <c r="X538" s="357"/>
      <c r="Y538" s="357"/>
      <c r="Z538" s="358"/>
      <c r="AA538" s="374"/>
      <c r="AB538" s="365"/>
      <c r="AC538" s="365"/>
      <c r="AD538" s="366"/>
      <c r="AF538" s="815"/>
      <c r="AG538" s="815"/>
      <c r="AH538" s="815"/>
      <c r="AI538" s="815"/>
      <c r="AJ538" s="815"/>
      <c r="AK538" s="815"/>
    </row>
    <row r="539" spans="2:37" ht="20.25" customHeight="1">
      <c r="B539" s="54"/>
      <c r="C539" s="349"/>
      <c r="D539" s="349"/>
      <c r="E539" s="349"/>
      <c r="F539" s="349"/>
      <c r="G539" s="349"/>
      <c r="H539" s="350"/>
      <c r="I539" s="360"/>
      <c r="J539" s="380"/>
      <c r="K539" s="381"/>
      <c r="L539" s="356"/>
      <c r="M539" s="357"/>
      <c r="N539" s="357"/>
      <c r="O539" s="357"/>
      <c r="P539" s="357"/>
      <c r="Q539" s="357"/>
      <c r="R539" s="357"/>
      <c r="S539" s="357"/>
      <c r="T539" s="357"/>
      <c r="U539" s="357"/>
      <c r="V539" s="357"/>
      <c r="W539" s="357"/>
      <c r="X539" s="357"/>
      <c r="Y539" s="357"/>
      <c r="Z539" s="358"/>
      <c r="AA539" s="374"/>
      <c r="AB539" s="365"/>
      <c r="AC539" s="365"/>
      <c r="AD539" s="366"/>
      <c r="AF539" s="359"/>
      <c r="AG539" s="359"/>
      <c r="AH539" s="359"/>
      <c r="AI539" s="359"/>
      <c r="AJ539" s="359"/>
      <c r="AK539" s="359"/>
    </row>
    <row r="540" spans="2:37" ht="20.25" customHeight="1">
      <c r="B540" s="54"/>
      <c r="C540" s="820" t="s">
        <v>293</v>
      </c>
      <c r="D540" s="820"/>
      <c r="E540" s="820"/>
      <c r="F540" s="820"/>
      <c r="G540" s="820"/>
      <c r="H540" s="821"/>
      <c r="I540" s="611" t="s">
        <v>70</v>
      </c>
      <c r="J540" s="612"/>
      <c r="K540" s="613"/>
      <c r="L540" s="369"/>
      <c r="M540" s="370"/>
      <c r="N540" s="370"/>
      <c r="O540" s="370"/>
      <c r="P540" s="370"/>
      <c r="Q540" s="370"/>
      <c r="R540" s="370"/>
      <c r="S540" s="370"/>
      <c r="T540" s="370"/>
      <c r="U540" s="370"/>
      <c r="V540" s="370"/>
      <c r="W540" s="370"/>
      <c r="X540" s="370"/>
      <c r="Y540" s="370"/>
      <c r="Z540" s="371"/>
      <c r="AA540" s="374"/>
      <c r="AB540" s="365"/>
      <c r="AC540" s="365"/>
      <c r="AD540" s="366"/>
      <c r="AF540" s="359"/>
      <c r="AG540" s="359"/>
      <c r="AH540" s="359"/>
      <c r="AI540" s="359"/>
      <c r="AJ540" s="359"/>
      <c r="AK540" s="359"/>
    </row>
    <row r="541" spans="2:37" ht="20.25" customHeight="1">
      <c r="B541" s="54"/>
      <c r="C541" s="820"/>
      <c r="D541" s="820"/>
      <c r="E541" s="820"/>
      <c r="F541" s="820"/>
      <c r="G541" s="820"/>
      <c r="H541" s="821"/>
      <c r="I541" s="625" t="s">
        <v>263</v>
      </c>
      <c r="J541" s="626"/>
      <c r="K541" s="627"/>
      <c r="L541" s="356"/>
      <c r="M541" s="357"/>
      <c r="N541" s="357"/>
      <c r="O541" s="357"/>
      <c r="P541" s="357"/>
      <c r="Q541" s="357"/>
      <c r="R541" s="357"/>
      <c r="S541" s="357"/>
      <c r="T541" s="357"/>
      <c r="U541" s="357"/>
      <c r="V541" s="357"/>
      <c r="W541" s="357"/>
      <c r="X541" s="357"/>
      <c r="Y541" s="357"/>
      <c r="Z541" s="358"/>
      <c r="AA541" s="374"/>
      <c r="AB541" s="365"/>
      <c r="AC541" s="365"/>
      <c r="AD541" s="366"/>
      <c r="AF541" s="815"/>
      <c r="AG541" s="815"/>
      <c r="AH541" s="815"/>
      <c r="AI541" s="815"/>
      <c r="AJ541" s="815"/>
      <c r="AK541" s="815"/>
    </row>
    <row r="542" spans="2:37" ht="20.25" customHeight="1">
      <c r="B542" s="54"/>
      <c r="C542" s="820"/>
      <c r="D542" s="820"/>
      <c r="E542" s="820"/>
      <c r="F542" s="820"/>
      <c r="G542" s="820"/>
      <c r="H542" s="821"/>
      <c r="I542" s="360"/>
      <c r="J542" s="380"/>
      <c r="K542" s="381"/>
      <c r="L542" s="356"/>
      <c r="M542" s="357"/>
      <c r="N542" s="357"/>
      <c r="O542" s="357"/>
      <c r="P542" s="357"/>
      <c r="Q542" s="357"/>
      <c r="R542" s="357"/>
      <c r="S542" s="357"/>
      <c r="T542" s="357"/>
      <c r="U542" s="357"/>
      <c r="V542" s="357"/>
      <c r="W542" s="357"/>
      <c r="X542" s="357"/>
      <c r="Y542" s="357"/>
      <c r="Z542" s="358"/>
      <c r="AA542" s="374"/>
      <c r="AB542" s="365"/>
      <c r="AC542" s="365"/>
      <c r="AD542" s="366"/>
      <c r="AF542" s="359"/>
      <c r="AG542" s="359"/>
      <c r="AH542" s="359"/>
      <c r="AI542" s="359"/>
      <c r="AJ542" s="359"/>
      <c r="AK542" s="359"/>
    </row>
    <row r="543" spans="2:37" ht="20.25" customHeight="1">
      <c r="B543" s="54"/>
      <c r="C543" s="822"/>
      <c r="D543" s="822"/>
      <c r="E543" s="822"/>
      <c r="F543" s="822"/>
      <c r="G543" s="822"/>
      <c r="H543" s="823"/>
      <c r="I543" s="360"/>
      <c r="J543" s="380"/>
      <c r="K543" s="381"/>
      <c r="L543" s="356"/>
      <c r="M543" s="357"/>
      <c r="N543" s="357"/>
      <c r="O543" s="357"/>
      <c r="P543" s="357"/>
      <c r="Q543" s="357"/>
      <c r="R543" s="357"/>
      <c r="S543" s="357"/>
      <c r="T543" s="357"/>
      <c r="U543" s="357"/>
      <c r="V543" s="357"/>
      <c r="W543" s="357"/>
      <c r="X543" s="357"/>
      <c r="Y543" s="357"/>
      <c r="Z543" s="358"/>
      <c r="AA543" s="374"/>
      <c r="AB543" s="365"/>
      <c r="AC543" s="365"/>
      <c r="AD543" s="366"/>
      <c r="AF543" s="359"/>
      <c r="AG543" s="359"/>
      <c r="AH543" s="359"/>
      <c r="AI543" s="359"/>
      <c r="AJ543" s="359"/>
      <c r="AK543" s="359"/>
    </row>
    <row r="544" spans="2:37" ht="20.25" customHeight="1">
      <c r="B544" s="54"/>
      <c r="C544" s="349"/>
      <c r="D544" s="349"/>
      <c r="E544" s="349"/>
      <c r="F544" s="349"/>
      <c r="G544" s="349"/>
      <c r="H544" s="350"/>
      <c r="I544" s="360"/>
      <c r="J544" s="380"/>
      <c r="K544" s="381"/>
      <c r="L544" s="356"/>
      <c r="M544" s="357"/>
      <c r="N544" s="357"/>
      <c r="O544" s="357"/>
      <c r="P544" s="357"/>
      <c r="Q544" s="357"/>
      <c r="R544" s="357"/>
      <c r="S544" s="357"/>
      <c r="T544" s="357"/>
      <c r="U544" s="357"/>
      <c r="V544" s="357"/>
      <c r="W544" s="357"/>
      <c r="X544" s="357"/>
      <c r="Y544" s="357"/>
      <c r="Z544" s="358"/>
      <c r="AA544" s="374"/>
      <c r="AB544" s="365"/>
      <c r="AC544" s="365"/>
      <c r="AD544" s="366"/>
      <c r="AF544" s="359"/>
      <c r="AG544" s="359"/>
      <c r="AH544" s="359"/>
      <c r="AI544" s="359"/>
      <c r="AJ544" s="359"/>
      <c r="AK544" s="359"/>
    </row>
    <row r="545" spans="2:37" ht="20.25" customHeight="1">
      <c r="B545" s="54"/>
      <c r="C545" s="820" t="s">
        <v>294</v>
      </c>
      <c r="D545" s="820"/>
      <c r="E545" s="820"/>
      <c r="F545" s="820"/>
      <c r="G545" s="820"/>
      <c r="H545" s="821"/>
      <c r="I545" s="611" t="s">
        <v>70</v>
      </c>
      <c r="J545" s="612"/>
      <c r="K545" s="613"/>
      <c r="L545" s="369"/>
      <c r="M545" s="370"/>
      <c r="N545" s="370"/>
      <c r="O545" s="370"/>
      <c r="P545" s="370"/>
      <c r="Q545" s="370"/>
      <c r="R545" s="370"/>
      <c r="S545" s="370"/>
      <c r="T545" s="370"/>
      <c r="U545" s="370"/>
      <c r="V545" s="370"/>
      <c r="W545" s="370"/>
      <c r="X545" s="370"/>
      <c r="Y545" s="370"/>
      <c r="Z545" s="371"/>
      <c r="AA545" s="374"/>
      <c r="AB545" s="365"/>
      <c r="AC545" s="365"/>
      <c r="AD545" s="366"/>
      <c r="AF545" s="815"/>
      <c r="AG545" s="815"/>
      <c r="AH545" s="815"/>
      <c r="AI545" s="815"/>
      <c r="AJ545" s="815"/>
      <c r="AK545" s="815"/>
    </row>
    <row r="546" spans="2:37" ht="20.25" customHeight="1">
      <c r="B546" s="54"/>
      <c r="C546" s="822"/>
      <c r="D546" s="822"/>
      <c r="E546" s="822"/>
      <c r="F546" s="822"/>
      <c r="G546" s="822"/>
      <c r="H546" s="823"/>
      <c r="I546" s="625" t="s">
        <v>263</v>
      </c>
      <c r="J546" s="626"/>
      <c r="K546" s="627"/>
      <c r="L546" s="356"/>
      <c r="M546" s="357"/>
      <c r="N546" s="357"/>
      <c r="O546" s="357"/>
      <c r="P546" s="357"/>
      <c r="Q546" s="357"/>
      <c r="R546" s="357"/>
      <c r="S546" s="357"/>
      <c r="T546" s="357"/>
      <c r="U546" s="357"/>
      <c r="V546" s="357"/>
      <c r="W546" s="357"/>
      <c r="X546" s="357"/>
      <c r="Y546" s="357"/>
      <c r="Z546" s="358"/>
      <c r="AA546" s="374"/>
      <c r="AB546" s="365"/>
      <c r="AC546" s="365"/>
      <c r="AD546" s="366"/>
      <c r="AF546" s="359"/>
      <c r="AG546" s="359"/>
      <c r="AH546" s="359"/>
      <c r="AI546" s="359"/>
      <c r="AJ546" s="359"/>
      <c r="AK546" s="359"/>
    </row>
    <row r="547" spans="2:37" ht="20.25" customHeight="1">
      <c r="B547" s="54"/>
      <c r="C547" s="351"/>
      <c r="D547" s="351"/>
      <c r="E547" s="351"/>
      <c r="F547" s="351"/>
      <c r="G547" s="351"/>
      <c r="H547" s="352"/>
      <c r="I547" s="360"/>
      <c r="J547" s="361"/>
      <c r="K547" s="362"/>
      <c r="L547" s="356"/>
      <c r="M547" s="357"/>
      <c r="N547" s="357"/>
      <c r="O547" s="357"/>
      <c r="P547" s="357"/>
      <c r="Q547" s="357"/>
      <c r="R547" s="357"/>
      <c r="S547" s="357"/>
      <c r="T547" s="357"/>
      <c r="U547" s="357"/>
      <c r="V547" s="357"/>
      <c r="W547" s="357"/>
      <c r="X547" s="357"/>
      <c r="Y547" s="357"/>
      <c r="Z547" s="358"/>
      <c r="AA547" s="374"/>
      <c r="AB547" s="365"/>
      <c r="AC547" s="365"/>
      <c r="AD547" s="366"/>
      <c r="AF547" s="359"/>
      <c r="AG547" s="359"/>
      <c r="AH547" s="359"/>
      <c r="AI547" s="359"/>
      <c r="AJ547" s="359"/>
      <c r="AK547" s="359"/>
    </row>
    <row r="548" spans="2:37" ht="20.25" customHeight="1">
      <c r="B548" s="54"/>
      <c r="C548" s="816" t="s">
        <v>295</v>
      </c>
      <c r="D548" s="816"/>
      <c r="E548" s="816"/>
      <c r="F548" s="816"/>
      <c r="G548" s="816"/>
      <c r="H548" s="817"/>
      <c r="I548" s="611" t="s">
        <v>70</v>
      </c>
      <c r="J548" s="612"/>
      <c r="K548" s="613"/>
      <c r="L548" s="356"/>
      <c r="M548" s="357"/>
      <c r="N548" s="357"/>
      <c r="O548" s="357"/>
      <c r="P548" s="357"/>
      <c r="Q548" s="357"/>
      <c r="R548" s="357"/>
      <c r="S548" s="357"/>
      <c r="T548" s="357"/>
      <c r="U548" s="357"/>
      <c r="V548" s="357"/>
      <c r="W548" s="357"/>
      <c r="X548" s="357"/>
      <c r="Y548" s="357"/>
      <c r="Z548" s="358"/>
      <c r="AA548" s="374"/>
      <c r="AB548" s="365"/>
      <c r="AC548" s="365"/>
      <c r="AD548" s="366"/>
      <c r="AF548" s="359"/>
      <c r="AG548" s="359"/>
      <c r="AH548" s="359"/>
      <c r="AI548" s="359"/>
      <c r="AJ548" s="359"/>
      <c r="AK548" s="359"/>
    </row>
    <row r="549" spans="2:37" ht="20.25" customHeight="1">
      <c r="B549" s="54"/>
      <c r="C549" s="816"/>
      <c r="D549" s="816"/>
      <c r="E549" s="816"/>
      <c r="F549" s="816"/>
      <c r="G549" s="816"/>
      <c r="H549" s="817"/>
      <c r="I549" s="625" t="s">
        <v>263</v>
      </c>
      <c r="J549" s="626"/>
      <c r="K549" s="627"/>
      <c r="L549" s="356"/>
      <c r="M549" s="357"/>
      <c r="N549" s="357"/>
      <c r="O549" s="357"/>
      <c r="P549" s="357"/>
      <c r="Q549" s="357"/>
      <c r="R549" s="357"/>
      <c r="S549" s="357"/>
      <c r="T549" s="357"/>
      <c r="U549" s="357"/>
      <c r="V549" s="357"/>
      <c r="W549" s="357"/>
      <c r="X549" s="357"/>
      <c r="Y549" s="357"/>
      <c r="Z549" s="358"/>
      <c r="AA549" s="374"/>
      <c r="AB549" s="365"/>
      <c r="AC549" s="365"/>
      <c r="AD549" s="366"/>
      <c r="AF549" s="359"/>
      <c r="AG549" s="359"/>
      <c r="AH549" s="359"/>
      <c r="AI549" s="359"/>
      <c r="AJ549" s="359"/>
      <c r="AK549" s="359"/>
    </row>
    <row r="550" spans="2:37" ht="20.25" customHeight="1">
      <c r="B550" s="54"/>
      <c r="C550" s="816"/>
      <c r="D550" s="816"/>
      <c r="E550" s="816"/>
      <c r="F550" s="816"/>
      <c r="G550" s="816"/>
      <c r="H550" s="817"/>
      <c r="I550" s="360"/>
      <c r="J550" s="380"/>
      <c r="K550" s="381"/>
      <c r="L550" s="356"/>
      <c r="M550" s="357"/>
      <c r="N550" s="357"/>
      <c r="O550" s="357"/>
      <c r="P550" s="357"/>
      <c r="Q550" s="357"/>
      <c r="R550" s="357"/>
      <c r="S550" s="357"/>
      <c r="T550" s="357"/>
      <c r="U550" s="357"/>
      <c r="V550" s="357"/>
      <c r="W550" s="357"/>
      <c r="X550" s="357"/>
      <c r="Y550" s="357"/>
      <c r="Z550" s="358"/>
      <c r="AA550" s="374"/>
      <c r="AB550" s="365"/>
      <c r="AC550" s="365"/>
      <c r="AD550" s="366"/>
      <c r="AF550" s="359"/>
      <c r="AG550" s="359"/>
      <c r="AH550" s="359"/>
      <c r="AI550" s="359"/>
      <c r="AJ550" s="359"/>
      <c r="AK550" s="359"/>
    </row>
    <row r="551" spans="2:37" ht="20.25" customHeight="1">
      <c r="B551" s="54"/>
      <c r="C551" s="816"/>
      <c r="D551" s="816"/>
      <c r="E551" s="816"/>
      <c r="F551" s="816"/>
      <c r="G551" s="816"/>
      <c r="H551" s="817"/>
      <c r="I551" s="360"/>
      <c r="J551" s="380"/>
      <c r="K551" s="381"/>
      <c r="L551" s="356"/>
      <c r="M551" s="357"/>
      <c r="N551" s="357"/>
      <c r="O551" s="357"/>
      <c r="P551" s="357"/>
      <c r="Q551" s="357"/>
      <c r="R551" s="357"/>
      <c r="S551" s="357"/>
      <c r="T551" s="357"/>
      <c r="U551" s="357"/>
      <c r="V551" s="357"/>
      <c r="W551" s="357"/>
      <c r="X551" s="357"/>
      <c r="Y551" s="357"/>
      <c r="Z551" s="358"/>
      <c r="AA551" s="374"/>
      <c r="AB551" s="365"/>
      <c r="AC551" s="365"/>
      <c r="AD551" s="366"/>
      <c r="AF551" s="359"/>
      <c r="AG551" s="359"/>
      <c r="AH551" s="359"/>
      <c r="AI551" s="359"/>
      <c r="AJ551" s="359"/>
      <c r="AK551" s="359"/>
    </row>
    <row r="552" spans="2:37" ht="20.25" customHeight="1">
      <c r="B552" s="54"/>
      <c r="C552" s="351"/>
      <c r="D552" s="351"/>
      <c r="E552" s="351"/>
      <c r="F552" s="351"/>
      <c r="G552" s="351"/>
      <c r="H552" s="352"/>
      <c r="I552" s="360"/>
      <c r="J552" s="361"/>
      <c r="K552" s="362"/>
      <c r="L552" s="356"/>
      <c r="M552" s="357"/>
      <c r="N552" s="357"/>
      <c r="O552" s="357"/>
      <c r="P552" s="357"/>
      <c r="Q552" s="357"/>
      <c r="R552" s="357"/>
      <c r="S552" s="357"/>
      <c r="T552" s="357"/>
      <c r="U552" s="357"/>
      <c r="V552" s="357"/>
      <c r="W552" s="357"/>
      <c r="X552" s="357"/>
      <c r="Y552" s="357"/>
      <c r="Z552" s="358"/>
      <c r="AA552" s="374"/>
      <c r="AB552" s="365"/>
      <c r="AC552" s="365"/>
      <c r="AD552" s="366"/>
      <c r="AF552" s="359"/>
      <c r="AG552" s="359"/>
      <c r="AH552" s="359"/>
      <c r="AI552" s="359"/>
      <c r="AJ552" s="359"/>
      <c r="AK552" s="359"/>
    </row>
    <row r="553" spans="2:37" ht="20.25" customHeight="1">
      <c r="B553" s="54"/>
      <c r="C553" s="816" t="s">
        <v>296</v>
      </c>
      <c r="D553" s="816"/>
      <c r="E553" s="816"/>
      <c r="F553" s="816"/>
      <c r="G553" s="816"/>
      <c r="H553" s="817"/>
      <c r="I553" s="611" t="s">
        <v>70</v>
      </c>
      <c r="J553" s="612"/>
      <c r="K553" s="613"/>
      <c r="L553" s="356"/>
      <c r="M553" s="357"/>
      <c r="N553" s="357"/>
      <c r="O553" s="357"/>
      <c r="P553" s="357"/>
      <c r="Q553" s="357"/>
      <c r="R553" s="357"/>
      <c r="S553" s="357"/>
      <c r="T553" s="357"/>
      <c r="U553" s="357"/>
      <c r="V553" s="357"/>
      <c r="W553" s="357"/>
      <c r="X553" s="357"/>
      <c r="Y553" s="357"/>
      <c r="Z553" s="358"/>
      <c r="AA553" s="374"/>
      <c r="AB553" s="365"/>
      <c r="AC553" s="365"/>
      <c r="AD553" s="366"/>
      <c r="AF553" s="359"/>
      <c r="AG553" s="359"/>
      <c r="AH553" s="359"/>
      <c r="AI553" s="359"/>
      <c r="AJ553" s="359"/>
      <c r="AK553" s="359"/>
    </row>
    <row r="554" spans="2:37" ht="20.25" customHeight="1">
      <c r="B554" s="54"/>
      <c r="C554" s="816"/>
      <c r="D554" s="816"/>
      <c r="E554" s="816"/>
      <c r="F554" s="816"/>
      <c r="G554" s="816"/>
      <c r="H554" s="817"/>
      <c r="I554" s="625" t="s">
        <v>263</v>
      </c>
      <c r="J554" s="626"/>
      <c r="K554" s="627"/>
      <c r="L554" s="356"/>
      <c r="M554" s="357"/>
      <c r="N554" s="357"/>
      <c r="O554" s="357"/>
      <c r="P554" s="357"/>
      <c r="Q554" s="357"/>
      <c r="R554" s="357"/>
      <c r="S554" s="357"/>
      <c r="T554" s="357"/>
      <c r="U554" s="357"/>
      <c r="V554" s="357"/>
      <c r="W554" s="357"/>
      <c r="X554" s="357"/>
      <c r="Y554" s="357"/>
      <c r="Z554" s="358"/>
      <c r="AA554" s="374"/>
      <c r="AB554" s="365"/>
      <c r="AC554" s="365"/>
      <c r="AD554" s="366"/>
      <c r="AF554" s="359"/>
      <c r="AG554" s="359"/>
      <c r="AH554" s="359"/>
      <c r="AI554" s="359"/>
      <c r="AJ554" s="359"/>
      <c r="AK554" s="359"/>
    </row>
    <row r="555" spans="2:37" ht="20.25" customHeight="1">
      <c r="B555" s="54"/>
      <c r="C555" s="351"/>
      <c r="D555" s="351"/>
      <c r="E555" s="351"/>
      <c r="F555" s="351"/>
      <c r="G555" s="351"/>
      <c r="H555" s="352"/>
      <c r="I555" s="360"/>
      <c r="J555" s="361"/>
      <c r="K555" s="362"/>
      <c r="L555" s="356"/>
      <c r="M555" s="357"/>
      <c r="N555" s="357"/>
      <c r="O555" s="357"/>
      <c r="P555" s="357"/>
      <c r="Q555" s="357"/>
      <c r="R555" s="357"/>
      <c r="S555" s="357"/>
      <c r="T555" s="357"/>
      <c r="U555" s="357"/>
      <c r="V555" s="357"/>
      <c r="W555" s="357"/>
      <c r="X555" s="357"/>
      <c r="Y555" s="357"/>
      <c r="Z555" s="358"/>
      <c r="AA555" s="374"/>
      <c r="AB555" s="365"/>
      <c r="AC555" s="365"/>
      <c r="AD555" s="366"/>
      <c r="AF555" s="359"/>
      <c r="AG555" s="359"/>
      <c r="AH555" s="359"/>
      <c r="AI555" s="359"/>
      <c r="AJ555" s="359"/>
      <c r="AK555" s="359"/>
    </row>
    <row r="556" spans="2:37" ht="20.25" customHeight="1">
      <c r="B556" s="54"/>
      <c r="C556" s="816" t="s">
        <v>297</v>
      </c>
      <c r="D556" s="816"/>
      <c r="E556" s="816"/>
      <c r="F556" s="816"/>
      <c r="G556" s="816"/>
      <c r="H556" s="817"/>
      <c r="I556" s="611" t="s">
        <v>70</v>
      </c>
      <c r="J556" s="612"/>
      <c r="K556" s="613"/>
      <c r="L556" s="356"/>
      <c r="M556" s="357"/>
      <c r="N556" s="357"/>
      <c r="O556" s="357"/>
      <c r="P556" s="357"/>
      <c r="Q556" s="357"/>
      <c r="R556" s="357"/>
      <c r="S556" s="357"/>
      <c r="T556" s="357"/>
      <c r="U556" s="357"/>
      <c r="V556" s="357"/>
      <c r="W556" s="357"/>
      <c r="X556" s="357"/>
      <c r="Y556" s="357"/>
      <c r="Z556" s="358"/>
      <c r="AA556" s="374"/>
      <c r="AB556" s="365"/>
      <c r="AC556" s="365"/>
      <c r="AD556" s="366"/>
      <c r="AF556" s="359"/>
      <c r="AG556" s="359"/>
      <c r="AH556" s="359"/>
      <c r="AI556" s="359"/>
      <c r="AJ556" s="359"/>
      <c r="AK556" s="359"/>
    </row>
    <row r="557" spans="2:37" ht="20.25" customHeight="1">
      <c r="B557" s="54"/>
      <c r="C557" s="816"/>
      <c r="D557" s="816"/>
      <c r="E557" s="816"/>
      <c r="F557" s="816"/>
      <c r="G557" s="816"/>
      <c r="H557" s="817"/>
      <c r="I557" s="625" t="s">
        <v>263</v>
      </c>
      <c r="J557" s="626"/>
      <c r="K557" s="627"/>
      <c r="L557" s="356"/>
      <c r="M557" s="357"/>
      <c r="N557" s="357"/>
      <c r="O557" s="357"/>
      <c r="P557" s="357"/>
      <c r="Q557" s="357"/>
      <c r="R557" s="357"/>
      <c r="S557" s="357"/>
      <c r="T557" s="357"/>
      <c r="U557" s="357"/>
      <c r="V557" s="357"/>
      <c r="W557" s="357"/>
      <c r="X557" s="357"/>
      <c r="Y557" s="357"/>
      <c r="Z557" s="358"/>
      <c r="AA557" s="374"/>
      <c r="AB557" s="365"/>
      <c r="AC557" s="365"/>
      <c r="AD557" s="366"/>
      <c r="AF557" s="359"/>
      <c r="AG557" s="359"/>
      <c r="AH557" s="359"/>
      <c r="AI557" s="359"/>
      <c r="AJ557" s="359"/>
      <c r="AK557" s="359"/>
    </row>
    <row r="558" spans="2:37" ht="20.25" customHeight="1">
      <c r="B558" s="54"/>
      <c r="C558" s="816"/>
      <c r="D558" s="816"/>
      <c r="E558" s="816"/>
      <c r="F558" s="816"/>
      <c r="G558" s="816"/>
      <c r="H558" s="817"/>
      <c r="I558" s="360"/>
      <c r="J558" s="380"/>
      <c r="K558" s="381"/>
      <c r="L558" s="356"/>
      <c r="M558" s="357"/>
      <c r="N558" s="357"/>
      <c r="O558" s="357"/>
      <c r="P558" s="357"/>
      <c r="Q558" s="357"/>
      <c r="R558" s="357"/>
      <c r="S558" s="357"/>
      <c r="T558" s="357"/>
      <c r="U558" s="357"/>
      <c r="V558" s="357"/>
      <c r="W558" s="357"/>
      <c r="X558" s="357"/>
      <c r="Y558" s="357"/>
      <c r="Z558" s="358"/>
      <c r="AA558" s="374"/>
      <c r="AB558" s="365"/>
      <c r="AC558" s="365"/>
      <c r="AD558" s="366"/>
      <c r="AF558" s="359"/>
      <c r="AG558" s="359"/>
      <c r="AH558" s="359"/>
      <c r="AI558" s="359"/>
      <c r="AJ558" s="359"/>
      <c r="AK558" s="359"/>
    </row>
    <row r="559" spans="2:37" ht="20.25" customHeight="1">
      <c r="B559" s="54"/>
      <c r="C559" s="818"/>
      <c r="D559" s="818"/>
      <c r="E559" s="818"/>
      <c r="F559" s="818"/>
      <c r="G559" s="818"/>
      <c r="H559" s="819"/>
      <c r="I559" s="360"/>
      <c r="J559" s="380"/>
      <c r="K559" s="381"/>
      <c r="L559" s="356"/>
      <c r="M559" s="357"/>
      <c r="N559" s="357"/>
      <c r="O559" s="357"/>
      <c r="P559" s="357"/>
      <c r="Q559" s="357"/>
      <c r="R559" s="357"/>
      <c r="S559" s="357"/>
      <c r="T559" s="357"/>
      <c r="U559" s="357"/>
      <c r="V559" s="357"/>
      <c r="W559" s="357"/>
      <c r="X559" s="357"/>
      <c r="Y559" s="357"/>
      <c r="Z559" s="358"/>
      <c r="AA559" s="374"/>
      <c r="AB559" s="365"/>
      <c r="AC559" s="365"/>
      <c r="AD559" s="366"/>
      <c r="AF559" s="359"/>
      <c r="AG559" s="359"/>
      <c r="AH559" s="359"/>
      <c r="AI559" s="359"/>
      <c r="AJ559" s="359"/>
      <c r="AK559" s="359"/>
    </row>
    <row r="560" spans="2:37" ht="20.25" customHeight="1">
      <c r="B560" s="54"/>
      <c r="C560" s="351"/>
      <c r="D560" s="351"/>
      <c r="E560" s="351"/>
      <c r="F560" s="351"/>
      <c r="G560" s="351"/>
      <c r="H560" s="352"/>
      <c r="I560" s="360"/>
      <c r="J560" s="361"/>
      <c r="K560" s="362"/>
      <c r="L560" s="356"/>
      <c r="M560" s="357"/>
      <c r="N560" s="357"/>
      <c r="O560" s="357"/>
      <c r="P560" s="357"/>
      <c r="Q560" s="357"/>
      <c r="R560" s="357"/>
      <c r="S560" s="357"/>
      <c r="T560" s="357"/>
      <c r="U560" s="357"/>
      <c r="V560" s="357"/>
      <c r="W560" s="357"/>
      <c r="X560" s="357"/>
      <c r="Y560" s="357"/>
      <c r="Z560" s="358"/>
      <c r="AA560" s="374"/>
      <c r="AB560" s="365"/>
      <c r="AC560" s="365"/>
      <c r="AD560" s="366"/>
      <c r="AF560" s="359"/>
      <c r="AG560" s="359"/>
      <c r="AH560" s="359"/>
      <c r="AI560" s="359"/>
      <c r="AJ560" s="359"/>
      <c r="AK560" s="359"/>
    </row>
    <row r="561" spans="2:37" ht="20.25" customHeight="1">
      <c r="B561" s="54"/>
      <c r="C561" s="351"/>
      <c r="D561" s="351"/>
      <c r="E561" s="351"/>
      <c r="F561" s="351"/>
      <c r="G561" s="351"/>
      <c r="H561" s="352"/>
      <c r="I561" s="360"/>
      <c r="J561" s="361"/>
      <c r="K561" s="362"/>
      <c r="L561" s="356"/>
      <c r="M561" s="357"/>
      <c r="N561" s="357"/>
      <c r="O561" s="357"/>
      <c r="P561" s="357"/>
      <c r="Q561" s="357"/>
      <c r="R561" s="357"/>
      <c r="S561" s="357"/>
      <c r="T561" s="357"/>
      <c r="U561" s="357"/>
      <c r="V561" s="357"/>
      <c r="W561" s="357"/>
      <c r="X561" s="357"/>
      <c r="Y561" s="357"/>
      <c r="Z561" s="358"/>
      <c r="AA561" s="374"/>
      <c r="AB561" s="365"/>
      <c r="AC561" s="365"/>
      <c r="AD561" s="366"/>
      <c r="AF561" s="359"/>
      <c r="AG561" s="359"/>
      <c r="AH561" s="359"/>
      <c r="AI561" s="359"/>
      <c r="AJ561" s="359"/>
      <c r="AK561" s="359"/>
    </row>
    <row r="562" spans="2:37" ht="20.25" customHeight="1">
      <c r="B562" s="54"/>
      <c r="C562" s="349"/>
      <c r="D562" s="349"/>
      <c r="E562" s="349"/>
      <c r="F562" s="349"/>
      <c r="G562" s="349"/>
      <c r="H562" s="350"/>
      <c r="I562" s="360"/>
      <c r="J562" s="380"/>
      <c r="K562" s="381"/>
      <c r="L562" s="369"/>
      <c r="M562" s="370"/>
      <c r="N562" s="370"/>
      <c r="O562" s="370"/>
      <c r="P562" s="370"/>
      <c r="Q562" s="370"/>
      <c r="R562" s="370"/>
      <c r="S562" s="370"/>
      <c r="T562" s="370"/>
      <c r="U562" s="370"/>
      <c r="V562" s="370"/>
      <c r="W562" s="370"/>
      <c r="X562" s="370"/>
      <c r="Y562" s="370"/>
      <c r="Z562" s="371"/>
      <c r="AA562" s="374"/>
      <c r="AB562" s="365"/>
      <c r="AC562" s="365"/>
      <c r="AD562" s="366"/>
      <c r="AF562" s="815"/>
      <c r="AG562" s="815"/>
      <c r="AH562" s="815"/>
      <c r="AI562" s="815"/>
      <c r="AJ562" s="815"/>
      <c r="AK562" s="815"/>
    </row>
    <row r="563" spans="2:37" ht="20.25" customHeight="1">
      <c r="B563" s="54"/>
      <c r="C563" s="820" t="s">
        <v>280</v>
      </c>
      <c r="D563" s="820"/>
      <c r="E563" s="820"/>
      <c r="F563" s="820"/>
      <c r="G563" s="820"/>
      <c r="H563" s="821"/>
      <c r="I563" s="611" t="s">
        <v>70</v>
      </c>
      <c r="J563" s="612"/>
      <c r="K563" s="613"/>
      <c r="L563" s="622" t="s">
        <v>256</v>
      </c>
      <c r="M563" s="623"/>
      <c r="N563" s="623"/>
      <c r="O563" s="623"/>
      <c r="P563" s="623"/>
      <c r="Q563" s="623"/>
      <c r="R563" s="623"/>
      <c r="S563" s="623"/>
      <c r="T563" s="623"/>
      <c r="U563" s="623"/>
      <c r="V563" s="623"/>
      <c r="W563" s="623"/>
      <c r="X563" s="623"/>
      <c r="Y563" s="623"/>
      <c r="Z563" s="624"/>
      <c r="AA563" s="369"/>
      <c r="AB563" s="370"/>
      <c r="AC563" s="370"/>
      <c r="AD563" s="371"/>
      <c r="AF563" s="359"/>
      <c r="AG563" s="359"/>
      <c r="AH563" s="359"/>
      <c r="AI563" s="359"/>
      <c r="AJ563" s="359"/>
      <c r="AK563" s="359"/>
    </row>
    <row r="564" spans="2:37" ht="20.25" customHeight="1">
      <c r="B564" s="54"/>
      <c r="C564" s="822"/>
      <c r="D564" s="822"/>
      <c r="E564" s="822"/>
      <c r="F564" s="822"/>
      <c r="G564" s="822"/>
      <c r="H564" s="823"/>
      <c r="I564" s="625" t="s">
        <v>263</v>
      </c>
      <c r="J564" s="626"/>
      <c r="K564" s="627"/>
      <c r="L564" s="622"/>
      <c r="M564" s="623"/>
      <c r="N564" s="623"/>
      <c r="O564" s="623"/>
      <c r="P564" s="623"/>
      <c r="Q564" s="623"/>
      <c r="R564" s="623"/>
      <c r="S564" s="623"/>
      <c r="T564" s="623"/>
      <c r="U564" s="623"/>
      <c r="V564" s="623"/>
      <c r="W564" s="623"/>
      <c r="X564" s="623"/>
      <c r="Y564" s="623"/>
      <c r="Z564" s="624"/>
      <c r="AA564" s="369"/>
      <c r="AB564" s="370"/>
      <c r="AC564" s="370"/>
      <c r="AD564" s="371"/>
      <c r="AF564" s="359"/>
      <c r="AG564" s="359"/>
      <c r="AH564" s="359"/>
      <c r="AI564" s="359"/>
      <c r="AJ564" s="359"/>
      <c r="AK564" s="359"/>
    </row>
    <row r="565" spans="2:37" ht="20.25" customHeight="1">
      <c r="B565" s="54"/>
      <c r="C565" s="349"/>
      <c r="D565" s="349"/>
      <c r="E565" s="349"/>
      <c r="F565" s="349"/>
      <c r="G565" s="349"/>
      <c r="H565" s="350"/>
      <c r="I565" s="360"/>
      <c r="J565" s="380"/>
      <c r="K565" s="381"/>
      <c r="L565" s="622"/>
      <c r="M565" s="623"/>
      <c r="N565" s="623"/>
      <c r="O565" s="623"/>
      <c r="P565" s="623"/>
      <c r="Q565" s="623"/>
      <c r="R565" s="623"/>
      <c r="S565" s="623"/>
      <c r="T565" s="623"/>
      <c r="U565" s="623"/>
      <c r="V565" s="623"/>
      <c r="W565" s="623"/>
      <c r="X565" s="623"/>
      <c r="Y565" s="623"/>
      <c r="Z565" s="624"/>
      <c r="AA565" s="369"/>
      <c r="AB565" s="370"/>
      <c r="AC565" s="370"/>
      <c r="AD565" s="371"/>
      <c r="AF565" s="359"/>
      <c r="AG565" s="359"/>
      <c r="AH565" s="359"/>
      <c r="AI565" s="359"/>
      <c r="AJ565" s="359"/>
      <c r="AK565" s="359"/>
    </row>
    <row r="566" spans="2:37" ht="20.25" customHeight="1">
      <c r="B566" s="54"/>
      <c r="C566" s="349"/>
      <c r="D566" s="349"/>
      <c r="E566" s="349"/>
      <c r="F566" s="349"/>
      <c r="G566" s="349"/>
      <c r="H566" s="350"/>
      <c r="I566" s="360"/>
      <c r="J566" s="380"/>
      <c r="K566" s="381"/>
      <c r="L566" s="356"/>
      <c r="M566" s="357"/>
      <c r="N566" s="357"/>
      <c r="O566" s="357"/>
      <c r="P566" s="357"/>
      <c r="Q566" s="357"/>
      <c r="R566" s="357"/>
      <c r="S566" s="357"/>
      <c r="T566" s="357"/>
      <c r="U566" s="357"/>
      <c r="V566" s="357"/>
      <c r="W566" s="357"/>
      <c r="X566" s="357"/>
      <c r="Y566" s="357"/>
      <c r="Z566" s="358"/>
      <c r="AA566" s="369"/>
      <c r="AB566" s="370"/>
      <c r="AC566" s="370"/>
      <c r="AD566" s="371"/>
      <c r="AF566" s="359"/>
      <c r="AG566" s="359"/>
      <c r="AH566" s="359"/>
      <c r="AI566" s="359"/>
      <c r="AJ566" s="359"/>
      <c r="AK566" s="359"/>
    </row>
    <row r="567" spans="2:37" ht="20.25" customHeight="1">
      <c r="B567" s="54"/>
      <c r="C567" s="816" t="s">
        <v>281</v>
      </c>
      <c r="D567" s="816"/>
      <c r="E567" s="816"/>
      <c r="F567" s="816"/>
      <c r="G567" s="816"/>
      <c r="H567" s="817"/>
      <c r="I567" s="611" t="s">
        <v>70</v>
      </c>
      <c r="J567" s="612"/>
      <c r="K567" s="613"/>
      <c r="L567" s="622" t="s">
        <v>257</v>
      </c>
      <c r="M567" s="623"/>
      <c r="N567" s="623"/>
      <c r="O567" s="623"/>
      <c r="P567" s="623"/>
      <c r="Q567" s="623"/>
      <c r="R567" s="623"/>
      <c r="S567" s="623"/>
      <c r="T567" s="623"/>
      <c r="U567" s="623"/>
      <c r="V567" s="623"/>
      <c r="W567" s="623"/>
      <c r="X567" s="623"/>
      <c r="Y567" s="623"/>
      <c r="Z567" s="624"/>
      <c r="AA567" s="369"/>
      <c r="AB567" s="370"/>
      <c r="AC567" s="370"/>
      <c r="AD567" s="371"/>
      <c r="AF567" s="815"/>
      <c r="AG567" s="815"/>
      <c r="AH567" s="815"/>
      <c r="AI567" s="815"/>
      <c r="AJ567" s="815"/>
      <c r="AK567" s="815"/>
    </row>
    <row r="568" spans="2:37" ht="20.25" customHeight="1">
      <c r="B568" s="54"/>
      <c r="C568" s="816"/>
      <c r="D568" s="816"/>
      <c r="E568" s="816"/>
      <c r="F568" s="816"/>
      <c r="G568" s="816"/>
      <c r="H568" s="817"/>
      <c r="I568" s="625" t="s">
        <v>263</v>
      </c>
      <c r="J568" s="626"/>
      <c r="K568" s="627"/>
      <c r="L568" s="622"/>
      <c r="M568" s="623"/>
      <c r="N568" s="623"/>
      <c r="O568" s="623"/>
      <c r="P568" s="623"/>
      <c r="Q568" s="623"/>
      <c r="R568" s="623"/>
      <c r="S568" s="623"/>
      <c r="T568" s="623"/>
      <c r="U568" s="623"/>
      <c r="V568" s="623"/>
      <c r="W568" s="623"/>
      <c r="X568" s="623"/>
      <c r="Y568" s="623"/>
      <c r="Z568" s="624"/>
      <c r="AA568" s="369"/>
      <c r="AB568" s="370"/>
      <c r="AC568" s="370"/>
      <c r="AD568" s="371"/>
      <c r="AF568" s="359"/>
      <c r="AG568" s="359"/>
      <c r="AH568" s="359"/>
      <c r="AI568" s="359"/>
      <c r="AJ568" s="359"/>
      <c r="AK568" s="359"/>
    </row>
    <row r="569" spans="2:37" ht="20.25" customHeight="1">
      <c r="B569" s="54"/>
      <c r="C569" s="816"/>
      <c r="D569" s="816"/>
      <c r="E569" s="816"/>
      <c r="F569" s="816"/>
      <c r="G569" s="816"/>
      <c r="H569" s="817"/>
      <c r="I569" s="360"/>
      <c r="J569" s="380"/>
      <c r="K569" s="381"/>
      <c r="L569" s="622"/>
      <c r="M569" s="623"/>
      <c r="N569" s="623"/>
      <c r="O569" s="623"/>
      <c r="P569" s="623"/>
      <c r="Q569" s="623"/>
      <c r="R569" s="623"/>
      <c r="S569" s="623"/>
      <c r="T569" s="623"/>
      <c r="U569" s="623"/>
      <c r="V569" s="623"/>
      <c r="W569" s="623"/>
      <c r="X569" s="623"/>
      <c r="Y569" s="623"/>
      <c r="Z569" s="624"/>
      <c r="AA569" s="369"/>
      <c r="AB569" s="370"/>
      <c r="AC569" s="370"/>
      <c r="AD569" s="371"/>
      <c r="AF569" s="359"/>
      <c r="AG569" s="359"/>
      <c r="AH569" s="359"/>
      <c r="AI569" s="359"/>
      <c r="AJ569" s="359"/>
      <c r="AK569" s="359"/>
    </row>
    <row r="570" spans="2:37" ht="20.25" customHeight="1">
      <c r="B570" s="54"/>
      <c r="C570" s="372"/>
      <c r="D570" s="372"/>
      <c r="E570" s="372"/>
      <c r="F570" s="372"/>
      <c r="G570" s="372"/>
      <c r="H570" s="373"/>
      <c r="I570" s="360"/>
      <c r="J570" s="380"/>
      <c r="K570" s="381"/>
      <c r="L570" s="664"/>
      <c r="M570" s="634"/>
      <c r="N570" s="634"/>
      <c r="O570" s="634"/>
      <c r="P570" s="634"/>
      <c r="Q570" s="634"/>
      <c r="R570" s="634"/>
      <c r="S570" s="634"/>
      <c r="T570" s="634"/>
      <c r="U570" s="634"/>
      <c r="V570" s="634"/>
      <c r="W570" s="634"/>
      <c r="X570" s="634"/>
      <c r="Y570" s="634"/>
      <c r="Z570" s="635"/>
      <c r="AA570" s="369"/>
      <c r="AB570" s="370"/>
      <c r="AC570" s="370"/>
      <c r="AD570" s="371"/>
      <c r="AF570" s="815"/>
      <c r="AG570" s="815"/>
      <c r="AH570" s="815"/>
      <c r="AI570" s="815"/>
      <c r="AJ570" s="815"/>
      <c r="AK570" s="815"/>
    </row>
    <row r="571" spans="2:37" ht="20.25" customHeight="1">
      <c r="B571" s="54"/>
      <c r="C571" s="820" t="s">
        <v>282</v>
      </c>
      <c r="D571" s="820"/>
      <c r="E571" s="820"/>
      <c r="F571" s="820"/>
      <c r="G571" s="820"/>
      <c r="H571" s="821"/>
      <c r="I571" s="611" t="s">
        <v>70</v>
      </c>
      <c r="J571" s="612"/>
      <c r="K571" s="613"/>
      <c r="L571" s="640"/>
      <c r="M571" s="681"/>
      <c r="N571" s="681"/>
      <c r="O571" s="681"/>
      <c r="P571" s="681"/>
      <c r="Q571" s="681"/>
      <c r="R571" s="681"/>
      <c r="S571" s="681"/>
      <c r="T571" s="681"/>
      <c r="U571" s="681"/>
      <c r="V571" s="681"/>
      <c r="W571" s="681"/>
      <c r="X571" s="681"/>
      <c r="Y571" s="681"/>
      <c r="Z571" s="682"/>
      <c r="AA571" s="369"/>
      <c r="AB571" s="370"/>
      <c r="AC571" s="370"/>
      <c r="AD571" s="371"/>
      <c r="AF571" s="359"/>
      <c r="AG571" s="359"/>
      <c r="AH571" s="359"/>
      <c r="AI571" s="359"/>
      <c r="AJ571" s="359"/>
      <c r="AK571" s="359"/>
    </row>
    <row r="572" spans="2:37" ht="20.25" customHeight="1">
      <c r="B572" s="54"/>
      <c r="C572" s="822"/>
      <c r="D572" s="822"/>
      <c r="E572" s="822"/>
      <c r="F572" s="822"/>
      <c r="G572" s="822"/>
      <c r="H572" s="823"/>
      <c r="I572" s="625" t="s">
        <v>263</v>
      </c>
      <c r="J572" s="626"/>
      <c r="K572" s="627"/>
      <c r="L572" s="356"/>
      <c r="M572" s="357"/>
      <c r="N572" s="357"/>
      <c r="O572" s="357"/>
      <c r="P572" s="357"/>
      <c r="Q572" s="357"/>
      <c r="R572" s="357"/>
      <c r="S572" s="357"/>
      <c r="T572" s="357"/>
      <c r="U572" s="357"/>
      <c r="V572" s="357"/>
      <c r="W572" s="357"/>
      <c r="X572" s="357"/>
      <c r="Y572" s="357"/>
      <c r="Z572" s="358"/>
      <c r="AA572" s="369"/>
      <c r="AB572" s="370"/>
      <c r="AC572" s="370"/>
      <c r="AD572" s="371"/>
      <c r="AF572" s="359"/>
      <c r="AG572" s="359"/>
      <c r="AH572" s="359"/>
      <c r="AI572" s="359"/>
      <c r="AJ572" s="359"/>
      <c r="AK572" s="359"/>
    </row>
    <row r="573" spans="2:37" ht="20.25" customHeight="1">
      <c r="B573" s="54"/>
      <c r="C573" s="349"/>
      <c r="D573" s="349"/>
      <c r="E573" s="349"/>
      <c r="F573" s="349"/>
      <c r="G573" s="349"/>
      <c r="H573" s="350"/>
      <c r="I573" s="360"/>
      <c r="J573" s="380"/>
      <c r="K573" s="381"/>
      <c r="L573" s="356"/>
      <c r="M573" s="357"/>
      <c r="N573" s="357"/>
      <c r="O573" s="357"/>
      <c r="P573" s="357"/>
      <c r="Q573" s="357"/>
      <c r="R573" s="357"/>
      <c r="S573" s="357"/>
      <c r="T573" s="357"/>
      <c r="U573" s="357"/>
      <c r="V573" s="357"/>
      <c r="W573" s="357"/>
      <c r="X573" s="357"/>
      <c r="Y573" s="357"/>
      <c r="Z573" s="358"/>
      <c r="AA573" s="369"/>
      <c r="AB573" s="370"/>
      <c r="AC573" s="370"/>
      <c r="AD573" s="371"/>
      <c r="AF573" s="359"/>
      <c r="AG573" s="359"/>
      <c r="AH573" s="359"/>
      <c r="AI573" s="359"/>
      <c r="AJ573" s="359"/>
      <c r="AK573" s="359"/>
    </row>
    <row r="574" spans="2:37" ht="20.25" customHeight="1">
      <c r="B574" s="30" t="s">
        <v>47</v>
      </c>
      <c r="C574" s="632" t="s">
        <v>41</v>
      </c>
      <c r="D574" s="632"/>
      <c r="E574" s="632"/>
      <c r="F574" s="632"/>
      <c r="G574" s="632"/>
      <c r="H574" s="633"/>
      <c r="I574" s="611" t="s">
        <v>70</v>
      </c>
      <c r="J574" s="612"/>
      <c r="K574" s="613"/>
      <c r="L574" s="356"/>
      <c r="M574" s="357"/>
      <c r="N574" s="357"/>
      <c r="O574" s="357"/>
      <c r="P574" s="357"/>
      <c r="Q574" s="357"/>
      <c r="R574" s="357"/>
      <c r="S574" s="357"/>
      <c r="T574" s="357"/>
      <c r="U574" s="357"/>
      <c r="V574" s="357"/>
      <c r="W574" s="357"/>
      <c r="X574" s="357"/>
      <c r="Y574" s="357"/>
      <c r="Z574" s="358"/>
      <c r="AA574" s="640"/>
      <c r="AB574" s="641"/>
      <c r="AC574" s="641"/>
      <c r="AD574" s="642"/>
      <c r="AF574" s="359"/>
      <c r="AG574" s="359"/>
      <c r="AH574" s="359"/>
      <c r="AI574" s="359"/>
      <c r="AJ574" s="359"/>
      <c r="AK574" s="359"/>
    </row>
    <row r="575" spans="2:37" ht="20.25" customHeight="1">
      <c r="B575" s="39"/>
      <c r="C575" s="632"/>
      <c r="D575" s="632"/>
      <c r="E575" s="632"/>
      <c r="F575" s="632"/>
      <c r="G575" s="632"/>
      <c r="H575" s="633"/>
      <c r="I575" s="360"/>
      <c r="J575" s="380"/>
      <c r="K575" s="381"/>
      <c r="L575" s="356"/>
      <c r="M575" s="357"/>
      <c r="N575" s="357"/>
      <c r="O575" s="357"/>
      <c r="P575" s="357"/>
      <c r="Q575" s="357"/>
      <c r="R575" s="357"/>
      <c r="S575" s="357"/>
      <c r="T575" s="357"/>
      <c r="U575" s="357"/>
      <c r="V575" s="357"/>
      <c r="W575" s="357"/>
      <c r="X575" s="357"/>
      <c r="Y575" s="357"/>
      <c r="Z575" s="358"/>
      <c r="AA575" s="356"/>
      <c r="AB575" s="357"/>
      <c r="AC575" s="357"/>
      <c r="AD575" s="358"/>
      <c r="AF575" s="815"/>
      <c r="AG575" s="815"/>
      <c r="AH575" s="815"/>
      <c r="AI575" s="815"/>
      <c r="AJ575" s="815"/>
      <c r="AK575" s="815"/>
    </row>
    <row r="576" spans="2:37" ht="20.25" customHeight="1">
      <c r="B576" s="39"/>
      <c r="C576" s="634"/>
      <c r="D576" s="634"/>
      <c r="E576" s="634"/>
      <c r="F576" s="634"/>
      <c r="G576" s="634"/>
      <c r="H576" s="635"/>
      <c r="I576" s="360"/>
      <c r="J576" s="380"/>
      <c r="K576" s="381"/>
      <c r="L576" s="356"/>
      <c r="M576" s="357"/>
      <c r="N576" s="357"/>
      <c r="O576" s="357"/>
      <c r="P576" s="357"/>
      <c r="Q576" s="357"/>
      <c r="R576" s="357"/>
      <c r="S576" s="357"/>
      <c r="T576" s="357"/>
      <c r="U576" s="357"/>
      <c r="V576" s="357"/>
      <c r="W576" s="357"/>
      <c r="X576" s="357"/>
      <c r="Y576" s="357"/>
      <c r="Z576" s="358"/>
      <c r="AA576" s="356"/>
      <c r="AB576" s="357"/>
      <c r="AC576" s="357"/>
      <c r="AD576" s="358"/>
      <c r="AF576" s="359"/>
      <c r="AG576" s="359"/>
      <c r="AH576" s="359"/>
      <c r="AI576" s="359"/>
      <c r="AJ576" s="359"/>
      <c r="AK576" s="359"/>
    </row>
    <row r="577" spans="2:37" ht="20.25" customHeight="1">
      <c r="B577" s="66"/>
      <c r="C577" s="634"/>
      <c r="D577" s="634"/>
      <c r="E577" s="634"/>
      <c r="F577" s="634"/>
      <c r="G577" s="634"/>
      <c r="H577" s="635"/>
      <c r="I577" s="51"/>
      <c r="J577" s="52"/>
      <c r="K577" s="53"/>
      <c r="L577" s="74"/>
      <c r="M577" s="75"/>
      <c r="N577" s="75"/>
      <c r="O577" s="75"/>
      <c r="P577" s="75"/>
      <c r="Q577" s="75"/>
      <c r="R577" s="75"/>
      <c r="S577" s="75"/>
      <c r="T577" s="75"/>
      <c r="U577" s="75"/>
      <c r="V577" s="75"/>
      <c r="W577" s="75"/>
      <c r="X577" s="75"/>
      <c r="Y577" s="75"/>
      <c r="Z577" s="76"/>
      <c r="AA577" s="74"/>
      <c r="AB577" s="75"/>
      <c r="AC577" s="75"/>
      <c r="AD577" s="76"/>
      <c r="AF577" s="359"/>
      <c r="AG577" s="359"/>
      <c r="AH577" s="359"/>
      <c r="AI577" s="359"/>
      <c r="AJ577" s="359"/>
      <c r="AK577" s="359"/>
    </row>
    <row r="578" spans="2:37" ht="21" customHeight="1" thickBot="1">
      <c r="B578" s="82"/>
      <c r="C578" s="83"/>
      <c r="D578" s="83"/>
      <c r="E578" s="83"/>
      <c r="F578" s="83"/>
      <c r="G578" s="83"/>
      <c r="H578" s="84"/>
      <c r="I578" s="85"/>
      <c r="J578" s="86"/>
      <c r="K578" s="87"/>
      <c r="L578" s="88"/>
      <c r="M578" s="89"/>
      <c r="N578" s="89"/>
      <c r="O578" s="89"/>
      <c r="P578" s="89"/>
      <c r="Q578" s="89"/>
      <c r="R578" s="89"/>
      <c r="S578" s="89"/>
      <c r="T578" s="89"/>
      <c r="U578" s="89"/>
      <c r="V578" s="89"/>
      <c r="W578" s="89"/>
      <c r="X578" s="89"/>
      <c r="Y578" s="89"/>
      <c r="Z578" s="90"/>
      <c r="AA578" s="88"/>
      <c r="AB578" s="89"/>
      <c r="AC578" s="89"/>
      <c r="AD578" s="90"/>
    </row>
    <row r="579" spans="2:37" ht="21" customHeight="1">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row>
    <row r="580" spans="2:37" ht="21" customHeight="1"/>
  </sheetData>
  <mergeCells count="524">
    <mergeCell ref="C571:H572"/>
    <mergeCell ref="I571:K571"/>
    <mergeCell ref="L571:Z571"/>
    <mergeCell ref="AF570:AK570"/>
    <mergeCell ref="I572:K572"/>
    <mergeCell ref="C574:H577"/>
    <mergeCell ref="I574:K574"/>
    <mergeCell ref="AA574:AD574"/>
    <mergeCell ref="AF575:AK575"/>
    <mergeCell ref="C563:H564"/>
    <mergeCell ref="L563:Z565"/>
    <mergeCell ref="C567:H569"/>
    <mergeCell ref="I567:K567"/>
    <mergeCell ref="L567:Z570"/>
    <mergeCell ref="AF567:AK567"/>
    <mergeCell ref="I563:K563"/>
    <mergeCell ref="I564:K564"/>
    <mergeCell ref="I568:K568"/>
    <mergeCell ref="AF528:AK528"/>
    <mergeCell ref="C530:H531"/>
    <mergeCell ref="I531:K531"/>
    <mergeCell ref="C533:H535"/>
    <mergeCell ref="C537:H538"/>
    <mergeCell ref="I538:K538"/>
    <mergeCell ref="AF538:AK538"/>
    <mergeCell ref="C540:H543"/>
    <mergeCell ref="I540:K540"/>
    <mergeCell ref="AF530:AK530"/>
    <mergeCell ref="AF541:AK541"/>
    <mergeCell ref="I541:K541"/>
    <mergeCell ref="C527:H528"/>
    <mergeCell ref="I527:K527"/>
    <mergeCell ref="I528:K528"/>
    <mergeCell ref="I530:K530"/>
    <mergeCell ref="I533:K533"/>
    <mergeCell ref="I534:K534"/>
    <mergeCell ref="I537:K537"/>
    <mergeCell ref="AF534:AK534"/>
    <mergeCell ref="AA517:AD517"/>
    <mergeCell ref="C518:H519"/>
    <mergeCell ref="AA518:AD518"/>
    <mergeCell ref="I519:K519"/>
    <mergeCell ref="AA519:AD519"/>
    <mergeCell ref="I518:K518"/>
    <mergeCell ref="AF519:AK519"/>
    <mergeCell ref="C521:H523"/>
    <mergeCell ref="L521:S523"/>
    <mergeCell ref="T521:Z526"/>
    <mergeCell ref="I522:K522"/>
    <mergeCell ref="AF522:AK522"/>
    <mergeCell ref="C524:H525"/>
    <mergeCell ref="L524:S526"/>
    <mergeCell ref="I525:K525"/>
    <mergeCell ref="AF525:AK525"/>
    <mergeCell ref="I521:K521"/>
    <mergeCell ref="I524:K524"/>
    <mergeCell ref="C413:H413"/>
    <mergeCell ref="C403:H403"/>
    <mergeCell ref="I404:K404"/>
    <mergeCell ref="C420:H420"/>
    <mergeCell ref="AA507:AD508"/>
    <mergeCell ref="C511:H512"/>
    <mergeCell ref="L511:Z512"/>
    <mergeCell ref="AA511:AD515"/>
    <mergeCell ref="C513:H516"/>
    <mergeCell ref="I513:K513"/>
    <mergeCell ref="I514:K514"/>
    <mergeCell ref="C501:H504"/>
    <mergeCell ref="I501:K501"/>
    <mergeCell ref="C506:H506"/>
    <mergeCell ref="C507:H509"/>
    <mergeCell ref="I507:K507"/>
    <mergeCell ref="L507:Z509"/>
    <mergeCell ref="L440:Z441"/>
    <mergeCell ref="L453:Z454"/>
    <mergeCell ref="L456:Z457"/>
    <mergeCell ref="L459:Z459"/>
    <mergeCell ref="I421:K421"/>
    <mergeCell ref="I429:K429"/>
    <mergeCell ref="I431:K431"/>
    <mergeCell ref="I433:K433"/>
    <mergeCell ref="I436:K436"/>
    <mergeCell ref="I438:K438"/>
    <mergeCell ref="L443:Z445"/>
    <mergeCell ref="I448:K448"/>
    <mergeCell ref="I450:K450"/>
    <mergeCell ref="I451:K451"/>
    <mergeCell ref="C363:H366"/>
    <mergeCell ref="C362:H362"/>
    <mergeCell ref="I362:K362"/>
    <mergeCell ref="I380:K380"/>
    <mergeCell ref="L363:Z363"/>
    <mergeCell ref="I363:K363"/>
    <mergeCell ref="L394:Z396"/>
    <mergeCell ref="L379:Z380"/>
    <mergeCell ref="L397:Z398"/>
    <mergeCell ref="C379:H381"/>
    <mergeCell ref="C384:F384"/>
    <mergeCell ref="C410:H411"/>
    <mergeCell ref="C412:H412"/>
    <mergeCell ref="I417:K417"/>
    <mergeCell ref="C417:H418"/>
    <mergeCell ref="C414:H415"/>
    <mergeCell ref="I410:K410"/>
    <mergeCell ref="AA3:AD3"/>
    <mergeCell ref="C58:AC59"/>
    <mergeCell ref="C126:H128"/>
    <mergeCell ref="C132:H135"/>
    <mergeCell ref="C253:H255"/>
    <mergeCell ref="C292:H299"/>
    <mergeCell ref="L267:Z269"/>
    <mergeCell ref="L301:Z303"/>
    <mergeCell ref="L305:Z307"/>
    <mergeCell ref="L298:Z299"/>
    <mergeCell ref="AA298:AD299"/>
    <mergeCell ref="AA301:AD301"/>
    <mergeCell ref="AA302:AD304"/>
    <mergeCell ref="L284:Z285"/>
    <mergeCell ref="L286:Z287"/>
    <mergeCell ref="AA267:AD267"/>
    <mergeCell ref="AA268:AD270"/>
    <mergeCell ref="F14:AD15"/>
    <mergeCell ref="B15:E15"/>
    <mergeCell ref="B16:E17"/>
    <mergeCell ref="F16:AD17"/>
    <mergeCell ref="B39:E39"/>
    <mergeCell ref="F39:Z39"/>
    <mergeCell ref="AA39:AD39"/>
    <mergeCell ref="C487:H489"/>
    <mergeCell ref="I545:K545"/>
    <mergeCell ref="L347:Z348"/>
    <mergeCell ref="L202:Z203"/>
    <mergeCell ref="L214:Z215"/>
    <mergeCell ref="AA263:AD264"/>
    <mergeCell ref="L248:Z249"/>
    <mergeCell ref="L251:Z251"/>
    <mergeCell ref="AA310:AD311"/>
    <mergeCell ref="L274:Z277"/>
    <mergeCell ref="AA274:AD275"/>
    <mergeCell ref="AA211:AD211"/>
    <mergeCell ref="AA323:AD326"/>
    <mergeCell ref="L232:Z234"/>
    <mergeCell ref="L244:Z247"/>
    <mergeCell ref="L263:Z265"/>
    <mergeCell ref="L217:Z217"/>
    <mergeCell ref="L282:Z282"/>
    <mergeCell ref="L253:Z256"/>
    <mergeCell ref="L257:Z257"/>
    <mergeCell ref="L258:Z258"/>
    <mergeCell ref="L239:Z242"/>
    <mergeCell ref="L206:Z209"/>
    <mergeCell ref="AA212:AD214"/>
    <mergeCell ref="I465:K465"/>
    <mergeCell ref="L468:Z468"/>
    <mergeCell ref="I453:K453"/>
    <mergeCell ref="I454:K454"/>
    <mergeCell ref="L479:Z481"/>
    <mergeCell ref="I480:K480"/>
    <mergeCell ref="C483:H485"/>
    <mergeCell ref="I483:K483"/>
    <mergeCell ref="L483:Z485"/>
    <mergeCell ref="I484:K484"/>
    <mergeCell ref="I471:K471"/>
    <mergeCell ref="I468:K468"/>
    <mergeCell ref="L471:Z472"/>
    <mergeCell ref="I472:K472"/>
    <mergeCell ref="L462:Z463"/>
    <mergeCell ref="I462:K462"/>
    <mergeCell ref="I463:K463"/>
    <mergeCell ref="C456:H457"/>
    <mergeCell ref="L236:Z238"/>
    <mergeCell ref="L271:Z272"/>
    <mergeCell ref="AA322:AD322"/>
    <mergeCell ref="L259:Z259"/>
    <mergeCell ref="AA292:AD293"/>
    <mergeCell ref="AA284:AD285"/>
    <mergeCell ref="AF562:AK562"/>
    <mergeCell ref="C548:H551"/>
    <mergeCell ref="I548:K548"/>
    <mergeCell ref="I549:K549"/>
    <mergeCell ref="C553:H554"/>
    <mergeCell ref="I553:K553"/>
    <mergeCell ref="I554:K554"/>
    <mergeCell ref="C556:H559"/>
    <mergeCell ref="I556:K556"/>
    <mergeCell ref="I557:K557"/>
    <mergeCell ref="C545:H546"/>
    <mergeCell ref="I546:K546"/>
    <mergeCell ref="AF545:AK545"/>
    <mergeCell ref="AA440:AD448"/>
    <mergeCell ref="I476:K476"/>
    <mergeCell ref="I456:K456"/>
    <mergeCell ref="L476:Z477"/>
    <mergeCell ref="I477:K477"/>
    <mergeCell ref="AA353:AD353"/>
    <mergeCell ref="B2:AD2"/>
    <mergeCell ref="B4:AD4"/>
    <mergeCell ref="B6:AD6"/>
    <mergeCell ref="B8:E9"/>
    <mergeCell ref="F8:AD9"/>
    <mergeCell ref="B10:E11"/>
    <mergeCell ref="F10:AD11"/>
    <mergeCell ref="C378:H378"/>
    <mergeCell ref="B18:E19"/>
    <mergeCell ref="F18:AD19"/>
    <mergeCell ref="B23:AD24"/>
    <mergeCell ref="B27:AD28"/>
    <mergeCell ref="B36:E36"/>
    <mergeCell ref="F36:Z36"/>
    <mergeCell ref="AA36:AD36"/>
    <mergeCell ref="B12:E13"/>
    <mergeCell ref="B37:E37"/>
    <mergeCell ref="F37:Z37"/>
    <mergeCell ref="AA37:AD37"/>
    <mergeCell ref="AA38:AD38"/>
    <mergeCell ref="AA43:AD43"/>
    <mergeCell ref="F12:AD13"/>
    <mergeCell ref="L211:Z212"/>
    <mergeCell ref="I414:K414"/>
    <mergeCell ref="I457:K457"/>
    <mergeCell ref="I459:K459"/>
    <mergeCell ref="I460:K460"/>
    <mergeCell ref="L450:Z451"/>
    <mergeCell ref="B14:E14"/>
    <mergeCell ref="B40:E40"/>
    <mergeCell ref="F40:Z40"/>
    <mergeCell ref="C50:AC50"/>
    <mergeCell ref="C51:AC51"/>
    <mergeCell ref="C69:AC69"/>
    <mergeCell ref="AA84:AD85"/>
    <mergeCell ref="AA86:AD86"/>
    <mergeCell ref="B45:E45"/>
    <mergeCell ref="C391:H392"/>
    <mergeCell ref="F44:Z44"/>
    <mergeCell ref="F45:Z45"/>
    <mergeCell ref="B48:AD48"/>
    <mergeCell ref="C49:AC49"/>
    <mergeCell ref="C65:AC65"/>
    <mergeCell ref="C66:AC66"/>
    <mergeCell ref="AA44:AD44"/>
    <mergeCell ref="AA45:AD45"/>
    <mergeCell ref="AA40:AD40"/>
    <mergeCell ref="AA41:AD41"/>
    <mergeCell ref="AA42:AD42"/>
    <mergeCell ref="B38:E38"/>
    <mergeCell ref="F38:Z38"/>
    <mergeCell ref="B43:E43"/>
    <mergeCell ref="F43:Z43"/>
    <mergeCell ref="B41:E41"/>
    <mergeCell ref="F41:Z41"/>
    <mergeCell ref="B42:E42"/>
    <mergeCell ref="F42:Z42"/>
    <mergeCell ref="C390:H390"/>
    <mergeCell ref="AA354:AD355"/>
    <mergeCell ref="AA363:AD363"/>
    <mergeCell ref="L364:Z364"/>
    <mergeCell ref="L332:Z332"/>
    <mergeCell ref="L330:Z331"/>
    <mergeCell ref="L218:Z220"/>
    <mergeCell ref="L358:Z358"/>
    <mergeCell ref="L353:Z355"/>
    <mergeCell ref="L362:Z362"/>
    <mergeCell ref="C385:H386"/>
    <mergeCell ref="C388:H389"/>
    <mergeCell ref="C387:F387"/>
    <mergeCell ref="AA385:AD386"/>
    <mergeCell ref="L387:Z388"/>
    <mergeCell ref="AA387:AD387"/>
    <mergeCell ref="I388:K388"/>
    <mergeCell ref="AA356:AD357"/>
    <mergeCell ref="L384:Z384"/>
    <mergeCell ref="I385:K385"/>
    <mergeCell ref="L385:Z386"/>
    <mergeCell ref="C375:AC377"/>
    <mergeCell ref="L381:Z382"/>
    <mergeCell ref="C374:H374"/>
    <mergeCell ref="B44:E44"/>
    <mergeCell ref="B67:AC67"/>
    <mergeCell ref="C68:AC68"/>
    <mergeCell ref="C62:AC62"/>
    <mergeCell ref="C63:AC63"/>
    <mergeCell ref="C64:AC64"/>
    <mergeCell ref="C55:AC55"/>
    <mergeCell ref="C56:AC56"/>
    <mergeCell ref="AA87:AD87"/>
    <mergeCell ref="C57:AC57"/>
    <mergeCell ref="C60:AC60"/>
    <mergeCell ref="C61:AC61"/>
    <mergeCell ref="I82:K82"/>
    <mergeCell ref="C70:AC70"/>
    <mergeCell ref="C52:AC52"/>
    <mergeCell ref="C53:AC53"/>
    <mergeCell ref="C54:AC54"/>
    <mergeCell ref="B74:H74"/>
    <mergeCell ref="I74:K74"/>
    <mergeCell ref="L74:Z74"/>
    <mergeCell ref="AA74:AD74"/>
    <mergeCell ref="C77:H80"/>
    <mergeCell ref="C82:H84"/>
    <mergeCell ref="AA77:AD77"/>
    <mergeCell ref="I391:K391"/>
    <mergeCell ref="L391:Z393"/>
    <mergeCell ref="AA180:AD181"/>
    <mergeCell ref="L184:Z186"/>
    <mergeCell ref="L188:Z190"/>
    <mergeCell ref="AA198:AD199"/>
    <mergeCell ref="L279:Z280"/>
    <mergeCell ref="AA184:AD184"/>
    <mergeCell ref="AA185:AD187"/>
    <mergeCell ref="L195:Z195"/>
    <mergeCell ref="L198:Z200"/>
    <mergeCell ref="AA364:AD365"/>
    <mergeCell ref="L365:Z366"/>
    <mergeCell ref="AA366:AD368"/>
    <mergeCell ref="L367:Z367"/>
    <mergeCell ref="L368:Z370"/>
    <mergeCell ref="L389:Z390"/>
    <mergeCell ref="L192:Z194"/>
    <mergeCell ref="I353:K353"/>
    <mergeCell ref="I354:K354"/>
    <mergeCell ref="I341:K341"/>
    <mergeCell ref="I280:K280"/>
    <mergeCell ref="AA279:AD281"/>
    <mergeCell ref="AA379:AD382"/>
    <mergeCell ref="L178:Z178"/>
    <mergeCell ref="L180:Z182"/>
    <mergeCell ref="L155:Z156"/>
    <mergeCell ref="L173:Z174"/>
    <mergeCell ref="AA169:AD170"/>
    <mergeCell ref="L169:Z171"/>
    <mergeCell ref="L114:Z115"/>
    <mergeCell ref="I114:K114"/>
    <mergeCell ref="AA94:AD94"/>
    <mergeCell ref="AA98:AD99"/>
    <mergeCell ref="AA95:AD97"/>
    <mergeCell ref="AA103:AD103"/>
    <mergeCell ref="AA101:AD101"/>
    <mergeCell ref="I106:K106"/>
    <mergeCell ref="AA161:AD163"/>
    <mergeCell ref="I155:K155"/>
    <mergeCell ref="AA78:AD78"/>
    <mergeCell ref="I173:K173"/>
    <mergeCell ref="I169:K169"/>
    <mergeCell ref="AA82:AD83"/>
    <mergeCell ref="AA138:AD139"/>
    <mergeCell ref="L132:Z133"/>
    <mergeCell ref="L122:Z123"/>
    <mergeCell ref="I122:K122"/>
    <mergeCell ref="L82:Z84"/>
    <mergeCell ref="L94:Z96"/>
    <mergeCell ref="L86:Z88"/>
    <mergeCell ref="AA173:AD174"/>
    <mergeCell ref="AA129:AD130"/>
    <mergeCell ref="AA132:AD133"/>
    <mergeCell ref="L151:Z151"/>
    <mergeCell ref="I132:K132"/>
    <mergeCell ref="L101:Z102"/>
    <mergeCell ref="L91:Z91"/>
    <mergeCell ref="I94:K94"/>
    <mergeCell ref="L106:Z106"/>
    <mergeCell ref="L107:Z107"/>
    <mergeCell ref="L112:Z112"/>
    <mergeCell ref="I77:K77"/>
    <mergeCell ref="L77:Z79"/>
    <mergeCell ref="I90:K90"/>
    <mergeCell ref="L90:Z90"/>
    <mergeCell ref="AA79:AD79"/>
    <mergeCell ref="AA206:AD206"/>
    <mergeCell ref="AA146:AD147"/>
    <mergeCell ref="AA148:AD148"/>
    <mergeCell ref="AA149:AD149"/>
    <mergeCell ref="I161:K161"/>
    <mergeCell ref="L161:Z163"/>
    <mergeCell ref="AA102:AD102"/>
    <mergeCell ref="AA114:AD115"/>
    <mergeCell ref="AA119:AD119"/>
    <mergeCell ref="L110:Z110"/>
    <mergeCell ref="L111:Z111"/>
    <mergeCell ref="AA122:AD122"/>
    <mergeCell ref="AA126:AD126"/>
    <mergeCell ref="AA127:AD128"/>
    <mergeCell ref="L128:Z128"/>
    <mergeCell ref="AA155:AD156"/>
    <mergeCell ref="AA202:AD205"/>
    <mergeCell ref="L126:Z126"/>
    <mergeCell ref="L149:Z149"/>
    <mergeCell ref="C284:H289"/>
    <mergeCell ref="C324:H327"/>
    <mergeCell ref="L310:Z319"/>
    <mergeCell ref="R336:T336"/>
    <mergeCell ref="L333:Q333"/>
    <mergeCell ref="L334:Q334"/>
    <mergeCell ref="L335:Q335"/>
    <mergeCell ref="L336:Q336"/>
    <mergeCell ref="C329:H329"/>
    <mergeCell ref="L292:Z293"/>
    <mergeCell ref="I284:K284"/>
    <mergeCell ref="L295:Z297"/>
    <mergeCell ref="C330:H331"/>
    <mergeCell ref="I292:K292"/>
    <mergeCell ref="I293:K293"/>
    <mergeCell ref="I310:K310"/>
    <mergeCell ref="C322:H322"/>
    <mergeCell ref="U336:Z336"/>
    <mergeCell ref="C310:H311"/>
    <mergeCell ref="C323:H323"/>
    <mergeCell ref="C338:H338"/>
    <mergeCell ref="C358:H359"/>
    <mergeCell ref="I358:K358"/>
    <mergeCell ref="C353:H356"/>
    <mergeCell ref="C347:H350"/>
    <mergeCell ref="C339:H345"/>
    <mergeCell ref="C101:H103"/>
    <mergeCell ref="C106:H108"/>
    <mergeCell ref="C114:H116"/>
    <mergeCell ref="C118:H121"/>
    <mergeCell ref="C122:H124"/>
    <mergeCell ref="I126:K126"/>
    <mergeCell ref="I101:K101"/>
    <mergeCell ref="I202:K202"/>
    <mergeCell ref="I203:K203"/>
    <mergeCell ref="I211:K211"/>
    <mergeCell ref="I212:K212"/>
    <mergeCell ref="I263:K263"/>
    <mergeCell ref="I264:K264"/>
    <mergeCell ref="I253:K253"/>
    <mergeCell ref="I198:K198"/>
    <mergeCell ref="I217:K217"/>
    <mergeCell ref="C206:H207"/>
    <mergeCell ref="I279:K279"/>
    <mergeCell ref="C94:H96"/>
    <mergeCell ref="L92:Z92"/>
    <mergeCell ref="L108:Z108"/>
    <mergeCell ref="L109:Z109"/>
    <mergeCell ref="L350:Z351"/>
    <mergeCell ref="AA347:AD351"/>
    <mergeCell ref="AA330:AD339"/>
    <mergeCell ref="U333:Z333"/>
    <mergeCell ref="U334:Z334"/>
    <mergeCell ref="U335:Z335"/>
    <mergeCell ref="I311:K311"/>
    <mergeCell ref="I324:K324"/>
    <mergeCell ref="I325:K325"/>
    <mergeCell ref="I330:K330"/>
    <mergeCell ref="I331:K331"/>
    <mergeCell ref="R333:T333"/>
    <mergeCell ref="R334:T334"/>
    <mergeCell ref="R335:T335"/>
    <mergeCell ref="I323:K323"/>
    <mergeCell ref="I347:K347"/>
    <mergeCell ref="I348:K348"/>
    <mergeCell ref="C279:H281"/>
    <mergeCell ref="I178:K178"/>
    <mergeCell ref="I179:K179"/>
    <mergeCell ref="C198:H199"/>
    <mergeCell ref="C211:H213"/>
    <mergeCell ref="C202:H204"/>
    <mergeCell ref="C178:H186"/>
    <mergeCell ref="C263:H267"/>
    <mergeCell ref="C274:H276"/>
    <mergeCell ref="I274:K274"/>
    <mergeCell ref="I275:K275"/>
    <mergeCell ref="I206:K206"/>
    <mergeCell ref="C161:H166"/>
    <mergeCell ref="L138:Z138"/>
    <mergeCell ref="L139:Z140"/>
    <mergeCell ref="C146:H149"/>
    <mergeCell ref="L142:Z144"/>
    <mergeCell ref="C155:H159"/>
    <mergeCell ref="L165:Z167"/>
    <mergeCell ref="C154:F154"/>
    <mergeCell ref="C137:F137"/>
    <mergeCell ref="I138:K138"/>
    <mergeCell ref="I146:K146"/>
    <mergeCell ref="L146:Z147"/>
    <mergeCell ref="C138:H140"/>
    <mergeCell ref="C169:H171"/>
    <mergeCell ref="C173:H174"/>
    <mergeCell ref="C177:G177"/>
    <mergeCell ref="I118:K118"/>
    <mergeCell ref="L118:Z119"/>
    <mergeCell ref="I339:K339"/>
    <mergeCell ref="I340:K340"/>
    <mergeCell ref="C450:H451"/>
    <mergeCell ref="C453:H454"/>
    <mergeCell ref="C217:H219"/>
    <mergeCell ref="C431:H431"/>
    <mergeCell ref="C433:H433"/>
    <mergeCell ref="I425:K425"/>
    <mergeCell ref="I379:K379"/>
    <mergeCell ref="C400:H402"/>
    <mergeCell ref="C447:H447"/>
    <mergeCell ref="C394:H394"/>
    <mergeCell ref="C395:H395"/>
    <mergeCell ref="C440:H442"/>
    <mergeCell ref="I440:K440"/>
    <mergeCell ref="C436:H436"/>
    <mergeCell ref="C429:H429"/>
    <mergeCell ref="C438:H438"/>
    <mergeCell ref="C404:H405"/>
    <mergeCell ref="I407:K407"/>
    <mergeCell ref="C407:H408"/>
    <mergeCell ref="C448:H448"/>
    <mergeCell ref="C491:H492"/>
    <mergeCell ref="I491:K491"/>
    <mergeCell ref="L491:Z492"/>
    <mergeCell ref="I492:K492"/>
    <mergeCell ref="C493:H498"/>
    <mergeCell ref="I493:K493"/>
    <mergeCell ref="L493:Z494"/>
    <mergeCell ref="I494:K494"/>
    <mergeCell ref="I487:K487"/>
    <mergeCell ref="L487:Z488"/>
    <mergeCell ref="I488:K488"/>
    <mergeCell ref="C465:H466"/>
    <mergeCell ref="C468:H469"/>
    <mergeCell ref="C479:H481"/>
    <mergeCell ref="C421:H423"/>
    <mergeCell ref="C425:H427"/>
    <mergeCell ref="I479:K479"/>
    <mergeCell ref="C476:H477"/>
    <mergeCell ref="C471:H474"/>
    <mergeCell ref="C459:H460"/>
    <mergeCell ref="C462:H463"/>
  </mergeCells>
  <phoneticPr fontId="34"/>
  <conditionalFormatting sqref="I179:K179 I552:K552 I555:K555 I560:K560 I546:K547">
    <cfRule type="expression" dxfId="124" priority="106">
      <formula>OR($I178:$K178="いる",$I178:$K178="いない")</formula>
    </cfRule>
  </conditionalFormatting>
  <conditionalFormatting sqref="I204:K204">
    <cfRule type="expression" dxfId="123" priority="104">
      <formula>OR($I203:$K203="いる",$I203:$K203="いない")</formula>
    </cfRule>
  </conditionalFormatting>
  <conditionalFormatting sqref="I213:K213">
    <cfRule type="expression" dxfId="122" priority="103">
      <formula>OR($I212:$K212="いる",$I212:$K212="いない")</formula>
    </cfRule>
  </conditionalFormatting>
  <conditionalFormatting sqref="I349:K349">
    <cfRule type="expression" dxfId="121" priority="95">
      <formula>OR($I348:$K348="いる",$I348:$K348="いない")</formula>
    </cfRule>
  </conditionalFormatting>
  <conditionalFormatting sqref="I449:K449">
    <cfRule type="expression" dxfId="120" priority="64">
      <formula>OR($I448:$K448="いる",$I448:$K448="いない")</formula>
    </cfRule>
  </conditionalFormatting>
  <conditionalFormatting sqref="I460:K460">
    <cfRule type="expression" dxfId="119" priority="60">
      <formula>OR($I459:$K459="いる",$I459:$K459="いない")</formula>
    </cfRule>
  </conditionalFormatting>
  <conditionalFormatting sqref="I481:K481">
    <cfRule type="expression" dxfId="118" priority="56">
      <formula>OR($I480:$K480="いる",$I480:$K480="いない")</formula>
    </cfRule>
  </conditionalFormatting>
  <conditionalFormatting sqref="I485:K485">
    <cfRule type="expression" dxfId="117" priority="55">
      <formula>OR($I484:$K484="いる",$I484:$K484="いない")</formula>
    </cfRule>
  </conditionalFormatting>
  <conditionalFormatting sqref="I500:K500">
    <cfRule type="expression" dxfId="116" priority="52">
      <formula>OR($I499:$K499="いる",$I499:$K499="いない")</formula>
    </cfRule>
  </conditionalFormatting>
  <conditionalFormatting sqref="I535:K535">
    <cfRule type="expression" dxfId="115" priority="45">
      <formula>OR($I534:$K534="いる",$I534:$K534="いない")</formula>
    </cfRule>
  </conditionalFormatting>
  <conditionalFormatting sqref="I561:K561">
    <cfRule type="expression" dxfId="114" priority="108">
      <formula>OR(#REF!="いる",#REF!="いない")</formula>
    </cfRule>
  </conditionalFormatting>
  <conditionalFormatting sqref="I203:K203">
    <cfRule type="expression" dxfId="113" priority="29">
      <formula>OR($I202:$K202="いる",$I202:$K202="いない")</formula>
    </cfRule>
  </conditionalFormatting>
  <conditionalFormatting sqref="I212:K212">
    <cfRule type="expression" dxfId="112" priority="28">
      <formula>OR($I211:$K211="いる",$I211:$K211="いない")</formula>
    </cfRule>
  </conditionalFormatting>
  <conditionalFormatting sqref="I264:K264">
    <cfRule type="expression" dxfId="111" priority="27">
      <formula>OR($I263:$K263="いる",$I263:$K263="いない")</formula>
    </cfRule>
  </conditionalFormatting>
  <conditionalFormatting sqref="I275:K275">
    <cfRule type="expression" dxfId="110" priority="26">
      <formula>OR($I274:$K274="いる",$I274:$K274="いない")</formula>
    </cfRule>
  </conditionalFormatting>
  <conditionalFormatting sqref="I280:K280">
    <cfRule type="expression" dxfId="109" priority="25">
      <formula>OR($I279:$K279="いる",$I279:$K279="いない")</formula>
    </cfRule>
  </conditionalFormatting>
  <conditionalFormatting sqref="I293:K293">
    <cfRule type="expression" dxfId="108" priority="24">
      <formula>OR($I292:$K292="いる",$I292:$K292="いない")</formula>
    </cfRule>
  </conditionalFormatting>
  <conditionalFormatting sqref="I311:K311">
    <cfRule type="expression" dxfId="107" priority="23">
      <formula>OR($I310:$K310="いる",$I310:$K310="いない")</formula>
    </cfRule>
  </conditionalFormatting>
  <conditionalFormatting sqref="I325:K325">
    <cfRule type="expression" dxfId="106" priority="22">
      <formula>OR($I324:$K324="いる",$I324:$K324="いない")</formula>
    </cfRule>
  </conditionalFormatting>
  <conditionalFormatting sqref="I331:K331">
    <cfRule type="expression" dxfId="105" priority="21">
      <formula>OR($I330:$K330="いる",$I330:$K330="いない")</formula>
    </cfRule>
  </conditionalFormatting>
  <conditionalFormatting sqref="I340:K340">
    <cfRule type="expression" dxfId="104" priority="20">
      <formula>OR($I339:$K339="いる",$I339:$K339="いない")</formula>
    </cfRule>
  </conditionalFormatting>
  <conditionalFormatting sqref="I348:K348">
    <cfRule type="expression" dxfId="103" priority="19">
      <formula>OR($I347:$K347="いる",$I347:$K347="いない")</formula>
    </cfRule>
  </conditionalFormatting>
  <conditionalFormatting sqref="I354:K354">
    <cfRule type="expression" dxfId="102" priority="18">
      <formula>OR($I353:$K353="いる",$I353:$K353="いない")</formula>
    </cfRule>
  </conditionalFormatting>
  <conditionalFormatting sqref="I451:K451">
    <cfRule type="expression" dxfId="101" priority="17">
      <formula>OR($I450:$K450="いる",$I450:$K450="いない")</formula>
    </cfRule>
  </conditionalFormatting>
  <conditionalFormatting sqref="I454:K454">
    <cfRule type="expression" dxfId="100" priority="16">
      <formula>OR($I453:$K453="いる",$I453:$K453="いない")</formula>
    </cfRule>
  </conditionalFormatting>
  <conditionalFormatting sqref="I457:K457">
    <cfRule type="expression" dxfId="99" priority="15">
      <formula>OR($I456:$K456="いる",$I456:$K456="いない")</formula>
    </cfRule>
  </conditionalFormatting>
  <conditionalFormatting sqref="I463:K463">
    <cfRule type="expression" dxfId="98" priority="14">
      <formula>OR($I462:$K462="いる",$I462:$K462="いない")</formula>
    </cfRule>
  </conditionalFormatting>
  <conditionalFormatting sqref="I472:K472">
    <cfRule type="expression" dxfId="97" priority="13">
      <formula>OR($I471:$K471="いる",$I471:$K471="いない")</formula>
    </cfRule>
  </conditionalFormatting>
  <conditionalFormatting sqref="I477:K477">
    <cfRule type="expression" dxfId="96" priority="12">
      <formula>OR($I476:$K476="いる",$I476:$K476="いない")</formula>
    </cfRule>
  </conditionalFormatting>
  <conditionalFormatting sqref="I488:K488">
    <cfRule type="expression" dxfId="95" priority="11">
      <formula>OR($I487:$K487="いる",$I487:$K487="いない")</formula>
    </cfRule>
  </conditionalFormatting>
  <conditionalFormatting sqref="I492:K492">
    <cfRule type="expression" dxfId="94" priority="10">
      <formula>OR($I491:$K491="いる",$I491:$K491="いない")</formula>
    </cfRule>
  </conditionalFormatting>
  <conditionalFormatting sqref="I494:K494">
    <cfRule type="expression" dxfId="93" priority="9">
      <formula>OR($I493:$K493="いる",$I493:$K493="いない")</formula>
    </cfRule>
  </conditionalFormatting>
  <conditionalFormatting sqref="I531:K531 I528:K528 I525:K525 I522:K522 I519:K519 I514:K514">
    <cfRule type="expression" dxfId="92" priority="8">
      <formula>OR($I513:$K513="いる",$I513:$K513="いない")</formula>
    </cfRule>
  </conditionalFormatting>
  <conditionalFormatting sqref="I534:K534">
    <cfRule type="expression" dxfId="91" priority="7">
      <formula>OR($I533:$K533="いる",$I533:$K533="いない")</formula>
    </cfRule>
  </conditionalFormatting>
  <conditionalFormatting sqref="I538:K538">
    <cfRule type="expression" dxfId="90" priority="6">
      <formula>OR($I537:$K537="いる",$I537:$K537="いない")</formula>
    </cfRule>
  </conditionalFormatting>
  <conditionalFormatting sqref="I541:K541">
    <cfRule type="expression" dxfId="89" priority="5">
      <formula>OR($I540:$K540="いる",$I540:$K540="いない")</formula>
    </cfRule>
  </conditionalFormatting>
  <conditionalFormatting sqref="I557:K557 I554:K554 I549:K549">
    <cfRule type="expression" dxfId="88" priority="4">
      <formula>OR($I548:$K548="いる",$I548:$K548="いない")</formula>
    </cfRule>
  </conditionalFormatting>
  <conditionalFormatting sqref="I572:K572 I568:K568 I564:K564">
    <cfRule type="expression" dxfId="87" priority="3">
      <formula>OR($I563:$K563="いる",$I563:$K563="いない")</formula>
    </cfRule>
  </conditionalFormatting>
  <conditionalFormatting sqref="I480:K480">
    <cfRule type="expression" dxfId="86" priority="2">
      <formula>OR($I479:$K479="いる",$I479:$K479="いない")</formula>
    </cfRule>
  </conditionalFormatting>
  <conditionalFormatting sqref="I484:K484">
    <cfRule type="expression" dxfId="85" priority="1">
      <formula>OR($I483:$K483="いる",$I483:$K483="いない")</formula>
    </cfRule>
  </conditionalFormatting>
  <dataValidations count="6">
    <dataValidation type="list" allowBlank="1" showInputMessage="1" showErrorMessage="1" sqref="I77:K77 I274:K274 I556:K556 I553:K553 I548:K548 I493:K493 I491:K491 I448:K448 I450:K450 I453:K453 I456:K456 I459:K459 I462:K462 I471:K471 I476:K476 I468:K469 I465:K465 I479:K479 I483:K483 I487:K487 I499:K499 I501:K501 I513:K513 I518:K518 I521:K521 I524:K524 I527:K527 I530:K530 I533:K533 I537:K537 I540:K540 I545:K545 I440:K440 I563:K563 I567:K567 I571:K571 I574:K574 I388:K388 I391:K391 I404:K404 I407:K407 I410:K410 I414:K414 I417:K417 I421:K421 I425:K425 I429:K429 I431:K431 I433:K433 I436:K436 I82:K82 I438:I439 I94:K94 I101:K101 I106:K106 I114:K114 I118:K118 I126:K126 I132:K132 I138:K138 I146:K146 I155:K155 I161:K161 I169:K169 I173:K173 I178:K178 I198:K198 I202:K202 I206:K206 I211:K211 I217:K217 I253:K253 I263:K263 I279:K279 I284:K284 I292:K292 I310:K310 I324:K324 I330:K330 I339:K339 I347:K347 I353:K353 I363:K363 I379:K379 I385:K385" xr:uid="{00000000-0002-0000-0000-000000000000}">
      <formula1>$AF$77:$AF$81</formula1>
    </dataValidation>
    <dataValidation type="list" allowBlank="1" showInputMessage="1" showErrorMessage="1" sqref="I122:K122" xr:uid="{00000000-0002-0000-0000-000001000000}">
      <formula1>$AF$82:$AF$86</formula1>
    </dataValidation>
    <dataValidation type="list" allowBlank="1" showInputMessage="1" showErrorMessage="1" sqref="I358:K358" xr:uid="{00000000-0002-0000-0000-000002000000}">
      <formula1>$AF$86:$AF$89</formula1>
    </dataValidation>
    <dataValidation type="list" allowBlank="1" showInputMessage="1" showErrorMessage="1" sqref="I179:K179 I203:K203 I212:K212 I264:K264 I275:K275 I280:K280 I293:K293 I311:K311 I325:K325 I331:K331 I340:K340 I348:K348 I354:K354 I451:K451 I454:K454 I457:K457 I463:K463 I472:K472 I477:K477 I488:K488 I492:K492 I494:K494 I514:K514 I519:K519 I522:K522 I525:K525 I528:K528 I531:K531 I534:K534 I538:K538 I541:K541 I546:K546 I549:K549 I554:K554 I557:K557 I564:K564 I568:K568 I572:K572" xr:uid="{6218C614-C87F-4718-B50D-4BB7D9D691D9}">
      <formula1>"該当なし,　,"</formula1>
    </dataValidation>
    <dataValidation type="list" allowBlank="1" showInputMessage="1" showErrorMessage="1" sqref="I460:K460 I480:K480 I484:K484" xr:uid="{7D117E0D-6FA6-4B8C-91C1-526C518DD36E}">
      <formula1>"省略,　,"</formula1>
    </dataValidation>
    <dataValidation type="list" allowBlank="1" showInputMessage="1" showErrorMessage="1" prompt="書類の整備状況を選択してください。" sqref="R333:R336" xr:uid="{6D65E747-3D49-4E4D-A408-3B27B7D25F8B}">
      <formula1>"　,あり・なし,あり,なし"</formula1>
    </dataValidation>
  </dataValidations>
  <printOptions horizontalCentered="1"/>
  <pageMargins left="0.70866141732283472" right="0.70866141732283472" top="0.35433070866141736" bottom="0.55118110236220474" header="0.31496062992125984" footer="0.31496062992125984"/>
  <pageSetup paperSize="9" scale="64" fitToWidth="0" fitToHeight="0" orientation="portrait" cellComments="asDisplayed" r:id="rId1"/>
  <headerFooter scaleWithDoc="0" alignWithMargins="0">
    <oddFooter>&amp;C[施設財務]　　（&amp;P／&amp;N）</oddFooter>
  </headerFooter>
  <rowBreaks count="9" manualBreakCount="9">
    <brk id="46" min="1" max="29" man="1"/>
    <brk id="73" max="16383" man="1"/>
    <brk id="136" min="1" max="29" man="1"/>
    <brk id="196" min="1" max="29" man="1"/>
    <brk id="261" min="1" max="29" man="1"/>
    <brk id="321" min="1" max="29" man="1"/>
    <brk id="374" min="1" max="29" man="1"/>
    <brk id="434" min="1" max="29" man="1"/>
    <brk id="561" min="1"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5090-E234-4811-9190-6BE84A87B264}">
  <sheetPr codeName="Sheet3">
    <tabColor rgb="FFFFFF00"/>
    <pageSetUpPr fitToPage="1"/>
  </sheetPr>
  <dimension ref="A1:AY52"/>
  <sheetViews>
    <sheetView view="pageBreakPreview" topLeftCell="A22" zoomScale="60" zoomScaleNormal="75" workbookViewId="0">
      <selection activeCell="F2" sqref="F2"/>
    </sheetView>
  </sheetViews>
  <sheetFormatPr defaultColWidth="9" defaultRowHeight="13.3"/>
  <cols>
    <col min="1" max="1" width="3.15234375" style="142" customWidth="1"/>
    <col min="2" max="2" width="13.4609375" style="141" customWidth="1"/>
    <col min="3" max="22" width="7.61328125" style="141" customWidth="1"/>
    <col min="23" max="25" width="6.4609375" style="141" customWidth="1"/>
    <col min="26" max="26" width="12.84375" style="141" customWidth="1"/>
    <col min="27" max="27" width="21.3828125" style="141" bestFit="1" customWidth="1"/>
    <col min="28" max="28" width="24.3828125" style="141" bestFit="1" customWidth="1"/>
    <col min="29" max="29" width="2.4609375" style="141" customWidth="1"/>
    <col min="30" max="16384" width="9" style="141"/>
  </cols>
  <sheetData>
    <row r="1" spans="1:32" ht="36" customHeight="1">
      <c r="AB1" s="169" t="s">
        <v>405</v>
      </c>
    </row>
    <row r="2" spans="1:32" ht="36" customHeight="1">
      <c r="B2" s="168" t="s">
        <v>404</v>
      </c>
    </row>
    <row r="3" spans="1:32" ht="13.5" customHeight="1">
      <c r="B3" s="167"/>
    </row>
    <row r="4" spans="1:32" ht="18.75" customHeight="1">
      <c r="A4" s="139"/>
      <c r="B4" s="659" t="s">
        <v>837</v>
      </c>
      <c r="C4" s="659"/>
      <c r="D4" s="659"/>
      <c r="E4" s="659"/>
      <c r="F4" s="659"/>
      <c r="G4" s="659"/>
      <c r="H4" s="659"/>
      <c r="I4" s="659"/>
      <c r="J4" s="659"/>
      <c r="K4" s="659"/>
      <c r="L4" s="659"/>
      <c r="M4" s="659"/>
      <c r="N4" s="659"/>
      <c r="O4" s="659"/>
      <c r="P4" s="659"/>
      <c r="Q4" s="659"/>
      <c r="R4" s="659"/>
      <c r="S4" s="659"/>
      <c r="T4" s="659"/>
      <c r="U4" s="659"/>
      <c r="V4" s="659"/>
      <c r="W4" s="659"/>
      <c r="X4" s="140"/>
    </row>
    <row r="5" spans="1:32" ht="37.5" customHeight="1">
      <c r="A5" s="139"/>
      <c r="B5" s="659" t="s">
        <v>838</v>
      </c>
      <c r="C5" s="659"/>
      <c r="D5" s="659"/>
      <c r="E5" s="659"/>
      <c r="F5" s="659"/>
      <c r="G5" s="659"/>
      <c r="H5" s="659"/>
      <c r="I5" s="659"/>
      <c r="J5" s="659"/>
      <c r="K5" s="659"/>
      <c r="L5" s="659"/>
      <c r="M5" s="659"/>
      <c r="N5" s="659"/>
      <c r="O5" s="659"/>
      <c r="P5" s="659"/>
      <c r="Q5" s="659"/>
      <c r="R5" s="659"/>
      <c r="S5" s="659"/>
      <c r="T5" s="659"/>
      <c r="U5" s="659"/>
      <c r="V5" s="659"/>
      <c r="W5" s="659"/>
      <c r="X5" s="885"/>
      <c r="Y5" s="885"/>
      <c r="Z5" s="885"/>
      <c r="AA5" s="885"/>
      <c r="AB5" s="885"/>
    </row>
    <row r="6" spans="1:32" ht="18" customHeight="1">
      <c r="A6" s="139"/>
      <c r="B6" s="659" t="s">
        <v>403</v>
      </c>
      <c r="C6" s="659"/>
      <c r="D6" s="659"/>
      <c r="E6" s="659"/>
      <c r="F6" s="659"/>
      <c r="G6" s="659"/>
      <c r="H6" s="659"/>
      <c r="I6" s="659"/>
      <c r="J6" s="659"/>
      <c r="K6" s="659"/>
      <c r="L6" s="659"/>
      <c r="M6" s="659"/>
      <c r="N6" s="659"/>
      <c r="O6" s="659"/>
      <c r="P6" s="659"/>
      <c r="Q6" s="659"/>
      <c r="R6" s="659"/>
      <c r="S6" s="659"/>
      <c r="T6" s="659"/>
      <c r="U6" s="659"/>
      <c r="V6" s="659"/>
      <c r="W6" s="659"/>
      <c r="X6" s="659"/>
    </row>
    <row r="7" spans="1:32" ht="23.25" customHeight="1">
      <c r="B7" s="659" t="s">
        <v>402</v>
      </c>
      <c r="C7" s="659"/>
      <c r="D7" s="659"/>
      <c r="E7" s="659"/>
      <c r="F7" s="659"/>
      <c r="G7" s="659"/>
      <c r="H7" s="659"/>
      <c r="I7" s="659"/>
      <c r="J7" s="659"/>
      <c r="K7" s="659"/>
      <c r="L7" s="659"/>
      <c r="M7" s="659"/>
      <c r="N7" s="659"/>
      <c r="O7" s="659"/>
      <c r="P7" s="659"/>
      <c r="Q7" s="659"/>
      <c r="R7" s="659"/>
      <c r="S7" s="659"/>
      <c r="T7" s="659"/>
      <c r="U7" s="659"/>
      <c r="V7" s="659"/>
      <c r="W7" s="659"/>
      <c r="X7" s="659"/>
    </row>
    <row r="9" spans="1:32" ht="42" customHeight="1">
      <c r="B9" s="889" t="s">
        <v>401</v>
      </c>
      <c r="C9" s="890"/>
      <c r="D9" s="890"/>
      <c r="E9" s="889" t="s">
        <v>400</v>
      </c>
      <c r="F9" s="890"/>
      <c r="G9" s="891"/>
      <c r="H9" s="886" t="s">
        <v>399</v>
      </c>
      <c r="I9" s="887"/>
      <c r="J9" s="888"/>
      <c r="K9" s="886" t="s">
        <v>398</v>
      </c>
      <c r="L9" s="888"/>
      <c r="M9" s="886" t="s">
        <v>397</v>
      </c>
      <c r="N9" s="887"/>
      <c r="O9" s="887"/>
      <c r="P9" s="887"/>
      <c r="Q9" s="887"/>
      <c r="R9" s="887"/>
      <c r="S9" s="887"/>
      <c r="T9" s="887"/>
      <c r="U9" s="887"/>
      <c r="V9" s="887"/>
      <c r="W9" s="887"/>
      <c r="X9" s="887"/>
      <c r="Y9" s="881"/>
      <c r="Z9" s="882"/>
      <c r="AA9" s="166" t="s">
        <v>396</v>
      </c>
      <c r="AB9" s="165" t="s">
        <v>395</v>
      </c>
    </row>
    <row r="10" spans="1:32" ht="29.25" customHeight="1">
      <c r="B10" s="858"/>
      <c r="C10" s="859"/>
      <c r="D10" s="860"/>
      <c r="E10" s="864" t="s">
        <v>385</v>
      </c>
      <c r="F10" s="865"/>
      <c r="G10" s="866"/>
      <c r="H10" s="867"/>
      <c r="I10" s="868"/>
      <c r="J10" s="869"/>
      <c r="K10" s="873" t="s">
        <v>832</v>
      </c>
      <c r="L10" s="874"/>
      <c r="M10" s="880" t="s">
        <v>384</v>
      </c>
      <c r="N10" s="881"/>
      <c r="O10" s="881"/>
      <c r="P10" s="881"/>
      <c r="Q10" s="882"/>
      <c r="R10" s="855" t="s">
        <v>383</v>
      </c>
      <c r="S10" s="856"/>
      <c r="T10" s="856"/>
      <c r="U10" s="856"/>
      <c r="V10" s="856"/>
      <c r="W10" s="852" t="s">
        <v>382</v>
      </c>
      <c r="X10" s="853"/>
      <c r="Y10" s="854"/>
      <c r="Z10" s="163"/>
      <c r="AA10" s="345" t="s">
        <v>310</v>
      </c>
      <c r="AB10" s="162" t="s">
        <v>310</v>
      </c>
      <c r="AE10" s="164" t="s">
        <v>394</v>
      </c>
      <c r="AF10" s="141" t="s">
        <v>393</v>
      </c>
    </row>
    <row r="11" spans="1:32" ht="29.25" customHeight="1">
      <c r="B11" s="861"/>
      <c r="C11" s="862"/>
      <c r="D11" s="863"/>
      <c r="E11" s="877" t="s">
        <v>381</v>
      </c>
      <c r="F11" s="878"/>
      <c r="G11" s="879"/>
      <c r="H11" s="870"/>
      <c r="I11" s="871"/>
      <c r="J11" s="872"/>
      <c r="K11" s="875"/>
      <c r="L11" s="876"/>
      <c r="M11" s="880" t="s">
        <v>380</v>
      </c>
      <c r="N11" s="881"/>
      <c r="O11" s="881"/>
      <c r="P11" s="881"/>
      <c r="Q11" s="882"/>
      <c r="R11" s="161" t="s">
        <v>379</v>
      </c>
      <c r="S11" s="160"/>
      <c r="T11" s="160"/>
      <c r="U11" s="160"/>
      <c r="V11" s="160"/>
      <c r="W11" s="160"/>
      <c r="X11" s="160"/>
      <c r="Y11" s="159"/>
      <c r="Z11" s="158"/>
      <c r="AA11" s="157" t="s">
        <v>378</v>
      </c>
      <c r="AB11" s="156" t="s">
        <v>377</v>
      </c>
      <c r="AE11" s="164" t="s">
        <v>392</v>
      </c>
      <c r="AF11" s="141" t="s">
        <v>391</v>
      </c>
    </row>
    <row r="12" spans="1:32" ht="29.25" customHeight="1">
      <c r="B12" s="858"/>
      <c r="C12" s="859"/>
      <c r="D12" s="860"/>
      <c r="E12" s="864" t="s">
        <v>385</v>
      </c>
      <c r="F12" s="865"/>
      <c r="G12" s="866"/>
      <c r="H12" s="867"/>
      <c r="I12" s="868"/>
      <c r="J12" s="869"/>
      <c r="K12" s="873" t="s">
        <v>832</v>
      </c>
      <c r="L12" s="874"/>
      <c r="M12" s="880" t="s">
        <v>384</v>
      </c>
      <c r="N12" s="881"/>
      <c r="O12" s="881"/>
      <c r="P12" s="881"/>
      <c r="Q12" s="882"/>
      <c r="R12" s="855" t="s">
        <v>383</v>
      </c>
      <c r="S12" s="856"/>
      <c r="T12" s="856"/>
      <c r="U12" s="856"/>
      <c r="V12" s="856"/>
      <c r="W12" s="852" t="s">
        <v>382</v>
      </c>
      <c r="X12" s="853"/>
      <c r="Y12" s="854"/>
      <c r="Z12" s="163"/>
      <c r="AA12" s="345" t="s">
        <v>310</v>
      </c>
      <c r="AB12" s="162" t="s">
        <v>310</v>
      </c>
      <c r="AE12" s="164" t="s">
        <v>390</v>
      </c>
      <c r="AF12" s="141" t="s">
        <v>389</v>
      </c>
    </row>
    <row r="13" spans="1:32" ht="29.25" customHeight="1">
      <c r="B13" s="861"/>
      <c r="C13" s="862"/>
      <c r="D13" s="863"/>
      <c r="E13" s="877" t="s">
        <v>381</v>
      </c>
      <c r="F13" s="878"/>
      <c r="G13" s="879"/>
      <c r="H13" s="870"/>
      <c r="I13" s="871"/>
      <c r="J13" s="872"/>
      <c r="K13" s="875"/>
      <c r="L13" s="876"/>
      <c r="M13" s="880" t="s">
        <v>380</v>
      </c>
      <c r="N13" s="881"/>
      <c r="O13" s="881"/>
      <c r="P13" s="881"/>
      <c r="Q13" s="882"/>
      <c r="R13" s="161" t="s">
        <v>379</v>
      </c>
      <c r="S13" s="160"/>
      <c r="T13" s="160"/>
      <c r="U13" s="160"/>
      <c r="V13" s="160"/>
      <c r="W13" s="160"/>
      <c r="X13" s="160"/>
      <c r="Y13" s="159"/>
      <c r="Z13" s="158"/>
      <c r="AA13" s="157" t="s">
        <v>378</v>
      </c>
      <c r="AB13" s="156" t="s">
        <v>377</v>
      </c>
      <c r="AE13" s="164" t="s">
        <v>388</v>
      </c>
    </row>
    <row r="14" spans="1:32" ht="29.25" customHeight="1">
      <c r="B14" s="858"/>
      <c r="C14" s="859"/>
      <c r="D14" s="860"/>
      <c r="E14" s="864" t="s">
        <v>385</v>
      </c>
      <c r="F14" s="865"/>
      <c r="G14" s="866"/>
      <c r="H14" s="867"/>
      <c r="I14" s="868"/>
      <c r="J14" s="869"/>
      <c r="K14" s="873" t="s">
        <v>832</v>
      </c>
      <c r="L14" s="874"/>
      <c r="M14" s="880" t="s">
        <v>384</v>
      </c>
      <c r="N14" s="881"/>
      <c r="O14" s="881"/>
      <c r="P14" s="881"/>
      <c r="Q14" s="882"/>
      <c r="R14" s="855" t="s">
        <v>383</v>
      </c>
      <c r="S14" s="856"/>
      <c r="T14" s="856"/>
      <c r="U14" s="856"/>
      <c r="V14" s="856"/>
      <c r="W14" s="852" t="s">
        <v>382</v>
      </c>
      <c r="X14" s="853"/>
      <c r="Y14" s="854"/>
      <c r="Z14" s="163"/>
      <c r="AA14" s="345" t="s">
        <v>310</v>
      </c>
      <c r="AB14" s="162" t="s">
        <v>310</v>
      </c>
      <c r="AE14" s="164" t="s">
        <v>387</v>
      </c>
    </row>
    <row r="15" spans="1:32" ht="29.25" customHeight="1">
      <c r="B15" s="861"/>
      <c r="C15" s="862"/>
      <c r="D15" s="863"/>
      <c r="E15" s="877" t="s">
        <v>381</v>
      </c>
      <c r="F15" s="878"/>
      <c r="G15" s="879"/>
      <c r="H15" s="870"/>
      <c r="I15" s="871"/>
      <c r="J15" s="872"/>
      <c r="K15" s="875"/>
      <c r="L15" s="876"/>
      <c r="M15" s="880" t="s">
        <v>380</v>
      </c>
      <c r="N15" s="881"/>
      <c r="O15" s="881"/>
      <c r="P15" s="881"/>
      <c r="Q15" s="882"/>
      <c r="R15" s="161" t="s">
        <v>379</v>
      </c>
      <c r="S15" s="160"/>
      <c r="T15" s="160"/>
      <c r="U15" s="160"/>
      <c r="V15" s="160"/>
      <c r="W15" s="160"/>
      <c r="X15" s="160"/>
      <c r="Y15" s="159"/>
      <c r="Z15" s="158"/>
      <c r="AA15" s="157" t="s">
        <v>378</v>
      </c>
      <c r="AB15" s="156" t="s">
        <v>377</v>
      </c>
      <c r="AE15" s="164" t="s">
        <v>386</v>
      </c>
    </row>
    <row r="16" spans="1:32" ht="29.25" customHeight="1">
      <c r="B16" s="858"/>
      <c r="C16" s="859"/>
      <c r="D16" s="860"/>
      <c r="E16" s="864" t="s">
        <v>385</v>
      </c>
      <c r="F16" s="865"/>
      <c r="G16" s="866"/>
      <c r="H16" s="867"/>
      <c r="I16" s="868"/>
      <c r="J16" s="869"/>
      <c r="K16" s="873" t="s">
        <v>832</v>
      </c>
      <c r="L16" s="874"/>
      <c r="M16" s="880" t="s">
        <v>384</v>
      </c>
      <c r="N16" s="881"/>
      <c r="O16" s="881"/>
      <c r="P16" s="881"/>
      <c r="Q16" s="882"/>
      <c r="R16" s="855" t="s">
        <v>383</v>
      </c>
      <c r="S16" s="856"/>
      <c r="T16" s="856"/>
      <c r="U16" s="856"/>
      <c r="V16" s="856"/>
      <c r="W16" s="852" t="s">
        <v>382</v>
      </c>
      <c r="X16" s="853"/>
      <c r="Y16" s="854"/>
      <c r="Z16" s="163"/>
      <c r="AA16" s="345" t="s">
        <v>310</v>
      </c>
      <c r="AB16" s="162" t="s">
        <v>310</v>
      </c>
    </row>
    <row r="17" spans="1:28" ht="29.25" customHeight="1">
      <c r="B17" s="861"/>
      <c r="C17" s="862"/>
      <c r="D17" s="863"/>
      <c r="E17" s="877" t="s">
        <v>381</v>
      </c>
      <c r="F17" s="878"/>
      <c r="G17" s="879"/>
      <c r="H17" s="870"/>
      <c r="I17" s="871"/>
      <c r="J17" s="872"/>
      <c r="K17" s="875"/>
      <c r="L17" s="876"/>
      <c r="M17" s="880" t="s">
        <v>380</v>
      </c>
      <c r="N17" s="881"/>
      <c r="O17" s="881"/>
      <c r="P17" s="881"/>
      <c r="Q17" s="882"/>
      <c r="R17" s="161" t="s">
        <v>379</v>
      </c>
      <c r="S17" s="160"/>
      <c r="T17" s="160"/>
      <c r="U17" s="160"/>
      <c r="V17" s="160"/>
      <c r="W17" s="160"/>
      <c r="X17" s="160"/>
      <c r="Y17" s="159"/>
      <c r="Z17" s="158"/>
      <c r="AA17" s="157" t="s">
        <v>378</v>
      </c>
      <c r="AB17" s="156" t="s">
        <v>377</v>
      </c>
    </row>
    <row r="18" spans="1:28" ht="29.25" customHeight="1">
      <c r="B18" s="858"/>
      <c r="C18" s="859"/>
      <c r="D18" s="860"/>
      <c r="E18" s="864" t="s">
        <v>385</v>
      </c>
      <c r="F18" s="865"/>
      <c r="G18" s="866"/>
      <c r="H18" s="867"/>
      <c r="I18" s="868"/>
      <c r="J18" s="869"/>
      <c r="K18" s="873" t="s">
        <v>832</v>
      </c>
      <c r="L18" s="874"/>
      <c r="M18" s="880" t="s">
        <v>384</v>
      </c>
      <c r="N18" s="881"/>
      <c r="O18" s="881"/>
      <c r="P18" s="881"/>
      <c r="Q18" s="882"/>
      <c r="R18" s="855" t="s">
        <v>383</v>
      </c>
      <c r="S18" s="856"/>
      <c r="T18" s="856"/>
      <c r="U18" s="856"/>
      <c r="V18" s="856"/>
      <c r="W18" s="852" t="s">
        <v>382</v>
      </c>
      <c r="X18" s="853"/>
      <c r="Y18" s="854"/>
      <c r="Z18" s="163"/>
      <c r="AA18" s="345" t="s">
        <v>310</v>
      </c>
      <c r="AB18" s="162" t="s">
        <v>310</v>
      </c>
    </row>
    <row r="19" spans="1:28" ht="29.25" customHeight="1">
      <c r="B19" s="861"/>
      <c r="C19" s="862"/>
      <c r="D19" s="863"/>
      <c r="E19" s="877" t="s">
        <v>381</v>
      </c>
      <c r="F19" s="878"/>
      <c r="G19" s="879"/>
      <c r="H19" s="870"/>
      <c r="I19" s="871"/>
      <c r="J19" s="872"/>
      <c r="K19" s="875"/>
      <c r="L19" s="876"/>
      <c r="M19" s="880" t="s">
        <v>380</v>
      </c>
      <c r="N19" s="881"/>
      <c r="O19" s="881"/>
      <c r="P19" s="881"/>
      <c r="Q19" s="882"/>
      <c r="R19" s="161" t="s">
        <v>379</v>
      </c>
      <c r="S19" s="160"/>
      <c r="T19" s="160"/>
      <c r="U19" s="160"/>
      <c r="V19" s="160"/>
      <c r="W19" s="160"/>
      <c r="X19" s="160"/>
      <c r="Y19" s="159"/>
      <c r="Z19" s="158"/>
      <c r="AA19" s="157" t="s">
        <v>378</v>
      </c>
      <c r="AB19" s="156" t="s">
        <v>377</v>
      </c>
    </row>
    <row r="20" spans="1:28" ht="29.25" customHeight="1">
      <c r="B20" s="858"/>
      <c r="C20" s="859"/>
      <c r="D20" s="860"/>
      <c r="E20" s="864" t="s">
        <v>385</v>
      </c>
      <c r="F20" s="865"/>
      <c r="G20" s="866"/>
      <c r="H20" s="867"/>
      <c r="I20" s="868"/>
      <c r="J20" s="869"/>
      <c r="K20" s="873" t="s">
        <v>832</v>
      </c>
      <c r="L20" s="874"/>
      <c r="M20" s="880" t="s">
        <v>384</v>
      </c>
      <c r="N20" s="881"/>
      <c r="O20" s="881"/>
      <c r="P20" s="881"/>
      <c r="Q20" s="882"/>
      <c r="R20" s="855" t="s">
        <v>383</v>
      </c>
      <c r="S20" s="856"/>
      <c r="T20" s="856"/>
      <c r="U20" s="856"/>
      <c r="V20" s="856"/>
      <c r="W20" s="852" t="s">
        <v>382</v>
      </c>
      <c r="X20" s="853"/>
      <c r="Y20" s="854"/>
      <c r="Z20" s="163"/>
      <c r="AA20" s="345" t="s">
        <v>310</v>
      </c>
      <c r="AB20" s="162" t="s">
        <v>310</v>
      </c>
    </row>
    <row r="21" spans="1:28" ht="29.25" customHeight="1">
      <c r="B21" s="861"/>
      <c r="C21" s="862"/>
      <c r="D21" s="863"/>
      <c r="E21" s="877" t="s">
        <v>381</v>
      </c>
      <c r="F21" s="878"/>
      <c r="G21" s="879"/>
      <c r="H21" s="870"/>
      <c r="I21" s="871"/>
      <c r="J21" s="872"/>
      <c r="K21" s="875"/>
      <c r="L21" s="876"/>
      <c r="M21" s="880" t="s">
        <v>380</v>
      </c>
      <c r="N21" s="881"/>
      <c r="O21" s="881"/>
      <c r="P21" s="881"/>
      <c r="Q21" s="882"/>
      <c r="R21" s="161" t="s">
        <v>379</v>
      </c>
      <c r="S21" s="160"/>
      <c r="T21" s="160"/>
      <c r="U21" s="160"/>
      <c r="V21" s="160"/>
      <c r="W21" s="160"/>
      <c r="X21" s="160"/>
      <c r="Y21" s="159"/>
      <c r="Z21" s="158"/>
      <c r="AA21" s="157" t="s">
        <v>378</v>
      </c>
      <c r="AB21" s="156" t="s">
        <v>377</v>
      </c>
    </row>
    <row r="22" spans="1:28" ht="29.25" customHeight="1">
      <c r="B22" s="858"/>
      <c r="C22" s="859"/>
      <c r="D22" s="860"/>
      <c r="E22" s="864" t="s">
        <v>385</v>
      </c>
      <c r="F22" s="865"/>
      <c r="G22" s="866"/>
      <c r="H22" s="867"/>
      <c r="I22" s="868"/>
      <c r="J22" s="869"/>
      <c r="K22" s="873" t="s">
        <v>832</v>
      </c>
      <c r="L22" s="874"/>
      <c r="M22" s="880" t="s">
        <v>384</v>
      </c>
      <c r="N22" s="881"/>
      <c r="O22" s="881"/>
      <c r="P22" s="881"/>
      <c r="Q22" s="882"/>
      <c r="R22" s="855" t="s">
        <v>383</v>
      </c>
      <c r="S22" s="856"/>
      <c r="T22" s="856"/>
      <c r="U22" s="856"/>
      <c r="V22" s="856"/>
      <c r="W22" s="852" t="s">
        <v>382</v>
      </c>
      <c r="X22" s="853"/>
      <c r="Y22" s="854"/>
      <c r="Z22" s="163"/>
      <c r="AA22" s="345" t="s">
        <v>310</v>
      </c>
      <c r="AB22" s="162" t="s">
        <v>310</v>
      </c>
    </row>
    <row r="23" spans="1:28" ht="29.25" customHeight="1">
      <c r="B23" s="861"/>
      <c r="C23" s="862"/>
      <c r="D23" s="863"/>
      <c r="E23" s="877" t="s">
        <v>381</v>
      </c>
      <c r="F23" s="878"/>
      <c r="G23" s="879"/>
      <c r="H23" s="870"/>
      <c r="I23" s="871"/>
      <c r="J23" s="872"/>
      <c r="K23" s="875"/>
      <c r="L23" s="876"/>
      <c r="M23" s="880" t="s">
        <v>380</v>
      </c>
      <c r="N23" s="881"/>
      <c r="O23" s="881"/>
      <c r="P23" s="881"/>
      <c r="Q23" s="882"/>
      <c r="R23" s="161" t="s">
        <v>379</v>
      </c>
      <c r="S23" s="160"/>
      <c r="T23" s="160"/>
      <c r="U23" s="160"/>
      <c r="V23" s="160"/>
      <c r="W23" s="160"/>
      <c r="X23" s="160"/>
      <c r="Y23" s="159"/>
      <c r="Z23" s="158"/>
      <c r="AA23" s="157" t="s">
        <v>378</v>
      </c>
      <c r="AB23" s="156" t="s">
        <v>377</v>
      </c>
    </row>
    <row r="24" spans="1:28" ht="29.25" customHeight="1">
      <c r="B24" s="858"/>
      <c r="C24" s="859"/>
      <c r="D24" s="860"/>
      <c r="E24" s="864" t="s">
        <v>385</v>
      </c>
      <c r="F24" s="865"/>
      <c r="G24" s="866"/>
      <c r="H24" s="867"/>
      <c r="I24" s="868"/>
      <c r="J24" s="869"/>
      <c r="K24" s="873" t="s">
        <v>832</v>
      </c>
      <c r="L24" s="874"/>
      <c r="M24" s="880" t="s">
        <v>384</v>
      </c>
      <c r="N24" s="881"/>
      <c r="O24" s="881"/>
      <c r="P24" s="881"/>
      <c r="Q24" s="882"/>
      <c r="R24" s="855" t="s">
        <v>383</v>
      </c>
      <c r="S24" s="856"/>
      <c r="T24" s="856"/>
      <c r="U24" s="856"/>
      <c r="V24" s="856"/>
      <c r="W24" s="852" t="s">
        <v>382</v>
      </c>
      <c r="X24" s="853"/>
      <c r="Y24" s="854"/>
      <c r="Z24" s="163"/>
      <c r="AA24" s="345" t="s">
        <v>310</v>
      </c>
      <c r="AB24" s="162" t="s">
        <v>310</v>
      </c>
    </row>
    <row r="25" spans="1:28" ht="29.25" customHeight="1">
      <c r="B25" s="861"/>
      <c r="C25" s="862"/>
      <c r="D25" s="863"/>
      <c r="E25" s="877" t="s">
        <v>381</v>
      </c>
      <c r="F25" s="878"/>
      <c r="G25" s="879"/>
      <c r="H25" s="870"/>
      <c r="I25" s="871"/>
      <c r="J25" s="872"/>
      <c r="K25" s="875"/>
      <c r="L25" s="876"/>
      <c r="M25" s="880" t="s">
        <v>380</v>
      </c>
      <c r="N25" s="881"/>
      <c r="O25" s="881"/>
      <c r="P25" s="881"/>
      <c r="Q25" s="882"/>
      <c r="R25" s="161" t="s">
        <v>379</v>
      </c>
      <c r="S25" s="160"/>
      <c r="T25" s="160"/>
      <c r="U25" s="160"/>
      <c r="V25" s="160"/>
      <c r="W25" s="160"/>
      <c r="X25" s="160"/>
      <c r="Y25" s="159"/>
      <c r="Z25" s="158"/>
      <c r="AA25" s="157" t="s">
        <v>378</v>
      </c>
      <c r="AB25" s="156" t="s">
        <v>377</v>
      </c>
    </row>
    <row r="26" spans="1:28" ht="29.25" customHeight="1">
      <c r="B26" s="858"/>
      <c r="C26" s="859"/>
      <c r="D26" s="860"/>
      <c r="E26" s="864" t="s">
        <v>385</v>
      </c>
      <c r="F26" s="865"/>
      <c r="G26" s="866"/>
      <c r="H26" s="867"/>
      <c r="I26" s="868"/>
      <c r="J26" s="869"/>
      <c r="K26" s="873" t="s">
        <v>832</v>
      </c>
      <c r="L26" s="874"/>
      <c r="M26" s="880" t="s">
        <v>384</v>
      </c>
      <c r="N26" s="881"/>
      <c r="O26" s="881"/>
      <c r="P26" s="881"/>
      <c r="Q26" s="882"/>
      <c r="R26" s="855" t="s">
        <v>383</v>
      </c>
      <c r="S26" s="856"/>
      <c r="T26" s="856"/>
      <c r="U26" s="856"/>
      <c r="V26" s="856"/>
      <c r="W26" s="852" t="s">
        <v>382</v>
      </c>
      <c r="X26" s="853"/>
      <c r="Y26" s="854"/>
      <c r="Z26" s="163"/>
      <c r="AA26" s="345" t="s">
        <v>310</v>
      </c>
      <c r="AB26" s="162" t="s">
        <v>310</v>
      </c>
    </row>
    <row r="27" spans="1:28" ht="29.25" customHeight="1">
      <c r="B27" s="861"/>
      <c r="C27" s="862"/>
      <c r="D27" s="863"/>
      <c r="E27" s="877" t="s">
        <v>381</v>
      </c>
      <c r="F27" s="878"/>
      <c r="G27" s="879"/>
      <c r="H27" s="870"/>
      <c r="I27" s="871"/>
      <c r="J27" s="872"/>
      <c r="K27" s="875"/>
      <c r="L27" s="876"/>
      <c r="M27" s="880" t="s">
        <v>380</v>
      </c>
      <c r="N27" s="881"/>
      <c r="O27" s="881"/>
      <c r="P27" s="881"/>
      <c r="Q27" s="882"/>
      <c r="R27" s="161" t="s">
        <v>379</v>
      </c>
      <c r="S27" s="160"/>
      <c r="T27" s="160"/>
      <c r="U27" s="160"/>
      <c r="V27" s="160"/>
      <c r="W27" s="160"/>
      <c r="X27" s="160"/>
      <c r="Y27" s="159"/>
      <c r="Z27" s="158"/>
      <c r="AA27" s="157" t="s">
        <v>378</v>
      </c>
      <c r="AB27" s="156" t="s">
        <v>377</v>
      </c>
    </row>
    <row r="28" spans="1:28">
      <c r="B28" s="155"/>
      <c r="C28" s="155"/>
      <c r="D28" s="155"/>
      <c r="E28" s="155"/>
      <c r="F28" s="155"/>
      <c r="G28" s="155"/>
      <c r="H28" s="155"/>
      <c r="I28" s="155"/>
      <c r="J28" s="155"/>
      <c r="K28" s="155"/>
      <c r="L28" s="155"/>
      <c r="M28" s="155"/>
      <c r="N28" s="155"/>
      <c r="O28" s="155"/>
      <c r="P28" s="155"/>
      <c r="Q28" s="155"/>
      <c r="R28" s="155"/>
      <c r="S28" s="155"/>
      <c r="T28" s="155"/>
      <c r="U28" s="155"/>
      <c r="V28" s="155"/>
      <c r="W28" s="155"/>
      <c r="X28" s="155"/>
    </row>
    <row r="29" spans="1:28" ht="27" customHeight="1">
      <c r="A29" s="139"/>
      <c r="B29" s="857" t="s">
        <v>376</v>
      </c>
      <c r="C29" s="857"/>
      <c r="D29" s="857"/>
      <c r="E29" s="857"/>
      <c r="F29" s="857"/>
      <c r="G29" s="857"/>
      <c r="H29" s="857"/>
      <c r="I29" s="154"/>
      <c r="J29" s="154"/>
      <c r="K29" s="154"/>
      <c r="L29" s="154"/>
      <c r="M29" s="154"/>
      <c r="N29" s="154"/>
      <c r="O29" s="154"/>
      <c r="P29" s="154"/>
      <c r="Q29" s="154"/>
      <c r="R29" s="154"/>
      <c r="S29" s="154"/>
      <c r="T29" s="154"/>
      <c r="U29" s="154"/>
      <c r="V29" s="154"/>
      <c r="W29" s="154"/>
      <c r="X29" s="154"/>
      <c r="Y29" s="142"/>
      <c r="Z29" s="142"/>
      <c r="AA29" s="142"/>
      <c r="AB29" s="142"/>
    </row>
    <row r="30" spans="1:28" ht="4.5" customHeight="1">
      <c r="A30" s="139"/>
      <c r="B30" s="145"/>
      <c r="C30" s="145"/>
      <c r="D30" s="145"/>
      <c r="E30" s="145"/>
      <c r="F30" s="145"/>
      <c r="G30" s="145"/>
      <c r="H30" s="145"/>
      <c r="I30" s="154"/>
      <c r="J30" s="154"/>
      <c r="K30" s="154"/>
      <c r="L30" s="154"/>
      <c r="M30" s="154"/>
      <c r="N30" s="154"/>
      <c r="O30" s="154"/>
      <c r="P30" s="154"/>
      <c r="Q30" s="154"/>
      <c r="R30" s="154"/>
      <c r="S30" s="154"/>
      <c r="T30" s="154"/>
      <c r="U30" s="154"/>
      <c r="V30" s="154"/>
      <c r="W30" s="154"/>
      <c r="X30" s="154"/>
      <c r="Y30" s="142"/>
      <c r="Z30" s="142"/>
      <c r="AA30" s="142"/>
      <c r="AB30" s="142"/>
    </row>
    <row r="31" spans="1:28" ht="17.600000000000001">
      <c r="A31" s="139"/>
      <c r="B31" s="154"/>
      <c r="C31" s="883" t="s">
        <v>375</v>
      </c>
      <c r="D31" s="884"/>
      <c r="E31" s="884"/>
      <c r="F31" s="884"/>
      <c r="G31" s="884"/>
      <c r="H31" s="884"/>
      <c r="I31" s="884"/>
      <c r="J31" s="884"/>
      <c r="K31" s="884"/>
      <c r="L31" s="884"/>
      <c r="M31" s="884"/>
      <c r="N31" s="884"/>
      <c r="O31" s="884"/>
      <c r="P31" s="884"/>
      <c r="Q31" s="884"/>
      <c r="R31" s="884"/>
      <c r="S31" s="884"/>
      <c r="T31" s="884"/>
      <c r="U31" s="884"/>
      <c r="V31" s="884"/>
      <c r="W31" s="884"/>
      <c r="X31" s="885"/>
      <c r="Y31" s="885"/>
      <c r="Z31" s="885"/>
      <c r="AA31" s="885"/>
      <c r="AB31" s="142"/>
    </row>
    <row r="32" spans="1:28" ht="17.600000000000001">
      <c r="A32" s="139"/>
      <c r="B32" s="154"/>
      <c r="C32" s="884"/>
      <c r="D32" s="884"/>
      <c r="E32" s="884"/>
      <c r="F32" s="884"/>
      <c r="G32" s="884"/>
      <c r="H32" s="884"/>
      <c r="I32" s="884"/>
      <c r="J32" s="884"/>
      <c r="K32" s="884"/>
      <c r="L32" s="884"/>
      <c r="M32" s="884"/>
      <c r="N32" s="884"/>
      <c r="O32" s="884"/>
      <c r="P32" s="884"/>
      <c r="Q32" s="884"/>
      <c r="R32" s="884"/>
      <c r="S32" s="884"/>
      <c r="T32" s="884"/>
      <c r="U32" s="884"/>
      <c r="V32" s="884"/>
      <c r="W32" s="884"/>
      <c r="X32" s="885"/>
      <c r="Y32" s="885"/>
      <c r="Z32" s="885"/>
      <c r="AA32" s="885"/>
      <c r="AB32" s="142"/>
    </row>
    <row r="33" spans="1:28" ht="42" customHeight="1">
      <c r="A33" s="139"/>
      <c r="B33" s="154"/>
      <c r="C33" s="884"/>
      <c r="D33" s="884"/>
      <c r="E33" s="884"/>
      <c r="F33" s="884"/>
      <c r="G33" s="884"/>
      <c r="H33" s="884"/>
      <c r="I33" s="884"/>
      <c r="J33" s="884"/>
      <c r="K33" s="884"/>
      <c r="L33" s="884"/>
      <c r="M33" s="884"/>
      <c r="N33" s="884"/>
      <c r="O33" s="884"/>
      <c r="P33" s="884"/>
      <c r="Q33" s="884"/>
      <c r="R33" s="884"/>
      <c r="S33" s="884"/>
      <c r="T33" s="884"/>
      <c r="U33" s="884"/>
      <c r="V33" s="884"/>
      <c r="W33" s="884"/>
      <c r="X33" s="885"/>
      <c r="Y33" s="885"/>
      <c r="Z33" s="885"/>
      <c r="AA33" s="885"/>
      <c r="AB33" s="142"/>
    </row>
    <row r="34" spans="1:28" ht="51.75" customHeight="1">
      <c r="A34" s="139"/>
      <c r="B34" s="153"/>
      <c r="C34" s="884"/>
      <c r="D34" s="884"/>
      <c r="E34" s="884"/>
      <c r="F34" s="884"/>
      <c r="G34" s="884"/>
      <c r="H34" s="884"/>
      <c r="I34" s="884"/>
      <c r="J34" s="884"/>
      <c r="K34" s="884"/>
      <c r="L34" s="884"/>
      <c r="M34" s="884"/>
      <c r="N34" s="884"/>
      <c r="O34" s="884"/>
      <c r="P34" s="884"/>
      <c r="Q34" s="884"/>
      <c r="R34" s="884"/>
      <c r="S34" s="884"/>
      <c r="T34" s="884"/>
      <c r="U34" s="884"/>
      <c r="V34" s="884"/>
      <c r="W34" s="884"/>
      <c r="X34" s="885"/>
      <c r="Y34" s="885"/>
      <c r="Z34" s="885"/>
      <c r="AA34" s="885"/>
      <c r="AB34" s="142"/>
    </row>
    <row r="35" spans="1:28" ht="18.45">
      <c r="A35" s="139"/>
      <c r="B35" s="153"/>
      <c r="C35" s="153"/>
      <c r="D35" s="153"/>
      <c r="E35" s="153"/>
      <c r="F35" s="153"/>
      <c r="G35" s="153"/>
      <c r="H35" s="152"/>
      <c r="I35" s="152"/>
      <c r="J35" s="152"/>
      <c r="K35" s="146"/>
      <c r="L35" s="146"/>
      <c r="M35" s="146"/>
      <c r="N35" s="146"/>
      <c r="O35" s="146"/>
      <c r="P35" s="146"/>
      <c r="Q35" s="146"/>
      <c r="R35" s="146"/>
      <c r="S35" s="146"/>
      <c r="T35" s="146"/>
      <c r="U35" s="146"/>
      <c r="V35" s="146"/>
      <c r="W35" s="146"/>
      <c r="X35" s="146"/>
      <c r="Y35" s="142"/>
      <c r="Z35" s="142"/>
      <c r="AA35" s="142"/>
      <c r="AB35" s="142"/>
    </row>
    <row r="36" spans="1:28" ht="26.25" customHeight="1">
      <c r="A36" s="139"/>
      <c r="B36" s="151" t="s">
        <v>374</v>
      </c>
      <c r="C36" s="150" t="s">
        <v>373</v>
      </c>
      <c r="D36" s="147"/>
      <c r="E36" s="147"/>
      <c r="F36" s="147"/>
      <c r="G36" s="147"/>
      <c r="H36" s="149"/>
      <c r="I36" s="149"/>
      <c r="J36" s="149"/>
      <c r="K36" s="147"/>
      <c r="L36" s="147"/>
      <c r="M36" s="146"/>
      <c r="N36" s="146"/>
      <c r="O36" s="146"/>
      <c r="P36" s="146"/>
      <c r="Q36" s="146"/>
      <c r="R36" s="146"/>
      <c r="S36" s="146"/>
      <c r="T36" s="146"/>
      <c r="U36" s="146"/>
      <c r="V36" s="146"/>
      <c r="W36" s="146"/>
      <c r="X36" s="146"/>
      <c r="Y36" s="142"/>
      <c r="Z36" s="142"/>
      <c r="AA36" s="142"/>
      <c r="AB36" s="142"/>
    </row>
    <row r="37" spans="1:28" ht="18.45">
      <c r="A37" s="139"/>
      <c r="B37" s="145"/>
      <c r="C37" s="144" t="s">
        <v>372</v>
      </c>
      <c r="D37" s="144"/>
      <c r="E37" s="144"/>
      <c r="F37" s="144"/>
      <c r="G37" s="144"/>
      <c r="H37" s="148"/>
      <c r="I37" s="144"/>
      <c r="J37" s="144"/>
      <c r="K37" s="144"/>
      <c r="L37" s="144"/>
      <c r="M37" s="144"/>
      <c r="N37" s="145"/>
      <c r="O37" s="147"/>
      <c r="P37" s="147"/>
      <c r="Q37" s="147"/>
      <c r="R37" s="147"/>
      <c r="S37" s="147"/>
      <c r="T37" s="147"/>
      <c r="U37" s="147"/>
      <c r="V37" s="146"/>
      <c r="W37" s="146"/>
      <c r="X37" s="146"/>
      <c r="Y37" s="142"/>
      <c r="Z37" s="142"/>
      <c r="AA37" s="142"/>
      <c r="AB37" s="142"/>
    </row>
    <row r="38" spans="1:28" ht="18.45">
      <c r="A38" s="139"/>
      <c r="B38" s="145"/>
      <c r="C38" s="144"/>
      <c r="D38" s="144"/>
      <c r="E38" s="144"/>
      <c r="F38" s="144"/>
      <c r="G38" s="144"/>
      <c r="H38" s="148"/>
      <c r="I38" s="144"/>
      <c r="J38" s="144"/>
      <c r="K38" s="144"/>
      <c r="L38" s="144"/>
      <c r="M38" s="144"/>
      <c r="N38" s="145"/>
      <c r="O38" s="147"/>
      <c r="P38" s="147"/>
      <c r="Q38" s="147"/>
      <c r="R38" s="147"/>
      <c r="S38" s="147"/>
      <c r="T38" s="147"/>
      <c r="U38" s="147"/>
      <c r="V38" s="146"/>
      <c r="W38" s="146"/>
      <c r="X38" s="146"/>
      <c r="Y38" s="142"/>
      <c r="Z38" s="142"/>
      <c r="AA38" s="142"/>
      <c r="AB38" s="142"/>
    </row>
    <row r="39" spans="1:28" ht="18.45">
      <c r="A39" s="139"/>
      <c r="B39" s="145"/>
      <c r="C39" s="144"/>
      <c r="D39" s="144"/>
      <c r="E39" s="144"/>
      <c r="F39" s="144"/>
      <c r="G39" s="144"/>
      <c r="H39" s="148"/>
      <c r="I39" s="144"/>
      <c r="J39" s="144"/>
      <c r="K39" s="144"/>
      <c r="L39" s="144"/>
      <c r="M39" s="144"/>
      <c r="N39" s="145"/>
      <c r="O39" s="147"/>
      <c r="P39" s="147"/>
      <c r="Q39" s="147"/>
      <c r="R39" s="147"/>
      <c r="S39" s="147"/>
      <c r="T39" s="147"/>
      <c r="U39" s="147"/>
      <c r="V39" s="146"/>
      <c r="W39" s="146"/>
      <c r="X39" s="146"/>
      <c r="Y39" s="142"/>
      <c r="Z39" s="142"/>
      <c r="AA39" s="142"/>
      <c r="AB39" s="142"/>
    </row>
    <row r="40" spans="1:28" ht="18.45">
      <c r="A40" s="139"/>
      <c r="B40" s="145"/>
      <c r="C40" s="144"/>
      <c r="D40" s="144"/>
      <c r="E40" s="144"/>
      <c r="F40" s="144"/>
      <c r="G40" s="144"/>
      <c r="H40" s="148"/>
      <c r="I40" s="144"/>
      <c r="J40" s="144"/>
      <c r="K40" s="144"/>
      <c r="L40" s="144"/>
      <c r="M40" s="144"/>
      <c r="N40" s="145"/>
      <c r="O40" s="147"/>
      <c r="P40" s="147"/>
      <c r="Q40" s="147"/>
      <c r="R40" s="147"/>
      <c r="S40" s="147"/>
      <c r="T40" s="147"/>
      <c r="U40" s="147"/>
      <c r="V40" s="146"/>
      <c r="W40" s="146"/>
      <c r="X40" s="146"/>
      <c r="Y40" s="142"/>
      <c r="Z40" s="142"/>
      <c r="AA40" s="142"/>
      <c r="AB40" s="142"/>
    </row>
    <row r="41" spans="1:28" ht="18.45">
      <c r="A41" s="139"/>
      <c r="B41" s="145"/>
      <c r="C41" s="144"/>
      <c r="D41" s="144"/>
      <c r="E41" s="144"/>
      <c r="F41" s="144"/>
      <c r="G41" s="144"/>
      <c r="H41" s="148"/>
      <c r="I41" s="144"/>
      <c r="J41" s="144"/>
      <c r="K41" s="144"/>
      <c r="L41" s="144"/>
      <c r="M41" s="144"/>
      <c r="N41" s="145"/>
      <c r="O41" s="147"/>
      <c r="P41" s="147"/>
      <c r="Q41" s="147"/>
      <c r="R41" s="147"/>
      <c r="S41" s="147"/>
      <c r="T41" s="147"/>
      <c r="U41" s="147"/>
      <c r="V41" s="146"/>
      <c r="W41" s="146"/>
      <c r="X41" s="146"/>
      <c r="Y41" s="142"/>
      <c r="Z41" s="142"/>
      <c r="AA41" s="142"/>
      <c r="AB41" s="142"/>
    </row>
    <row r="42" spans="1:28" ht="18.45">
      <c r="A42" s="139"/>
      <c r="B42" s="145"/>
      <c r="C42" s="145"/>
      <c r="D42" s="145"/>
      <c r="E42" s="145"/>
      <c r="F42" s="145"/>
      <c r="G42" s="145"/>
      <c r="H42" s="148"/>
      <c r="I42" s="144"/>
      <c r="J42" s="144"/>
      <c r="K42" s="144"/>
      <c r="L42" s="144"/>
      <c r="M42" s="144"/>
      <c r="N42" s="145"/>
      <c r="O42" s="147"/>
      <c r="P42" s="147"/>
      <c r="Q42" s="147"/>
      <c r="R42" s="147"/>
      <c r="S42" s="147"/>
      <c r="T42" s="147"/>
      <c r="U42" s="147"/>
      <c r="V42" s="146"/>
      <c r="W42" s="146"/>
      <c r="X42" s="146"/>
      <c r="Y42" s="142"/>
      <c r="Z42" s="142"/>
      <c r="AA42" s="142"/>
      <c r="AB42" s="142"/>
    </row>
    <row r="43" spans="1:28" ht="18.45">
      <c r="A43" s="139"/>
      <c r="B43" s="145"/>
      <c r="C43" s="145"/>
      <c r="D43" s="145"/>
      <c r="E43" s="145"/>
      <c r="F43" s="145"/>
      <c r="G43" s="145"/>
      <c r="H43" s="148"/>
      <c r="I43" s="144"/>
      <c r="J43" s="144"/>
      <c r="K43" s="144"/>
      <c r="L43" s="144"/>
      <c r="M43" s="144"/>
      <c r="N43" s="145"/>
      <c r="O43" s="147"/>
      <c r="P43" s="147"/>
      <c r="Q43" s="147"/>
      <c r="R43" s="147"/>
      <c r="S43" s="147"/>
      <c r="T43" s="147"/>
      <c r="U43" s="147"/>
      <c r="V43" s="146"/>
      <c r="W43" s="146"/>
      <c r="X43" s="146"/>
      <c r="Y43" s="142"/>
      <c r="Z43" s="142"/>
      <c r="AA43" s="142"/>
      <c r="AB43" s="142"/>
    </row>
    <row r="44" spans="1:28" ht="18.45">
      <c r="A44" s="139"/>
      <c r="B44" s="145"/>
      <c r="C44" s="145"/>
      <c r="D44" s="145"/>
      <c r="E44" s="145"/>
      <c r="F44" s="145"/>
      <c r="G44" s="145"/>
      <c r="H44" s="148"/>
      <c r="I44" s="144"/>
      <c r="J44" s="144"/>
      <c r="K44" s="144"/>
      <c r="L44" s="144"/>
      <c r="M44" s="144"/>
      <c r="N44" s="145"/>
      <c r="O44" s="147"/>
      <c r="P44" s="147"/>
      <c r="Q44" s="147"/>
      <c r="R44" s="147"/>
      <c r="S44" s="147"/>
      <c r="T44" s="147"/>
      <c r="U44" s="147"/>
      <c r="V44" s="146"/>
      <c r="W44" s="146"/>
      <c r="X44" s="146"/>
      <c r="Y44" s="142"/>
      <c r="Z44" s="142"/>
      <c r="AA44" s="142"/>
      <c r="AB44" s="142"/>
    </row>
    <row r="45" spans="1:28" ht="18.45">
      <c r="A45" s="139"/>
      <c r="B45" s="145"/>
      <c r="C45" s="850" t="s">
        <v>371</v>
      </c>
      <c r="D45" s="851"/>
      <c r="E45" s="851"/>
      <c r="F45" s="851"/>
      <c r="G45" s="851"/>
      <c r="H45" s="851"/>
      <c r="I45" s="851"/>
      <c r="J45" s="851"/>
      <c r="K45" s="144" t="s">
        <v>370</v>
      </c>
      <c r="L45" s="147"/>
      <c r="M45" s="147"/>
      <c r="N45" s="147"/>
      <c r="O45" s="147"/>
      <c r="P45" s="147"/>
      <c r="Q45" s="147"/>
      <c r="R45" s="147"/>
      <c r="S45" s="147"/>
      <c r="T45" s="147"/>
      <c r="U45" s="147"/>
      <c r="V45" s="146"/>
      <c r="W45" s="146"/>
      <c r="X45" s="146"/>
      <c r="Y45" s="142"/>
      <c r="Z45" s="142"/>
      <c r="AA45" s="142"/>
      <c r="AB45" s="142"/>
    </row>
    <row r="46" spans="1:28" ht="18.45">
      <c r="A46" s="139"/>
      <c r="B46" s="145"/>
      <c r="C46" s="850" t="s">
        <v>369</v>
      </c>
      <c r="D46" s="851"/>
      <c r="E46" s="851"/>
      <c r="F46" s="851"/>
      <c r="G46" s="851"/>
      <c r="H46" s="851"/>
      <c r="I46" s="851"/>
      <c r="J46" s="851"/>
      <c r="K46" s="851"/>
      <c r="L46" s="144" t="s">
        <v>368</v>
      </c>
      <c r="M46" s="147"/>
      <c r="N46" s="147"/>
      <c r="O46" s="147"/>
      <c r="P46" s="147"/>
      <c r="Q46" s="147"/>
      <c r="R46" s="147"/>
      <c r="S46" s="147"/>
      <c r="T46" s="147"/>
      <c r="U46" s="147"/>
      <c r="V46" s="146"/>
      <c r="W46" s="146"/>
      <c r="X46" s="146"/>
      <c r="Y46" s="142"/>
      <c r="Z46" s="142"/>
      <c r="AA46" s="142"/>
      <c r="AB46" s="142"/>
    </row>
    <row r="47" spans="1:28" ht="16.75">
      <c r="B47" s="145"/>
      <c r="C47" s="850" t="s">
        <v>367</v>
      </c>
      <c r="D47" s="851"/>
      <c r="E47" s="851"/>
      <c r="F47" s="851"/>
      <c r="G47" s="851"/>
      <c r="H47" s="851"/>
      <c r="I47" s="851"/>
      <c r="J47" s="144" t="s">
        <v>366</v>
      </c>
      <c r="K47" s="144"/>
      <c r="L47" s="144"/>
      <c r="M47" s="144"/>
      <c r="N47" s="144"/>
      <c r="O47" s="144"/>
      <c r="P47" s="144"/>
      <c r="Q47" s="144"/>
      <c r="R47" s="144"/>
      <c r="S47" s="144"/>
      <c r="T47" s="144"/>
      <c r="U47" s="144"/>
      <c r="V47" s="145"/>
      <c r="W47" s="145"/>
      <c r="X47" s="145"/>
    </row>
    <row r="48" spans="1:28" ht="16.75">
      <c r="B48" s="145"/>
      <c r="C48" s="145"/>
      <c r="D48" s="144"/>
      <c r="E48" s="144"/>
      <c r="F48" s="144"/>
      <c r="G48" s="144"/>
      <c r="H48" s="144"/>
      <c r="I48" s="144"/>
      <c r="J48" s="144" t="s">
        <v>365</v>
      </c>
      <c r="K48" s="144"/>
      <c r="L48" s="144"/>
      <c r="M48" s="144"/>
      <c r="N48" s="144"/>
      <c r="O48" s="144"/>
      <c r="P48" s="144"/>
      <c r="Q48" s="144"/>
      <c r="R48" s="144"/>
      <c r="S48" s="144"/>
      <c r="T48" s="144"/>
      <c r="U48" s="144"/>
      <c r="V48" s="145"/>
      <c r="W48" s="145"/>
      <c r="X48" s="145"/>
    </row>
    <row r="49" spans="2:51" ht="16.75">
      <c r="B49" s="145"/>
      <c r="C49" s="144" t="s">
        <v>364</v>
      </c>
      <c r="D49" s="144"/>
      <c r="E49" s="144"/>
      <c r="F49" s="144"/>
      <c r="G49" s="144"/>
      <c r="H49" s="850" t="s">
        <v>363</v>
      </c>
      <c r="I49" s="851"/>
      <c r="J49" s="851"/>
      <c r="K49" s="851"/>
      <c r="L49" s="851"/>
      <c r="M49" s="851"/>
      <c r="N49" s="851"/>
      <c r="O49" s="851"/>
      <c r="P49" s="851"/>
      <c r="Q49" s="144" t="s">
        <v>362</v>
      </c>
      <c r="R49" s="144"/>
      <c r="S49" s="144"/>
      <c r="T49" s="144"/>
      <c r="U49" s="144"/>
      <c r="V49" s="145"/>
      <c r="W49" s="145"/>
      <c r="X49" s="145"/>
    </row>
    <row r="50" spans="2:51" ht="16.75">
      <c r="C50" s="144" t="s">
        <v>361</v>
      </c>
      <c r="AG50" s="143"/>
      <c r="AH50" s="143"/>
      <c r="AI50" s="143"/>
      <c r="AJ50" s="143"/>
      <c r="AK50" s="143"/>
      <c r="AL50" s="143"/>
      <c r="AM50" s="143"/>
      <c r="AN50" s="143"/>
      <c r="AO50" s="143"/>
      <c r="AP50" s="143"/>
      <c r="AQ50" s="143"/>
      <c r="AR50" s="143"/>
      <c r="AS50" s="143"/>
      <c r="AT50" s="143"/>
      <c r="AU50" s="143"/>
      <c r="AV50" s="143"/>
      <c r="AW50" s="143"/>
      <c r="AX50" s="143"/>
      <c r="AY50" s="143"/>
    </row>
    <row r="51" spans="2:51" ht="16.75">
      <c r="AG51" s="143"/>
      <c r="AH51" s="143"/>
      <c r="AI51" s="143"/>
      <c r="AJ51" s="143"/>
      <c r="AK51" s="143"/>
      <c r="AL51" s="143"/>
      <c r="AM51" s="143"/>
      <c r="AN51" s="143"/>
      <c r="AO51" s="143"/>
      <c r="AP51" s="143"/>
      <c r="AQ51" s="143"/>
      <c r="AR51" s="143"/>
      <c r="AS51" s="143"/>
      <c r="AT51" s="143"/>
      <c r="AU51" s="143"/>
      <c r="AV51" s="143"/>
      <c r="AW51" s="143"/>
      <c r="AX51" s="143"/>
      <c r="AY51" s="143"/>
    </row>
    <row r="52" spans="2:51" ht="16.75">
      <c r="AG52" s="143"/>
      <c r="AH52" s="143"/>
      <c r="AI52" s="143"/>
      <c r="AJ52" s="143"/>
      <c r="AK52" s="143"/>
      <c r="AL52" s="143"/>
      <c r="AM52" s="143"/>
      <c r="AN52" s="143"/>
      <c r="AO52" s="143"/>
      <c r="AP52" s="143"/>
      <c r="AQ52" s="143"/>
      <c r="AR52" s="143"/>
      <c r="AS52" s="143"/>
      <c r="AT52" s="143"/>
      <c r="AU52" s="143"/>
      <c r="AV52" s="143"/>
      <c r="AW52" s="143"/>
      <c r="AX52" s="143"/>
      <c r="AY52" s="143"/>
    </row>
  </sheetData>
  <mergeCells count="96">
    <mergeCell ref="B4:W4"/>
    <mergeCell ref="B6:X6"/>
    <mergeCell ref="B14:D15"/>
    <mergeCell ref="B12:D13"/>
    <mergeCell ref="E12:G12"/>
    <mergeCell ref="M12:Q12"/>
    <mergeCell ref="M13:Q13"/>
    <mergeCell ref="B5:AB5"/>
    <mergeCell ref="B9:D9"/>
    <mergeCell ref="B7:X7"/>
    <mergeCell ref="R12:V12"/>
    <mergeCell ref="R14:V14"/>
    <mergeCell ref="E9:G9"/>
    <mergeCell ref="K9:L9"/>
    <mergeCell ref="B22:D23"/>
    <mergeCell ref="E22:G22"/>
    <mergeCell ref="H22:J23"/>
    <mergeCell ref="K22:L23"/>
    <mergeCell ref="M22:Q22"/>
    <mergeCell ref="E23:G23"/>
    <mergeCell ref="M23:Q23"/>
    <mergeCell ref="B18:D19"/>
    <mergeCell ref="M18:Q18"/>
    <mergeCell ref="E10:G10"/>
    <mergeCell ref="E11:G11"/>
    <mergeCell ref="H9:J9"/>
    <mergeCell ref="M19:Q19"/>
    <mergeCell ref="M15:Q15"/>
    <mergeCell ref="M14:Q14"/>
    <mergeCell ref="E17:G17"/>
    <mergeCell ref="M17:Q17"/>
    <mergeCell ref="E15:G15"/>
    <mergeCell ref="E18:G18"/>
    <mergeCell ref="M9:Z9"/>
    <mergeCell ref="E14:G14"/>
    <mergeCell ref="K16:L17"/>
    <mergeCell ref="M16:Q16"/>
    <mergeCell ref="R16:V16"/>
    <mergeCell ref="W10:Y10"/>
    <mergeCell ref="W12:Y12"/>
    <mergeCell ref="B10:D11"/>
    <mergeCell ref="H10:J11"/>
    <mergeCell ref="K10:L11"/>
    <mergeCell ref="M10:Q10"/>
    <mergeCell ref="M11:Q11"/>
    <mergeCell ref="K14:L15"/>
    <mergeCell ref="R10:V10"/>
    <mergeCell ref="H12:J13"/>
    <mergeCell ref="K12:L13"/>
    <mergeCell ref="E13:G13"/>
    <mergeCell ref="W14:Y14"/>
    <mergeCell ref="W16:Y16"/>
    <mergeCell ref="C31:AA34"/>
    <mergeCell ref="H14:J15"/>
    <mergeCell ref="B16:D17"/>
    <mergeCell ref="E16:G16"/>
    <mergeCell ref="H16:J17"/>
    <mergeCell ref="E26:G26"/>
    <mergeCell ref="M26:Q26"/>
    <mergeCell ref="B26:D27"/>
    <mergeCell ref="K24:L25"/>
    <mergeCell ref="M24:Q24"/>
    <mergeCell ref="E25:G25"/>
    <mergeCell ref="B24:D25"/>
    <mergeCell ref="E24:G24"/>
    <mergeCell ref="H24:J25"/>
    <mergeCell ref="M27:Q27"/>
    <mergeCell ref="R24:V24"/>
    <mergeCell ref="E19:G19"/>
    <mergeCell ref="H18:J19"/>
    <mergeCell ref="K18:L19"/>
    <mergeCell ref="M25:Q25"/>
    <mergeCell ref="R18:V18"/>
    <mergeCell ref="M21:Q21"/>
    <mergeCell ref="R20:V20"/>
    <mergeCell ref="R22:V22"/>
    <mergeCell ref="M20:Q20"/>
    <mergeCell ref="E21:G21"/>
    <mergeCell ref="H20:J21"/>
    <mergeCell ref="K20:L21"/>
    <mergeCell ref="C45:J45"/>
    <mergeCell ref="C46:K46"/>
    <mergeCell ref="C47:I47"/>
    <mergeCell ref="H49:P49"/>
    <mergeCell ref="W18:Y18"/>
    <mergeCell ref="W20:Y20"/>
    <mergeCell ref="W22:Y22"/>
    <mergeCell ref="W24:Y24"/>
    <mergeCell ref="W26:Y26"/>
    <mergeCell ref="R26:V26"/>
    <mergeCell ref="B29:H29"/>
    <mergeCell ref="B20:D21"/>
    <mergeCell ref="E20:G20"/>
    <mergeCell ref="H26:J27"/>
    <mergeCell ref="K26:L27"/>
    <mergeCell ref="E27:G27"/>
  </mergeCells>
  <phoneticPr fontId="34"/>
  <conditionalFormatting sqref="K10">
    <cfRule type="cellIs" dxfId="84" priority="79" operator="equal">
      <formula>"有 ・ 無"</formula>
    </cfRule>
    <cfRule type="cellIs" dxfId="83" priority="80" operator="equal">
      <formula>"有"</formula>
    </cfRule>
    <cfRule type="cellIs" dxfId="82" priority="81" operator="equal">
      <formula>"無"</formula>
    </cfRule>
  </conditionalFormatting>
  <conditionalFormatting sqref="K12">
    <cfRule type="cellIs" dxfId="81" priority="76" operator="equal">
      <formula>"有 ・ 無"</formula>
    </cfRule>
    <cfRule type="cellIs" dxfId="80" priority="77" operator="equal">
      <formula>"有"</formula>
    </cfRule>
    <cfRule type="cellIs" dxfId="79" priority="78" operator="equal">
      <formula>"無"</formula>
    </cfRule>
  </conditionalFormatting>
  <conditionalFormatting sqref="K14">
    <cfRule type="cellIs" dxfId="78" priority="73" operator="equal">
      <formula>"有 ・ 無"</formula>
    </cfRule>
    <cfRule type="cellIs" dxfId="77" priority="74" operator="equal">
      <formula>"有"</formula>
    </cfRule>
    <cfRule type="cellIs" dxfId="76" priority="75" operator="equal">
      <formula>"無"</formula>
    </cfRule>
  </conditionalFormatting>
  <conditionalFormatting sqref="K16">
    <cfRule type="cellIs" dxfId="75" priority="70" operator="equal">
      <formula>"有 ・ 無"</formula>
    </cfRule>
    <cfRule type="cellIs" dxfId="74" priority="71" operator="equal">
      <formula>"有"</formula>
    </cfRule>
    <cfRule type="cellIs" dxfId="73" priority="72" operator="equal">
      <formula>"無"</formula>
    </cfRule>
  </conditionalFormatting>
  <conditionalFormatting sqref="K18">
    <cfRule type="cellIs" dxfId="72" priority="67" operator="equal">
      <formula>"有 ・ 無"</formula>
    </cfRule>
    <cfRule type="cellIs" dxfId="71" priority="68" operator="equal">
      <formula>"有"</formula>
    </cfRule>
    <cfRule type="cellIs" dxfId="70" priority="69" operator="equal">
      <formula>"無"</formula>
    </cfRule>
  </conditionalFormatting>
  <conditionalFormatting sqref="K20">
    <cfRule type="cellIs" dxfId="69" priority="64" operator="equal">
      <formula>"有 ・ 無"</formula>
    </cfRule>
    <cfRule type="cellIs" dxfId="68" priority="65" operator="equal">
      <formula>"有"</formula>
    </cfRule>
    <cfRule type="cellIs" dxfId="67" priority="66" operator="equal">
      <formula>"無"</formula>
    </cfRule>
  </conditionalFormatting>
  <conditionalFormatting sqref="K22">
    <cfRule type="cellIs" dxfId="66" priority="61" operator="equal">
      <formula>"有 ・ 無"</formula>
    </cfRule>
    <cfRule type="cellIs" dxfId="65" priority="62" operator="equal">
      <formula>"有"</formula>
    </cfRule>
    <cfRule type="cellIs" dxfId="64" priority="63" operator="equal">
      <formula>"無"</formula>
    </cfRule>
  </conditionalFormatting>
  <conditionalFormatting sqref="K24">
    <cfRule type="cellIs" dxfId="63" priority="58" operator="equal">
      <formula>"有 ・ 無"</formula>
    </cfRule>
    <cfRule type="cellIs" dxfId="62" priority="59" operator="equal">
      <formula>"有"</formula>
    </cfRule>
    <cfRule type="cellIs" dxfId="61" priority="60" operator="equal">
      <formula>"無"</formula>
    </cfRule>
  </conditionalFormatting>
  <conditionalFormatting sqref="K26">
    <cfRule type="cellIs" dxfId="60" priority="55" operator="equal">
      <formula>"有 ・ 無"</formula>
    </cfRule>
    <cfRule type="cellIs" dxfId="59" priority="56" operator="equal">
      <formula>"有"</formula>
    </cfRule>
    <cfRule type="cellIs" dxfId="58" priority="57" operator="equal">
      <formula>"無"</formula>
    </cfRule>
  </conditionalFormatting>
  <conditionalFormatting sqref="AA10">
    <cfRule type="cellIs" dxfId="57" priority="52" operator="equal">
      <formula>"なし"</formula>
    </cfRule>
    <cfRule type="cellIs" dxfId="56" priority="53" operator="equal">
      <formula>"あり"</formula>
    </cfRule>
    <cfRule type="cellIs" dxfId="55" priority="54" operator="equal">
      <formula>"あり・なし"</formula>
    </cfRule>
  </conditionalFormatting>
  <conditionalFormatting sqref="AA12">
    <cfRule type="cellIs" dxfId="54" priority="49" operator="equal">
      <formula>"なし"</formula>
    </cfRule>
    <cfRule type="cellIs" dxfId="53" priority="50" operator="equal">
      <formula>"あり"</formula>
    </cfRule>
    <cfRule type="cellIs" dxfId="52" priority="51" operator="equal">
      <formula>"あり・なし"</formula>
    </cfRule>
  </conditionalFormatting>
  <conditionalFormatting sqref="AA14">
    <cfRule type="cellIs" dxfId="51" priority="46" operator="equal">
      <formula>"なし"</formula>
    </cfRule>
    <cfRule type="cellIs" dxfId="50" priority="47" operator="equal">
      <formula>"あり"</formula>
    </cfRule>
    <cfRule type="cellIs" dxfId="49" priority="48" operator="equal">
      <formula>"あり・なし"</formula>
    </cfRule>
  </conditionalFormatting>
  <conditionalFormatting sqref="AA16">
    <cfRule type="cellIs" dxfId="48" priority="43" operator="equal">
      <formula>"なし"</formula>
    </cfRule>
    <cfRule type="cellIs" dxfId="47" priority="44" operator="equal">
      <formula>"あり"</formula>
    </cfRule>
    <cfRule type="cellIs" dxfId="46" priority="45" operator="equal">
      <formula>"あり・なし"</formula>
    </cfRule>
  </conditionalFormatting>
  <conditionalFormatting sqref="AA18">
    <cfRule type="cellIs" dxfId="45" priority="40" operator="equal">
      <formula>"なし"</formula>
    </cfRule>
    <cfRule type="cellIs" dxfId="44" priority="41" operator="equal">
      <formula>"あり"</formula>
    </cfRule>
    <cfRule type="cellIs" dxfId="43" priority="42" operator="equal">
      <formula>"あり・なし"</formula>
    </cfRule>
  </conditionalFormatting>
  <conditionalFormatting sqref="AA20">
    <cfRule type="cellIs" dxfId="42" priority="37" operator="equal">
      <formula>"なし"</formula>
    </cfRule>
    <cfRule type="cellIs" dxfId="41" priority="38" operator="equal">
      <formula>"あり"</formula>
    </cfRule>
    <cfRule type="cellIs" dxfId="40" priority="39" operator="equal">
      <formula>"あり・なし"</formula>
    </cfRule>
  </conditionalFormatting>
  <conditionalFormatting sqref="AA22">
    <cfRule type="cellIs" dxfId="39" priority="34" operator="equal">
      <formula>"なし"</formula>
    </cfRule>
    <cfRule type="cellIs" dxfId="38" priority="35" operator="equal">
      <formula>"あり"</formula>
    </cfRule>
    <cfRule type="cellIs" dxfId="37" priority="36" operator="equal">
      <formula>"あり・なし"</formula>
    </cfRule>
  </conditionalFormatting>
  <conditionalFormatting sqref="AA24">
    <cfRule type="cellIs" dxfId="36" priority="31" operator="equal">
      <formula>"なし"</formula>
    </cfRule>
    <cfRule type="cellIs" dxfId="35" priority="32" operator="equal">
      <formula>"あり"</formula>
    </cfRule>
    <cfRule type="cellIs" dxfId="34" priority="33" operator="equal">
      <formula>"あり・なし"</formula>
    </cfRule>
  </conditionalFormatting>
  <conditionalFormatting sqref="AA26">
    <cfRule type="cellIs" dxfId="33" priority="28" operator="equal">
      <formula>"なし"</formula>
    </cfRule>
    <cfRule type="cellIs" dxfId="32" priority="29" operator="equal">
      <formula>"あり"</formula>
    </cfRule>
    <cfRule type="cellIs" dxfId="31" priority="30" operator="equal">
      <formula>"あり・なし"</formula>
    </cfRule>
  </conditionalFormatting>
  <conditionalFormatting sqref="AB10">
    <cfRule type="cellIs" dxfId="30" priority="25" operator="equal">
      <formula>"なし"</formula>
    </cfRule>
    <cfRule type="cellIs" dxfId="29" priority="26" operator="equal">
      <formula>"あり"</formula>
    </cfRule>
    <cfRule type="cellIs" dxfId="28" priority="27" operator="equal">
      <formula>"あり・なし"</formula>
    </cfRule>
  </conditionalFormatting>
  <conditionalFormatting sqref="AB12">
    <cfRule type="cellIs" dxfId="27" priority="22" operator="equal">
      <formula>"なし"</formula>
    </cfRule>
    <cfRule type="cellIs" dxfId="26" priority="23" operator="equal">
      <formula>"あり"</formula>
    </cfRule>
    <cfRule type="cellIs" dxfId="25" priority="24" operator="equal">
      <formula>"あり・なし"</formula>
    </cfRule>
  </conditionalFormatting>
  <conditionalFormatting sqref="AB14">
    <cfRule type="cellIs" dxfId="24" priority="19" operator="equal">
      <formula>"なし"</formula>
    </cfRule>
    <cfRule type="cellIs" dxfId="23" priority="20" operator="equal">
      <formula>"あり"</formula>
    </cfRule>
    <cfRule type="cellIs" dxfId="22" priority="21" operator="equal">
      <formula>"あり・なし"</formula>
    </cfRule>
  </conditionalFormatting>
  <conditionalFormatting sqref="AB16">
    <cfRule type="cellIs" dxfId="21" priority="16" operator="equal">
      <formula>"なし"</formula>
    </cfRule>
    <cfRule type="cellIs" dxfId="20" priority="17" operator="equal">
      <formula>"あり"</formula>
    </cfRule>
    <cfRule type="cellIs" dxfId="19" priority="18" operator="equal">
      <formula>"あり・なし"</formula>
    </cfRule>
  </conditionalFormatting>
  <conditionalFormatting sqref="AB18">
    <cfRule type="cellIs" dxfId="18" priority="13" operator="equal">
      <formula>"なし"</formula>
    </cfRule>
    <cfRule type="cellIs" dxfId="17" priority="14" operator="equal">
      <formula>"あり"</formula>
    </cfRule>
    <cfRule type="cellIs" dxfId="16" priority="15" operator="equal">
      <formula>"あり・なし"</formula>
    </cfRule>
  </conditionalFormatting>
  <conditionalFormatting sqref="AB20">
    <cfRule type="cellIs" dxfId="15" priority="10" operator="equal">
      <formula>"なし"</formula>
    </cfRule>
    <cfRule type="cellIs" dxfId="14" priority="11" operator="equal">
      <formula>"あり"</formula>
    </cfRule>
    <cfRule type="cellIs" dxfId="13" priority="12" operator="equal">
      <formula>"あり・なし"</formula>
    </cfRule>
  </conditionalFormatting>
  <conditionalFormatting sqref="AB22">
    <cfRule type="cellIs" dxfId="12" priority="7" operator="equal">
      <formula>"なし"</formula>
    </cfRule>
    <cfRule type="cellIs" dxfId="11" priority="8" operator="equal">
      <formula>"あり"</formula>
    </cfRule>
    <cfRule type="cellIs" dxfId="10" priority="9" operator="equal">
      <formula>"あり・なし"</formula>
    </cfRule>
  </conditionalFormatting>
  <conditionalFormatting sqref="AB24">
    <cfRule type="cellIs" dxfId="9" priority="4" operator="equal">
      <formula>"なし"</formula>
    </cfRule>
    <cfRule type="cellIs" dxfId="8" priority="5" operator="equal">
      <formula>"あり"</formula>
    </cfRule>
    <cfRule type="cellIs" dxfId="7" priority="6" operator="equal">
      <formula>"あり・なし"</formula>
    </cfRule>
  </conditionalFormatting>
  <conditionalFormatting sqref="AB26">
    <cfRule type="cellIs" dxfId="6" priority="1" operator="equal">
      <formula>"なし"</formula>
    </cfRule>
    <cfRule type="cellIs" dxfId="5" priority="2" operator="equal">
      <formula>"あり"</formula>
    </cfRule>
    <cfRule type="cellIs" dxfId="4" priority="3" operator="equal">
      <formula>"あり・なし"</formula>
    </cfRule>
  </conditionalFormatting>
  <dataValidations count="3">
    <dataValidation type="list" allowBlank="1" showInputMessage="1" showErrorMessage="1" sqref="AA10:AB10 AA12:AB12 AA14:AB14 AA16:AB16 AA18:AB18 AA20:AB20 AA22:AB22 AA24:AB24 AA26:AB26" xr:uid="{00000000-0002-0000-0000-000001000000}">
      <formula1>$AF$10:$AF$12</formula1>
    </dataValidation>
    <dataValidation type="list" allowBlank="1" showInputMessage="1" showErrorMessage="1" sqref="Z26 Z24 Z22 Z20 Z18 Z16 Z14 Z12 Z10" xr:uid="{00000000-0002-0000-0000-000000000000}">
      <formula1>$AE$10:$AE$15</formula1>
    </dataValidation>
    <dataValidation type="list" allowBlank="1" showInputMessage="1" showErrorMessage="1" promptTitle="契約書の有無" prompt="契約書の有無を選択してください。" sqref="K10 K12 K14 K16 K18 K20 K22 K24 K26" xr:uid="{DB253231-2B52-437D-AE77-3E04DFD2D4FC}">
      <formula1>"有 ・ 無,有,無"</formula1>
    </dataValidation>
  </dataValidations>
  <pageMargins left="0.9055118110236221" right="0.19685039370078741" top="0.39370078740157483" bottom="0.39370078740157483"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2155E-254F-4915-877C-360230AE7D4C}">
  <sheetPr codeName="Sheet4">
    <tabColor rgb="FF92D050"/>
    <pageSetUpPr fitToPage="1"/>
  </sheetPr>
  <dimension ref="B1:G41"/>
  <sheetViews>
    <sheetView view="pageBreakPreview" zoomScaleNormal="100" zoomScaleSheetLayoutView="100" workbookViewId="0">
      <selection activeCell="D10" sqref="D10"/>
    </sheetView>
  </sheetViews>
  <sheetFormatPr defaultRowHeight="13.3"/>
  <cols>
    <col min="1" max="1" width="1.61328125" customWidth="1"/>
    <col min="2" max="2" width="27.84375" customWidth="1"/>
    <col min="3" max="3" width="23.15234375" customWidth="1"/>
    <col min="4" max="4" width="15.3828125" customWidth="1"/>
    <col min="5" max="5" width="4.765625" style="170" customWidth="1"/>
    <col min="6" max="6" width="15.15234375" customWidth="1"/>
    <col min="7" max="8" width="12.61328125" customWidth="1"/>
  </cols>
  <sheetData>
    <row r="1" spans="2:7" ht="21" customHeight="1">
      <c r="F1" s="182" t="s">
        <v>485</v>
      </c>
    </row>
    <row r="2" spans="2:7" ht="21" customHeight="1">
      <c r="B2" s="181"/>
    </row>
    <row r="3" spans="2:7" ht="8.25" customHeight="1"/>
    <row r="4" spans="2:7" ht="25.5" customHeight="1">
      <c r="B4" s="180" t="s">
        <v>484</v>
      </c>
      <c r="C4" s="180" t="s">
        <v>483</v>
      </c>
      <c r="D4" s="180" t="s">
        <v>482</v>
      </c>
      <c r="E4" s="180"/>
      <c r="F4" s="180" t="s">
        <v>481</v>
      </c>
    </row>
    <row r="5" spans="2:7" ht="23.15" customHeight="1">
      <c r="B5" s="911" t="s">
        <v>480</v>
      </c>
      <c r="C5" s="912"/>
      <c r="D5" s="912"/>
      <c r="E5" s="912"/>
      <c r="F5" s="913"/>
    </row>
    <row r="6" spans="2:7" ht="22" customHeight="1">
      <c r="B6" s="175" t="s">
        <v>479</v>
      </c>
      <c r="C6" s="176" t="s">
        <v>473</v>
      </c>
      <c r="D6" s="346"/>
      <c r="E6" s="174" t="s">
        <v>478</v>
      </c>
      <c r="F6" s="895" t="s">
        <v>477</v>
      </c>
    </row>
    <row r="7" spans="2:7" ht="22" customHeight="1">
      <c r="B7" s="896" t="s">
        <v>476</v>
      </c>
      <c r="C7" s="176" t="s">
        <v>475</v>
      </c>
      <c r="D7" s="346"/>
      <c r="E7" s="174" t="s">
        <v>474</v>
      </c>
      <c r="F7" s="895"/>
    </row>
    <row r="8" spans="2:7" ht="22" customHeight="1">
      <c r="B8" s="896"/>
      <c r="C8" s="176" t="s">
        <v>473</v>
      </c>
      <c r="D8" s="346"/>
      <c r="E8" s="174" t="s">
        <v>472</v>
      </c>
      <c r="F8" s="179"/>
    </row>
    <row r="9" spans="2:7" ht="22" customHeight="1">
      <c r="B9" s="896" t="s">
        <v>417</v>
      </c>
      <c r="C9" s="176" t="s">
        <v>471</v>
      </c>
      <c r="D9" s="346"/>
      <c r="E9" s="174" t="s">
        <v>470</v>
      </c>
      <c r="F9" s="897" t="s">
        <v>469</v>
      </c>
    </row>
    <row r="10" spans="2:7" ht="22" customHeight="1">
      <c r="B10" s="896"/>
      <c r="C10" s="176" t="s">
        <v>468</v>
      </c>
      <c r="D10" s="346"/>
      <c r="E10" s="174" t="s">
        <v>467</v>
      </c>
      <c r="F10" s="895"/>
    </row>
    <row r="11" spans="2:7" ht="22" customHeight="1">
      <c r="B11" s="896"/>
      <c r="C11" s="176" t="s">
        <v>466</v>
      </c>
      <c r="D11" s="346"/>
      <c r="E11" s="174" t="s">
        <v>465</v>
      </c>
      <c r="F11" s="895"/>
    </row>
    <row r="12" spans="2:7" ht="22" customHeight="1">
      <c r="B12" s="896"/>
      <c r="C12" s="178" t="s">
        <v>464</v>
      </c>
      <c r="D12" s="346"/>
      <c r="E12" s="174" t="s">
        <v>463</v>
      </c>
      <c r="F12" s="895"/>
    </row>
    <row r="13" spans="2:7" ht="22" customHeight="1">
      <c r="B13" s="896"/>
      <c r="C13" s="176" t="s">
        <v>462</v>
      </c>
      <c r="D13" s="348"/>
      <c r="E13" s="174" t="s">
        <v>461</v>
      </c>
      <c r="F13" s="895"/>
      <c r="G13" t="s">
        <v>460</v>
      </c>
    </row>
    <row r="14" spans="2:7" ht="22" customHeight="1">
      <c r="B14" s="896"/>
      <c r="C14" s="176" t="s">
        <v>459</v>
      </c>
      <c r="D14" s="346"/>
      <c r="E14" s="174" t="s">
        <v>458</v>
      </c>
      <c r="F14" s="895"/>
    </row>
    <row r="15" spans="2:7" ht="22" customHeight="1">
      <c r="B15" s="896"/>
      <c r="C15" s="176" t="s">
        <v>457</v>
      </c>
      <c r="D15" s="346"/>
      <c r="E15" s="174" t="s">
        <v>456</v>
      </c>
      <c r="F15" s="895"/>
    </row>
    <row r="16" spans="2:7" ht="22" customHeight="1">
      <c r="B16" s="896"/>
      <c r="C16" s="176" t="s">
        <v>455</v>
      </c>
      <c r="D16" s="346"/>
      <c r="E16" s="174" t="s">
        <v>454</v>
      </c>
      <c r="F16" s="895"/>
    </row>
    <row r="17" spans="2:7" ht="22" customHeight="1">
      <c r="B17" s="896"/>
      <c r="C17" s="176" t="s">
        <v>453</v>
      </c>
      <c r="D17" s="346"/>
      <c r="E17" s="174" t="s">
        <v>452</v>
      </c>
      <c r="F17" s="895"/>
    </row>
    <row r="18" spans="2:7" ht="22" customHeight="1">
      <c r="B18" s="892" t="s">
        <v>451</v>
      </c>
      <c r="C18" s="893"/>
      <c r="D18" s="893"/>
      <c r="E18" s="893"/>
      <c r="F18" s="894"/>
    </row>
    <row r="19" spans="2:7" ht="22" customHeight="1">
      <c r="B19" s="175" t="s">
        <v>450</v>
      </c>
      <c r="C19" s="176" t="s">
        <v>436</v>
      </c>
      <c r="D19" s="347"/>
      <c r="E19" s="174" t="s">
        <v>449</v>
      </c>
      <c r="F19" s="910" t="s">
        <v>448</v>
      </c>
    </row>
    <row r="20" spans="2:7" ht="22" customHeight="1">
      <c r="B20" s="899" t="s">
        <v>447</v>
      </c>
      <c r="C20" s="176" t="s">
        <v>446</v>
      </c>
      <c r="D20" s="347"/>
      <c r="E20" s="174" t="s">
        <v>445</v>
      </c>
      <c r="F20" s="904"/>
    </row>
    <row r="21" spans="2:7" ht="22" customHeight="1">
      <c r="B21" s="900"/>
      <c r="C21" s="176" t="s">
        <v>444</v>
      </c>
      <c r="D21" s="347"/>
      <c r="E21" s="174" t="s">
        <v>443</v>
      </c>
      <c r="F21" s="902" t="s">
        <v>442</v>
      </c>
    </row>
    <row r="22" spans="2:7" ht="22" customHeight="1">
      <c r="B22" s="901"/>
      <c r="C22" s="176" t="s">
        <v>441</v>
      </c>
      <c r="D22" s="347"/>
      <c r="E22" s="174" t="s">
        <v>440</v>
      </c>
      <c r="F22" s="903"/>
      <c r="G22" t="s">
        <v>437</v>
      </c>
    </row>
    <row r="23" spans="2:7" ht="22" customHeight="1">
      <c r="B23" s="899" t="s">
        <v>417</v>
      </c>
      <c r="C23" s="177" t="s">
        <v>439</v>
      </c>
      <c r="D23" s="347"/>
      <c r="E23" s="174" t="s">
        <v>438</v>
      </c>
      <c r="F23" s="903"/>
      <c r="G23" t="s">
        <v>437</v>
      </c>
    </row>
    <row r="24" spans="2:7" ht="22" customHeight="1">
      <c r="B24" s="901"/>
      <c r="C24" s="177" t="s">
        <v>436</v>
      </c>
      <c r="D24" s="347"/>
      <c r="E24" s="174" t="s">
        <v>435</v>
      </c>
      <c r="F24" s="901"/>
    </row>
    <row r="25" spans="2:7" ht="22" customHeight="1">
      <c r="B25" s="892" t="s">
        <v>434</v>
      </c>
      <c r="C25" s="893"/>
      <c r="D25" s="893"/>
      <c r="E25" s="893"/>
      <c r="F25" s="894"/>
    </row>
    <row r="26" spans="2:7" ht="22" customHeight="1">
      <c r="B26" s="899" t="s">
        <v>417</v>
      </c>
      <c r="C26" s="176" t="s">
        <v>433</v>
      </c>
      <c r="D26" s="346"/>
      <c r="E26" s="174" t="s">
        <v>432</v>
      </c>
      <c r="F26" s="902" t="s">
        <v>431</v>
      </c>
    </row>
    <row r="27" spans="2:7" ht="22" customHeight="1">
      <c r="B27" s="900"/>
      <c r="C27" s="176" t="s">
        <v>430</v>
      </c>
      <c r="D27" s="346"/>
      <c r="E27" s="174" t="s">
        <v>429</v>
      </c>
      <c r="F27" s="903"/>
    </row>
    <row r="28" spans="2:7" ht="22" customHeight="1">
      <c r="B28" s="901"/>
      <c r="C28" s="176" t="s">
        <v>428</v>
      </c>
      <c r="D28" s="346"/>
      <c r="E28" s="174" t="s">
        <v>427</v>
      </c>
      <c r="F28" s="903"/>
    </row>
    <row r="29" spans="2:7" ht="22" customHeight="1">
      <c r="B29" s="899" t="s">
        <v>426</v>
      </c>
      <c r="C29" s="176" t="s">
        <v>425</v>
      </c>
      <c r="D29" s="346"/>
      <c r="E29" s="174" t="s">
        <v>424</v>
      </c>
      <c r="F29" s="903"/>
    </row>
    <row r="30" spans="2:7" ht="22" customHeight="1">
      <c r="B30" s="900"/>
      <c r="C30" s="176" t="s">
        <v>423</v>
      </c>
      <c r="D30" s="346"/>
      <c r="E30" s="174" t="s">
        <v>422</v>
      </c>
      <c r="F30" s="903"/>
      <c r="G30" t="s">
        <v>421</v>
      </c>
    </row>
    <row r="31" spans="2:7" ht="22" customHeight="1">
      <c r="B31" s="901"/>
      <c r="C31" s="176" t="s">
        <v>420</v>
      </c>
      <c r="D31" s="346"/>
      <c r="E31" s="174" t="s">
        <v>419</v>
      </c>
      <c r="F31" s="904"/>
    </row>
    <row r="32" spans="2:7" ht="22" customHeight="1">
      <c r="B32" s="892" t="s">
        <v>418</v>
      </c>
      <c r="C32" s="893"/>
      <c r="D32" s="893"/>
      <c r="E32" s="893"/>
      <c r="F32" s="894"/>
    </row>
    <row r="33" spans="2:6" ht="22" customHeight="1">
      <c r="B33" s="175" t="s">
        <v>417</v>
      </c>
      <c r="C33" s="176" t="s">
        <v>416</v>
      </c>
      <c r="D33" s="346"/>
      <c r="E33" s="174" t="s">
        <v>415</v>
      </c>
      <c r="F33" s="905" t="s">
        <v>414</v>
      </c>
    </row>
    <row r="34" spans="2:6" ht="22" customHeight="1">
      <c r="B34" s="175" t="s">
        <v>413</v>
      </c>
      <c r="C34" s="176" t="s">
        <v>412</v>
      </c>
      <c r="D34" s="346"/>
      <c r="E34" s="174" t="s">
        <v>411</v>
      </c>
      <c r="F34" s="906"/>
    </row>
    <row r="35" spans="2:6" ht="22" customHeight="1">
      <c r="B35" s="175" t="s">
        <v>410</v>
      </c>
      <c r="C35" s="176" t="s">
        <v>409</v>
      </c>
      <c r="D35" s="346"/>
      <c r="E35" s="174" t="s">
        <v>408</v>
      </c>
      <c r="F35" s="907"/>
    </row>
    <row r="36" spans="2:6" ht="6" customHeight="1"/>
    <row r="37" spans="2:6" s="172" customFormat="1" ht="22" customHeight="1">
      <c r="B37" s="908" t="s">
        <v>407</v>
      </c>
      <c r="C37" s="909"/>
      <c r="E37" s="173"/>
    </row>
    <row r="39" spans="2:6" ht="39.75" customHeight="1">
      <c r="B39" s="898" t="s">
        <v>406</v>
      </c>
      <c r="C39" s="898"/>
      <c r="D39" s="898"/>
      <c r="E39" s="898"/>
      <c r="F39" s="898"/>
    </row>
    <row r="40" spans="2:6" ht="16.75">
      <c r="B40" s="171"/>
    </row>
    <row r="41" spans="2:6" ht="16.75">
      <c r="B41" s="171"/>
    </row>
  </sheetData>
  <mergeCells count="18">
    <mergeCell ref="B5:F5"/>
    <mergeCell ref="B18:F18"/>
    <mergeCell ref="B39:F39"/>
    <mergeCell ref="B26:B28"/>
    <mergeCell ref="F26:F31"/>
    <mergeCell ref="B29:B31"/>
    <mergeCell ref="F33:F35"/>
    <mergeCell ref="B37:C37"/>
    <mergeCell ref="B25:F25"/>
    <mergeCell ref="B32:F32"/>
    <mergeCell ref="F6:F7"/>
    <mergeCell ref="B7:B8"/>
    <mergeCell ref="B9:B17"/>
    <mergeCell ref="F9:F17"/>
    <mergeCell ref="F19:F20"/>
    <mergeCell ref="F21:F24"/>
    <mergeCell ref="B20:B22"/>
    <mergeCell ref="B23:B24"/>
  </mergeCells>
  <phoneticPr fontId="34"/>
  <pageMargins left="0.70866141732283472" right="0.43307086614173229" top="0.55118110236220474"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D103-3E0F-4005-966A-40F54E6A155F}">
  <sheetPr codeName="Sheet5">
    <tabColor rgb="FF00B050"/>
    <pageSetUpPr fitToPage="1"/>
  </sheetPr>
  <dimension ref="B1:I41"/>
  <sheetViews>
    <sheetView view="pageBreakPreview" zoomScale="80" zoomScaleNormal="100" zoomScaleSheetLayoutView="80" workbookViewId="0">
      <selection activeCell="G39" sqref="G39"/>
    </sheetView>
  </sheetViews>
  <sheetFormatPr defaultColWidth="9" defaultRowHeight="21"/>
  <cols>
    <col min="1" max="1" width="1.61328125" style="288" customWidth="1"/>
    <col min="2" max="2" width="27.84375" style="288" customWidth="1"/>
    <col min="3" max="3" width="23.15234375" style="288" customWidth="1"/>
    <col min="4" max="4" width="22" style="291" customWidth="1"/>
    <col min="5" max="5" width="4.765625" style="290" customWidth="1"/>
    <col min="6" max="6" width="15.15234375" style="288" customWidth="1"/>
    <col min="7" max="7" width="20.4609375" style="289" customWidth="1"/>
    <col min="8" max="8" width="28.84375" style="289" customWidth="1"/>
    <col min="9" max="9" width="20" style="288" customWidth="1"/>
    <col min="10" max="16384" width="9" style="288"/>
  </cols>
  <sheetData>
    <row r="1" spans="2:9" ht="21" customHeight="1">
      <c r="F1" s="318" t="s">
        <v>485</v>
      </c>
      <c r="G1" s="289" t="s">
        <v>810</v>
      </c>
      <c r="H1" s="309">
        <f>「施設財務」法人本部なし!$F$12</f>
        <v>0</v>
      </c>
    </row>
    <row r="2" spans="2:9" ht="21" customHeight="1">
      <c r="B2" s="317"/>
      <c r="D2" s="341" t="s">
        <v>821</v>
      </c>
      <c r="E2" s="316"/>
    </row>
    <row r="3" spans="2:9" ht="8.25" customHeight="1"/>
    <row r="4" spans="2:9" ht="25.5" customHeight="1">
      <c r="B4" s="314" t="s">
        <v>484</v>
      </c>
      <c r="C4" s="314" t="s">
        <v>483</v>
      </c>
      <c r="D4" s="315" t="s">
        <v>482</v>
      </c>
      <c r="E4" s="314"/>
      <c r="F4" s="314" t="s">
        <v>481</v>
      </c>
    </row>
    <row r="5" spans="2:9" ht="23.15" customHeight="1">
      <c r="B5" s="930" t="s">
        <v>480</v>
      </c>
      <c r="C5" s="931"/>
      <c r="D5" s="931"/>
      <c r="E5" s="931"/>
      <c r="F5" s="932"/>
    </row>
    <row r="6" spans="2:9" ht="22" customHeight="1" thickBot="1">
      <c r="B6" s="304" t="s">
        <v>479</v>
      </c>
      <c r="C6" s="303" t="s">
        <v>473</v>
      </c>
      <c r="D6" s="302">
        <f>別紙２「財務諸表等の数値チェックリスト」!$D$6</f>
        <v>0</v>
      </c>
      <c r="E6" s="301" t="s">
        <v>478</v>
      </c>
      <c r="F6" s="933" t="s">
        <v>477</v>
      </c>
      <c r="G6" s="289" t="s">
        <v>809</v>
      </c>
    </row>
    <row r="7" spans="2:9" ht="22" customHeight="1">
      <c r="B7" s="934" t="s">
        <v>476</v>
      </c>
      <c r="C7" s="303" t="s">
        <v>475</v>
      </c>
      <c r="D7" s="302">
        <f>別紙２「財務諸表等の数値チェックリスト」!$D$7</f>
        <v>0</v>
      </c>
      <c r="E7" s="301" t="s">
        <v>474</v>
      </c>
      <c r="F7" s="933"/>
      <c r="G7" s="289" t="str">
        <f>IF(D6=D7,"○","×")</f>
        <v>○</v>
      </c>
      <c r="H7" s="307" t="s">
        <v>817</v>
      </c>
      <c r="I7" s="340" t="s">
        <v>816</v>
      </c>
    </row>
    <row r="8" spans="2:9" ht="22" customHeight="1">
      <c r="B8" s="934"/>
      <c r="C8" s="303" t="s">
        <v>473</v>
      </c>
      <c r="D8" s="302">
        <f>別紙２「財務諸表等の数値チェックリスト」!$D$8</f>
        <v>0</v>
      </c>
      <c r="E8" s="301" t="s">
        <v>472</v>
      </c>
      <c r="F8" s="313"/>
      <c r="G8" s="289" t="str">
        <f>IF(D8=H13,"○","×")</f>
        <v>○</v>
      </c>
      <c r="H8" s="306" t="s">
        <v>808</v>
      </c>
    </row>
    <row r="9" spans="2:9" ht="22" customHeight="1" thickBot="1">
      <c r="B9" s="934" t="s">
        <v>417</v>
      </c>
      <c r="C9" s="303" t="s">
        <v>471</v>
      </c>
      <c r="D9" s="302">
        <f>別紙２「財務諸表等の数値チェックリスト」!$D$9</f>
        <v>0</v>
      </c>
      <c r="E9" s="301" t="s">
        <v>470</v>
      </c>
      <c r="F9" s="935" t="s">
        <v>807</v>
      </c>
      <c r="H9" s="305" t="e">
        <f>D9/D14</f>
        <v>#DIV/0!</v>
      </c>
      <c r="I9" s="305">
        <f>1/1</f>
        <v>1</v>
      </c>
    </row>
    <row r="10" spans="2:9" ht="22" customHeight="1">
      <c r="B10" s="934"/>
      <c r="C10" s="303" t="s">
        <v>468</v>
      </c>
      <c r="D10" s="302">
        <f>別紙２「財務諸表等の数値チェックリスト」!$D$10</f>
        <v>0</v>
      </c>
      <c r="E10" s="301" t="s">
        <v>467</v>
      </c>
      <c r="F10" s="933"/>
    </row>
    <row r="11" spans="2:9" ht="22" customHeight="1">
      <c r="B11" s="934"/>
      <c r="C11" s="303" t="s">
        <v>466</v>
      </c>
      <c r="D11" s="302">
        <f>別紙２「財務諸表等の数値チェックリスト」!$D$11</f>
        <v>0</v>
      </c>
      <c r="E11" s="301" t="s">
        <v>465</v>
      </c>
      <c r="F11" s="933"/>
    </row>
    <row r="12" spans="2:9" ht="22" customHeight="1">
      <c r="B12" s="934"/>
      <c r="C12" s="312" t="s">
        <v>464</v>
      </c>
      <c r="D12" s="302">
        <f>別紙２「財務諸表等の数値チェックリスト」!$D$12</f>
        <v>0</v>
      </c>
      <c r="E12" s="301" t="s">
        <v>463</v>
      </c>
      <c r="F12" s="933"/>
      <c r="G12" s="289" t="s">
        <v>806</v>
      </c>
      <c r="H12" s="289" t="s">
        <v>805</v>
      </c>
    </row>
    <row r="13" spans="2:9" ht="22" customHeight="1">
      <c r="B13" s="934"/>
      <c r="C13" s="303" t="s">
        <v>462</v>
      </c>
      <c r="D13" s="302">
        <f>D9-D10-D11-D12</f>
        <v>0</v>
      </c>
      <c r="E13" s="301" t="s">
        <v>461</v>
      </c>
      <c r="F13" s="933"/>
      <c r="G13" s="289">
        <f>D9-D10-D11-D12</f>
        <v>0</v>
      </c>
      <c r="H13" s="289">
        <f>G13-G17</f>
        <v>0</v>
      </c>
    </row>
    <row r="14" spans="2:9" ht="22" customHeight="1">
      <c r="B14" s="934"/>
      <c r="C14" s="303" t="s">
        <v>459</v>
      </c>
      <c r="D14" s="302">
        <f>別紙２「財務諸表等の数値チェックリスト」!$D$14</f>
        <v>0</v>
      </c>
      <c r="E14" s="301" t="s">
        <v>458</v>
      </c>
      <c r="F14" s="933"/>
      <c r="G14" s="311" t="s">
        <v>804</v>
      </c>
      <c r="H14" s="299">
        <f>D8-H13</f>
        <v>0</v>
      </c>
    </row>
    <row r="15" spans="2:9" ht="22" customHeight="1">
      <c r="B15" s="934"/>
      <c r="C15" s="303" t="s">
        <v>457</v>
      </c>
      <c r="D15" s="302">
        <f>別紙２「財務諸表等の数値チェックリスト」!$D$15</f>
        <v>0</v>
      </c>
      <c r="E15" s="301" t="s">
        <v>456</v>
      </c>
      <c r="F15" s="933"/>
    </row>
    <row r="16" spans="2:9" ht="22" customHeight="1">
      <c r="B16" s="934"/>
      <c r="C16" s="303" t="s">
        <v>455</v>
      </c>
      <c r="D16" s="302">
        <f>別紙２「財務諸表等の数値チェックリスト」!$D$16</f>
        <v>0</v>
      </c>
      <c r="E16" s="301" t="s">
        <v>454</v>
      </c>
      <c r="F16" s="933"/>
      <c r="G16" s="289" t="s">
        <v>803</v>
      </c>
    </row>
    <row r="17" spans="2:9" ht="22" customHeight="1" thickBot="1">
      <c r="B17" s="934"/>
      <c r="C17" s="303" t="s">
        <v>453</v>
      </c>
      <c r="D17" s="302">
        <f>D14-D15-D16</f>
        <v>0</v>
      </c>
      <c r="E17" s="301" t="s">
        <v>452</v>
      </c>
      <c r="F17" s="933"/>
      <c r="G17" s="289">
        <f>D14-D15-D16</f>
        <v>0</v>
      </c>
    </row>
    <row r="18" spans="2:9" ht="22" customHeight="1">
      <c r="B18" s="914" t="s">
        <v>451</v>
      </c>
      <c r="C18" s="915"/>
      <c r="D18" s="915"/>
      <c r="E18" s="915"/>
      <c r="F18" s="916"/>
      <c r="H18" s="307" t="s">
        <v>818</v>
      </c>
    </row>
    <row r="19" spans="2:9" ht="22" customHeight="1">
      <c r="B19" s="304" t="s">
        <v>450</v>
      </c>
      <c r="C19" s="303" t="s">
        <v>436</v>
      </c>
      <c r="D19" s="302">
        <f>別紙２「財務諸表等の数値チェックリスト」!$D$19</f>
        <v>0</v>
      </c>
      <c r="E19" s="301" t="s">
        <v>449</v>
      </c>
      <c r="F19" s="923" t="s">
        <v>448</v>
      </c>
      <c r="G19" s="289" t="s">
        <v>802</v>
      </c>
      <c r="H19" s="306" t="s">
        <v>799</v>
      </c>
    </row>
    <row r="20" spans="2:9" ht="22" customHeight="1" thickBot="1">
      <c r="B20" s="925" t="s">
        <v>447</v>
      </c>
      <c r="C20" s="303" t="s">
        <v>446</v>
      </c>
      <c r="D20" s="302">
        <f>別紙２「財務諸表等の数値チェックリスト」!$D$20</f>
        <v>0</v>
      </c>
      <c r="E20" s="301" t="s">
        <v>445</v>
      </c>
      <c r="F20" s="924"/>
      <c r="G20" s="289" t="str">
        <f>IF(D19=D20,"○","×")</f>
        <v>○</v>
      </c>
      <c r="H20" s="305"/>
    </row>
    <row r="21" spans="2:9" ht="22" customHeight="1" thickBot="1">
      <c r="B21" s="926"/>
      <c r="C21" s="303" t="s">
        <v>444</v>
      </c>
      <c r="D21" s="302">
        <f>別紙２「財務諸表等の数値チェックリスト」!$D$21</f>
        <v>0</v>
      </c>
      <c r="E21" s="301" t="s">
        <v>443</v>
      </c>
      <c r="F21" s="928" t="s">
        <v>442</v>
      </c>
      <c r="G21" s="289" t="s">
        <v>801</v>
      </c>
    </row>
    <row r="22" spans="2:9" ht="22" customHeight="1">
      <c r="B22" s="927"/>
      <c r="C22" s="303" t="s">
        <v>441</v>
      </c>
      <c r="D22" s="302">
        <f>別紙２「財務諸表等の数値チェックリスト」!$D$22</f>
        <v>0</v>
      </c>
      <c r="E22" s="301" t="s">
        <v>440</v>
      </c>
      <c r="F22" s="929"/>
      <c r="G22" s="289" t="str">
        <f>IF(D21=D23,"○","×")</f>
        <v>○</v>
      </c>
      <c r="H22" s="307" t="s">
        <v>819</v>
      </c>
      <c r="I22" s="340" t="s">
        <v>816</v>
      </c>
    </row>
    <row r="23" spans="2:9" ht="22" customHeight="1">
      <c r="B23" s="925" t="s">
        <v>417</v>
      </c>
      <c r="C23" s="310" t="s">
        <v>439</v>
      </c>
      <c r="D23" s="302">
        <f>別紙２「財務諸表等の数値チェックリスト」!$D$23</f>
        <v>0</v>
      </c>
      <c r="E23" s="301" t="s">
        <v>438</v>
      </c>
      <c r="F23" s="929"/>
      <c r="G23" s="289" t="s">
        <v>800</v>
      </c>
      <c r="H23" s="306" t="s">
        <v>799</v>
      </c>
    </row>
    <row r="24" spans="2:9" ht="22" customHeight="1" thickBot="1">
      <c r="B24" s="927"/>
      <c r="C24" s="310" t="s">
        <v>436</v>
      </c>
      <c r="D24" s="302">
        <f>別紙２「財務諸表等の数値チェックリスト」!$D$24</f>
        <v>0</v>
      </c>
      <c r="E24" s="301" t="s">
        <v>435</v>
      </c>
      <c r="F24" s="927"/>
      <c r="G24" s="289" t="str">
        <f>IF(D22=D24,"○","×")</f>
        <v>○</v>
      </c>
      <c r="H24" s="305">
        <f>1/1</f>
        <v>1</v>
      </c>
      <c r="I24" s="305">
        <f>1/1</f>
        <v>1</v>
      </c>
    </row>
    <row r="25" spans="2:9" ht="22" customHeight="1" thickBot="1">
      <c r="B25" s="914" t="s">
        <v>434</v>
      </c>
      <c r="C25" s="915"/>
      <c r="D25" s="915"/>
      <c r="E25" s="915"/>
      <c r="F25" s="916"/>
      <c r="G25" s="309"/>
      <c r="H25" s="308"/>
    </row>
    <row r="26" spans="2:9" ht="22" customHeight="1">
      <c r="B26" s="925" t="s">
        <v>417</v>
      </c>
      <c r="C26" s="303" t="s">
        <v>433</v>
      </c>
      <c r="D26" s="302">
        <f>別紙２「財務諸表等の数値チェックリスト」!$D$26</f>
        <v>0</v>
      </c>
      <c r="E26" s="301" t="s">
        <v>432</v>
      </c>
      <c r="F26" s="928" t="s">
        <v>431</v>
      </c>
      <c r="G26" s="289" t="s">
        <v>798</v>
      </c>
      <c r="H26" s="307" t="s">
        <v>820</v>
      </c>
      <c r="I26" s="340" t="s">
        <v>816</v>
      </c>
    </row>
    <row r="27" spans="2:9" ht="22" customHeight="1">
      <c r="B27" s="926"/>
      <c r="C27" s="303" t="s">
        <v>430</v>
      </c>
      <c r="D27" s="302">
        <f>別紙２「財務諸表等の数値チェックリスト」!$D$27</f>
        <v>0</v>
      </c>
      <c r="E27" s="301" t="s">
        <v>429</v>
      </c>
      <c r="F27" s="929"/>
      <c r="G27" s="289" t="str">
        <f>IF(D26=D29,"○","×")</f>
        <v>○</v>
      </c>
      <c r="H27" s="306" t="s">
        <v>797</v>
      </c>
    </row>
    <row r="28" spans="2:9" ht="22" customHeight="1" thickBot="1">
      <c r="B28" s="927"/>
      <c r="C28" s="303" t="s">
        <v>428</v>
      </c>
      <c r="D28" s="302">
        <f>別紙２「財務諸表等の数値チェックリスト」!$D$28</f>
        <v>0</v>
      </c>
      <c r="E28" s="301" t="s">
        <v>427</v>
      </c>
      <c r="F28" s="929"/>
      <c r="G28" s="289" t="s">
        <v>796</v>
      </c>
      <c r="H28" s="305">
        <f>1/1</f>
        <v>1</v>
      </c>
      <c r="I28" s="305">
        <f>1/1</f>
        <v>1</v>
      </c>
    </row>
    <row r="29" spans="2:9" ht="22" customHeight="1">
      <c r="B29" s="925" t="s">
        <v>426</v>
      </c>
      <c r="C29" s="303" t="s">
        <v>425</v>
      </c>
      <c r="D29" s="302">
        <f>別紙２「財務諸表等の数値チェックリスト」!$D$29</f>
        <v>0</v>
      </c>
      <c r="E29" s="301" t="s">
        <v>424</v>
      </c>
      <c r="F29" s="929"/>
      <c r="G29" s="289" t="str">
        <f>IF(D27=D30,"○","×")</f>
        <v>○</v>
      </c>
    </row>
    <row r="30" spans="2:9" ht="22" customHeight="1">
      <c r="B30" s="926"/>
      <c r="C30" s="303" t="s">
        <v>423</v>
      </c>
      <c r="D30" s="302">
        <f>別紙２「財務諸表等の数値チェックリスト」!$D$30</f>
        <v>0</v>
      </c>
      <c r="E30" s="301" t="s">
        <v>422</v>
      </c>
      <c r="F30" s="929"/>
      <c r="G30" s="289" t="s">
        <v>795</v>
      </c>
    </row>
    <row r="31" spans="2:9" ht="22" customHeight="1">
      <c r="B31" s="927"/>
      <c r="C31" s="303" t="s">
        <v>420</v>
      </c>
      <c r="D31" s="302">
        <f>別紙２「財務諸表等の数値チェックリスト」!$D$31</f>
        <v>0</v>
      </c>
      <c r="E31" s="301" t="s">
        <v>419</v>
      </c>
      <c r="F31" s="924"/>
      <c r="G31" s="289" t="str">
        <f>IF(D28=D31,"○","×")</f>
        <v>○</v>
      </c>
    </row>
    <row r="32" spans="2:9" ht="22" customHeight="1">
      <c r="B32" s="914" t="s">
        <v>418</v>
      </c>
      <c r="C32" s="915"/>
      <c r="D32" s="915"/>
      <c r="E32" s="915"/>
      <c r="F32" s="916"/>
    </row>
    <row r="33" spans="2:8" ht="22" customHeight="1">
      <c r="B33" s="304" t="s">
        <v>417</v>
      </c>
      <c r="C33" s="303" t="s">
        <v>416</v>
      </c>
      <c r="D33" s="302">
        <f>別紙２「財務諸表等の数値チェックリスト」!$D$33</f>
        <v>0</v>
      </c>
      <c r="E33" s="301" t="s">
        <v>415</v>
      </c>
      <c r="F33" s="917" t="s">
        <v>794</v>
      </c>
      <c r="G33" s="289" t="str">
        <f>IF(D33=G35,"○","×")</f>
        <v>○</v>
      </c>
    </row>
    <row r="34" spans="2:8" ht="22" customHeight="1">
      <c r="B34" s="304" t="s">
        <v>413</v>
      </c>
      <c r="C34" s="303" t="str">
        <f>別紙２「財務諸表等の数値チェックリスト」!$C$34</f>
        <v>期末残高（帳簿数　　冊）</v>
      </c>
      <c r="D34" s="302">
        <f>別紙２「財務諸表等の数値チェックリスト」!$D$34</f>
        <v>0</v>
      </c>
      <c r="E34" s="301" t="s">
        <v>411</v>
      </c>
      <c r="F34" s="918"/>
      <c r="G34" s="289" t="s">
        <v>793</v>
      </c>
    </row>
    <row r="35" spans="2:8" ht="22" customHeight="1">
      <c r="B35" s="304" t="s">
        <v>410</v>
      </c>
      <c r="C35" s="303" t="str">
        <f>別紙２「財務諸表等の数値チェックリスト」!$C$35</f>
        <v>記載金額（口座数　　口座）</v>
      </c>
      <c r="D35" s="302">
        <f>別紙２「財務諸表等の数値チェックリスト」!$D$35</f>
        <v>0</v>
      </c>
      <c r="E35" s="301" t="s">
        <v>408</v>
      </c>
      <c r="F35" s="919"/>
      <c r="G35" s="300">
        <f>SUM(D34:D35)</f>
        <v>0</v>
      </c>
      <c r="H35" s="299">
        <f>G35-D35</f>
        <v>0</v>
      </c>
    </row>
    <row r="36" spans="2:8" ht="6" customHeight="1"/>
    <row r="37" spans="2:8" s="293" customFormat="1" ht="22" customHeight="1">
      <c r="B37" s="920" t="s">
        <v>792</v>
      </c>
      <c r="C37" s="921"/>
      <c r="D37" s="298"/>
      <c r="E37" s="297"/>
      <c r="F37" s="296" t="s">
        <v>791</v>
      </c>
      <c r="G37" s="295">
        <f>D35-D33+D34</f>
        <v>0</v>
      </c>
      <c r="H37" s="294">
        <f>G35+H35</f>
        <v>0</v>
      </c>
    </row>
    <row r="39" spans="2:8" ht="56.25" customHeight="1">
      <c r="B39" s="922" t="str">
        <f>別紙２「財務諸表等の数値チェックリスト」!$B$39</f>
        <v>→㉓＝㉔＋㉕とならない理由（　　　　　　　　　　　　　　　　　　　　　　　　　　　　）</v>
      </c>
      <c r="C39" s="922"/>
      <c r="D39" s="922"/>
      <c r="E39" s="922"/>
      <c r="F39" s="922"/>
      <c r="G39" s="289">
        <v>0</v>
      </c>
      <c r="H39" s="289">
        <f>G39+D33</f>
        <v>0</v>
      </c>
    </row>
    <row r="40" spans="2:8">
      <c r="B40" s="292"/>
    </row>
    <row r="41" spans="2:8">
      <c r="B41" s="292"/>
    </row>
  </sheetData>
  <mergeCells count="18">
    <mergeCell ref="B18:F18"/>
    <mergeCell ref="B5:F5"/>
    <mergeCell ref="F6:F7"/>
    <mergeCell ref="B7:B8"/>
    <mergeCell ref="B9:B17"/>
    <mergeCell ref="F9:F17"/>
    <mergeCell ref="B32:F32"/>
    <mergeCell ref="F33:F35"/>
    <mergeCell ref="B37:C37"/>
    <mergeCell ref="B39:F39"/>
    <mergeCell ref="F19:F20"/>
    <mergeCell ref="B20:B22"/>
    <mergeCell ref="F21:F24"/>
    <mergeCell ref="B23:B24"/>
    <mergeCell ref="B25:F25"/>
    <mergeCell ref="B26:B28"/>
    <mergeCell ref="F26:F31"/>
    <mergeCell ref="B29:B31"/>
  </mergeCells>
  <phoneticPr fontId="34"/>
  <conditionalFormatting sqref="G1:G13 G15:G1048576">
    <cfRule type="cellIs" dxfId="3" priority="3" operator="equal">
      <formula>"○"</formula>
    </cfRule>
    <cfRule type="cellIs" dxfId="2" priority="4" operator="equal">
      <formula>"×"</formula>
    </cfRule>
  </conditionalFormatting>
  <conditionalFormatting sqref="G14">
    <cfRule type="cellIs" dxfId="1" priority="1" operator="equal">
      <formula>"○"</formula>
    </cfRule>
    <cfRule type="cellIs" dxfId="0" priority="2" operator="equal">
      <formula>"×"</formula>
    </cfRule>
  </conditionalFormatting>
  <pageMargins left="0.70866141732283472" right="0.43307086614173229" top="0.55118110236220474" bottom="0.74803149606299213" header="0.31496062992125984" footer="0.31496062992125984"/>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施設財務チェックリスト</vt:lpstr>
      <vt:lpstr>「施設財務」法人本部なし</vt:lpstr>
      <vt:lpstr>別紙１「契約一覧表」</vt:lpstr>
      <vt:lpstr>別紙２「財務諸表等の数値チェックリスト」</vt:lpstr>
      <vt:lpstr>担当者確認用（財務諸表等の数値チェックリスト）</vt:lpstr>
      <vt:lpstr>「施設財務」法人本部なし!Print_Area</vt:lpstr>
      <vt:lpstr>'担当者確認用（財務諸表等の数値チェックリスト）'!Print_Area</vt:lpstr>
      <vt:lpstr>別紙１「契約一覧表」!Print_Area</vt:lpstr>
      <vt:lpstr>別紙２「財務諸表等の数値チェックリスト」!Print_Area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2024-05-10T02:58:58Z</dcterms:created>
  <dcterms:modified xsi:type="dcterms:W3CDTF">2024-05-10T08:23:14Z</dcterms:modified>
</cp:coreProperties>
</file>