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Z:\感染症対策課\R03年度\01企画・宿泊療養担当\50補助金\補助金要綱\令和3年度要綱（埼玉県）\ホームページ掲載資料\記入例\作業中\"/>
    </mc:Choice>
  </mc:AlternateContent>
  <xr:revisionPtr revIDLastSave="0" documentId="13_ncr:101_{48AE9C0F-B053-4C1C-82FE-6DEB7AB0C3B9}" xr6:coauthVersionLast="36" xr6:coauthVersionMax="36" xr10:uidLastSave="{00000000-0000-0000-0000-000000000000}"/>
  <bookViews>
    <workbookView xWindow="0" yWindow="0" windowWidth="20490" windowHeight="7710" activeTab="2" xr2:uid="{F8C14F23-588B-4E28-ACB5-8FEB5BBB0ED7}"/>
  </bookViews>
  <sheets>
    <sheet name="明細（入院）" sheetId="2" r:id="rId1"/>
    <sheet name="明細（帰・接）" sheetId="5" r:id="rId2"/>
    <sheet name="明細（救・周・小）" sheetId="6" r:id="rId3"/>
  </sheets>
  <definedNames>
    <definedName name="_xlnm.Print_Area" localSheetId="1">'明細（帰・接）'!$A$1:$W$58</definedName>
    <definedName name="_xlnm.Print_Area" localSheetId="2">'明細（救・周・小）'!$A$1:$W$59</definedName>
    <definedName name="_xlnm.Print_Area" localSheetId="0">'明細（入院）'!$A$1:$W$55</definedName>
    <definedName name="Z_A710C361_AA99_4F8B_BCA9_50D5CBA963D2_.wvu.PrintArea" localSheetId="1" hidden="1">'明細（帰・接）'!$A$2:$W$41</definedName>
    <definedName name="Z_A710C361_AA99_4F8B_BCA9_50D5CBA963D2_.wvu.PrintArea" localSheetId="2" hidden="1">'明細（救・周・小）'!$A$2:$W$41</definedName>
    <definedName name="Z_A710C361_AA99_4F8B_BCA9_50D5CBA963D2_.wvu.PrintArea" localSheetId="0" hidden="1">'明細（入院）'!$A$2:$W$42</definedName>
  </definedNames>
  <calcPr calcId="191029"/>
  <customWorkbookViews>
    <customWorkbookView name="埼玉県 - 個人用ビュー" guid="{A710C361-AA99-4F8B-BCA9-50D5CBA963D2}" mergeInterval="0" personalView="1" maximized="1" xWindow="-8" yWindow="-8" windowWidth="1382" windowHeight="754"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6" l="1"/>
  <c r="B47" i="5"/>
  <c r="B48" i="2"/>
  <c r="D47" i="6" l="1"/>
  <c r="H8" i="6"/>
  <c r="D47" i="5"/>
  <c r="H8" i="5"/>
  <c r="D48" i="2"/>
  <c r="H9" i="2"/>
  <c r="H14" i="6" l="1"/>
  <c r="H15" i="6"/>
  <c r="H16" i="6"/>
  <c r="H17" i="6"/>
  <c r="H18" i="6"/>
  <c r="H19" i="6"/>
  <c r="H20" i="6"/>
  <c r="H21" i="6"/>
  <c r="H22" i="6"/>
  <c r="H23" i="6"/>
  <c r="H24" i="6"/>
  <c r="H25" i="6"/>
  <c r="H26" i="6"/>
  <c r="H27" i="6"/>
  <c r="H28" i="6"/>
  <c r="H29" i="6"/>
  <c r="H30" i="6"/>
  <c r="H31" i="6"/>
  <c r="H32" i="6"/>
  <c r="H33" i="6"/>
  <c r="H34" i="6"/>
  <c r="H35" i="6"/>
  <c r="H36" i="6"/>
  <c r="H37" i="6"/>
  <c r="H38" i="6"/>
  <c r="H39" i="6"/>
  <c r="H13" i="6"/>
  <c r="H14" i="5"/>
  <c r="H15" i="5"/>
  <c r="H16" i="5"/>
  <c r="H17" i="5"/>
  <c r="H18" i="5"/>
  <c r="H19" i="5"/>
  <c r="H20" i="5"/>
  <c r="H21" i="5"/>
  <c r="H22" i="5"/>
  <c r="H23" i="5"/>
  <c r="H24" i="5"/>
  <c r="H25" i="5"/>
  <c r="H26" i="5"/>
  <c r="H27" i="5"/>
  <c r="H28" i="5"/>
  <c r="H29" i="5"/>
  <c r="H30" i="5"/>
  <c r="H31" i="5"/>
  <c r="H32" i="5"/>
  <c r="H33" i="5"/>
  <c r="H34" i="5"/>
  <c r="H35" i="5"/>
  <c r="H36" i="5"/>
  <c r="H37" i="5"/>
  <c r="H38" i="5"/>
  <c r="H39" i="5"/>
  <c r="H13" i="5"/>
  <c r="H15" i="2" l="1"/>
  <c r="H16" i="2"/>
  <c r="H17" i="2"/>
  <c r="H18" i="2"/>
  <c r="H19" i="2"/>
  <c r="H20" i="2"/>
  <c r="H21" i="2"/>
  <c r="H22" i="2"/>
  <c r="H23" i="2"/>
  <c r="H24" i="2"/>
  <c r="H25" i="2"/>
  <c r="H26" i="2"/>
  <c r="H27" i="2"/>
  <c r="H28" i="2"/>
  <c r="H29" i="2"/>
  <c r="H30" i="2"/>
  <c r="H31" i="2"/>
  <c r="H32" i="2"/>
  <c r="H33" i="2"/>
  <c r="H34" i="2"/>
  <c r="H35" i="2"/>
  <c r="H36" i="2"/>
  <c r="H37" i="2"/>
  <c r="H38" i="2"/>
  <c r="H39" i="2"/>
  <c r="H40" i="2"/>
  <c r="H14" i="2"/>
  <c r="H40" i="6" l="1"/>
  <c r="F47" i="6" l="1"/>
  <c r="H40" i="5"/>
  <c r="F47" i="5" l="1"/>
  <c r="H41" i="2" l="1"/>
  <c r="F48" i="2" l="1"/>
</calcChain>
</file>

<file path=xl/sharedStrings.xml><?xml version="1.0" encoding="utf-8"?>
<sst xmlns="http://schemas.openxmlformats.org/spreadsheetml/2006/main" count="100" uniqueCount="47">
  <si>
    <t>種類</t>
    <rPh sb="0" eb="2">
      <t>シュルイ</t>
    </rPh>
    <phoneticPr fontId="3"/>
  </si>
  <si>
    <t>規格（型式）</t>
    <rPh sb="0" eb="2">
      <t>キカク</t>
    </rPh>
    <rPh sb="3" eb="5">
      <t>カタシキ</t>
    </rPh>
    <phoneticPr fontId="3"/>
  </si>
  <si>
    <t>数量</t>
    <rPh sb="0" eb="2">
      <t>スウリョウ</t>
    </rPh>
    <phoneticPr fontId="3"/>
  </si>
  <si>
    <t>単価
（税込）</t>
    <rPh sb="0" eb="2">
      <t>タンカ</t>
    </rPh>
    <rPh sb="4" eb="5">
      <t>ゼイ</t>
    </rPh>
    <rPh sb="5" eb="6">
      <t>コミ</t>
    </rPh>
    <phoneticPr fontId="3"/>
  </si>
  <si>
    <t>金額
（税込）</t>
    <rPh sb="0" eb="2">
      <t>キンガク</t>
    </rPh>
    <rPh sb="4" eb="6">
      <t>ゼイコミ</t>
    </rPh>
    <phoneticPr fontId="3"/>
  </si>
  <si>
    <t>添付書類
番号</t>
    <rPh sb="0" eb="2">
      <t>テンプ</t>
    </rPh>
    <rPh sb="2" eb="4">
      <t>ショルイ</t>
    </rPh>
    <rPh sb="5" eb="7">
      <t>バンゴウ</t>
    </rPh>
    <phoneticPr fontId="3"/>
  </si>
  <si>
    <t>施設名：</t>
    <rPh sb="0" eb="2">
      <t>シセツ</t>
    </rPh>
    <rPh sb="2" eb="3">
      <t>メイ</t>
    </rPh>
    <phoneticPr fontId="3"/>
  </si>
  <si>
    <t>計</t>
    <rPh sb="0" eb="1">
      <t>ケイ</t>
    </rPh>
    <phoneticPr fontId="2"/>
  </si>
  <si>
    <t>（単位：円）</t>
    <phoneticPr fontId="2"/>
  </si>
  <si>
    <t>日　＝</t>
    <rPh sb="0" eb="1">
      <t>ニチ</t>
    </rPh>
    <phoneticPr fontId="2"/>
  </si>
  <si>
    <t>１</t>
    <phoneticPr fontId="2"/>
  </si>
  <si>
    <t>－</t>
    <phoneticPr fontId="2"/>
  </si>
  <si>
    <t>円/人 ×</t>
    <rPh sb="2" eb="3">
      <t>ニン</t>
    </rPh>
    <phoneticPr fontId="2"/>
  </si>
  <si>
    <t>人　＝</t>
    <rPh sb="0" eb="1">
      <t>ニン</t>
    </rPh>
    <phoneticPr fontId="2"/>
  </si>
  <si>
    <r>
      <t>個人防護具　明細</t>
    </r>
    <r>
      <rPr>
        <b/>
        <sz val="16"/>
        <color theme="1"/>
        <rFont val="ＭＳ Ｐゴシック"/>
        <family val="3"/>
        <charset val="128"/>
      </rPr>
      <t>（入院医療機関）</t>
    </r>
    <rPh sb="0" eb="2">
      <t>コジン</t>
    </rPh>
    <rPh sb="2" eb="4">
      <t>ボウゴ</t>
    </rPh>
    <rPh sb="4" eb="5">
      <t>グ</t>
    </rPh>
    <rPh sb="6" eb="8">
      <t>メイサイ</t>
    </rPh>
    <rPh sb="9" eb="11">
      <t>ニュウイン</t>
    </rPh>
    <rPh sb="11" eb="13">
      <t>イリョウ</t>
    </rPh>
    <rPh sb="13" eb="15">
      <t>キカン</t>
    </rPh>
    <phoneticPr fontId="3"/>
  </si>
  <si>
    <r>
      <t>個人防護具　明細</t>
    </r>
    <r>
      <rPr>
        <b/>
        <sz val="16"/>
        <color theme="1"/>
        <rFont val="ＭＳ Ｐゴシック"/>
        <family val="3"/>
        <charset val="128"/>
      </rPr>
      <t>（帰国者・接触者外来等）</t>
    </r>
    <rPh sb="0" eb="2">
      <t>コジン</t>
    </rPh>
    <rPh sb="2" eb="4">
      <t>ボウゴ</t>
    </rPh>
    <rPh sb="4" eb="5">
      <t>グ</t>
    </rPh>
    <rPh sb="6" eb="8">
      <t>メイサイ</t>
    </rPh>
    <rPh sb="9" eb="12">
      <t>キコクシャ</t>
    </rPh>
    <rPh sb="13" eb="16">
      <t>セッショクシャ</t>
    </rPh>
    <rPh sb="16" eb="18">
      <t>ガイライ</t>
    </rPh>
    <rPh sb="18" eb="19">
      <t>トウ</t>
    </rPh>
    <phoneticPr fontId="3"/>
  </si>
  <si>
    <r>
      <rPr>
        <b/>
        <sz val="11"/>
        <color theme="1"/>
        <rFont val="ＭＳ Ｐゴシック"/>
        <family val="3"/>
        <charset val="128"/>
      </rPr>
      <t>入院医療機関設備整備事業における</t>
    </r>
    <r>
      <rPr>
        <b/>
        <sz val="11"/>
        <rFont val="ＭＳ Ｐゴシック"/>
        <family val="3"/>
        <charset val="128"/>
      </rPr>
      <t>個人防護具の上限額</t>
    </r>
    <rPh sb="0" eb="2">
      <t>ニュウイン</t>
    </rPh>
    <rPh sb="2" eb="4">
      <t>イリョウ</t>
    </rPh>
    <rPh sb="4" eb="6">
      <t>キカン</t>
    </rPh>
    <rPh sb="6" eb="8">
      <t>セツビ</t>
    </rPh>
    <rPh sb="8" eb="10">
      <t>セイビ</t>
    </rPh>
    <rPh sb="10" eb="12">
      <t>ジギョウ</t>
    </rPh>
    <rPh sb="16" eb="18">
      <t>コジン</t>
    </rPh>
    <rPh sb="18" eb="20">
      <t>ボウゴ</t>
    </rPh>
    <rPh sb="20" eb="21">
      <t>グ</t>
    </rPh>
    <rPh sb="22" eb="25">
      <t>ジョウゲンガク</t>
    </rPh>
    <phoneticPr fontId="2"/>
  </si>
  <si>
    <r>
      <rPr>
        <b/>
        <sz val="11"/>
        <color theme="1"/>
        <rFont val="ＭＳ Ｐゴシック"/>
        <family val="3"/>
        <charset val="128"/>
      </rPr>
      <t>入院医療機関設備整備事業における</t>
    </r>
    <r>
      <rPr>
        <b/>
        <sz val="11"/>
        <rFont val="ＭＳ Ｐゴシック"/>
        <family val="3"/>
        <charset val="128"/>
      </rPr>
      <t>個人防護具の支出見込額</t>
    </r>
    <rPh sb="0" eb="2">
      <t>ニュウイン</t>
    </rPh>
    <rPh sb="2" eb="4">
      <t>イリョウ</t>
    </rPh>
    <rPh sb="4" eb="6">
      <t>キカン</t>
    </rPh>
    <rPh sb="6" eb="8">
      <t>セツビ</t>
    </rPh>
    <rPh sb="8" eb="10">
      <t>セイビ</t>
    </rPh>
    <rPh sb="10" eb="12">
      <t>ジギョウ</t>
    </rPh>
    <rPh sb="16" eb="18">
      <t>コジン</t>
    </rPh>
    <rPh sb="18" eb="20">
      <t>ボウゴ</t>
    </rPh>
    <rPh sb="20" eb="21">
      <t>グ</t>
    </rPh>
    <rPh sb="22" eb="24">
      <t>シシュツ</t>
    </rPh>
    <rPh sb="24" eb="26">
      <t>ミコミ</t>
    </rPh>
    <rPh sb="26" eb="27">
      <t>ガク</t>
    </rPh>
    <phoneticPr fontId="2"/>
  </si>
  <si>
    <r>
      <rPr>
        <b/>
        <sz val="11"/>
        <color theme="1"/>
        <rFont val="ＭＳ Ｐゴシック"/>
        <family val="3"/>
        <charset val="128"/>
      </rPr>
      <t>帰国者・接触者外来等設備整備事業における</t>
    </r>
    <r>
      <rPr>
        <b/>
        <sz val="11"/>
        <rFont val="ＭＳ Ｐゴシック"/>
        <family val="3"/>
        <charset val="128"/>
      </rPr>
      <t>個人防護具の上限額</t>
    </r>
    <rPh sb="0" eb="3">
      <t>キコクシャ</t>
    </rPh>
    <rPh sb="4" eb="10">
      <t>セッショクシャガイライトウ</t>
    </rPh>
    <rPh sb="10" eb="12">
      <t>セツビ</t>
    </rPh>
    <rPh sb="12" eb="14">
      <t>セイビ</t>
    </rPh>
    <rPh sb="14" eb="16">
      <t>ジギョウ</t>
    </rPh>
    <rPh sb="20" eb="22">
      <t>コジン</t>
    </rPh>
    <rPh sb="22" eb="24">
      <t>ボウゴ</t>
    </rPh>
    <rPh sb="24" eb="25">
      <t>グ</t>
    </rPh>
    <rPh sb="26" eb="29">
      <t>ジョウゲンガク</t>
    </rPh>
    <phoneticPr fontId="2"/>
  </si>
  <si>
    <r>
      <rPr>
        <b/>
        <sz val="11"/>
        <color theme="1"/>
        <rFont val="ＭＳ Ｐゴシック"/>
        <family val="3"/>
        <charset val="128"/>
      </rPr>
      <t>帰国者・接触者外来等設備整備事業における</t>
    </r>
    <r>
      <rPr>
        <b/>
        <sz val="11"/>
        <rFont val="ＭＳ Ｐゴシック"/>
        <family val="3"/>
        <charset val="128"/>
      </rPr>
      <t>個人防護具の支出見込額</t>
    </r>
    <rPh sb="0" eb="3">
      <t>キコクシャ</t>
    </rPh>
    <rPh sb="4" eb="7">
      <t>セッショクシャ</t>
    </rPh>
    <rPh sb="7" eb="9">
      <t>ガイライ</t>
    </rPh>
    <rPh sb="9" eb="10">
      <t>トウ</t>
    </rPh>
    <rPh sb="10" eb="12">
      <t>セツビ</t>
    </rPh>
    <rPh sb="12" eb="14">
      <t>セイビ</t>
    </rPh>
    <rPh sb="14" eb="16">
      <t>ジギョウ</t>
    </rPh>
    <rPh sb="20" eb="22">
      <t>コジン</t>
    </rPh>
    <rPh sb="22" eb="24">
      <t>ボウゴ</t>
    </rPh>
    <rPh sb="24" eb="25">
      <t>グ</t>
    </rPh>
    <rPh sb="26" eb="28">
      <t>シシュツ</t>
    </rPh>
    <rPh sb="28" eb="30">
      <t>ミコミ</t>
    </rPh>
    <rPh sb="30" eb="31">
      <t>ガク</t>
    </rPh>
    <phoneticPr fontId="2"/>
  </si>
  <si>
    <r>
      <t>個人防護具　明細</t>
    </r>
    <r>
      <rPr>
        <b/>
        <sz val="16"/>
        <color theme="1"/>
        <rFont val="ＭＳ Ｐゴシック"/>
        <family val="3"/>
        <charset val="128"/>
      </rPr>
      <t>（救急・周産期・小児）</t>
    </r>
    <rPh sb="0" eb="2">
      <t>コジン</t>
    </rPh>
    <rPh sb="2" eb="4">
      <t>ボウゴ</t>
    </rPh>
    <rPh sb="4" eb="5">
      <t>グ</t>
    </rPh>
    <rPh sb="6" eb="8">
      <t>メイサイ</t>
    </rPh>
    <rPh sb="9" eb="11">
      <t>キュウキュウ</t>
    </rPh>
    <rPh sb="12" eb="15">
      <t>シュウサンキ</t>
    </rPh>
    <rPh sb="16" eb="18">
      <t>ショウニ</t>
    </rPh>
    <phoneticPr fontId="3"/>
  </si>
  <si>
    <r>
      <rPr>
        <b/>
        <sz val="11"/>
        <color theme="1"/>
        <rFont val="ＭＳ Ｐゴシック"/>
        <family val="3"/>
        <charset val="128"/>
      </rPr>
      <t>疑う患者受入れのための救急・周産期・小児医療体制確保事業における</t>
    </r>
    <r>
      <rPr>
        <b/>
        <sz val="11"/>
        <rFont val="ＭＳ Ｐゴシック"/>
        <family val="3"/>
        <charset val="128"/>
      </rPr>
      <t>個人防護具の上限額</t>
    </r>
    <rPh sb="0" eb="1">
      <t>ウタガ</t>
    </rPh>
    <rPh sb="2" eb="4">
      <t>カンジャ</t>
    </rPh>
    <rPh sb="4" eb="6">
      <t>ウケイ</t>
    </rPh>
    <rPh sb="11" eb="13">
      <t>キュウキュウ</t>
    </rPh>
    <rPh sb="14" eb="17">
      <t>シュウサンキ</t>
    </rPh>
    <rPh sb="18" eb="20">
      <t>ショウニ</t>
    </rPh>
    <rPh sb="20" eb="28">
      <t>イリョウタイセイカクホジギョウ</t>
    </rPh>
    <rPh sb="32" eb="34">
      <t>コジン</t>
    </rPh>
    <rPh sb="34" eb="36">
      <t>ボウゴ</t>
    </rPh>
    <rPh sb="36" eb="37">
      <t>グ</t>
    </rPh>
    <rPh sb="38" eb="41">
      <t>ジョウゲンガク</t>
    </rPh>
    <phoneticPr fontId="2"/>
  </si>
  <si>
    <r>
      <rPr>
        <b/>
        <sz val="11"/>
        <color theme="1"/>
        <rFont val="ＭＳ Ｐゴシック"/>
        <family val="3"/>
        <charset val="128"/>
      </rPr>
      <t>疑う患者受入れのための救急・周産期・小児医療体制確保事業における</t>
    </r>
    <r>
      <rPr>
        <b/>
        <sz val="11"/>
        <rFont val="ＭＳ Ｐゴシック"/>
        <family val="3"/>
        <charset val="128"/>
      </rPr>
      <t>個人防護具の支出見込額</t>
    </r>
    <rPh sb="0" eb="1">
      <t>ウタガ</t>
    </rPh>
    <rPh sb="2" eb="4">
      <t>カンジャ</t>
    </rPh>
    <rPh sb="4" eb="6">
      <t>ウケイ</t>
    </rPh>
    <rPh sb="11" eb="13">
      <t>キュウキュウ</t>
    </rPh>
    <rPh sb="14" eb="17">
      <t>シュウサンキ</t>
    </rPh>
    <rPh sb="18" eb="20">
      <t>ショウニ</t>
    </rPh>
    <rPh sb="20" eb="28">
      <t>イリョウタイセイカクホジギョウ</t>
    </rPh>
    <rPh sb="32" eb="34">
      <t>コジン</t>
    </rPh>
    <rPh sb="34" eb="36">
      <t>ボウゴ</t>
    </rPh>
    <rPh sb="36" eb="37">
      <t>グ</t>
    </rPh>
    <rPh sb="38" eb="40">
      <t>シシュツ</t>
    </rPh>
    <rPh sb="40" eb="42">
      <t>ミコミ</t>
    </rPh>
    <rPh sb="42" eb="43">
      <t>ガク</t>
    </rPh>
    <phoneticPr fontId="2"/>
  </si>
  <si>
    <t>○○病院</t>
    <phoneticPr fontId="2"/>
  </si>
  <si>
    <t>マスク</t>
  </si>
  <si>
    <t>○○―△</t>
    <phoneticPr fontId="2"/>
  </si>
  <si>
    <t>ガウン</t>
  </si>
  <si>
    <t>××－◇</t>
    <phoneticPr fontId="2"/>
  </si>
  <si>
    <t>グローブ</t>
  </si>
  <si>
    <t>△△－×</t>
    <phoneticPr fontId="2"/>
  </si>
  <si>
    <t>入1</t>
    <rPh sb="0" eb="1">
      <t>ハイ</t>
    </rPh>
    <phoneticPr fontId="2"/>
  </si>
  <si>
    <t>入2</t>
    <rPh sb="0" eb="1">
      <t>ハイ</t>
    </rPh>
    <phoneticPr fontId="2"/>
  </si>
  <si>
    <t>入3</t>
    <rPh sb="0" eb="1">
      <t>ハイ</t>
    </rPh>
    <phoneticPr fontId="2"/>
  </si>
  <si>
    <t>ゴーグル</t>
  </si>
  <si>
    <t>帰１</t>
    <rPh sb="0" eb="1">
      <t>カエ</t>
    </rPh>
    <phoneticPr fontId="2"/>
  </si>
  <si>
    <t>帰２</t>
    <rPh sb="0" eb="1">
      <t>カエ</t>
    </rPh>
    <phoneticPr fontId="2"/>
  </si>
  <si>
    <t>○○―△</t>
  </si>
  <si>
    <t>フェイスシールド</t>
  </si>
  <si>
    <t>××－◇</t>
  </si>
  <si>
    <t>疑１</t>
    <rPh sb="0" eb="1">
      <t>ウタガ</t>
    </rPh>
    <phoneticPr fontId="2"/>
  </si>
  <si>
    <t>疑２</t>
    <rPh sb="0" eb="1">
      <t>ウタガ</t>
    </rPh>
    <phoneticPr fontId="2"/>
  </si>
  <si>
    <r>
      <t xml:space="preserve"> 円</t>
    </r>
    <r>
      <rPr>
        <b/>
        <sz val="18"/>
        <color rgb="FFFF0000"/>
        <rFont val="ＭＳ Ｐゴシック"/>
        <family val="3"/>
        <charset val="128"/>
      </rPr>
      <t>（上限額）</t>
    </r>
    <rPh sb="1" eb="2">
      <t>エン</t>
    </rPh>
    <rPh sb="3" eb="6">
      <t>ジョウゲンガク</t>
    </rPh>
    <phoneticPr fontId="2"/>
  </si>
  <si>
    <t>人/日　×</t>
    <rPh sb="0" eb="1">
      <t>ニン</t>
    </rPh>
    <rPh sb="2" eb="3">
      <t>ニチ</t>
    </rPh>
    <phoneticPr fontId="2"/>
  </si>
  <si>
    <t>別紙２－３（補足資料）</t>
  </si>
  <si>
    <t xml:space="preserve"> 円</t>
    <rPh sb="1" eb="2">
      <t>エン</t>
    </rPh>
    <phoneticPr fontId="2"/>
  </si>
  <si>
    <r>
      <t>※</t>
    </r>
    <r>
      <rPr>
        <b/>
        <sz val="11"/>
        <rFont val="ＭＳ Ｐゴシック"/>
        <family val="3"/>
        <charset val="128"/>
      </rPr>
      <t>　市町村に交付申請を行った事業について県に交付申請していないことを確認していますか。
　　市町村に申請を行った事業について再度、申請を希望する場合は事前に御相談ください。</t>
    </r>
    <phoneticPr fontId="2"/>
  </si>
  <si>
    <r>
      <t>個人防護具の明細</t>
    </r>
    <r>
      <rPr>
        <b/>
        <sz val="11"/>
        <color rgb="FFFF0000"/>
        <rFont val="ＭＳ Ｐゴシック"/>
        <family val="3"/>
        <charset val="128"/>
      </rPr>
      <t>（備蓄目的は補助対象外）</t>
    </r>
    <rPh sb="0" eb="2">
      <t>コジン</t>
    </rPh>
    <rPh sb="2" eb="4">
      <t>ボウゴ</t>
    </rPh>
    <rPh sb="4" eb="5">
      <t>グ</t>
    </rPh>
    <rPh sb="6" eb="8">
      <t>メイサイ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</si>
</sst>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Red]\-#,##0.000"/>
    <numFmt numFmtId="178" formatCode="#,##0.0"/>
  </numFmts>
  <fonts count="22">
    <font>
      <sz val="11"/>
      <color theme="1"/>
      <name val="ＭＳ Ｐゴシック"/>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8"/>
      <color theme="1"/>
      <name val="ＭＳ ゴシック"/>
      <family val="3"/>
      <charset val="128"/>
    </font>
    <font>
      <sz val="11"/>
      <name val="明朝"/>
      <family val="1"/>
      <charset val="128"/>
    </font>
    <font>
      <sz val="12"/>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theme="1"/>
      <name val="ＭＳ ゴシック"/>
      <family val="3"/>
      <charset val="128"/>
    </font>
    <font>
      <sz val="16"/>
      <color theme="1"/>
      <name val="ＭＳ Ｐゴシック"/>
      <family val="3"/>
      <charset val="128"/>
    </font>
    <font>
      <b/>
      <sz val="14"/>
      <name val="ＭＳ Ｐゴシック"/>
      <family val="3"/>
      <charset val="128"/>
    </font>
    <font>
      <b/>
      <sz val="11"/>
      <color rgb="FFFF0000"/>
      <name val="ＭＳ Ｐゴシック"/>
      <family val="3"/>
      <charset val="128"/>
    </font>
    <font>
      <b/>
      <sz val="14"/>
      <color rgb="FFFF0000"/>
      <name val="ＭＳ Ｐゴシック"/>
      <family val="3"/>
      <charset val="128"/>
    </font>
    <font>
      <b/>
      <sz val="11"/>
      <color rgb="FFFF0000"/>
      <name val="ＭＳ ゴシック"/>
      <family val="3"/>
      <charset val="128"/>
    </font>
    <font>
      <b/>
      <sz val="11"/>
      <name val="ＭＳ Ｐゴシック"/>
      <family val="3"/>
      <charset val="128"/>
    </font>
    <font>
      <b/>
      <sz val="16"/>
      <color theme="1"/>
      <name val="ＭＳ Ｐゴシック"/>
      <family val="3"/>
      <charset val="128"/>
    </font>
    <font>
      <sz val="18"/>
      <color rgb="FFFF0000"/>
      <name val="ＭＳ ゴシック"/>
      <family val="3"/>
      <charset val="128"/>
    </font>
    <font>
      <sz val="11"/>
      <color rgb="FFFF0000"/>
      <name val="ＭＳ Ｐゴシック"/>
      <family val="3"/>
      <charset val="128"/>
    </font>
    <font>
      <b/>
      <sz val="18"/>
      <color rgb="FFFF0000"/>
      <name val="ＭＳ Ｐゴシック"/>
      <family val="3"/>
      <charset val="128"/>
    </font>
    <font>
      <b/>
      <sz val="14"/>
      <color theme="1"/>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64">
    <xf numFmtId="0" fontId="0" fillId="0" borderId="0" xfId="0">
      <alignment vertical="center"/>
    </xf>
    <xf numFmtId="0" fontId="6" fillId="0" borderId="0" xfId="2" applyFont="1" applyBorder="1" applyAlignment="1" applyProtection="1">
      <alignment vertical="center"/>
      <protection locked="0"/>
    </xf>
    <xf numFmtId="0" fontId="11" fillId="0" borderId="0" xfId="0" applyFont="1" applyAlignment="1" applyProtection="1">
      <alignment vertical="center"/>
      <protection locked="0"/>
    </xf>
    <xf numFmtId="0" fontId="7" fillId="0" borderId="0" xfId="2" applyFont="1" applyAlignment="1" applyProtection="1">
      <alignment vertical="center"/>
      <protection locked="0"/>
    </xf>
    <xf numFmtId="0" fontId="7" fillId="0" borderId="0" xfId="2" applyFont="1" applyAlignment="1" applyProtection="1">
      <alignment horizontal="right" vertical="center"/>
      <protection locked="0"/>
    </xf>
    <xf numFmtId="0" fontId="7" fillId="0" borderId="0" xfId="2" applyFont="1" applyAlignment="1" applyProtection="1">
      <alignment horizontal="centerContinuous" vertical="center"/>
      <protection locked="0"/>
    </xf>
    <xf numFmtId="38" fontId="8" fillId="0" borderId="0" xfId="1" applyFont="1" applyFill="1" applyAlignment="1" applyProtection="1">
      <alignment horizontal="right" vertical="center"/>
      <protection locked="0"/>
    </xf>
    <xf numFmtId="0" fontId="6" fillId="0" borderId="0" xfId="2" applyFont="1" applyAlignment="1" applyProtection="1">
      <alignment vertical="center"/>
      <protection locked="0"/>
    </xf>
    <xf numFmtId="38" fontId="4" fillId="0" borderId="0" xfId="1" applyFont="1" applyFill="1" applyBorder="1" applyAlignment="1" applyProtection="1">
      <alignment horizontal="center" vertical="center" shrinkToFit="1"/>
      <protection locked="0"/>
    </xf>
    <xf numFmtId="0" fontId="7" fillId="0" borderId="0" xfId="2" applyFont="1" applyAlignment="1" applyProtection="1">
      <alignment horizontal="center" vertical="center"/>
      <protection locked="0"/>
    </xf>
    <xf numFmtId="38" fontId="10" fillId="0" borderId="0" xfId="1" applyFont="1" applyFill="1" applyBorder="1" applyAlignment="1" applyProtection="1">
      <alignment horizontal="center" vertical="center" shrinkToFit="1"/>
      <protection locked="0"/>
    </xf>
    <xf numFmtId="0" fontId="7" fillId="0" borderId="0" xfId="2" applyFont="1" applyBorder="1" applyAlignment="1" applyProtection="1">
      <alignment horizontal="right" vertical="center"/>
      <protection locked="0"/>
    </xf>
    <xf numFmtId="0" fontId="8" fillId="0" borderId="0" xfId="0" applyFont="1" applyProtection="1">
      <alignment vertical="center"/>
      <protection locked="0"/>
    </xf>
    <xf numFmtId="0" fontId="8" fillId="2" borderId="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vertical="center" shrinkToFit="1"/>
      <protection locked="0"/>
    </xf>
    <xf numFmtId="3" fontId="8" fillId="3" borderId="2" xfId="0" applyNumberFormat="1" applyFont="1" applyFill="1" applyBorder="1" applyAlignment="1" applyProtection="1">
      <alignment horizontal="right" vertical="center"/>
      <protection locked="0"/>
    </xf>
    <xf numFmtId="3" fontId="7" fillId="0" borderId="2" xfId="0" applyNumberFormat="1" applyFont="1" applyBorder="1" applyProtection="1">
      <alignment vertical="center"/>
      <protection locked="0"/>
    </xf>
    <xf numFmtId="0" fontId="8" fillId="3" borderId="2"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shrinkToFit="1"/>
      <protection locked="0"/>
    </xf>
    <xf numFmtId="3" fontId="8" fillId="0" borderId="2" xfId="0" applyNumberFormat="1" applyFont="1" applyBorder="1" applyAlignment="1" applyProtection="1">
      <alignment horizontal="center" vertical="center"/>
      <protection locked="0"/>
    </xf>
    <xf numFmtId="3" fontId="9" fillId="0" borderId="2" xfId="0" applyNumberFormat="1" applyFont="1" applyBorder="1" applyProtection="1">
      <alignment vertical="center"/>
      <protection locked="0"/>
    </xf>
    <xf numFmtId="0" fontId="8" fillId="0" borderId="0" xfId="0" applyFont="1" applyAlignment="1" applyProtection="1">
      <alignment vertical="center" shrinkToFit="1"/>
      <protection locked="0"/>
    </xf>
    <xf numFmtId="0" fontId="8" fillId="0" borderId="0" xfId="0" applyFont="1" applyAlignment="1" applyProtection="1">
      <alignment vertical="center" wrapText="1"/>
      <protection locked="0"/>
    </xf>
    <xf numFmtId="3" fontId="8" fillId="0" borderId="0" xfId="0" applyNumberFormat="1" applyFont="1" applyProtection="1">
      <alignment vertical="center"/>
      <protection locked="0"/>
    </xf>
    <xf numFmtId="38" fontId="15" fillId="0" borderId="0" xfId="1" applyFont="1" applyFill="1" applyBorder="1" applyAlignment="1" applyProtection="1">
      <alignment horizontal="center" vertical="center" shrinkToFit="1"/>
      <protection locked="0"/>
    </xf>
    <xf numFmtId="0" fontId="7" fillId="0" borderId="0" xfId="2" applyFont="1" applyBorder="1" applyAlignment="1" applyProtection="1">
      <alignment vertical="center"/>
      <protection locked="0"/>
    </xf>
    <xf numFmtId="0" fontId="7" fillId="0" borderId="0" xfId="2" quotePrefix="1" applyFont="1" applyAlignment="1" applyProtection="1">
      <alignment horizontal="right" vertical="center"/>
      <protection locked="0"/>
    </xf>
    <xf numFmtId="0" fontId="7" fillId="0" borderId="0" xfId="2" applyFont="1" applyAlignment="1" applyProtection="1">
      <alignment horizontal="left" vertical="center"/>
      <protection locked="0"/>
    </xf>
    <xf numFmtId="0" fontId="14" fillId="0" borderId="0" xfId="2" applyFont="1" applyFill="1" applyAlignment="1" applyProtection="1">
      <alignment horizontal="right" vertical="center"/>
      <protection locked="0"/>
    </xf>
    <xf numFmtId="38" fontId="14" fillId="0" borderId="0" xfId="1" applyFont="1" applyFill="1" applyAlignment="1" applyProtection="1">
      <alignment horizontal="right" vertical="center"/>
      <protection locked="0"/>
    </xf>
    <xf numFmtId="38" fontId="8" fillId="0" borderId="0" xfId="1" applyFont="1" applyFill="1" applyAlignment="1" applyProtection="1">
      <alignment horizontal="left" vertical="center"/>
      <protection locked="0"/>
    </xf>
    <xf numFmtId="176" fontId="12" fillId="0" borderId="0" xfId="1" applyNumberFormat="1" applyFont="1" applyFill="1" applyAlignment="1" applyProtection="1">
      <alignment horizontal="center" vertical="center"/>
    </xf>
    <xf numFmtId="0" fontId="13" fillId="0" borderId="0" xfId="2" applyFont="1" applyFill="1" applyAlignment="1" applyProtection="1">
      <alignment horizontal="right" vertical="center"/>
    </xf>
    <xf numFmtId="0" fontId="16" fillId="0" borderId="0" xfId="2" applyFont="1" applyAlignment="1" applyProtection="1">
      <alignment vertical="center"/>
      <protection locked="0"/>
    </xf>
    <xf numFmtId="0" fontId="16" fillId="0" borderId="0" xfId="2" quotePrefix="1" applyFont="1" applyBorder="1" applyAlignment="1" applyProtection="1">
      <alignment horizontal="center" vertical="center"/>
      <protection locked="0"/>
    </xf>
    <xf numFmtId="0" fontId="14" fillId="3" borderId="0" xfId="2" applyFont="1" applyFill="1" applyAlignment="1" applyProtection="1">
      <alignment horizontal="right" vertical="center"/>
      <protection locked="0"/>
    </xf>
    <xf numFmtId="38" fontId="14" fillId="3" borderId="0" xfId="1" applyFont="1" applyFill="1" applyAlignment="1" applyProtection="1">
      <alignment horizontal="right" vertical="center"/>
      <protection locked="0"/>
    </xf>
    <xf numFmtId="0" fontId="19" fillId="3" borderId="2" xfId="0" applyFont="1" applyFill="1" applyBorder="1" applyAlignment="1" applyProtection="1">
      <alignment vertical="center" shrinkToFit="1"/>
    </xf>
    <xf numFmtId="3" fontId="19" fillId="3" borderId="2" xfId="0" applyNumberFormat="1" applyFont="1" applyFill="1" applyBorder="1" applyAlignment="1" applyProtection="1">
      <alignment horizontal="right" vertical="center"/>
    </xf>
    <xf numFmtId="0" fontId="19" fillId="3" borderId="2" xfId="0" applyFont="1" applyFill="1" applyBorder="1" applyAlignment="1" applyProtection="1">
      <alignment horizontal="center" vertical="center"/>
      <protection locked="0"/>
    </xf>
    <xf numFmtId="0" fontId="20" fillId="0" borderId="2" xfId="0" applyFont="1" applyBorder="1" applyProtection="1">
      <alignment vertical="center"/>
      <protection locked="0"/>
    </xf>
    <xf numFmtId="177" fontId="13" fillId="0" borderId="0" xfId="1" applyNumberFormat="1" applyFont="1" applyFill="1" applyAlignment="1" applyProtection="1">
      <alignment horizontal="center" vertical="center"/>
    </xf>
    <xf numFmtId="178" fontId="19" fillId="3" borderId="2" xfId="0" applyNumberFormat="1" applyFont="1" applyFill="1" applyBorder="1" applyAlignment="1" applyProtection="1">
      <alignment horizontal="right" vertical="center"/>
      <protection locked="0"/>
    </xf>
    <xf numFmtId="178" fontId="8" fillId="3" borderId="2" xfId="0" applyNumberFormat="1" applyFont="1" applyFill="1" applyBorder="1" applyAlignment="1" applyProtection="1">
      <alignment horizontal="right" vertical="center"/>
      <protection locked="0"/>
    </xf>
    <xf numFmtId="38" fontId="13" fillId="0" borderId="0" xfId="1" applyFont="1" applyFill="1" applyAlignment="1" applyProtection="1">
      <alignment horizontal="right" vertical="center"/>
    </xf>
    <xf numFmtId="38" fontId="21" fillId="0" borderId="0" xfId="1" applyFont="1" applyFill="1" applyBorder="1" applyAlignment="1" applyProtection="1">
      <alignment horizontal="center" vertical="center" shrinkToFit="1"/>
    </xf>
    <xf numFmtId="38" fontId="13" fillId="0" borderId="0" xfId="1" applyFont="1" applyFill="1" applyBorder="1" applyAlignment="1" applyProtection="1">
      <alignment horizontal="center" vertical="center" shrinkToFit="1"/>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shrinkToFit="1"/>
      <protection locked="0"/>
    </xf>
    <xf numFmtId="0" fontId="8" fillId="3" borderId="5" xfId="0" applyFont="1" applyFill="1" applyBorder="1" applyAlignment="1" applyProtection="1">
      <alignment horizontal="center" vertical="center" wrapText="1" shrinkToFit="1"/>
      <protection locked="0"/>
    </xf>
    <xf numFmtId="0" fontId="8" fillId="3" borderId="4" xfId="0" applyFont="1" applyFill="1" applyBorder="1" applyAlignment="1" applyProtection="1">
      <alignment horizontal="center" vertical="center" wrapText="1" shrinkToFit="1"/>
      <protection locked="0"/>
    </xf>
    <xf numFmtId="0" fontId="11" fillId="0" borderId="0" xfId="0" applyFont="1" applyAlignment="1" applyProtection="1">
      <alignment horizontal="center" vertical="center" shrinkToFit="1"/>
      <protection locked="0"/>
    </xf>
    <xf numFmtId="38" fontId="18" fillId="3" borderId="1" xfId="1"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wrapText="1" shrinkToFit="1"/>
    </xf>
    <xf numFmtId="0" fontId="19" fillId="3" borderId="5" xfId="0" applyFont="1" applyFill="1" applyBorder="1" applyAlignment="1" applyProtection="1">
      <alignment horizontal="center" vertical="center" wrapText="1" shrinkToFit="1"/>
    </xf>
    <xf numFmtId="0" fontId="19" fillId="3" borderId="4" xfId="0" applyFont="1" applyFill="1" applyBorder="1" applyAlignment="1" applyProtection="1">
      <alignment horizontal="center" vertical="center" wrapText="1" shrinkToFit="1"/>
    </xf>
    <xf numFmtId="0" fontId="7" fillId="0" borderId="0" xfId="2" applyFont="1" applyAlignment="1" applyProtection="1">
      <alignment horizontal="left" vertical="top" wrapText="1"/>
      <protection locked="0"/>
    </xf>
  </cellXfs>
  <cellStyles count="3">
    <cellStyle name="桁区切り" xfId="1" builtinId="6"/>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542925</xdr:colOff>
      <xdr:row>4</xdr:row>
      <xdr:rowOff>533400</xdr:rowOff>
    </xdr:from>
    <xdr:to>
      <xdr:col>8</xdr:col>
      <xdr:colOff>800100</xdr:colOff>
      <xdr:row>6</xdr:row>
      <xdr:rowOff>76200</xdr:rowOff>
    </xdr:to>
    <xdr:sp macro="" textlink="">
      <xdr:nvSpPr>
        <xdr:cNvPr id="32" name="テキスト ボックス 31">
          <a:extLst>
            <a:ext uri="{FF2B5EF4-FFF2-40B4-BE49-F238E27FC236}">
              <a16:creationId xmlns:a16="http://schemas.microsoft.com/office/drawing/2014/main" id="{4B23F6E4-977B-4725-8243-2A62B7A11B15}"/>
            </a:ext>
          </a:extLst>
        </xdr:cNvPr>
        <xdr:cNvSpPr txBox="1"/>
      </xdr:nvSpPr>
      <xdr:spPr>
        <a:xfrm>
          <a:off x="752475" y="1495425"/>
          <a:ext cx="6410325" cy="466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a:effectLst/>
              <a:latin typeface="MS Mincho" panose="02020609040205080304" pitchFamily="17" charset="-128"/>
              <a:ea typeface="MS Mincho" panose="02020609040205080304" pitchFamily="17" charset="-128"/>
            </a:rPr>
            <a:t>本シートを入力すると、申請書作成に必要な個人防護具の「単価」と「数量」が自動計算されます。</a:t>
          </a:r>
          <a:endParaRPr lang="en-US" altLang="ja-JP" sz="1100">
            <a:effectLst/>
            <a:latin typeface="MS Mincho" panose="02020609040205080304" pitchFamily="17" charset="-128"/>
            <a:ea typeface="MS Mincho" panose="02020609040205080304" pitchFamily="17" charset="-128"/>
          </a:endParaRPr>
        </a:p>
        <a:p>
          <a:pPr algn="ctr"/>
          <a:r>
            <a:rPr kumimoji="1" lang="ja-JP" altLang="en-US" sz="1100">
              <a:effectLst/>
              <a:latin typeface="MS Mincho" panose="02020609040205080304" pitchFamily="17" charset="-128"/>
              <a:ea typeface="MS Mincho" panose="02020609040205080304" pitchFamily="17" charset="-128"/>
            </a:rPr>
            <a:t>右記</a:t>
          </a:r>
          <a:r>
            <a:rPr kumimoji="1" lang="ja-JP" altLang="en-US" sz="1100" b="1">
              <a:effectLst/>
              <a:latin typeface="MS Mincho" panose="02020609040205080304" pitchFamily="17" charset="-128"/>
              <a:ea typeface="MS Mincho" panose="02020609040205080304" pitchFamily="17" charset="-128"/>
            </a:rPr>
            <a:t>＜作業手順＞</a:t>
          </a:r>
          <a:r>
            <a:rPr kumimoji="1" lang="ja-JP" altLang="en-US" sz="1100">
              <a:effectLst/>
              <a:latin typeface="MS Mincho" panose="02020609040205080304" pitchFamily="17" charset="-128"/>
              <a:ea typeface="MS Mincho" panose="02020609040205080304" pitchFamily="17" charset="-128"/>
            </a:rPr>
            <a:t>及び</a:t>
          </a:r>
          <a:r>
            <a:rPr kumimoji="1" lang="ja-JP" altLang="en-US" sz="1100" b="1">
              <a:effectLst/>
              <a:latin typeface="MS Mincho" panose="02020609040205080304" pitchFamily="17" charset="-128"/>
              <a:ea typeface="MS Mincho" panose="02020609040205080304" pitchFamily="17" charset="-128"/>
            </a:rPr>
            <a:t>＜留意事項＞</a:t>
          </a:r>
          <a:r>
            <a:rPr kumimoji="1" lang="ja-JP" altLang="en-US" sz="1100">
              <a:effectLst/>
              <a:latin typeface="MS Mincho" panose="02020609040205080304" pitchFamily="17" charset="-128"/>
              <a:ea typeface="MS Mincho" panose="02020609040205080304" pitchFamily="17" charset="-128"/>
            </a:rPr>
            <a:t>参照</a:t>
          </a:r>
          <a:endParaRPr kumimoji="1" lang="ja-JP" altLang="en-US" sz="1100"/>
        </a:p>
      </xdr:txBody>
    </xdr:sp>
    <xdr:clientData/>
  </xdr:twoCellAnchor>
  <xdr:twoCellAnchor>
    <xdr:from>
      <xdr:col>12</xdr:col>
      <xdr:colOff>0</xdr:colOff>
      <xdr:row>1</xdr:row>
      <xdr:rowOff>1</xdr:rowOff>
    </xdr:from>
    <xdr:to>
      <xdr:col>18</xdr:col>
      <xdr:colOff>393700</xdr:colOff>
      <xdr:row>4</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72525" y="1"/>
          <a:ext cx="4508500" cy="7429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b="1">
              <a:solidFill>
                <a:srgbClr val="FF0000"/>
              </a:solidFill>
            </a:rPr>
            <a:t>黄色セルに記入してください</a:t>
          </a:r>
        </a:p>
      </xdr:txBody>
    </xdr:sp>
    <xdr:clientData/>
  </xdr:twoCellAnchor>
  <xdr:twoCellAnchor>
    <xdr:from>
      <xdr:col>2</xdr:col>
      <xdr:colOff>584200</xdr:colOff>
      <xdr:row>49</xdr:row>
      <xdr:rowOff>3175</xdr:rowOff>
    </xdr:from>
    <xdr:to>
      <xdr:col>4</xdr:col>
      <xdr:colOff>438150</xdr:colOff>
      <xdr:row>50</xdr:row>
      <xdr:rowOff>28575</xdr:rowOff>
    </xdr:to>
    <xdr:sp macro="" textlink="">
      <xdr:nvSpPr>
        <xdr:cNvPr id="12" name="左中かっこ 11">
          <a:extLst>
            <a:ext uri="{FF2B5EF4-FFF2-40B4-BE49-F238E27FC236}">
              <a16:creationId xmlns:a16="http://schemas.microsoft.com/office/drawing/2014/main" id="{DE6E8452-8B60-465E-A730-290514B1BC5C}"/>
            </a:ext>
          </a:extLst>
        </xdr:cNvPr>
        <xdr:cNvSpPr/>
      </xdr:nvSpPr>
      <xdr:spPr>
        <a:xfrm rot="-5400000">
          <a:off x="2289175" y="10804525"/>
          <a:ext cx="273050" cy="13589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596900</xdr:colOff>
      <xdr:row>51</xdr:row>
      <xdr:rowOff>107950</xdr:rowOff>
    </xdr:from>
    <xdr:to>
      <xdr:col>4</xdr:col>
      <xdr:colOff>673100</xdr:colOff>
      <xdr:row>54</xdr:row>
      <xdr:rowOff>88900</xdr:rowOff>
    </xdr:to>
    <xdr:sp macro="" textlink="">
      <xdr:nvSpPr>
        <xdr:cNvPr id="13" name="テキスト ボックス 12">
          <a:extLst>
            <a:ext uri="{FF2B5EF4-FFF2-40B4-BE49-F238E27FC236}">
              <a16:creationId xmlns:a16="http://schemas.microsoft.com/office/drawing/2014/main" id="{5EC1AF6A-A26F-4BD9-80C5-93A1333C4036}"/>
            </a:ext>
          </a:extLst>
        </xdr:cNvPr>
        <xdr:cNvSpPr txBox="1"/>
      </xdr:nvSpPr>
      <xdr:spPr>
        <a:xfrm>
          <a:off x="1758950" y="11947525"/>
          <a:ext cx="1581150" cy="723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申請書中、個人防護具の</a:t>
          </a:r>
          <a:r>
            <a:rPr kumimoji="1" lang="ja-JP" altLang="en-US" sz="1100" b="1">
              <a:latin typeface="ＭＳ Ｐゴシック" panose="020B0600070205080204" pitchFamily="50" charset="-128"/>
              <a:ea typeface="ＭＳ Ｐゴシック" panose="020B0600070205080204" pitchFamily="50" charset="-128"/>
            </a:rPr>
            <a:t>「数量」欄</a:t>
          </a:r>
          <a:r>
            <a:rPr kumimoji="1" lang="ja-JP" altLang="en-US" sz="1100">
              <a:latin typeface="ＭＳ Ｐゴシック" panose="020B0600070205080204" pitchFamily="50" charset="-128"/>
              <a:ea typeface="ＭＳ Ｐゴシック" panose="020B0600070205080204" pitchFamily="50" charset="-128"/>
            </a:rPr>
            <a:t>に</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ご記入ください。</a:t>
          </a:r>
        </a:p>
      </xdr:txBody>
    </xdr:sp>
    <xdr:clientData/>
  </xdr:twoCellAnchor>
  <xdr:twoCellAnchor>
    <xdr:from>
      <xdr:col>0</xdr:col>
      <xdr:colOff>44450</xdr:colOff>
      <xdr:row>48</xdr:row>
      <xdr:rowOff>196850</xdr:rowOff>
    </xdr:from>
    <xdr:to>
      <xdr:col>2</xdr:col>
      <xdr:colOff>387350</xdr:colOff>
      <xdr:row>50</xdr:row>
      <xdr:rowOff>76200</xdr:rowOff>
    </xdr:to>
    <xdr:sp macro="" textlink="">
      <xdr:nvSpPr>
        <xdr:cNvPr id="14" name="左中かっこ 13">
          <a:extLst>
            <a:ext uri="{FF2B5EF4-FFF2-40B4-BE49-F238E27FC236}">
              <a16:creationId xmlns:a16="http://schemas.microsoft.com/office/drawing/2014/main" id="{23385B49-80D0-4666-BB0B-72EE8DAF5D83}"/>
            </a:ext>
          </a:extLst>
        </xdr:cNvPr>
        <xdr:cNvSpPr/>
      </xdr:nvSpPr>
      <xdr:spPr>
        <a:xfrm rot="-5400000">
          <a:off x="609600" y="10728325"/>
          <a:ext cx="374650" cy="15049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51</xdr:row>
      <xdr:rowOff>98425</xdr:rowOff>
    </xdr:from>
    <xdr:to>
      <xdr:col>2</xdr:col>
      <xdr:colOff>463550</xdr:colOff>
      <xdr:row>54</xdr:row>
      <xdr:rowOff>79375</xdr:rowOff>
    </xdr:to>
    <xdr:sp macro="" textlink="">
      <xdr:nvSpPr>
        <xdr:cNvPr id="15" name="テキスト ボックス 14">
          <a:extLst>
            <a:ext uri="{FF2B5EF4-FFF2-40B4-BE49-F238E27FC236}">
              <a16:creationId xmlns:a16="http://schemas.microsoft.com/office/drawing/2014/main" id="{1ACF3C4E-54B3-4011-81F2-6C3EE86ADECC}"/>
            </a:ext>
          </a:extLst>
        </xdr:cNvPr>
        <xdr:cNvSpPr txBox="1"/>
      </xdr:nvSpPr>
      <xdr:spPr>
        <a:xfrm>
          <a:off x="57150" y="11938000"/>
          <a:ext cx="1568450" cy="723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申請書中、個人防護具の</a:t>
          </a:r>
          <a:r>
            <a:rPr kumimoji="1" lang="ja-JP" altLang="en-US" sz="1100" b="1">
              <a:latin typeface="ＭＳ Ｐゴシック" panose="020B0600070205080204" pitchFamily="50" charset="-128"/>
              <a:ea typeface="ＭＳ Ｐゴシック" panose="020B0600070205080204" pitchFamily="50" charset="-128"/>
            </a:rPr>
            <a:t>「単価」欄</a:t>
          </a:r>
          <a:r>
            <a:rPr kumimoji="1" lang="ja-JP" altLang="en-US" sz="1100">
              <a:latin typeface="ＭＳ Ｐゴシック" panose="020B0600070205080204" pitchFamily="50" charset="-128"/>
              <a:ea typeface="ＭＳ Ｐゴシック" panose="020B0600070205080204" pitchFamily="50" charset="-128"/>
            </a:rPr>
            <a:t>に</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ご記入ください。</a:t>
          </a:r>
        </a:p>
      </xdr:txBody>
    </xdr:sp>
    <xdr:clientData/>
  </xdr:twoCellAnchor>
  <xdr:twoCellAnchor>
    <xdr:from>
      <xdr:col>4</xdr:col>
      <xdr:colOff>704850</xdr:colOff>
      <xdr:row>49</xdr:row>
      <xdr:rowOff>15875</xdr:rowOff>
    </xdr:from>
    <xdr:to>
      <xdr:col>6</xdr:col>
      <xdr:colOff>381000</xdr:colOff>
      <xdr:row>50</xdr:row>
      <xdr:rowOff>41275</xdr:rowOff>
    </xdr:to>
    <xdr:sp macro="" textlink="">
      <xdr:nvSpPr>
        <xdr:cNvPr id="16" name="左中かっこ 15">
          <a:extLst>
            <a:ext uri="{FF2B5EF4-FFF2-40B4-BE49-F238E27FC236}">
              <a16:creationId xmlns:a16="http://schemas.microsoft.com/office/drawing/2014/main" id="{4D5E6E57-ECBB-4356-8A23-6153AD2581B1}"/>
            </a:ext>
          </a:extLst>
        </xdr:cNvPr>
        <xdr:cNvSpPr/>
      </xdr:nvSpPr>
      <xdr:spPr>
        <a:xfrm rot="-5400000">
          <a:off x="3921125" y="10810875"/>
          <a:ext cx="273050" cy="13716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51</xdr:row>
      <xdr:rowOff>114300</xdr:rowOff>
    </xdr:from>
    <xdr:to>
      <xdr:col>7</xdr:col>
      <xdr:colOff>666750</xdr:colOff>
      <xdr:row>54</xdr:row>
      <xdr:rowOff>98425</xdr:rowOff>
    </xdr:to>
    <xdr:sp macro="" textlink="">
      <xdr:nvSpPr>
        <xdr:cNvPr id="17" name="テキスト ボックス 16">
          <a:extLst>
            <a:ext uri="{FF2B5EF4-FFF2-40B4-BE49-F238E27FC236}">
              <a16:creationId xmlns:a16="http://schemas.microsoft.com/office/drawing/2014/main" id="{851FFEEC-98E4-4211-8257-4887E932D3FF}"/>
            </a:ext>
          </a:extLst>
        </xdr:cNvPr>
        <xdr:cNvSpPr txBox="1"/>
      </xdr:nvSpPr>
      <xdr:spPr>
        <a:xfrm>
          <a:off x="3476625" y="11953875"/>
          <a:ext cx="2495550" cy="727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申請書中、個人防護具の</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金額（税込）</a:t>
          </a:r>
          <a:r>
            <a:rPr kumimoji="1" lang="ja-JP" altLang="en-US" sz="1100" b="1">
              <a:latin typeface="ＭＳ Ｐゴシック" panose="020B0600070205080204" pitchFamily="50" charset="-128"/>
              <a:ea typeface="ＭＳ Ｐゴシック" panose="020B0600070205080204" pitchFamily="50" charset="-128"/>
            </a:rPr>
            <a:t>」欄</a:t>
          </a:r>
          <a:r>
            <a:rPr kumimoji="1" lang="ja-JP" altLang="en-US" sz="1100" b="0">
              <a:latin typeface="ＭＳ Ｐゴシック" panose="020B0600070205080204" pitchFamily="50" charset="-128"/>
              <a:ea typeface="ＭＳ Ｐゴシック" panose="020B0600070205080204" pitchFamily="50" charset="-128"/>
            </a:rPr>
            <a:t>と</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一致しているかご確認ください。</a:t>
          </a:r>
        </a:p>
      </xdr:txBody>
    </xdr:sp>
    <xdr:clientData/>
  </xdr:twoCellAnchor>
  <xdr:twoCellAnchor>
    <xdr:from>
      <xdr:col>1</xdr:col>
      <xdr:colOff>266700</xdr:colOff>
      <xdr:row>9</xdr:row>
      <xdr:rowOff>19050</xdr:rowOff>
    </xdr:from>
    <xdr:to>
      <xdr:col>1</xdr:col>
      <xdr:colOff>600075</xdr:colOff>
      <xdr:row>10</xdr:row>
      <xdr:rowOff>19050</xdr:rowOff>
    </xdr:to>
    <xdr:sp macro="" textlink="">
      <xdr:nvSpPr>
        <xdr:cNvPr id="4" name="テキスト ボックス 3">
          <a:extLst>
            <a:ext uri="{FF2B5EF4-FFF2-40B4-BE49-F238E27FC236}">
              <a16:creationId xmlns:a16="http://schemas.microsoft.com/office/drawing/2014/main" id="{2AA841FD-F867-48A8-978E-377B6E4C034F}"/>
            </a:ext>
          </a:extLst>
        </xdr:cNvPr>
        <xdr:cNvSpPr txBox="1"/>
      </xdr:nvSpPr>
      <xdr:spPr>
        <a:xfrm>
          <a:off x="476250" y="122872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a:t>
          </a:r>
        </a:p>
      </xdr:txBody>
    </xdr:sp>
    <xdr:clientData/>
  </xdr:twoCellAnchor>
  <xdr:twoCellAnchor>
    <xdr:from>
      <xdr:col>3</xdr:col>
      <xdr:colOff>180975</xdr:colOff>
      <xdr:row>9</xdr:row>
      <xdr:rowOff>28575</xdr:rowOff>
    </xdr:from>
    <xdr:to>
      <xdr:col>3</xdr:col>
      <xdr:colOff>514350</xdr:colOff>
      <xdr:row>10</xdr:row>
      <xdr:rowOff>28575</xdr:rowOff>
    </xdr:to>
    <xdr:sp macro="" textlink="">
      <xdr:nvSpPr>
        <xdr:cNvPr id="18" name="テキスト ボックス 17">
          <a:extLst>
            <a:ext uri="{FF2B5EF4-FFF2-40B4-BE49-F238E27FC236}">
              <a16:creationId xmlns:a16="http://schemas.microsoft.com/office/drawing/2014/main" id="{E6DAD78A-0A59-4D5C-9B26-8A18E38D8C04}"/>
            </a:ext>
          </a:extLst>
        </xdr:cNvPr>
        <xdr:cNvSpPr txBox="1"/>
      </xdr:nvSpPr>
      <xdr:spPr>
        <a:xfrm>
          <a:off x="2095500" y="12382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②</a:t>
          </a:r>
        </a:p>
      </xdr:txBody>
    </xdr:sp>
    <xdr:clientData/>
  </xdr:twoCellAnchor>
  <xdr:twoCellAnchor>
    <xdr:from>
      <xdr:col>5</xdr:col>
      <xdr:colOff>333375</xdr:colOff>
      <xdr:row>9</xdr:row>
      <xdr:rowOff>28575</xdr:rowOff>
    </xdr:from>
    <xdr:to>
      <xdr:col>5</xdr:col>
      <xdr:colOff>666750</xdr:colOff>
      <xdr:row>10</xdr:row>
      <xdr:rowOff>28575</xdr:rowOff>
    </xdr:to>
    <xdr:sp macro="" textlink="">
      <xdr:nvSpPr>
        <xdr:cNvPr id="19" name="テキスト ボックス 18">
          <a:extLst>
            <a:ext uri="{FF2B5EF4-FFF2-40B4-BE49-F238E27FC236}">
              <a16:creationId xmlns:a16="http://schemas.microsoft.com/office/drawing/2014/main" id="{3F4C1578-680A-4EA8-9FC0-D60303E717C7}"/>
            </a:ext>
          </a:extLst>
        </xdr:cNvPr>
        <xdr:cNvSpPr txBox="1"/>
      </xdr:nvSpPr>
      <xdr:spPr>
        <a:xfrm>
          <a:off x="3752850" y="12382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③</a:t>
          </a:r>
        </a:p>
      </xdr:txBody>
    </xdr:sp>
    <xdr:clientData/>
  </xdr:twoCellAnchor>
  <xdr:twoCellAnchor>
    <xdr:from>
      <xdr:col>7</xdr:col>
      <xdr:colOff>371475</xdr:colOff>
      <xdr:row>9</xdr:row>
      <xdr:rowOff>0</xdr:rowOff>
    </xdr:from>
    <xdr:to>
      <xdr:col>7</xdr:col>
      <xdr:colOff>704850</xdr:colOff>
      <xdr:row>10</xdr:row>
      <xdr:rowOff>0</xdr:rowOff>
    </xdr:to>
    <xdr:sp macro="" textlink="">
      <xdr:nvSpPr>
        <xdr:cNvPr id="20" name="テキスト ボックス 19">
          <a:extLst>
            <a:ext uri="{FF2B5EF4-FFF2-40B4-BE49-F238E27FC236}">
              <a16:creationId xmlns:a16="http://schemas.microsoft.com/office/drawing/2014/main" id="{52535485-A0C0-4B1E-A84B-77A4154FB3EB}"/>
            </a:ext>
          </a:extLst>
        </xdr:cNvPr>
        <xdr:cNvSpPr txBox="1"/>
      </xdr:nvSpPr>
      <xdr:spPr>
        <a:xfrm>
          <a:off x="5676900" y="12096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④</a:t>
          </a:r>
        </a:p>
      </xdr:txBody>
    </xdr:sp>
    <xdr:clientData/>
  </xdr:twoCellAnchor>
  <xdr:twoCellAnchor>
    <xdr:from>
      <xdr:col>1</xdr:col>
      <xdr:colOff>409575</xdr:colOff>
      <xdr:row>48</xdr:row>
      <xdr:rowOff>19050</xdr:rowOff>
    </xdr:from>
    <xdr:to>
      <xdr:col>1</xdr:col>
      <xdr:colOff>742950</xdr:colOff>
      <xdr:row>49</xdr:row>
      <xdr:rowOff>19050</xdr:rowOff>
    </xdr:to>
    <xdr:sp macro="" textlink="">
      <xdr:nvSpPr>
        <xdr:cNvPr id="21" name="テキスト ボックス 20">
          <a:extLst>
            <a:ext uri="{FF2B5EF4-FFF2-40B4-BE49-F238E27FC236}">
              <a16:creationId xmlns:a16="http://schemas.microsoft.com/office/drawing/2014/main" id="{0844DEC2-DF95-4369-8215-B48F1E5AABD6}"/>
            </a:ext>
          </a:extLst>
        </xdr:cNvPr>
        <xdr:cNvSpPr txBox="1"/>
      </xdr:nvSpPr>
      <xdr:spPr>
        <a:xfrm>
          <a:off x="619125" y="111156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a:t>
          </a:r>
        </a:p>
      </xdr:txBody>
    </xdr:sp>
    <xdr:clientData/>
  </xdr:twoCellAnchor>
  <xdr:twoCellAnchor>
    <xdr:from>
      <xdr:col>3</xdr:col>
      <xdr:colOff>371475</xdr:colOff>
      <xdr:row>48</xdr:row>
      <xdr:rowOff>47625</xdr:rowOff>
    </xdr:from>
    <xdr:to>
      <xdr:col>3</xdr:col>
      <xdr:colOff>704850</xdr:colOff>
      <xdr:row>49</xdr:row>
      <xdr:rowOff>47625</xdr:rowOff>
    </xdr:to>
    <xdr:sp macro="" textlink="">
      <xdr:nvSpPr>
        <xdr:cNvPr id="22" name="テキスト ボックス 21">
          <a:extLst>
            <a:ext uri="{FF2B5EF4-FFF2-40B4-BE49-F238E27FC236}">
              <a16:creationId xmlns:a16="http://schemas.microsoft.com/office/drawing/2014/main" id="{7A0FCC1B-61A0-404E-BD3C-819CB594E390}"/>
            </a:ext>
          </a:extLst>
        </xdr:cNvPr>
        <xdr:cNvSpPr txBox="1"/>
      </xdr:nvSpPr>
      <xdr:spPr>
        <a:xfrm>
          <a:off x="2286000" y="111442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②</a:t>
          </a:r>
        </a:p>
      </xdr:txBody>
    </xdr:sp>
    <xdr:clientData/>
  </xdr:twoCellAnchor>
  <xdr:twoCellAnchor>
    <xdr:from>
      <xdr:col>5</xdr:col>
      <xdr:colOff>466725</xdr:colOff>
      <xdr:row>48</xdr:row>
      <xdr:rowOff>47625</xdr:rowOff>
    </xdr:from>
    <xdr:to>
      <xdr:col>5</xdr:col>
      <xdr:colOff>800100</xdr:colOff>
      <xdr:row>49</xdr:row>
      <xdr:rowOff>47625</xdr:rowOff>
    </xdr:to>
    <xdr:sp macro="" textlink="">
      <xdr:nvSpPr>
        <xdr:cNvPr id="23" name="テキスト ボックス 22">
          <a:extLst>
            <a:ext uri="{FF2B5EF4-FFF2-40B4-BE49-F238E27FC236}">
              <a16:creationId xmlns:a16="http://schemas.microsoft.com/office/drawing/2014/main" id="{9C851D88-EFDC-46C5-BC4E-DAB3530A7E84}"/>
            </a:ext>
          </a:extLst>
        </xdr:cNvPr>
        <xdr:cNvSpPr txBox="1"/>
      </xdr:nvSpPr>
      <xdr:spPr>
        <a:xfrm>
          <a:off x="3886200" y="111442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③</a:t>
          </a:r>
        </a:p>
      </xdr:txBody>
    </xdr:sp>
    <xdr:clientData/>
  </xdr:twoCellAnchor>
  <xdr:twoCellAnchor>
    <xdr:from>
      <xdr:col>9</xdr:col>
      <xdr:colOff>104775</xdr:colOff>
      <xdr:row>0</xdr:row>
      <xdr:rowOff>31750</xdr:rowOff>
    </xdr:from>
    <xdr:to>
      <xdr:col>10</xdr:col>
      <xdr:colOff>203200</xdr:colOff>
      <xdr:row>2</xdr:row>
      <xdr:rowOff>27598</xdr:rowOff>
    </xdr:to>
    <xdr:sp macro="" textlink="">
      <xdr:nvSpPr>
        <xdr:cNvPr id="25" name="テキスト ボックス 24">
          <a:extLst>
            <a:ext uri="{FF2B5EF4-FFF2-40B4-BE49-F238E27FC236}">
              <a16:creationId xmlns:a16="http://schemas.microsoft.com/office/drawing/2014/main" id="{C7E0AE4E-F034-4FB3-B25D-B4E615D9A723}"/>
            </a:ext>
          </a:extLst>
        </xdr:cNvPr>
        <xdr:cNvSpPr txBox="1"/>
      </xdr:nvSpPr>
      <xdr:spPr>
        <a:xfrm>
          <a:off x="7410450" y="31750"/>
          <a:ext cx="1041400" cy="4625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1</xdr:col>
      <xdr:colOff>180975</xdr:colOff>
      <xdr:row>4</xdr:row>
      <xdr:rowOff>85726</xdr:rowOff>
    </xdr:from>
    <xdr:to>
      <xdr:col>4</xdr:col>
      <xdr:colOff>419100</xdr:colOff>
      <xdr:row>6</xdr:row>
      <xdr:rowOff>76201</xdr:rowOff>
    </xdr:to>
    <xdr:sp macro="" textlink="">
      <xdr:nvSpPr>
        <xdr:cNvPr id="5" name="吹き出し: 角を丸めた四角形 4">
          <a:extLst>
            <a:ext uri="{FF2B5EF4-FFF2-40B4-BE49-F238E27FC236}">
              <a16:creationId xmlns:a16="http://schemas.microsoft.com/office/drawing/2014/main" id="{49B04ED8-929F-4851-9B16-253D986A90AE}"/>
            </a:ext>
          </a:extLst>
        </xdr:cNvPr>
        <xdr:cNvSpPr/>
      </xdr:nvSpPr>
      <xdr:spPr>
        <a:xfrm>
          <a:off x="371475" y="1047751"/>
          <a:ext cx="2476500" cy="914400"/>
        </a:xfrm>
        <a:prstGeom prst="wedgeRoundRectCallout">
          <a:avLst>
            <a:gd name="adj1" fmla="val 18650"/>
            <a:gd name="adj2" fmla="val 9045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施設で</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日当たりの個人防護具を着用する医療従事者の人数</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（入院医療機関としての事業の従事者数）</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を記入してください。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0</xdr:colOff>
      <xdr:row>4</xdr:row>
      <xdr:rowOff>352425</xdr:rowOff>
    </xdr:from>
    <xdr:to>
      <xdr:col>7</xdr:col>
      <xdr:colOff>638175</xdr:colOff>
      <xdr:row>6</xdr:row>
      <xdr:rowOff>209550</xdr:rowOff>
    </xdr:to>
    <xdr:sp macro="" textlink="">
      <xdr:nvSpPr>
        <xdr:cNvPr id="26" name="吹き出し: 角を丸めた四角形 25">
          <a:extLst>
            <a:ext uri="{FF2B5EF4-FFF2-40B4-BE49-F238E27FC236}">
              <a16:creationId xmlns:a16="http://schemas.microsoft.com/office/drawing/2014/main" id="{3205A1F7-38A2-44F8-BBF5-6AED4571AF05}"/>
            </a:ext>
          </a:extLst>
        </xdr:cNvPr>
        <xdr:cNvSpPr/>
      </xdr:nvSpPr>
      <xdr:spPr>
        <a:xfrm>
          <a:off x="3114675" y="1314450"/>
          <a:ext cx="2371725" cy="781050"/>
        </a:xfrm>
        <a:prstGeom prst="wedgeRoundRectCallout">
          <a:avLst>
            <a:gd name="adj1" fmla="val -34118"/>
            <a:gd name="adj2" fmla="val 9556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入院医療機関としての事業において</a:t>
          </a:r>
          <a:r>
            <a:rPr kumimoji="1" lang="ja-JP" altLang="en-US" sz="1100">
              <a:solidFill>
                <a:srgbClr val="FF0000"/>
              </a:solidFill>
              <a:latin typeface="ＭＳ ゴシック" panose="020B0609070205080204" pitchFamily="49" charset="-128"/>
              <a:ea typeface="ＭＳ ゴシック" panose="020B0609070205080204" pitchFamily="49" charset="-128"/>
            </a:rPr>
            <a:t>個人防護具を着用する日数を記入してください。</a:t>
          </a:r>
        </a:p>
      </xdr:txBody>
    </xdr:sp>
    <xdr:clientData/>
  </xdr:twoCellAnchor>
  <xdr:twoCellAnchor>
    <xdr:from>
      <xdr:col>6</xdr:col>
      <xdr:colOff>19050</xdr:colOff>
      <xdr:row>9</xdr:row>
      <xdr:rowOff>95250</xdr:rowOff>
    </xdr:from>
    <xdr:to>
      <xdr:col>8</xdr:col>
      <xdr:colOff>600075</xdr:colOff>
      <xdr:row>11</xdr:row>
      <xdr:rowOff>171450</xdr:rowOff>
    </xdr:to>
    <xdr:sp macro="" textlink="">
      <xdr:nvSpPr>
        <xdr:cNvPr id="27" name="吹き出し: 角を丸めた四角形 26">
          <a:extLst>
            <a:ext uri="{FF2B5EF4-FFF2-40B4-BE49-F238E27FC236}">
              <a16:creationId xmlns:a16="http://schemas.microsoft.com/office/drawing/2014/main" id="{5CCD9C6C-D22A-483B-B8E8-430AACE8E398}"/>
            </a:ext>
          </a:extLst>
        </xdr:cNvPr>
        <xdr:cNvSpPr/>
      </xdr:nvSpPr>
      <xdr:spPr>
        <a:xfrm>
          <a:off x="4381500" y="2409825"/>
          <a:ext cx="2581275" cy="571500"/>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個人防護具の補助上限額が自動表示されます</a:t>
          </a:r>
          <a:r>
            <a:rPr kumimoji="1" lang="ja-JP" altLang="en-US" sz="1100">
              <a:solidFill>
                <a:srgbClr val="FF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2</xdr:col>
      <xdr:colOff>628650</xdr:colOff>
      <xdr:row>16</xdr:row>
      <xdr:rowOff>190499</xdr:rowOff>
    </xdr:from>
    <xdr:to>
      <xdr:col>6</xdr:col>
      <xdr:colOff>9525</xdr:colOff>
      <xdr:row>20</xdr:row>
      <xdr:rowOff>209550</xdr:rowOff>
    </xdr:to>
    <xdr:sp macro="" textlink="">
      <xdr:nvSpPr>
        <xdr:cNvPr id="28" name="吹き出し: 角を丸めた四角形 27">
          <a:extLst>
            <a:ext uri="{FF2B5EF4-FFF2-40B4-BE49-F238E27FC236}">
              <a16:creationId xmlns:a16="http://schemas.microsoft.com/office/drawing/2014/main" id="{D19ECB61-2606-4CF5-9CCE-C3C09888FD98}"/>
            </a:ext>
          </a:extLst>
        </xdr:cNvPr>
        <xdr:cNvSpPr/>
      </xdr:nvSpPr>
      <xdr:spPr>
        <a:xfrm>
          <a:off x="1685925" y="4619624"/>
          <a:ext cx="2305050" cy="1009651"/>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補助金での購入を検討している物品を記入してください。</a:t>
          </a:r>
          <a:endPar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（補助対象期間中に使い切れる分が補助対象です。）</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76200</xdr:colOff>
      <xdr:row>43</xdr:row>
      <xdr:rowOff>47625</xdr:rowOff>
    </xdr:from>
    <xdr:to>
      <xdr:col>3</xdr:col>
      <xdr:colOff>533400</xdr:colOff>
      <xdr:row>45</xdr:row>
      <xdr:rowOff>123825</xdr:rowOff>
    </xdr:to>
    <xdr:sp macro="" textlink="">
      <xdr:nvSpPr>
        <xdr:cNvPr id="30" name="吹き出し: 角を丸めた四角形 29">
          <a:extLst>
            <a:ext uri="{FF2B5EF4-FFF2-40B4-BE49-F238E27FC236}">
              <a16:creationId xmlns:a16="http://schemas.microsoft.com/office/drawing/2014/main" id="{806811CF-9A85-4F37-BF60-BC2E70322835}"/>
            </a:ext>
          </a:extLst>
        </xdr:cNvPr>
        <xdr:cNvSpPr/>
      </xdr:nvSpPr>
      <xdr:spPr>
        <a:xfrm>
          <a:off x="76200" y="10848975"/>
          <a:ext cx="2371725" cy="571500"/>
        </a:xfrm>
        <a:prstGeom prst="wedgeRoundRectCallout">
          <a:avLst>
            <a:gd name="adj1" fmla="val -24893"/>
            <a:gd name="adj2" fmla="val 15056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人の</a:t>
          </a:r>
          <a:r>
            <a:rPr kumimoji="1"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日当たりの個人防護具の額が</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自動</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表示されます</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638175</xdr:colOff>
      <xdr:row>39</xdr:row>
      <xdr:rowOff>152400</xdr:rowOff>
    </xdr:from>
    <xdr:to>
      <xdr:col>6</xdr:col>
      <xdr:colOff>561975</xdr:colOff>
      <xdr:row>42</xdr:row>
      <xdr:rowOff>152399</xdr:rowOff>
    </xdr:to>
    <xdr:sp macro="" textlink="">
      <xdr:nvSpPr>
        <xdr:cNvPr id="31" name="吹き出し: 角を丸めた四角形 30">
          <a:extLst>
            <a:ext uri="{FF2B5EF4-FFF2-40B4-BE49-F238E27FC236}">
              <a16:creationId xmlns:a16="http://schemas.microsoft.com/office/drawing/2014/main" id="{23385D03-20C7-456D-A4FF-468D99D4E614}"/>
            </a:ext>
          </a:extLst>
        </xdr:cNvPr>
        <xdr:cNvSpPr/>
      </xdr:nvSpPr>
      <xdr:spPr>
        <a:xfrm>
          <a:off x="2552700" y="9963150"/>
          <a:ext cx="2371725" cy="742949"/>
        </a:xfrm>
        <a:prstGeom prst="wedgeRoundRectCallout">
          <a:avLst>
            <a:gd name="adj1" fmla="val -48990"/>
            <a:gd name="adj2" fmla="val 220713"/>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施設で個人防護具を着用する医療従事者の延べ人数</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が</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自動</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表示されます</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9525</xdr:colOff>
      <xdr:row>4</xdr:row>
      <xdr:rowOff>57150</xdr:rowOff>
    </xdr:from>
    <xdr:to>
      <xdr:col>22</xdr:col>
      <xdr:colOff>466725</xdr:colOff>
      <xdr:row>14</xdr:row>
      <xdr:rowOff>238126</xdr:rowOff>
    </xdr:to>
    <xdr:sp macro="" textlink="">
      <xdr:nvSpPr>
        <xdr:cNvPr id="29" name="テキスト ボックス 28">
          <a:extLst>
            <a:ext uri="{FF2B5EF4-FFF2-40B4-BE49-F238E27FC236}">
              <a16:creationId xmlns:a16="http://schemas.microsoft.com/office/drawing/2014/main" id="{9D853273-2771-405F-9CDD-636D79042DE8}"/>
            </a:ext>
          </a:extLst>
        </xdr:cNvPr>
        <xdr:cNvSpPr txBox="1"/>
      </xdr:nvSpPr>
      <xdr:spPr>
        <a:xfrm>
          <a:off x="8029575" y="1019175"/>
          <a:ext cx="6743700" cy="3152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dk1"/>
              </a:solidFill>
              <a:effectLst/>
              <a:latin typeface="ＭＳ ゴシック" panose="020B0609070205080204" pitchFamily="49" charset="-128"/>
              <a:ea typeface="ＭＳ ゴシック" panose="020B0609070205080204" pitchFamily="49" charset="-128"/>
              <a:cs typeface="+mn-cs"/>
            </a:rPr>
            <a:t>変更申請を行う際、個人防護具の内容については変更がない場合、</a:t>
          </a:r>
          <a:endParaRPr kumimoji="1" lang="en-US" altLang="ja-JP" sz="12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chemeClr val="dk1"/>
              </a:solidFill>
              <a:effectLst/>
              <a:latin typeface="ＭＳ ゴシック" panose="020B0609070205080204" pitchFamily="49" charset="-128"/>
              <a:ea typeface="ＭＳ ゴシック" panose="020B0609070205080204" pitchFamily="49" charset="-128"/>
              <a:cs typeface="+mn-cs"/>
            </a:rPr>
            <a:t>別紙２－３（補足資料）の入力は不要です。</a:t>
          </a:r>
          <a:endParaRPr kumimoji="1" lang="en-US" altLang="ja-JP" sz="1200" b="1">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2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chemeClr val="dk1"/>
              </a:solidFill>
              <a:effectLst/>
              <a:latin typeface="ＭＳ ゴシック" panose="020B0609070205080204" pitchFamily="49" charset="-128"/>
              <a:ea typeface="ＭＳ ゴシック" panose="020B0609070205080204" pitchFamily="49" charset="-128"/>
              <a:cs typeface="+mn-cs"/>
            </a:rPr>
            <a:t>作業手順</a:t>
          </a:r>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8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〇「</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１入院医療機関設備整備事業における個人防護具の上限額」中、「②人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日」及び「③　日」を入力し、個人防護具の補助上限額を確認してください。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〇「２個人防護具の明細」に補助金での購入を検討している物品を入力してください。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３入院医療機関設備整備事業における個人防護具の支出見込額」が自動計算されます。</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〇３の「</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①</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円</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人」を</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「別紙２－３（１）入院医療機関」中、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「単価」欄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３の「</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②人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日」を「別紙２－３（１）入院医療機関」中、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「数量」欄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に入力してください。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３の「③円」が「</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別紙２－３（１）入院医療機関」中、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「金額（税込）」欄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と一致しているか確認してください。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0</xdr:colOff>
      <xdr:row>15</xdr:row>
      <xdr:rowOff>161925</xdr:rowOff>
    </xdr:from>
    <xdr:to>
      <xdr:col>22</xdr:col>
      <xdr:colOff>454025</xdr:colOff>
      <xdr:row>54</xdr:row>
      <xdr:rowOff>101600</xdr:rowOff>
    </xdr:to>
    <xdr:sp macro="" textlink="">
      <xdr:nvSpPr>
        <xdr:cNvPr id="34" name="テキスト ボックス 33">
          <a:extLst>
            <a:ext uri="{FF2B5EF4-FFF2-40B4-BE49-F238E27FC236}">
              <a16:creationId xmlns:a16="http://schemas.microsoft.com/office/drawing/2014/main" id="{A7B52E6E-32AB-4ACE-AD8B-D7A1F45B777C}"/>
            </a:ext>
          </a:extLst>
        </xdr:cNvPr>
        <xdr:cNvSpPr txBox="1"/>
      </xdr:nvSpPr>
      <xdr:spPr>
        <a:xfrm>
          <a:off x="8060267" y="4344458"/>
          <a:ext cx="6719358" cy="993880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＜留意事項＞</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１　「入院医療機関設備整備事業における個人防護具の上限額」について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200">
              <a:solidFill>
                <a:schemeClr val="tx1"/>
              </a:solidFill>
              <a:latin typeface="ＭＳ ゴシック" panose="020B0609070205080204" pitchFamily="49" charset="-128"/>
              <a:ea typeface="ＭＳ ゴシック" panose="020B0609070205080204" pitchFamily="49" charset="-128"/>
            </a:rPr>
            <a:t>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人</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人の</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日当たりの個人防護具の額。</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人当たり</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3,600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円が上限です。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②　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本事業を実施するために</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施設で個人防護具を着用する</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日当たりの      </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医療従事者の人数を記</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0" baseline="0">
              <a:solidFill>
                <a:schemeClr val="tx1"/>
              </a:solidFill>
              <a:latin typeface="ＭＳ ゴシック" panose="020B0609070205080204" pitchFamily="49" charset="-128"/>
              <a:ea typeface="ＭＳ ゴシック" panose="020B0609070205080204" pitchFamily="49" charset="-128"/>
            </a:rPr>
            <a:t>※</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入院医療機関設備整備事業において使用する人数に限ります。</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③　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入院医療機関設備整備事業において個人防護具を着用</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する日数を記入してください。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日の</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365</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が上限です。</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入院受入病床の確保したのが</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日以降であったり、また、年度途中で</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入院受入病床を確保しなくなるなど、補助対象期間を通して事業を行っていな</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い場合には、補助対象となる医療機関としての日数を記入してください。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④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円</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上限額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1"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baseline="0">
              <a:solidFill>
                <a:sysClr val="windowText" lastClr="000000"/>
              </a:solidFill>
              <a:latin typeface="ＭＳ ゴシック" panose="020B0609070205080204" pitchFamily="49" charset="-128"/>
              <a:ea typeface="ＭＳ ゴシック" panose="020B0609070205080204" pitchFamily="49" charset="-128"/>
            </a:rPr>
            <a:t>自動計算</a:t>
          </a:r>
          <a:r>
            <a:rPr kumimoji="1" lang="en-US" altLang="ja-JP" sz="1200" b="1"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①</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3,600</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円</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人　</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②人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③　日が個人防護具の上限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になります。</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上限内に収まるよう購入する</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個人防護具を検討してください。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２　「個人防護具の明細」について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補助対象期間中に使い切れる分が補助対象です。（</a:t>
          </a:r>
          <a:r>
            <a:rPr kumimoji="1" lang="ja-JP" altLang="en-US" sz="1200" b="1" strike="noStrike" baseline="0">
              <a:solidFill>
                <a:srgbClr val="FF0000"/>
              </a:solidFill>
              <a:latin typeface="ＭＳ ゴシック" panose="020B0609070205080204" pitchFamily="49" charset="-128"/>
              <a:ea typeface="ＭＳ ゴシック" panose="020B0609070205080204" pitchFamily="49" charset="-128"/>
            </a:rPr>
            <a:t>備蓄</a:t>
          </a:r>
          <a:r>
            <a:rPr kumimoji="1" lang="ja-JP" altLang="en-US" sz="1200" b="1">
              <a:solidFill>
                <a:srgbClr val="FF0000"/>
              </a:solidFill>
              <a:latin typeface="ＭＳ ゴシック" panose="020B0609070205080204" pitchFamily="49" charset="-128"/>
              <a:ea typeface="ＭＳ ゴシック" panose="020B0609070205080204" pitchFamily="49" charset="-128"/>
            </a:rPr>
            <a:t>目的は補助対象外</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「種類」欄はプルダウンリストから選択してください。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申請できる個人防護具の種類は、実施要綱（別添）にあるマスク、ゴーグル、ガウン、</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グローブ、キャップ、フェイスシールドです。</a:t>
          </a: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②　「単価（税込）」欄については、</a:t>
          </a:r>
          <a:r>
            <a:rPr kumimoji="1" lang="ja-JP" altLang="en-US" sz="1200">
              <a:solidFill>
                <a:srgbClr val="FF0000"/>
              </a:solidFill>
              <a:latin typeface="ＭＳ ゴシック" panose="020B0609070205080204" pitchFamily="49" charset="-128"/>
              <a:ea typeface="ＭＳ ゴシック" panose="020B0609070205080204" pitchFamily="49" charset="-128"/>
            </a:rPr>
            <a:t>税込価格</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を入力して下さい。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最終的に、</a:t>
          </a:r>
          <a:r>
            <a:rPr kumimoji="1" lang="ja-JP" altLang="en-US" sz="1200">
              <a:solidFill>
                <a:srgbClr val="FF0000"/>
              </a:solidFill>
              <a:latin typeface="ＭＳ ゴシック" panose="020B0609070205080204" pitchFamily="49" charset="-128"/>
              <a:ea typeface="ＭＳ ゴシック" panose="020B0609070205080204" pitchFamily="49" charset="-128"/>
            </a:rPr>
            <a:t>「金額（税込）」欄が、見積書等（発注・契約書、納品書、請求書、</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領収書など）と一致</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するようにしてください。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同じ種類で単価が異なる場合には、行を分けて記入してください。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行は</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シート保護の解除</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を行い、適宜追加してください。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③「添付書類番号」欄に番号を入力いただき、照合できるように、</a:t>
          </a:r>
          <a:r>
            <a:rPr kumimoji="1" lang="ja-JP" altLang="en-US" sz="1200">
              <a:solidFill>
                <a:srgbClr val="FF0000"/>
              </a:solidFill>
              <a:latin typeface="ＭＳ ゴシック" panose="020B0609070205080204" pitchFamily="49" charset="-128"/>
              <a:ea typeface="ＭＳ ゴシック" panose="020B0609070205080204" pitchFamily="49" charset="-128"/>
            </a:rPr>
            <a:t>各品目に対する見積書等</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（発注・契約書、納品書、請求書、領収書など）に番号を付記してください。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en-US" altLang="ja-JP" sz="1200" b="1">
              <a:solidFill>
                <a:srgbClr val="FF0000"/>
              </a:solidFill>
              <a:latin typeface="ＭＳ ゴシック" panose="020B0609070205080204" pitchFamily="49" charset="-128"/>
              <a:ea typeface="ＭＳ ゴシック" panose="020B0609070205080204" pitchFamily="49" charset="-128"/>
            </a:rPr>
            <a:t>※</a:t>
          </a:r>
          <a:r>
            <a:rPr kumimoji="1" lang="ja-JP" altLang="en-US" sz="1200" b="1">
              <a:solidFill>
                <a:srgbClr val="FF0000"/>
              </a:solidFill>
              <a:latin typeface="ＭＳ ゴシック" panose="020B0609070205080204" pitchFamily="49" charset="-128"/>
              <a:ea typeface="ＭＳ ゴシック" panose="020B0609070205080204" pitchFamily="49" charset="-128"/>
            </a:rPr>
            <a:t>　申請品目全てについて実績報告時に領収書・請求書・納品書等の添付が必要です。</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b="1">
              <a:solidFill>
                <a:srgbClr val="FF0000"/>
              </a:solidFill>
              <a:latin typeface="ＭＳ ゴシック" panose="020B0609070205080204" pitchFamily="49" charset="-128"/>
              <a:ea typeface="ＭＳ ゴシック" panose="020B0609070205080204" pitchFamily="49" charset="-128"/>
            </a:rPr>
            <a:t>　　添付資料のないものについては補助対象として認められません。</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３　入院医療機関設備整備事業における個人防護具の支出見込額</a:t>
          </a:r>
          <a:endParaRPr kumimoji="1" lang="en-US" altLang="ja-JP" sz="1200" b="1">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①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円</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人</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（自動計算）</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人の</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日当たりの個人防護具の額が表示されます。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「別紙２－３（１）入院医療機関」中、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「単価」欄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にご記入く　　　　</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ださい。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②　人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（自動計算）</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１の②で入力した数値（人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日）に１の③で入力した数値（日）を掛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けた数値が表示されます。（施設で個人防護具を着用する医療従事者の延べ人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数）</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「別紙２－３（１）入院医療機関」中、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「数量」欄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にご記入ください。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③　円　</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（自動計算）</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３の①に３の②を掛けた数値が表示されます。</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「別紙２－３（１）入院医療機関」中、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金額（税込）</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と一致</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しているかご確認ください。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180975</xdr:colOff>
      <xdr:row>22</xdr:row>
      <xdr:rowOff>209548</xdr:rowOff>
    </xdr:from>
    <xdr:to>
      <xdr:col>19</xdr:col>
      <xdr:colOff>257175</xdr:colOff>
      <xdr:row>29</xdr:row>
      <xdr:rowOff>152399</xdr:rowOff>
    </xdr:to>
    <xdr:sp macro="" textlink="">
      <xdr:nvSpPr>
        <xdr:cNvPr id="33" name="吹き出し: 角を丸めた四角形 32">
          <a:extLst>
            <a:ext uri="{FF2B5EF4-FFF2-40B4-BE49-F238E27FC236}">
              <a16:creationId xmlns:a16="http://schemas.microsoft.com/office/drawing/2014/main" id="{4846C230-089B-420F-B92A-A02C516D2840}"/>
            </a:ext>
          </a:extLst>
        </xdr:cNvPr>
        <xdr:cNvSpPr/>
      </xdr:nvSpPr>
      <xdr:spPr>
        <a:xfrm>
          <a:off x="9458325" y="6124573"/>
          <a:ext cx="3219450" cy="1676401"/>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複数事業で個人防護具を申請する場合、人数の合計が職員数を超えないようご注意ください。</a:t>
          </a:r>
        </a:p>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（入院１００名、帰国者１００名、疑い１００名と明細に記載があった場合、</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日合計３００名の医療従事者が個人防護具を着用していることを意味しています。）</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609600</xdr:colOff>
      <xdr:row>3</xdr:row>
      <xdr:rowOff>180975</xdr:rowOff>
    </xdr:from>
    <xdr:to>
      <xdr:col>8</xdr:col>
      <xdr:colOff>866775</xdr:colOff>
      <xdr:row>5</xdr:row>
      <xdr:rowOff>152400</xdr:rowOff>
    </xdr:to>
    <xdr:sp macro="" textlink="">
      <xdr:nvSpPr>
        <xdr:cNvPr id="29" name="テキスト ボックス 28">
          <a:extLst>
            <a:ext uri="{FF2B5EF4-FFF2-40B4-BE49-F238E27FC236}">
              <a16:creationId xmlns:a16="http://schemas.microsoft.com/office/drawing/2014/main" id="{A2CB490E-1FF5-4E13-B361-4CC1478BD603}"/>
            </a:ext>
          </a:extLst>
        </xdr:cNvPr>
        <xdr:cNvSpPr txBox="1"/>
      </xdr:nvSpPr>
      <xdr:spPr>
        <a:xfrm>
          <a:off x="819150" y="647700"/>
          <a:ext cx="6410325" cy="466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a:effectLst/>
              <a:latin typeface="MS Mincho" panose="02020609040205080304" pitchFamily="17" charset="-128"/>
              <a:ea typeface="MS Mincho" panose="02020609040205080304" pitchFamily="17" charset="-128"/>
            </a:rPr>
            <a:t>本シートを入力すると、申請書作成に必要な個人防護具の「単価」と「数量」が自動計算されます。</a:t>
          </a:r>
          <a:endParaRPr lang="en-US" altLang="ja-JP" sz="1100">
            <a:effectLst/>
            <a:latin typeface="MS Mincho" panose="02020609040205080304" pitchFamily="17" charset="-128"/>
            <a:ea typeface="MS Mincho" panose="02020609040205080304" pitchFamily="17" charset="-128"/>
          </a:endParaRPr>
        </a:p>
        <a:p>
          <a:pPr algn="ctr"/>
          <a:r>
            <a:rPr kumimoji="1" lang="ja-JP" altLang="en-US" sz="1100">
              <a:effectLst/>
              <a:latin typeface="MS Mincho" panose="02020609040205080304" pitchFamily="17" charset="-128"/>
              <a:ea typeface="MS Mincho" panose="02020609040205080304" pitchFamily="17" charset="-128"/>
            </a:rPr>
            <a:t>右記</a:t>
          </a:r>
          <a:r>
            <a:rPr kumimoji="1" lang="ja-JP" altLang="en-US" sz="1100" b="1">
              <a:effectLst/>
              <a:latin typeface="MS Mincho" panose="02020609040205080304" pitchFamily="17" charset="-128"/>
              <a:ea typeface="MS Mincho" panose="02020609040205080304" pitchFamily="17" charset="-128"/>
            </a:rPr>
            <a:t>＜作業手順＞</a:t>
          </a:r>
          <a:r>
            <a:rPr kumimoji="1" lang="ja-JP" altLang="en-US" sz="1100">
              <a:effectLst/>
              <a:latin typeface="MS Mincho" panose="02020609040205080304" pitchFamily="17" charset="-128"/>
              <a:ea typeface="MS Mincho" panose="02020609040205080304" pitchFamily="17" charset="-128"/>
            </a:rPr>
            <a:t>及び</a:t>
          </a:r>
          <a:r>
            <a:rPr kumimoji="1" lang="ja-JP" altLang="en-US" sz="1100" b="1">
              <a:effectLst/>
              <a:latin typeface="MS Mincho" panose="02020609040205080304" pitchFamily="17" charset="-128"/>
              <a:ea typeface="MS Mincho" panose="02020609040205080304" pitchFamily="17" charset="-128"/>
            </a:rPr>
            <a:t>＜留意事項＞</a:t>
          </a:r>
          <a:r>
            <a:rPr kumimoji="1" lang="ja-JP" altLang="en-US" sz="1100">
              <a:effectLst/>
              <a:latin typeface="MS Mincho" panose="02020609040205080304" pitchFamily="17" charset="-128"/>
              <a:ea typeface="MS Mincho" panose="02020609040205080304" pitchFamily="17" charset="-128"/>
            </a:rPr>
            <a:t>参照</a:t>
          </a:r>
          <a:endParaRPr kumimoji="1" lang="ja-JP" altLang="en-US" sz="1100"/>
        </a:p>
      </xdr:txBody>
    </xdr:sp>
    <xdr:clientData/>
  </xdr:twoCellAnchor>
  <xdr:twoCellAnchor>
    <xdr:from>
      <xdr:col>3</xdr:col>
      <xdr:colOff>22225</xdr:colOff>
      <xdr:row>47</xdr:row>
      <xdr:rowOff>212725</xdr:rowOff>
    </xdr:from>
    <xdr:to>
      <xdr:col>4</xdr:col>
      <xdr:colOff>628650</xdr:colOff>
      <xdr:row>48</xdr:row>
      <xdr:rowOff>238125</xdr:rowOff>
    </xdr:to>
    <xdr:sp macro="" textlink="">
      <xdr:nvSpPr>
        <xdr:cNvPr id="6" name="左中かっこ 5">
          <a:extLst>
            <a:ext uri="{FF2B5EF4-FFF2-40B4-BE49-F238E27FC236}">
              <a16:creationId xmlns:a16="http://schemas.microsoft.com/office/drawing/2014/main" id="{96850F68-B9C9-47BC-B018-FFA5FCE1A3B2}"/>
            </a:ext>
          </a:extLst>
        </xdr:cNvPr>
        <xdr:cNvSpPr/>
      </xdr:nvSpPr>
      <xdr:spPr>
        <a:xfrm rot="-5400000">
          <a:off x="2479675" y="10766425"/>
          <a:ext cx="273050" cy="13589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692150</xdr:colOff>
      <xdr:row>49</xdr:row>
      <xdr:rowOff>184150</xdr:rowOff>
    </xdr:from>
    <xdr:to>
      <xdr:col>5</xdr:col>
      <xdr:colOff>15875</xdr:colOff>
      <xdr:row>52</xdr:row>
      <xdr:rowOff>165100</xdr:rowOff>
    </xdr:to>
    <xdr:sp macro="" textlink="">
      <xdr:nvSpPr>
        <xdr:cNvPr id="7" name="テキスト ボックス 6">
          <a:extLst>
            <a:ext uri="{FF2B5EF4-FFF2-40B4-BE49-F238E27FC236}">
              <a16:creationId xmlns:a16="http://schemas.microsoft.com/office/drawing/2014/main" id="{699D6E4E-8712-403E-8972-F77E3F6C6EF8}"/>
            </a:ext>
          </a:extLst>
        </xdr:cNvPr>
        <xdr:cNvSpPr txBox="1"/>
      </xdr:nvSpPr>
      <xdr:spPr>
        <a:xfrm>
          <a:off x="1854200" y="11776075"/>
          <a:ext cx="1581150" cy="723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申請書中、個人防護具の</a:t>
          </a:r>
          <a:r>
            <a:rPr kumimoji="1" lang="ja-JP" altLang="en-US" sz="1100" b="1">
              <a:latin typeface="ＭＳ Ｐゴシック" panose="020B0600070205080204" pitchFamily="50" charset="-128"/>
              <a:ea typeface="ＭＳ Ｐゴシック" panose="020B0600070205080204" pitchFamily="50" charset="-128"/>
            </a:rPr>
            <a:t>「数量」欄</a:t>
          </a:r>
          <a:r>
            <a:rPr kumimoji="1" lang="ja-JP" altLang="en-US" sz="1100">
              <a:latin typeface="ＭＳ Ｐゴシック" panose="020B0600070205080204" pitchFamily="50" charset="-128"/>
              <a:ea typeface="ＭＳ Ｐゴシック" panose="020B0600070205080204" pitchFamily="50" charset="-128"/>
            </a:rPr>
            <a:t>に</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ご記入ください。</a:t>
          </a:r>
        </a:p>
      </xdr:txBody>
    </xdr:sp>
    <xdr:clientData/>
  </xdr:twoCellAnchor>
  <xdr:twoCellAnchor>
    <xdr:from>
      <xdr:col>0</xdr:col>
      <xdr:colOff>130175</xdr:colOff>
      <xdr:row>47</xdr:row>
      <xdr:rowOff>158750</xdr:rowOff>
    </xdr:from>
    <xdr:to>
      <xdr:col>2</xdr:col>
      <xdr:colOff>473075</xdr:colOff>
      <xdr:row>49</xdr:row>
      <xdr:rowOff>38100</xdr:rowOff>
    </xdr:to>
    <xdr:sp macro="" textlink="">
      <xdr:nvSpPr>
        <xdr:cNvPr id="8" name="左中かっこ 7">
          <a:extLst>
            <a:ext uri="{FF2B5EF4-FFF2-40B4-BE49-F238E27FC236}">
              <a16:creationId xmlns:a16="http://schemas.microsoft.com/office/drawing/2014/main" id="{81909732-7BE4-48A9-ABF7-1D5A19D2F08A}"/>
            </a:ext>
          </a:extLst>
        </xdr:cNvPr>
        <xdr:cNvSpPr/>
      </xdr:nvSpPr>
      <xdr:spPr>
        <a:xfrm rot="-5400000">
          <a:off x="695325" y="10690225"/>
          <a:ext cx="374650" cy="15049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49</xdr:row>
      <xdr:rowOff>155575</xdr:rowOff>
    </xdr:from>
    <xdr:to>
      <xdr:col>2</xdr:col>
      <xdr:colOff>501650</xdr:colOff>
      <xdr:row>52</xdr:row>
      <xdr:rowOff>136525</xdr:rowOff>
    </xdr:to>
    <xdr:sp macro="" textlink="">
      <xdr:nvSpPr>
        <xdr:cNvPr id="9" name="テキスト ボックス 8">
          <a:extLst>
            <a:ext uri="{FF2B5EF4-FFF2-40B4-BE49-F238E27FC236}">
              <a16:creationId xmlns:a16="http://schemas.microsoft.com/office/drawing/2014/main" id="{153A2D7E-18BC-4AE0-8F6F-E2FC094E7BB7}"/>
            </a:ext>
          </a:extLst>
        </xdr:cNvPr>
        <xdr:cNvSpPr txBox="1"/>
      </xdr:nvSpPr>
      <xdr:spPr>
        <a:xfrm>
          <a:off x="95250" y="11747500"/>
          <a:ext cx="1568450" cy="723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申請書中、個人防護具の</a:t>
          </a:r>
          <a:r>
            <a:rPr kumimoji="1" lang="ja-JP" altLang="en-US" sz="1100" b="1">
              <a:latin typeface="ＭＳ Ｐゴシック" panose="020B0600070205080204" pitchFamily="50" charset="-128"/>
              <a:ea typeface="ＭＳ Ｐゴシック" panose="020B0600070205080204" pitchFamily="50" charset="-128"/>
            </a:rPr>
            <a:t>「単価」欄</a:t>
          </a:r>
          <a:r>
            <a:rPr kumimoji="1" lang="ja-JP" altLang="en-US" sz="1100">
              <a:latin typeface="ＭＳ Ｐゴシック" panose="020B0600070205080204" pitchFamily="50" charset="-128"/>
              <a:ea typeface="ＭＳ Ｐゴシック" panose="020B0600070205080204" pitchFamily="50" charset="-128"/>
            </a:rPr>
            <a:t>に</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ご記入ください。</a:t>
          </a:r>
        </a:p>
      </xdr:txBody>
    </xdr:sp>
    <xdr:clientData/>
  </xdr:twoCellAnchor>
  <xdr:twoCellAnchor>
    <xdr:from>
      <xdr:col>5</xdr:col>
      <xdr:colOff>85725</xdr:colOff>
      <xdr:row>47</xdr:row>
      <xdr:rowOff>225425</xdr:rowOff>
    </xdr:from>
    <xdr:to>
      <xdr:col>6</xdr:col>
      <xdr:colOff>514350</xdr:colOff>
      <xdr:row>49</xdr:row>
      <xdr:rowOff>3175</xdr:rowOff>
    </xdr:to>
    <xdr:sp macro="" textlink="">
      <xdr:nvSpPr>
        <xdr:cNvPr id="10" name="左中かっこ 9">
          <a:extLst>
            <a:ext uri="{FF2B5EF4-FFF2-40B4-BE49-F238E27FC236}">
              <a16:creationId xmlns:a16="http://schemas.microsoft.com/office/drawing/2014/main" id="{4DABD53D-9FC8-4559-BBFD-BD1AE0996831}"/>
            </a:ext>
          </a:extLst>
        </xdr:cNvPr>
        <xdr:cNvSpPr/>
      </xdr:nvSpPr>
      <xdr:spPr>
        <a:xfrm rot="-5400000">
          <a:off x="4054475" y="10772775"/>
          <a:ext cx="273050" cy="13716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49</xdr:row>
      <xdr:rowOff>190500</xdr:rowOff>
    </xdr:from>
    <xdr:to>
      <xdr:col>7</xdr:col>
      <xdr:colOff>752475</xdr:colOff>
      <xdr:row>52</xdr:row>
      <xdr:rowOff>174625</xdr:rowOff>
    </xdr:to>
    <xdr:sp macro="" textlink="">
      <xdr:nvSpPr>
        <xdr:cNvPr id="11" name="テキスト ボックス 10">
          <a:extLst>
            <a:ext uri="{FF2B5EF4-FFF2-40B4-BE49-F238E27FC236}">
              <a16:creationId xmlns:a16="http://schemas.microsoft.com/office/drawing/2014/main" id="{7C9F00EA-7427-4573-ADF2-E168DB23E064}"/>
            </a:ext>
          </a:extLst>
        </xdr:cNvPr>
        <xdr:cNvSpPr txBox="1"/>
      </xdr:nvSpPr>
      <xdr:spPr>
        <a:xfrm>
          <a:off x="3562350" y="11782425"/>
          <a:ext cx="2495550" cy="727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申請書中、個人防護具の</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金額（税込）</a:t>
          </a:r>
          <a:r>
            <a:rPr kumimoji="1" lang="ja-JP" altLang="en-US" sz="1100" b="1">
              <a:latin typeface="ＭＳ Ｐゴシック" panose="020B0600070205080204" pitchFamily="50" charset="-128"/>
              <a:ea typeface="ＭＳ Ｐゴシック" panose="020B0600070205080204" pitchFamily="50" charset="-128"/>
            </a:rPr>
            <a:t>」欄</a:t>
          </a:r>
          <a:r>
            <a:rPr kumimoji="1" lang="ja-JP" altLang="en-US" sz="1100" b="0">
              <a:latin typeface="ＭＳ Ｐゴシック" panose="020B0600070205080204" pitchFamily="50" charset="-128"/>
              <a:ea typeface="ＭＳ Ｐゴシック" panose="020B0600070205080204" pitchFamily="50" charset="-128"/>
            </a:rPr>
            <a:t>と</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一致しているかご確認ください。</a:t>
          </a:r>
        </a:p>
      </xdr:txBody>
    </xdr:sp>
    <xdr:clientData/>
  </xdr:twoCellAnchor>
  <xdr:twoCellAnchor>
    <xdr:from>
      <xdr:col>1</xdr:col>
      <xdr:colOff>390525</xdr:colOff>
      <xdr:row>8</xdr:row>
      <xdr:rowOff>38100</xdr:rowOff>
    </xdr:from>
    <xdr:to>
      <xdr:col>1</xdr:col>
      <xdr:colOff>723900</xdr:colOff>
      <xdr:row>9</xdr:row>
      <xdr:rowOff>38100</xdr:rowOff>
    </xdr:to>
    <xdr:sp macro="" textlink="">
      <xdr:nvSpPr>
        <xdr:cNvPr id="12" name="テキスト ボックス 11">
          <a:extLst>
            <a:ext uri="{FF2B5EF4-FFF2-40B4-BE49-F238E27FC236}">
              <a16:creationId xmlns:a16="http://schemas.microsoft.com/office/drawing/2014/main" id="{D93FFE8D-F6F2-49B4-A296-6C78FDB07C7A}"/>
            </a:ext>
          </a:extLst>
        </xdr:cNvPr>
        <xdr:cNvSpPr txBox="1"/>
      </xdr:nvSpPr>
      <xdr:spPr>
        <a:xfrm>
          <a:off x="600075" y="12477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a:t>
          </a:r>
        </a:p>
      </xdr:txBody>
    </xdr:sp>
    <xdr:clientData/>
  </xdr:twoCellAnchor>
  <xdr:twoCellAnchor>
    <xdr:from>
      <xdr:col>3</xdr:col>
      <xdr:colOff>209550</xdr:colOff>
      <xdr:row>8</xdr:row>
      <xdr:rowOff>38100</xdr:rowOff>
    </xdr:from>
    <xdr:to>
      <xdr:col>3</xdr:col>
      <xdr:colOff>542925</xdr:colOff>
      <xdr:row>9</xdr:row>
      <xdr:rowOff>38100</xdr:rowOff>
    </xdr:to>
    <xdr:sp macro="" textlink="">
      <xdr:nvSpPr>
        <xdr:cNvPr id="13" name="テキスト ボックス 12">
          <a:extLst>
            <a:ext uri="{FF2B5EF4-FFF2-40B4-BE49-F238E27FC236}">
              <a16:creationId xmlns:a16="http://schemas.microsoft.com/office/drawing/2014/main" id="{9943DED2-DC01-4C7C-80E8-1649AFCE263E}"/>
            </a:ext>
          </a:extLst>
        </xdr:cNvPr>
        <xdr:cNvSpPr txBox="1"/>
      </xdr:nvSpPr>
      <xdr:spPr>
        <a:xfrm>
          <a:off x="2124075" y="12477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②</a:t>
          </a:r>
        </a:p>
      </xdr:txBody>
    </xdr:sp>
    <xdr:clientData/>
  </xdr:twoCellAnchor>
  <xdr:twoCellAnchor>
    <xdr:from>
      <xdr:col>5</xdr:col>
      <xdr:colOff>361950</xdr:colOff>
      <xdr:row>8</xdr:row>
      <xdr:rowOff>38100</xdr:rowOff>
    </xdr:from>
    <xdr:to>
      <xdr:col>5</xdr:col>
      <xdr:colOff>695325</xdr:colOff>
      <xdr:row>9</xdr:row>
      <xdr:rowOff>38100</xdr:rowOff>
    </xdr:to>
    <xdr:sp macro="" textlink="">
      <xdr:nvSpPr>
        <xdr:cNvPr id="14" name="テキスト ボックス 13">
          <a:extLst>
            <a:ext uri="{FF2B5EF4-FFF2-40B4-BE49-F238E27FC236}">
              <a16:creationId xmlns:a16="http://schemas.microsoft.com/office/drawing/2014/main" id="{637F4385-DEB1-4781-8BF2-46E5714834AF}"/>
            </a:ext>
          </a:extLst>
        </xdr:cNvPr>
        <xdr:cNvSpPr txBox="1"/>
      </xdr:nvSpPr>
      <xdr:spPr>
        <a:xfrm>
          <a:off x="3781425" y="12477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③</a:t>
          </a:r>
        </a:p>
      </xdr:txBody>
    </xdr:sp>
    <xdr:clientData/>
  </xdr:twoCellAnchor>
  <xdr:twoCellAnchor>
    <xdr:from>
      <xdr:col>7</xdr:col>
      <xdr:colOff>371475</xdr:colOff>
      <xdr:row>8</xdr:row>
      <xdr:rowOff>38100</xdr:rowOff>
    </xdr:from>
    <xdr:to>
      <xdr:col>7</xdr:col>
      <xdr:colOff>704850</xdr:colOff>
      <xdr:row>9</xdr:row>
      <xdr:rowOff>38100</xdr:rowOff>
    </xdr:to>
    <xdr:sp macro="" textlink="">
      <xdr:nvSpPr>
        <xdr:cNvPr id="15" name="テキスト ボックス 14">
          <a:extLst>
            <a:ext uri="{FF2B5EF4-FFF2-40B4-BE49-F238E27FC236}">
              <a16:creationId xmlns:a16="http://schemas.microsoft.com/office/drawing/2014/main" id="{0E161C2B-787C-4798-AA86-54BDC6769183}"/>
            </a:ext>
          </a:extLst>
        </xdr:cNvPr>
        <xdr:cNvSpPr txBox="1"/>
      </xdr:nvSpPr>
      <xdr:spPr>
        <a:xfrm>
          <a:off x="5676900" y="12477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④</a:t>
          </a:r>
        </a:p>
      </xdr:txBody>
    </xdr:sp>
    <xdr:clientData/>
  </xdr:twoCellAnchor>
  <xdr:twoCellAnchor>
    <xdr:from>
      <xdr:col>1</xdr:col>
      <xdr:colOff>342900</xdr:colOff>
      <xdr:row>47</xdr:row>
      <xdr:rowOff>28575</xdr:rowOff>
    </xdr:from>
    <xdr:to>
      <xdr:col>1</xdr:col>
      <xdr:colOff>676275</xdr:colOff>
      <xdr:row>48</xdr:row>
      <xdr:rowOff>28575</xdr:rowOff>
    </xdr:to>
    <xdr:sp macro="" textlink="">
      <xdr:nvSpPr>
        <xdr:cNvPr id="16" name="テキスト ボックス 15">
          <a:extLst>
            <a:ext uri="{FF2B5EF4-FFF2-40B4-BE49-F238E27FC236}">
              <a16:creationId xmlns:a16="http://schemas.microsoft.com/office/drawing/2014/main" id="{E8B7CF04-ADA6-41DA-8D3D-52D49123C05F}"/>
            </a:ext>
          </a:extLst>
        </xdr:cNvPr>
        <xdr:cNvSpPr txBox="1"/>
      </xdr:nvSpPr>
      <xdr:spPr>
        <a:xfrm>
          <a:off x="552450" y="1112520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a:t>
          </a:r>
        </a:p>
      </xdr:txBody>
    </xdr:sp>
    <xdr:clientData/>
  </xdr:twoCellAnchor>
  <xdr:twoCellAnchor>
    <xdr:from>
      <xdr:col>3</xdr:col>
      <xdr:colOff>581025</xdr:colOff>
      <xdr:row>47</xdr:row>
      <xdr:rowOff>47625</xdr:rowOff>
    </xdr:from>
    <xdr:to>
      <xdr:col>4</xdr:col>
      <xdr:colOff>161925</xdr:colOff>
      <xdr:row>48</xdr:row>
      <xdr:rowOff>47625</xdr:rowOff>
    </xdr:to>
    <xdr:sp macro="" textlink="">
      <xdr:nvSpPr>
        <xdr:cNvPr id="17" name="テキスト ボックス 16">
          <a:extLst>
            <a:ext uri="{FF2B5EF4-FFF2-40B4-BE49-F238E27FC236}">
              <a16:creationId xmlns:a16="http://schemas.microsoft.com/office/drawing/2014/main" id="{1EAD3E15-C757-42AB-B96F-635D58B14063}"/>
            </a:ext>
          </a:extLst>
        </xdr:cNvPr>
        <xdr:cNvSpPr txBox="1"/>
      </xdr:nvSpPr>
      <xdr:spPr>
        <a:xfrm>
          <a:off x="2495550" y="111442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②</a:t>
          </a:r>
        </a:p>
      </xdr:txBody>
    </xdr:sp>
    <xdr:clientData/>
  </xdr:twoCellAnchor>
  <xdr:twoCellAnchor>
    <xdr:from>
      <xdr:col>5</xdr:col>
      <xdr:colOff>447675</xdr:colOff>
      <xdr:row>47</xdr:row>
      <xdr:rowOff>47625</xdr:rowOff>
    </xdr:from>
    <xdr:to>
      <xdr:col>5</xdr:col>
      <xdr:colOff>781050</xdr:colOff>
      <xdr:row>48</xdr:row>
      <xdr:rowOff>47625</xdr:rowOff>
    </xdr:to>
    <xdr:sp macro="" textlink="">
      <xdr:nvSpPr>
        <xdr:cNvPr id="18" name="テキスト ボックス 17">
          <a:extLst>
            <a:ext uri="{FF2B5EF4-FFF2-40B4-BE49-F238E27FC236}">
              <a16:creationId xmlns:a16="http://schemas.microsoft.com/office/drawing/2014/main" id="{6BD7FA62-B2C5-4299-880E-F0D8C2832852}"/>
            </a:ext>
          </a:extLst>
        </xdr:cNvPr>
        <xdr:cNvSpPr txBox="1"/>
      </xdr:nvSpPr>
      <xdr:spPr>
        <a:xfrm>
          <a:off x="3867150" y="111442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③</a:t>
          </a:r>
        </a:p>
      </xdr:txBody>
    </xdr:sp>
    <xdr:clientData/>
  </xdr:twoCellAnchor>
  <xdr:twoCellAnchor>
    <xdr:from>
      <xdr:col>11</xdr:col>
      <xdr:colOff>28575</xdr:colOff>
      <xdr:row>1</xdr:row>
      <xdr:rowOff>28575</xdr:rowOff>
    </xdr:from>
    <xdr:to>
      <xdr:col>18</xdr:col>
      <xdr:colOff>136525</xdr:colOff>
      <xdr:row>6</xdr:row>
      <xdr:rowOff>57149</xdr:rowOff>
    </xdr:to>
    <xdr:sp macro="" textlink="">
      <xdr:nvSpPr>
        <xdr:cNvPr id="20" name="テキスト ボックス 19">
          <a:extLst>
            <a:ext uri="{FF2B5EF4-FFF2-40B4-BE49-F238E27FC236}">
              <a16:creationId xmlns:a16="http://schemas.microsoft.com/office/drawing/2014/main" id="{5EBAA0E5-5A3C-4C64-98C2-BC470A73251F}"/>
            </a:ext>
          </a:extLst>
        </xdr:cNvPr>
        <xdr:cNvSpPr txBox="1"/>
      </xdr:nvSpPr>
      <xdr:spPr>
        <a:xfrm>
          <a:off x="8515350" y="28575"/>
          <a:ext cx="4508500" cy="7429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b="1">
              <a:solidFill>
                <a:srgbClr val="FF0000"/>
              </a:solidFill>
            </a:rPr>
            <a:t>黄色セルに記入してください</a:t>
          </a:r>
        </a:p>
      </xdr:txBody>
    </xdr:sp>
    <xdr:clientData/>
  </xdr:twoCellAnchor>
  <xdr:twoCellAnchor>
    <xdr:from>
      <xdr:col>1</xdr:col>
      <xdr:colOff>533400</xdr:colOff>
      <xdr:row>8</xdr:row>
      <xdr:rowOff>219075</xdr:rowOff>
    </xdr:from>
    <xdr:to>
      <xdr:col>4</xdr:col>
      <xdr:colOff>600075</xdr:colOff>
      <xdr:row>13</xdr:row>
      <xdr:rowOff>76200</xdr:rowOff>
    </xdr:to>
    <xdr:sp macro="" textlink="">
      <xdr:nvSpPr>
        <xdr:cNvPr id="21" name="吹き出し: 角を丸めた四角形 20">
          <a:extLst>
            <a:ext uri="{FF2B5EF4-FFF2-40B4-BE49-F238E27FC236}">
              <a16:creationId xmlns:a16="http://schemas.microsoft.com/office/drawing/2014/main" id="{CAB9BE11-0E85-45D9-836F-9E6C5B7D419E}"/>
            </a:ext>
          </a:extLst>
        </xdr:cNvPr>
        <xdr:cNvSpPr/>
      </xdr:nvSpPr>
      <xdr:spPr>
        <a:xfrm>
          <a:off x="723900" y="2171700"/>
          <a:ext cx="2343150" cy="1162050"/>
        </a:xfrm>
        <a:prstGeom prst="wedgeRoundRectCallout">
          <a:avLst>
            <a:gd name="adj1" fmla="val 17912"/>
            <a:gd name="adj2" fmla="val -66532"/>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施設で</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日当たりの個人防護具を着用する医療従事者の人数</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（帰国者・接触者外来等の事業の従事者数）</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を記入してください。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285750</xdr:colOff>
      <xdr:row>8</xdr:row>
      <xdr:rowOff>190499</xdr:rowOff>
    </xdr:from>
    <xdr:to>
      <xdr:col>7</xdr:col>
      <xdr:colOff>981075</xdr:colOff>
      <xdr:row>11</xdr:row>
      <xdr:rowOff>228600</xdr:rowOff>
    </xdr:to>
    <xdr:sp macro="" textlink="">
      <xdr:nvSpPr>
        <xdr:cNvPr id="22" name="吹き出し: 角を丸めた四角形 21">
          <a:extLst>
            <a:ext uri="{FF2B5EF4-FFF2-40B4-BE49-F238E27FC236}">
              <a16:creationId xmlns:a16="http://schemas.microsoft.com/office/drawing/2014/main" id="{1F83FF13-4556-4F0B-B47E-5571CB2EDA34}"/>
            </a:ext>
          </a:extLst>
        </xdr:cNvPr>
        <xdr:cNvSpPr/>
      </xdr:nvSpPr>
      <xdr:spPr>
        <a:xfrm>
          <a:off x="3705225" y="2143124"/>
          <a:ext cx="2581275" cy="752476"/>
        </a:xfrm>
        <a:prstGeom prst="wedgeRoundRectCallout">
          <a:avLst>
            <a:gd name="adj1" fmla="val -28214"/>
            <a:gd name="adj2" fmla="val -81103"/>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帰国者・接触者外来等の事業において</a:t>
          </a:r>
          <a:r>
            <a:rPr kumimoji="1" lang="ja-JP" altLang="en-US" sz="1100">
              <a:solidFill>
                <a:srgbClr val="FF0000"/>
              </a:solidFill>
              <a:latin typeface="ＭＳ ゴシック" panose="020B0609070205080204" pitchFamily="49" charset="-128"/>
              <a:ea typeface="ＭＳ ゴシック" panose="020B0609070205080204" pitchFamily="49" charset="-128"/>
            </a:rPr>
            <a:t>個人防護具を着用する日数を記入してください。</a:t>
          </a:r>
        </a:p>
      </xdr:txBody>
    </xdr:sp>
    <xdr:clientData/>
  </xdr:twoCellAnchor>
  <xdr:twoCellAnchor>
    <xdr:from>
      <xdr:col>7</xdr:col>
      <xdr:colOff>323850</xdr:colOff>
      <xdr:row>3</xdr:row>
      <xdr:rowOff>228600</xdr:rowOff>
    </xdr:from>
    <xdr:to>
      <xdr:col>9</xdr:col>
      <xdr:colOff>904875</xdr:colOff>
      <xdr:row>6</xdr:row>
      <xdr:rowOff>57150</xdr:rowOff>
    </xdr:to>
    <xdr:sp macro="" textlink="">
      <xdr:nvSpPr>
        <xdr:cNvPr id="23" name="吹き出し: 角を丸めた四角形 22">
          <a:extLst>
            <a:ext uri="{FF2B5EF4-FFF2-40B4-BE49-F238E27FC236}">
              <a16:creationId xmlns:a16="http://schemas.microsoft.com/office/drawing/2014/main" id="{77FC2976-81C2-4936-828D-FE4DCF9283C8}"/>
            </a:ext>
          </a:extLst>
        </xdr:cNvPr>
        <xdr:cNvSpPr/>
      </xdr:nvSpPr>
      <xdr:spPr>
        <a:xfrm>
          <a:off x="5629275" y="695325"/>
          <a:ext cx="2581275" cy="571500"/>
        </a:xfrm>
        <a:prstGeom prst="wedgeRoundRectCallout">
          <a:avLst>
            <a:gd name="adj1" fmla="val -33749"/>
            <a:gd name="adj2" fmla="val 7889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個人防護具の補助上限額が自動表示されます</a:t>
          </a:r>
          <a:r>
            <a:rPr kumimoji="1" lang="ja-JP" altLang="en-US" sz="1100">
              <a:solidFill>
                <a:srgbClr val="FF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76200</xdr:colOff>
      <xdr:row>42</xdr:row>
      <xdr:rowOff>85725</xdr:rowOff>
    </xdr:from>
    <xdr:to>
      <xdr:col>3</xdr:col>
      <xdr:colOff>742950</xdr:colOff>
      <xdr:row>44</xdr:row>
      <xdr:rowOff>161925</xdr:rowOff>
    </xdr:to>
    <xdr:sp macro="" textlink="">
      <xdr:nvSpPr>
        <xdr:cNvPr id="25" name="吹き出し: 角を丸めた四角形 24">
          <a:extLst>
            <a:ext uri="{FF2B5EF4-FFF2-40B4-BE49-F238E27FC236}">
              <a16:creationId xmlns:a16="http://schemas.microsoft.com/office/drawing/2014/main" id="{9C22B479-727E-4331-BBAC-B572208CC3D9}"/>
            </a:ext>
          </a:extLst>
        </xdr:cNvPr>
        <xdr:cNvSpPr/>
      </xdr:nvSpPr>
      <xdr:spPr>
        <a:xfrm>
          <a:off x="285750" y="9782175"/>
          <a:ext cx="2371725" cy="571500"/>
        </a:xfrm>
        <a:prstGeom prst="wedgeRoundRectCallout">
          <a:avLst>
            <a:gd name="adj1" fmla="val -24893"/>
            <a:gd name="adj2" fmla="val 15056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人の</a:t>
          </a:r>
          <a:r>
            <a:rPr kumimoji="1"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日当たりの個人防護具の額が</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自動</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表示されます</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733425</xdr:colOff>
      <xdr:row>38</xdr:row>
      <xdr:rowOff>171450</xdr:rowOff>
    </xdr:from>
    <xdr:to>
      <xdr:col>6</xdr:col>
      <xdr:colOff>657225</xdr:colOff>
      <xdr:row>41</xdr:row>
      <xdr:rowOff>171449</xdr:rowOff>
    </xdr:to>
    <xdr:sp macro="" textlink="">
      <xdr:nvSpPr>
        <xdr:cNvPr id="26" name="吹き出し: 角を丸めた四角形 25">
          <a:extLst>
            <a:ext uri="{FF2B5EF4-FFF2-40B4-BE49-F238E27FC236}">
              <a16:creationId xmlns:a16="http://schemas.microsoft.com/office/drawing/2014/main" id="{4F0C1923-A76C-407C-B2AC-0A8205384D7B}"/>
            </a:ext>
          </a:extLst>
        </xdr:cNvPr>
        <xdr:cNvSpPr/>
      </xdr:nvSpPr>
      <xdr:spPr>
        <a:xfrm>
          <a:off x="2647950" y="8877300"/>
          <a:ext cx="2371725" cy="742949"/>
        </a:xfrm>
        <a:prstGeom prst="wedgeRoundRectCallout">
          <a:avLst>
            <a:gd name="adj1" fmla="val -48990"/>
            <a:gd name="adj2" fmla="val 220713"/>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施設で個人防護具を着用する医療従事者の延べ人数</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が</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自動</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表示されます</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114300</xdr:colOff>
      <xdr:row>0</xdr:row>
      <xdr:rowOff>28575</xdr:rowOff>
    </xdr:from>
    <xdr:to>
      <xdr:col>10</xdr:col>
      <xdr:colOff>212725</xdr:colOff>
      <xdr:row>2</xdr:row>
      <xdr:rowOff>24423</xdr:rowOff>
    </xdr:to>
    <xdr:sp macro="" textlink="">
      <xdr:nvSpPr>
        <xdr:cNvPr id="27" name="テキスト ボックス 26">
          <a:extLst>
            <a:ext uri="{FF2B5EF4-FFF2-40B4-BE49-F238E27FC236}">
              <a16:creationId xmlns:a16="http://schemas.microsoft.com/office/drawing/2014/main" id="{24167607-E63F-4FBE-9BCE-A3119F702EBD}"/>
            </a:ext>
          </a:extLst>
        </xdr:cNvPr>
        <xdr:cNvSpPr txBox="1"/>
      </xdr:nvSpPr>
      <xdr:spPr>
        <a:xfrm>
          <a:off x="7419975" y="28575"/>
          <a:ext cx="1041400" cy="4625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11</xdr:col>
      <xdr:colOff>47625</xdr:colOff>
      <xdr:row>6</xdr:row>
      <xdr:rowOff>142876</xdr:rowOff>
    </xdr:from>
    <xdr:to>
      <xdr:col>22</xdr:col>
      <xdr:colOff>552450</xdr:colOff>
      <xdr:row>18</xdr:row>
      <xdr:rowOff>76201</xdr:rowOff>
    </xdr:to>
    <xdr:sp macro="" textlink="">
      <xdr:nvSpPr>
        <xdr:cNvPr id="28" name="テキスト ボックス 27">
          <a:extLst>
            <a:ext uri="{FF2B5EF4-FFF2-40B4-BE49-F238E27FC236}">
              <a16:creationId xmlns:a16="http://schemas.microsoft.com/office/drawing/2014/main" id="{C1793550-06EC-4184-BBA6-0541E1CACCBA}"/>
            </a:ext>
          </a:extLst>
        </xdr:cNvPr>
        <xdr:cNvSpPr txBox="1"/>
      </xdr:nvSpPr>
      <xdr:spPr>
        <a:xfrm>
          <a:off x="7915275" y="1600201"/>
          <a:ext cx="7153275" cy="297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変更申請を行う際、個人防護具の内容については変更がない場合、</a:t>
          </a:r>
          <a:endParaRPr kumimoji="1" lang="en-US" altLang="ja-JP"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別紙２－３（補足資料）の入力は不要です。</a:t>
          </a:r>
          <a:endParaRPr kumimoji="1" lang="en-US" altLang="ja-JP"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2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chemeClr val="dk1"/>
              </a:solidFill>
              <a:effectLst/>
              <a:latin typeface="ＭＳ ゴシック" panose="020B0609070205080204" pitchFamily="49" charset="-128"/>
              <a:ea typeface="ＭＳ ゴシック" panose="020B0609070205080204" pitchFamily="49" charset="-128"/>
              <a:cs typeface="+mn-cs"/>
            </a:rPr>
            <a:t>作業手順</a:t>
          </a:r>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8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〇「</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１帰国者・接触者外来等設備整備事業における個人防護具の上限額」中、「②人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日」及び「③　日」を入力し、個人防護具の補助上限額を確認してください。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〇「２個人防護具の明細」に補助金での購入を検討している物品を入力してください。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３帰国者・接触者外来等設備整備事業における個人防護具の支出見込額」が自動計算され</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ます。</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〇３の「</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①</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円</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人」を</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「別紙２－３（２）帰国者・接触者外来」中、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「単価」欄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３の「</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②人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日」を「別紙２－３（２）帰国者・接触者外来」中、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「数量」欄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入力してください。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３の「③円」が「</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別紙２－３（２）帰国者・接触者外来」中、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金額（税込）</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と一致しているか確認してください。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xdr:col>
      <xdr:colOff>66675</xdr:colOff>
      <xdr:row>18</xdr:row>
      <xdr:rowOff>161925</xdr:rowOff>
    </xdr:from>
    <xdr:to>
      <xdr:col>22</xdr:col>
      <xdr:colOff>561975</xdr:colOff>
      <xdr:row>57</xdr:row>
      <xdr:rowOff>228599</xdr:rowOff>
    </xdr:to>
    <xdr:sp macro="" textlink="">
      <xdr:nvSpPr>
        <xdr:cNvPr id="31" name="テキスト ボックス 30">
          <a:extLst>
            <a:ext uri="{FF2B5EF4-FFF2-40B4-BE49-F238E27FC236}">
              <a16:creationId xmlns:a16="http://schemas.microsoft.com/office/drawing/2014/main" id="{F6B5D98A-4311-4FF4-BE36-689BA49F760B}"/>
            </a:ext>
          </a:extLst>
        </xdr:cNvPr>
        <xdr:cNvSpPr txBox="1"/>
      </xdr:nvSpPr>
      <xdr:spPr>
        <a:xfrm>
          <a:off x="7934325" y="4657725"/>
          <a:ext cx="7143750" cy="988694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＜留意事項＞</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１　「帰国者・接触者外来等設備整備事業における個人防護具の上限額」について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200">
              <a:solidFill>
                <a:schemeClr val="tx1"/>
              </a:solidFill>
              <a:latin typeface="ＭＳ ゴシック" panose="020B0609070205080204" pitchFamily="49" charset="-128"/>
              <a:ea typeface="ＭＳ ゴシック" panose="020B0609070205080204" pitchFamily="49" charset="-128"/>
            </a:rPr>
            <a:t>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人</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人の</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日当たりの個人防護具の額。</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人当たり</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3,600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円が上限です。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②　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本事業を実施するために</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施設で個人防護具を着用する</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日当たりの医療従事者　</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の人数を記</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0" baseline="0">
              <a:solidFill>
                <a:schemeClr val="tx1"/>
              </a:solidFill>
              <a:latin typeface="ＭＳ ゴシック" panose="020B0609070205080204" pitchFamily="49" charset="-128"/>
              <a:ea typeface="ＭＳ ゴシック" panose="020B0609070205080204" pitchFamily="49" charset="-128"/>
            </a:rPr>
            <a:t>※</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帰国者・接触者外来等設備整備事業</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において使用する人数に限ります。</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③　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帰国者・接触者外来等設備整備事業において</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個人防護具を着用する日数（医療機関の休 </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診日及び</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帰国者・接触者外来（発熱外来）を行わない日を</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除いた日数）を記入してください。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日の</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365</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が上限です。</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診療・検査医療機関の指定日や行政検査の契約日が</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日以降であったり、</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年度途中で診療・検査医療機関を辞める申出をしたり、行政検査を止めるなど、</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補助対象期間をとおして事業を行っていない場合には、補助対象となる医療機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としての日数を記入してください。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④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円</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上限額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baseline="0">
              <a:solidFill>
                <a:sysClr val="windowText" lastClr="000000"/>
              </a:solidFill>
              <a:latin typeface="ＭＳ ゴシック" panose="020B0609070205080204" pitchFamily="49" charset="-128"/>
              <a:ea typeface="ＭＳ ゴシック" panose="020B0609070205080204" pitchFamily="49" charset="-128"/>
            </a:rPr>
            <a:t>（自動計算）</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①</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3,600</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円</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人　</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②人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③　日が個人防護具の上</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限額になります。</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上限内に収まるよう購入する</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個人防護具を検討してく</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２　「個人防護具の明細」について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補助対象期間中に使い切れる分が補助対象です。</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（備蓄目的は補助対象外）</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「種類」欄はプルダウンリストから選択してください。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申請できる個人防護具の種類は、実施要綱（別添）にあるマスク、ゴーグル、ガウン、</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グローブ、キャップ、フェイスシールドです。</a:t>
          </a: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②　「単価（税込）」欄については、</a:t>
          </a:r>
          <a:r>
            <a:rPr kumimoji="1" lang="ja-JP" altLang="en-US" sz="1200">
              <a:solidFill>
                <a:srgbClr val="FF0000"/>
              </a:solidFill>
              <a:latin typeface="ＭＳ ゴシック" panose="020B0609070205080204" pitchFamily="49" charset="-128"/>
              <a:ea typeface="ＭＳ ゴシック" panose="020B0609070205080204" pitchFamily="49" charset="-128"/>
            </a:rPr>
            <a:t>税込価格</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を入力して下さい。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最終的に、</a:t>
          </a:r>
          <a:r>
            <a:rPr kumimoji="1" lang="ja-JP" altLang="en-US" sz="1200">
              <a:solidFill>
                <a:srgbClr val="FF0000"/>
              </a:solidFill>
              <a:latin typeface="ＭＳ ゴシック" panose="020B0609070205080204" pitchFamily="49" charset="-128"/>
              <a:ea typeface="ＭＳ ゴシック" panose="020B0609070205080204" pitchFamily="49" charset="-128"/>
            </a:rPr>
            <a:t>「金額（税込）」欄が、見積書等（発注・契約書、納品書、請求書、</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領収書など）と一致</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するようにしてください。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同じ種類で単価が異なる場合には、行を分けて記入してください。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行は</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シート保護の解除</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を行い、</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適宜追加してください。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③「添付書類番号」欄に番号を入力いただき、照合できるように、</a:t>
          </a:r>
          <a:r>
            <a:rPr kumimoji="1" lang="ja-JP" altLang="en-US" sz="1200">
              <a:solidFill>
                <a:srgbClr val="FF0000"/>
              </a:solidFill>
              <a:latin typeface="ＭＳ ゴシック" panose="020B0609070205080204" pitchFamily="49" charset="-128"/>
              <a:ea typeface="ＭＳ ゴシック" panose="020B0609070205080204" pitchFamily="49" charset="-128"/>
            </a:rPr>
            <a:t>各品目に対する見積書等</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（発注・契約書、納品書、請求書、領収書など）に番号を付記してください。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b="1">
              <a:solidFill>
                <a:srgbClr val="FF0000"/>
              </a:solidFill>
              <a:latin typeface="ＭＳ ゴシック" panose="020B0609070205080204" pitchFamily="49" charset="-128"/>
              <a:ea typeface="ＭＳ ゴシック" panose="020B0609070205080204" pitchFamily="49" charset="-128"/>
            </a:rPr>
            <a:t>※</a:t>
          </a:r>
          <a:r>
            <a:rPr kumimoji="1" lang="ja-JP" altLang="en-US" sz="1200" b="1">
              <a:solidFill>
                <a:srgbClr val="FF0000"/>
              </a:solidFill>
              <a:latin typeface="ＭＳ ゴシック" panose="020B0609070205080204" pitchFamily="49" charset="-128"/>
              <a:ea typeface="ＭＳ ゴシック" panose="020B0609070205080204" pitchFamily="49" charset="-128"/>
            </a:rPr>
            <a:t>　申請品目全てについて実績報告時に領収書・請求書・納品書等の添付が必要です。</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b="1">
              <a:solidFill>
                <a:srgbClr val="FF0000"/>
              </a:solidFill>
              <a:latin typeface="ＭＳ ゴシック" panose="020B0609070205080204" pitchFamily="49" charset="-128"/>
              <a:ea typeface="ＭＳ ゴシック" panose="020B0609070205080204" pitchFamily="49" charset="-128"/>
            </a:rPr>
            <a:t>　　添付資料のないものについては補助対象として認められません。</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３　帰国者・接触者外来等設備整備事業における個人防護具の支出見込額</a:t>
          </a:r>
          <a:endParaRPr kumimoji="1" lang="en-US" altLang="ja-JP" sz="1200" b="1">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①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円</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人</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（自動計算）</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人の</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日当たりの個人防護具の額が表示されます。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「別紙２－３（２）帰国者・接触者外来」中、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「単価」欄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にご</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記入ください。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②　人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（自動計算）</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１の②で入力した数値（人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日）に１の③で入力した数値（日）を掛</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けた数値が表示されます。（施設で個人防護具を着用する医療従事者の延べ人数）</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「別紙２－３（２）帰国者・接触者外来」中、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「数量」欄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にご記入</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ください。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③　円　</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（自動計算）</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３の①に３の②を掛けた数値が表示されます。</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「別紙２－３（２）帰国者・接触者外来」中、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金額（税込）</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と一致し</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ているかご確認ください。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447675</xdr:colOff>
      <xdr:row>25</xdr:row>
      <xdr:rowOff>142875</xdr:rowOff>
    </xdr:from>
    <xdr:to>
      <xdr:col>19</xdr:col>
      <xdr:colOff>533400</xdr:colOff>
      <xdr:row>30</xdr:row>
      <xdr:rowOff>219076</xdr:rowOff>
    </xdr:to>
    <xdr:sp macro="" textlink="">
      <xdr:nvSpPr>
        <xdr:cNvPr id="30" name="吹き出し: 角を丸めた四角形 29">
          <a:extLst>
            <a:ext uri="{FF2B5EF4-FFF2-40B4-BE49-F238E27FC236}">
              <a16:creationId xmlns:a16="http://schemas.microsoft.com/office/drawing/2014/main" id="{AA24385C-73DC-4CAF-A52E-F075A5EFA03A}"/>
            </a:ext>
          </a:extLst>
        </xdr:cNvPr>
        <xdr:cNvSpPr/>
      </xdr:nvSpPr>
      <xdr:spPr>
        <a:xfrm>
          <a:off x="9858375" y="6372225"/>
          <a:ext cx="3276600" cy="1314451"/>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複数事業で個人防護具を申請する場合、人数の合計が職員数を超えないようご注意ください。</a:t>
          </a:r>
        </a:p>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（入院１００名、帰国者１００名、疑い１００名と明細に記載があった場合、</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日合計３００名の医療従事者が個人防護具を着用していることを意味しています。）</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295275</xdr:colOff>
      <xdr:row>14</xdr:row>
      <xdr:rowOff>219075</xdr:rowOff>
    </xdr:from>
    <xdr:to>
      <xdr:col>7</xdr:col>
      <xdr:colOff>152400</xdr:colOff>
      <xdr:row>18</xdr:row>
      <xdr:rowOff>238126</xdr:rowOff>
    </xdr:to>
    <xdr:sp macro="" textlink="">
      <xdr:nvSpPr>
        <xdr:cNvPr id="32" name="吹き出し: 角を丸めた四角形 31">
          <a:extLst>
            <a:ext uri="{FF2B5EF4-FFF2-40B4-BE49-F238E27FC236}">
              <a16:creationId xmlns:a16="http://schemas.microsoft.com/office/drawing/2014/main" id="{A1B808D5-C51A-441A-9AD5-3FD5E8F46FDF}"/>
            </a:ext>
          </a:extLst>
        </xdr:cNvPr>
        <xdr:cNvSpPr/>
      </xdr:nvSpPr>
      <xdr:spPr>
        <a:xfrm>
          <a:off x="2762250" y="3724275"/>
          <a:ext cx="2305050" cy="1009651"/>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補助金での購入を検討している物品を記入してください。</a:t>
          </a:r>
          <a:endPar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（補助対象期間中に使い切れる分が補助対象です。）</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828675</xdr:colOff>
      <xdr:row>3</xdr:row>
      <xdr:rowOff>219075</xdr:rowOff>
    </xdr:from>
    <xdr:to>
      <xdr:col>9</xdr:col>
      <xdr:colOff>142875</xdr:colOff>
      <xdr:row>5</xdr:row>
      <xdr:rowOff>190500</xdr:rowOff>
    </xdr:to>
    <xdr:sp macro="" textlink="">
      <xdr:nvSpPr>
        <xdr:cNvPr id="29" name="テキスト ボックス 28">
          <a:extLst>
            <a:ext uri="{FF2B5EF4-FFF2-40B4-BE49-F238E27FC236}">
              <a16:creationId xmlns:a16="http://schemas.microsoft.com/office/drawing/2014/main" id="{031A9D0F-2BC4-4A34-B9DC-183CA37F4C23}"/>
            </a:ext>
          </a:extLst>
        </xdr:cNvPr>
        <xdr:cNvSpPr txBox="1"/>
      </xdr:nvSpPr>
      <xdr:spPr>
        <a:xfrm>
          <a:off x="1038225" y="685800"/>
          <a:ext cx="6410325" cy="466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a:effectLst/>
              <a:latin typeface="MS Mincho" panose="02020609040205080304" pitchFamily="17" charset="-128"/>
              <a:ea typeface="MS Mincho" panose="02020609040205080304" pitchFamily="17" charset="-128"/>
            </a:rPr>
            <a:t>本シートを入力すると、申請書作成に必要な個人防護具の「単価」と「数量」が自動計算されます。</a:t>
          </a:r>
          <a:endParaRPr lang="en-US" altLang="ja-JP" sz="1100">
            <a:effectLst/>
            <a:latin typeface="MS Mincho" panose="02020609040205080304" pitchFamily="17" charset="-128"/>
            <a:ea typeface="MS Mincho" panose="02020609040205080304" pitchFamily="17" charset="-128"/>
          </a:endParaRPr>
        </a:p>
        <a:p>
          <a:pPr algn="ctr"/>
          <a:r>
            <a:rPr kumimoji="1" lang="ja-JP" altLang="en-US" sz="1100">
              <a:effectLst/>
              <a:latin typeface="MS Mincho" panose="02020609040205080304" pitchFamily="17" charset="-128"/>
              <a:ea typeface="MS Mincho" panose="02020609040205080304" pitchFamily="17" charset="-128"/>
            </a:rPr>
            <a:t>右記</a:t>
          </a:r>
          <a:r>
            <a:rPr kumimoji="1" lang="ja-JP" altLang="en-US" sz="1100" b="1">
              <a:effectLst/>
              <a:latin typeface="MS Mincho" panose="02020609040205080304" pitchFamily="17" charset="-128"/>
              <a:ea typeface="MS Mincho" panose="02020609040205080304" pitchFamily="17" charset="-128"/>
            </a:rPr>
            <a:t>＜作業手順＞</a:t>
          </a:r>
          <a:r>
            <a:rPr kumimoji="1" lang="ja-JP" altLang="en-US" sz="1100">
              <a:effectLst/>
              <a:latin typeface="MS Mincho" panose="02020609040205080304" pitchFamily="17" charset="-128"/>
              <a:ea typeface="MS Mincho" panose="02020609040205080304" pitchFamily="17" charset="-128"/>
            </a:rPr>
            <a:t>及び</a:t>
          </a:r>
          <a:r>
            <a:rPr kumimoji="1" lang="ja-JP" altLang="en-US" sz="1100" b="1">
              <a:effectLst/>
              <a:latin typeface="MS Mincho" panose="02020609040205080304" pitchFamily="17" charset="-128"/>
              <a:ea typeface="MS Mincho" panose="02020609040205080304" pitchFamily="17" charset="-128"/>
            </a:rPr>
            <a:t>＜留意事項＞</a:t>
          </a:r>
          <a:r>
            <a:rPr kumimoji="1" lang="ja-JP" altLang="en-US" sz="1100">
              <a:effectLst/>
              <a:latin typeface="MS Mincho" panose="02020609040205080304" pitchFamily="17" charset="-128"/>
              <a:ea typeface="MS Mincho" panose="02020609040205080304" pitchFamily="17" charset="-128"/>
            </a:rPr>
            <a:t>参照</a:t>
          </a:r>
          <a:endParaRPr kumimoji="1" lang="ja-JP" altLang="en-US" sz="1100"/>
        </a:p>
      </xdr:txBody>
    </xdr:sp>
    <xdr:clientData/>
  </xdr:twoCellAnchor>
  <xdr:twoCellAnchor>
    <xdr:from>
      <xdr:col>2</xdr:col>
      <xdr:colOff>669925</xdr:colOff>
      <xdr:row>47</xdr:row>
      <xdr:rowOff>222250</xdr:rowOff>
    </xdr:from>
    <xdr:to>
      <xdr:col>4</xdr:col>
      <xdr:colOff>523875</xdr:colOff>
      <xdr:row>49</xdr:row>
      <xdr:rowOff>0</xdr:rowOff>
    </xdr:to>
    <xdr:sp macro="" textlink="">
      <xdr:nvSpPr>
        <xdr:cNvPr id="6" name="左中かっこ 5">
          <a:extLst>
            <a:ext uri="{FF2B5EF4-FFF2-40B4-BE49-F238E27FC236}">
              <a16:creationId xmlns:a16="http://schemas.microsoft.com/office/drawing/2014/main" id="{C44B5AE1-219E-4D24-B8C4-1908DC2ACC0F}"/>
            </a:ext>
          </a:extLst>
        </xdr:cNvPr>
        <xdr:cNvSpPr/>
      </xdr:nvSpPr>
      <xdr:spPr>
        <a:xfrm rot="-5400000">
          <a:off x="2374900" y="10775950"/>
          <a:ext cx="273050" cy="13589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720725</xdr:colOff>
      <xdr:row>49</xdr:row>
      <xdr:rowOff>241300</xdr:rowOff>
    </xdr:from>
    <xdr:to>
      <xdr:col>5</xdr:col>
      <xdr:colOff>44450</xdr:colOff>
      <xdr:row>52</xdr:row>
      <xdr:rowOff>222250</xdr:rowOff>
    </xdr:to>
    <xdr:sp macro="" textlink="">
      <xdr:nvSpPr>
        <xdr:cNvPr id="7" name="テキスト ボックス 6">
          <a:extLst>
            <a:ext uri="{FF2B5EF4-FFF2-40B4-BE49-F238E27FC236}">
              <a16:creationId xmlns:a16="http://schemas.microsoft.com/office/drawing/2014/main" id="{C2163D8B-1E83-409B-A64F-52171C8CE543}"/>
            </a:ext>
          </a:extLst>
        </xdr:cNvPr>
        <xdr:cNvSpPr txBox="1"/>
      </xdr:nvSpPr>
      <xdr:spPr>
        <a:xfrm>
          <a:off x="1882775" y="11833225"/>
          <a:ext cx="1581150" cy="723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申請書中、個人防護具の</a:t>
          </a:r>
          <a:r>
            <a:rPr kumimoji="1" lang="ja-JP" altLang="en-US" sz="1100" b="1">
              <a:latin typeface="ＭＳ Ｐゴシック" panose="020B0600070205080204" pitchFamily="50" charset="-128"/>
              <a:ea typeface="ＭＳ Ｐゴシック" panose="020B0600070205080204" pitchFamily="50" charset="-128"/>
            </a:rPr>
            <a:t>「数量」欄</a:t>
          </a:r>
          <a:r>
            <a:rPr kumimoji="1" lang="ja-JP" altLang="en-US" sz="1100">
              <a:latin typeface="ＭＳ Ｐゴシック" panose="020B0600070205080204" pitchFamily="50" charset="-128"/>
              <a:ea typeface="ＭＳ Ｐゴシック" panose="020B0600070205080204" pitchFamily="50" charset="-128"/>
            </a:rPr>
            <a:t>に</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ご記入ください。</a:t>
          </a:r>
        </a:p>
      </xdr:txBody>
    </xdr:sp>
    <xdr:clientData/>
  </xdr:twoCellAnchor>
  <xdr:twoCellAnchor>
    <xdr:from>
      <xdr:col>0</xdr:col>
      <xdr:colOff>139700</xdr:colOff>
      <xdr:row>47</xdr:row>
      <xdr:rowOff>168275</xdr:rowOff>
    </xdr:from>
    <xdr:to>
      <xdr:col>2</xdr:col>
      <xdr:colOff>482600</xdr:colOff>
      <xdr:row>49</xdr:row>
      <xdr:rowOff>47625</xdr:rowOff>
    </xdr:to>
    <xdr:sp macro="" textlink="">
      <xdr:nvSpPr>
        <xdr:cNvPr id="8" name="左中かっこ 7">
          <a:extLst>
            <a:ext uri="{FF2B5EF4-FFF2-40B4-BE49-F238E27FC236}">
              <a16:creationId xmlns:a16="http://schemas.microsoft.com/office/drawing/2014/main" id="{C8207017-0FA6-4CC3-82E2-99198B0A1E41}"/>
            </a:ext>
          </a:extLst>
        </xdr:cNvPr>
        <xdr:cNvSpPr/>
      </xdr:nvSpPr>
      <xdr:spPr>
        <a:xfrm rot="-5400000">
          <a:off x="704850" y="10699750"/>
          <a:ext cx="374650" cy="15049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49</xdr:row>
      <xdr:rowOff>212725</xdr:rowOff>
    </xdr:from>
    <xdr:to>
      <xdr:col>2</xdr:col>
      <xdr:colOff>511175</xdr:colOff>
      <xdr:row>52</xdr:row>
      <xdr:rowOff>193675</xdr:rowOff>
    </xdr:to>
    <xdr:sp macro="" textlink="">
      <xdr:nvSpPr>
        <xdr:cNvPr id="9" name="テキスト ボックス 8">
          <a:extLst>
            <a:ext uri="{FF2B5EF4-FFF2-40B4-BE49-F238E27FC236}">
              <a16:creationId xmlns:a16="http://schemas.microsoft.com/office/drawing/2014/main" id="{8DD6FFCA-A1A0-4EB1-B4AB-503FAAB87B03}"/>
            </a:ext>
          </a:extLst>
        </xdr:cNvPr>
        <xdr:cNvSpPr txBox="1"/>
      </xdr:nvSpPr>
      <xdr:spPr>
        <a:xfrm>
          <a:off x="104775" y="11804650"/>
          <a:ext cx="1568450" cy="723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申請書中、個人防護具の</a:t>
          </a:r>
          <a:r>
            <a:rPr kumimoji="1" lang="ja-JP" altLang="en-US" sz="1100" b="1">
              <a:latin typeface="ＭＳ Ｐゴシック" panose="020B0600070205080204" pitchFamily="50" charset="-128"/>
              <a:ea typeface="ＭＳ Ｐゴシック" panose="020B0600070205080204" pitchFamily="50" charset="-128"/>
            </a:rPr>
            <a:t>「単価」欄</a:t>
          </a:r>
          <a:r>
            <a:rPr kumimoji="1" lang="ja-JP" altLang="en-US" sz="1100">
              <a:latin typeface="ＭＳ Ｐゴシック" panose="020B0600070205080204" pitchFamily="50" charset="-128"/>
              <a:ea typeface="ＭＳ Ｐゴシック" panose="020B0600070205080204" pitchFamily="50" charset="-128"/>
            </a:rPr>
            <a:t>に</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ご記入ください。</a:t>
          </a:r>
        </a:p>
      </xdr:txBody>
    </xdr:sp>
    <xdr:clientData/>
  </xdr:twoCellAnchor>
  <xdr:twoCellAnchor>
    <xdr:from>
      <xdr:col>5</xdr:col>
      <xdr:colOff>28575</xdr:colOff>
      <xdr:row>47</xdr:row>
      <xdr:rowOff>234950</xdr:rowOff>
    </xdr:from>
    <xdr:to>
      <xdr:col>6</xdr:col>
      <xdr:colOff>457200</xdr:colOff>
      <xdr:row>49</xdr:row>
      <xdr:rowOff>12700</xdr:rowOff>
    </xdr:to>
    <xdr:sp macro="" textlink="">
      <xdr:nvSpPr>
        <xdr:cNvPr id="10" name="左中かっこ 9">
          <a:extLst>
            <a:ext uri="{FF2B5EF4-FFF2-40B4-BE49-F238E27FC236}">
              <a16:creationId xmlns:a16="http://schemas.microsoft.com/office/drawing/2014/main" id="{7395E689-3845-470F-A9C5-17327175C262}"/>
            </a:ext>
          </a:extLst>
        </xdr:cNvPr>
        <xdr:cNvSpPr/>
      </xdr:nvSpPr>
      <xdr:spPr>
        <a:xfrm rot="-5400000">
          <a:off x="3997325" y="10782300"/>
          <a:ext cx="273050" cy="13716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390525</xdr:colOff>
      <xdr:row>50</xdr:row>
      <xdr:rowOff>19050</xdr:rowOff>
    </xdr:from>
    <xdr:to>
      <xdr:col>7</xdr:col>
      <xdr:colOff>1000125</xdr:colOff>
      <xdr:row>53</xdr:row>
      <xdr:rowOff>3175</xdr:rowOff>
    </xdr:to>
    <xdr:sp macro="" textlink="">
      <xdr:nvSpPr>
        <xdr:cNvPr id="11" name="テキスト ボックス 10">
          <a:extLst>
            <a:ext uri="{FF2B5EF4-FFF2-40B4-BE49-F238E27FC236}">
              <a16:creationId xmlns:a16="http://schemas.microsoft.com/office/drawing/2014/main" id="{7F2C9087-FCEF-4E83-AFC1-01888D3C3A8F}"/>
            </a:ext>
          </a:extLst>
        </xdr:cNvPr>
        <xdr:cNvSpPr txBox="1"/>
      </xdr:nvSpPr>
      <xdr:spPr>
        <a:xfrm>
          <a:off x="3810000" y="11858625"/>
          <a:ext cx="2495550" cy="727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申請書中、個人防護具の</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金額（税込）</a:t>
          </a:r>
          <a:r>
            <a:rPr kumimoji="1" lang="ja-JP" altLang="en-US" sz="1100" b="1">
              <a:latin typeface="ＭＳ Ｐゴシック" panose="020B0600070205080204" pitchFamily="50" charset="-128"/>
              <a:ea typeface="ＭＳ Ｐゴシック" panose="020B0600070205080204" pitchFamily="50" charset="-128"/>
            </a:rPr>
            <a:t>」欄</a:t>
          </a:r>
          <a:r>
            <a:rPr kumimoji="1" lang="ja-JP" altLang="en-US" sz="1100" b="0">
              <a:latin typeface="ＭＳ Ｐゴシック" panose="020B0600070205080204" pitchFamily="50" charset="-128"/>
              <a:ea typeface="ＭＳ Ｐゴシック" panose="020B0600070205080204" pitchFamily="50" charset="-128"/>
            </a:rPr>
            <a:t>と</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一致しているかご確認ください。</a:t>
          </a:r>
        </a:p>
      </xdr:txBody>
    </xdr:sp>
    <xdr:clientData/>
  </xdr:twoCellAnchor>
  <xdr:twoCellAnchor>
    <xdr:from>
      <xdr:col>11</xdr:col>
      <xdr:colOff>38100</xdr:colOff>
      <xdr:row>0</xdr:row>
      <xdr:rowOff>85725</xdr:rowOff>
    </xdr:from>
    <xdr:to>
      <xdr:col>18</xdr:col>
      <xdr:colOff>146050</xdr:colOff>
      <xdr:row>5</xdr:row>
      <xdr:rowOff>114299</xdr:rowOff>
    </xdr:to>
    <xdr:sp macro="" textlink="">
      <xdr:nvSpPr>
        <xdr:cNvPr id="12" name="テキスト ボックス 11">
          <a:extLst>
            <a:ext uri="{FF2B5EF4-FFF2-40B4-BE49-F238E27FC236}">
              <a16:creationId xmlns:a16="http://schemas.microsoft.com/office/drawing/2014/main" id="{1F318E9E-0E9B-4235-9FA9-2314B12E77B4}"/>
            </a:ext>
          </a:extLst>
        </xdr:cNvPr>
        <xdr:cNvSpPr txBox="1"/>
      </xdr:nvSpPr>
      <xdr:spPr>
        <a:xfrm>
          <a:off x="7762875" y="85725"/>
          <a:ext cx="4137025" cy="12382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b="1">
              <a:solidFill>
                <a:srgbClr val="FF0000"/>
              </a:solidFill>
            </a:rPr>
            <a:t>黄色セルに記入してください</a:t>
          </a:r>
        </a:p>
      </xdr:txBody>
    </xdr:sp>
    <xdr:clientData/>
  </xdr:twoCellAnchor>
  <xdr:twoCellAnchor>
    <xdr:from>
      <xdr:col>1</xdr:col>
      <xdr:colOff>476250</xdr:colOff>
      <xdr:row>8</xdr:row>
      <xdr:rowOff>9525</xdr:rowOff>
    </xdr:from>
    <xdr:to>
      <xdr:col>1</xdr:col>
      <xdr:colOff>809625</xdr:colOff>
      <xdr:row>9</xdr:row>
      <xdr:rowOff>9525</xdr:rowOff>
    </xdr:to>
    <xdr:sp macro="" textlink="">
      <xdr:nvSpPr>
        <xdr:cNvPr id="13" name="テキスト ボックス 12">
          <a:extLst>
            <a:ext uri="{FF2B5EF4-FFF2-40B4-BE49-F238E27FC236}">
              <a16:creationId xmlns:a16="http://schemas.microsoft.com/office/drawing/2014/main" id="{BB1DF0F0-DB63-43D8-A073-191A758E6765}"/>
            </a:ext>
          </a:extLst>
        </xdr:cNvPr>
        <xdr:cNvSpPr txBox="1"/>
      </xdr:nvSpPr>
      <xdr:spPr>
        <a:xfrm>
          <a:off x="685800" y="121920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a:t>
          </a:r>
        </a:p>
      </xdr:txBody>
    </xdr:sp>
    <xdr:clientData/>
  </xdr:twoCellAnchor>
  <xdr:twoCellAnchor>
    <xdr:from>
      <xdr:col>3</xdr:col>
      <xdr:colOff>228600</xdr:colOff>
      <xdr:row>8</xdr:row>
      <xdr:rowOff>28575</xdr:rowOff>
    </xdr:from>
    <xdr:to>
      <xdr:col>3</xdr:col>
      <xdr:colOff>561975</xdr:colOff>
      <xdr:row>9</xdr:row>
      <xdr:rowOff>28575</xdr:rowOff>
    </xdr:to>
    <xdr:sp macro="" textlink="">
      <xdr:nvSpPr>
        <xdr:cNvPr id="14" name="テキスト ボックス 13">
          <a:extLst>
            <a:ext uri="{FF2B5EF4-FFF2-40B4-BE49-F238E27FC236}">
              <a16:creationId xmlns:a16="http://schemas.microsoft.com/office/drawing/2014/main" id="{D10E3C33-792C-44DE-9384-A1ABD43E178E}"/>
            </a:ext>
          </a:extLst>
        </xdr:cNvPr>
        <xdr:cNvSpPr txBox="1"/>
      </xdr:nvSpPr>
      <xdr:spPr>
        <a:xfrm>
          <a:off x="2143125" y="12382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②</a:t>
          </a:r>
        </a:p>
      </xdr:txBody>
    </xdr:sp>
    <xdr:clientData/>
  </xdr:twoCellAnchor>
  <xdr:twoCellAnchor>
    <xdr:from>
      <xdr:col>5</xdr:col>
      <xdr:colOff>352425</xdr:colOff>
      <xdr:row>8</xdr:row>
      <xdr:rowOff>19050</xdr:rowOff>
    </xdr:from>
    <xdr:to>
      <xdr:col>5</xdr:col>
      <xdr:colOff>685800</xdr:colOff>
      <xdr:row>9</xdr:row>
      <xdr:rowOff>19050</xdr:rowOff>
    </xdr:to>
    <xdr:sp macro="" textlink="">
      <xdr:nvSpPr>
        <xdr:cNvPr id="15" name="テキスト ボックス 14">
          <a:extLst>
            <a:ext uri="{FF2B5EF4-FFF2-40B4-BE49-F238E27FC236}">
              <a16:creationId xmlns:a16="http://schemas.microsoft.com/office/drawing/2014/main" id="{D417648C-F484-4F3F-B428-7ABAE3081E33}"/>
            </a:ext>
          </a:extLst>
        </xdr:cNvPr>
        <xdr:cNvSpPr txBox="1"/>
      </xdr:nvSpPr>
      <xdr:spPr>
        <a:xfrm>
          <a:off x="3771900" y="122872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③</a:t>
          </a:r>
        </a:p>
      </xdr:txBody>
    </xdr:sp>
    <xdr:clientData/>
  </xdr:twoCellAnchor>
  <xdr:twoCellAnchor>
    <xdr:from>
      <xdr:col>7</xdr:col>
      <xdr:colOff>390525</xdr:colOff>
      <xdr:row>8</xdr:row>
      <xdr:rowOff>0</xdr:rowOff>
    </xdr:from>
    <xdr:to>
      <xdr:col>7</xdr:col>
      <xdr:colOff>723900</xdr:colOff>
      <xdr:row>9</xdr:row>
      <xdr:rowOff>0</xdr:rowOff>
    </xdr:to>
    <xdr:sp macro="" textlink="">
      <xdr:nvSpPr>
        <xdr:cNvPr id="16" name="テキスト ボックス 15">
          <a:extLst>
            <a:ext uri="{FF2B5EF4-FFF2-40B4-BE49-F238E27FC236}">
              <a16:creationId xmlns:a16="http://schemas.microsoft.com/office/drawing/2014/main" id="{603D0959-E297-4453-A8FA-46771A98FCB0}"/>
            </a:ext>
          </a:extLst>
        </xdr:cNvPr>
        <xdr:cNvSpPr txBox="1"/>
      </xdr:nvSpPr>
      <xdr:spPr>
        <a:xfrm>
          <a:off x="5695950" y="12096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④</a:t>
          </a:r>
        </a:p>
      </xdr:txBody>
    </xdr:sp>
    <xdr:clientData/>
  </xdr:twoCellAnchor>
  <xdr:twoCellAnchor>
    <xdr:from>
      <xdr:col>1</xdr:col>
      <xdr:colOff>419100</xdr:colOff>
      <xdr:row>47</xdr:row>
      <xdr:rowOff>9525</xdr:rowOff>
    </xdr:from>
    <xdr:to>
      <xdr:col>1</xdr:col>
      <xdr:colOff>752475</xdr:colOff>
      <xdr:row>48</xdr:row>
      <xdr:rowOff>9525</xdr:rowOff>
    </xdr:to>
    <xdr:sp macro="" textlink="">
      <xdr:nvSpPr>
        <xdr:cNvPr id="17" name="テキスト ボックス 16">
          <a:extLst>
            <a:ext uri="{FF2B5EF4-FFF2-40B4-BE49-F238E27FC236}">
              <a16:creationId xmlns:a16="http://schemas.microsoft.com/office/drawing/2014/main" id="{10B6C5BA-D1E9-45FE-933C-55B5514C9384}"/>
            </a:ext>
          </a:extLst>
        </xdr:cNvPr>
        <xdr:cNvSpPr txBox="1"/>
      </xdr:nvSpPr>
      <xdr:spPr>
        <a:xfrm>
          <a:off x="628650" y="111061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a:t>
          </a:r>
        </a:p>
      </xdr:txBody>
    </xdr:sp>
    <xdr:clientData/>
  </xdr:twoCellAnchor>
  <xdr:twoCellAnchor>
    <xdr:from>
      <xdr:col>3</xdr:col>
      <xdr:colOff>457200</xdr:colOff>
      <xdr:row>47</xdr:row>
      <xdr:rowOff>28575</xdr:rowOff>
    </xdr:from>
    <xdr:to>
      <xdr:col>4</xdr:col>
      <xdr:colOff>38100</xdr:colOff>
      <xdr:row>48</xdr:row>
      <xdr:rowOff>28575</xdr:rowOff>
    </xdr:to>
    <xdr:sp macro="" textlink="">
      <xdr:nvSpPr>
        <xdr:cNvPr id="18" name="テキスト ボックス 17">
          <a:extLst>
            <a:ext uri="{FF2B5EF4-FFF2-40B4-BE49-F238E27FC236}">
              <a16:creationId xmlns:a16="http://schemas.microsoft.com/office/drawing/2014/main" id="{5A881E78-5952-498B-9F95-E6C620E93D6B}"/>
            </a:ext>
          </a:extLst>
        </xdr:cNvPr>
        <xdr:cNvSpPr txBox="1"/>
      </xdr:nvSpPr>
      <xdr:spPr>
        <a:xfrm>
          <a:off x="2371725" y="1112520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②</a:t>
          </a:r>
        </a:p>
      </xdr:txBody>
    </xdr:sp>
    <xdr:clientData/>
  </xdr:twoCellAnchor>
  <xdr:twoCellAnchor>
    <xdr:from>
      <xdr:col>5</xdr:col>
      <xdr:colOff>371475</xdr:colOff>
      <xdr:row>47</xdr:row>
      <xdr:rowOff>19050</xdr:rowOff>
    </xdr:from>
    <xdr:to>
      <xdr:col>5</xdr:col>
      <xdr:colOff>704850</xdr:colOff>
      <xdr:row>48</xdr:row>
      <xdr:rowOff>19050</xdr:rowOff>
    </xdr:to>
    <xdr:sp macro="" textlink="">
      <xdr:nvSpPr>
        <xdr:cNvPr id="19" name="テキスト ボックス 18">
          <a:extLst>
            <a:ext uri="{FF2B5EF4-FFF2-40B4-BE49-F238E27FC236}">
              <a16:creationId xmlns:a16="http://schemas.microsoft.com/office/drawing/2014/main" id="{31EED78B-E1DA-4F46-BEEA-25EB9F953616}"/>
            </a:ext>
          </a:extLst>
        </xdr:cNvPr>
        <xdr:cNvSpPr txBox="1"/>
      </xdr:nvSpPr>
      <xdr:spPr>
        <a:xfrm>
          <a:off x="3790950" y="111156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③</a:t>
          </a:r>
        </a:p>
      </xdr:txBody>
    </xdr:sp>
    <xdr:clientData/>
  </xdr:twoCellAnchor>
  <xdr:twoCellAnchor>
    <xdr:from>
      <xdr:col>1</xdr:col>
      <xdr:colOff>421217</xdr:colOff>
      <xdr:row>9</xdr:row>
      <xdr:rowOff>2116</xdr:rowOff>
    </xdr:from>
    <xdr:to>
      <xdr:col>4</xdr:col>
      <xdr:colOff>506942</xdr:colOff>
      <xdr:row>13</xdr:row>
      <xdr:rowOff>66674</xdr:rowOff>
    </xdr:to>
    <xdr:sp macro="" textlink="">
      <xdr:nvSpPr>
        <xdr:cNvPr id="21" name="吹き出し: 角を丸めた四角形 20">
          <a:extLst>
            <a:ext uri="{FF2B5EF4-FFF2-40B4-BE49-F238E27FC236}">
              <a16:creationId xmlns:a16="http://schemas.microsoft.com/office/drawing/2014/main" id="{67A5226B-EC76-45CE-BB79-2B592CF13B4E}"/>
            </a:ext>
          </a:extLst>
        </xdr:cNvPr>
        <xdr:cNvSpPr/>
      </xdr:nvSpPr>
      <xdr:spPr>
        <a:xfrm>
          <a:off x="611717" y="2202391"/>
          <a:ext cx="2324100" cy="1121833"/>
        </a:xfrm>
        <a:prstGeom prst="wedgeRoundRectCallout">
          <a:avLst>
            <a:gd name="adj1" fmla="val 17912"/>
            <a:gd name="adj2" fmla="val -66532"/>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施設で</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日当たりの個人防護具を着用する医療従事者の人数</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（疑う患者受入れのための救急・周産期・医療体制確保事業の従事者数）</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を記入してください。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381000</xdr:colOff>
      <xdr:row>8</xdr:row>
      <xdr:rowOff>209550</xdr:rowOff>
    </xdr:from>
    <xdr:to>
      <xdr:col>8</xdr:col>
      <xdr:colOff>723900</xdr:colOff>
      <xdr:row>11</xdr:row>
      <xdr:rowOff>219075</xdr:rowOff>
    </xdr:to>
    <xdr:sp macro="" textlink="">
      <xdr:nvSpPr>
        <xdr:cNvPr id="22" name="吹き出し: 角を丸めた四角形 21">
          <a:extLst>
            <a:ext uri="{FF2B5EF4-FFF2-40B4-BE49-F238E27FC236}">
              <a16:creationId xmlns:a16="http://schemas.microsoft.com/office/drawing/2014/main" id="{3D737C0C-7DDA-4CD9-9783-30A6050547A8}"/>
            </a:ext>
          </a:extLst>
        </xdr:cNvPr>
        <xdr:cNvSpPr/>
      </xdr:nvSpPr>
      <xdr:spPr>
        <a:xfrm>
          <a:off x="3495675" y="2162175"/>
          <a:ext cx="3019425" cy="723900"/>
        </a:xfrm>
        <a:prstGeom prst="wedgeRoundRectCallout">
          <a:avLst>
            <a:gd name="adj1" fmla="val -34839"/>
            <a:gd name="adj2" fmla="val -81103"/>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疑う患者受入れのための救急・周産期・医療体制確保事業において</a:t>
          </a:r>
          <a:r>
            <a:rPr kumimoji="1" lang="ja-JP" altLang="en-US" sz="1100">
              <a:solidFill>
                <a:srgbClr val="FF0000"/>
              </a:solidFill>
              <a:latin typeface="ＭＳ ゴシック" panose="020B0609070205080204" pitchFamily="49" charset="-128"/>
              <a:ea typeface="ＭＳ ゴシック" panose="020B0609070205080204" pitchFamily="49" charset="-128"/>
            </a:rPr>
            <a:t>個人防護具を着用する日数を記入してください。</a:t>
          </a:r>
        </a:p>
      </xdr:txBody>
    </xdr:sp>
    <xdr:clientData/>
  </xdr:twoCellAnchor>
  <xdr:twoCellAnchor>
    <xdr:from>
      <xdr:col>5</xdr:col>
      <xdr:colOff>428625</xdr:colOff>
      <xdr:row>4</xdr:row>
      <xdr:rowOff>28574</xdr:rowOff>
    </xdr:from>
    <xdr:to>
      <xdr:col>8</xdr:col>
      <xdr:colOff>66675</xdr:colOff>
      <xdr:row>6</xdr:row>
      <xdr:rowOff>57149</xdr:rowOff>
    </xdr:to>
    <xdr:sp macro="" textlink="">
      <xdr:nvSpPr>
        <xdr:cNvPr id="23" name="吹き出し: 角を丸めた四角形 22">
          <a:extLst>
            <a:ext uri="{FF2B5EF4-FFF2-40B4-BE49-F238E27FC236}">
              <a16:creationId xmlns:a16="http://schemas.microsoft.com/office/drawing/2014/main" id="{FABCAE92-6891-439C-B946-16159085DD29}"/>
            </a:ext>
          </a:extLst>
        </xdr:cNvPr>
        <xdr:cNvSpPr/>
      </xdr:nvSpPr>
      <xdr:spPr>
        <a:xfrm>
          <a:off x="3848100" y="742949"/>
          <a:ext cx="2581275" cy="523875"/>
        </a:xfrm>
        <a:prstGeom prst="wedgeRoundRectCallout">
          <a:avLst>
            <a:gd name="adj1" fmla="val 32303"/>
            <a:gd name="adj2" fmla="val 8556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個人防護具の補助上限額が自動表示されます</a:t>
          </a:r>
          <a:r>
            <a:rPr kumimoji="1" lang="ja-JP" altLang="en-US" sz="1100">
              <a:solidFill>
                <a:srgbClr val="FF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0</xdr:col>
      <xdr:colOff>152400</xdr:colOff>
      <xdr:row>42</xdr:row>
      <xdr:rowOff>47625</xdr:rowOff>
    </xdr:from>
    <xdr:to>
      <xdr:col>3</xdr:col>
      <xdr:colOff>609600</xdr:colOff>
      <xdr:row>44</xdr:row>
      <xdr:rowOff>123825</xdr:rowOff>
    </xdr:to>
    <xdr:sp macro="" textlink="">
      <xdr:nvSpPr>
        <xdr:cNvPr id="25" name="吹き出し: 角を丸めた四角形 24">
          <a:extLst>
            <a:ext uri="{FF2B5EF4-FFF2-40B4-BE49-F238E27FC236}">
              <a16:creationId xmlns:a16="http://schemas.microsoft.com/office/drawing/2014/main" id="{689D7C8B-8343-4E18-A2D0-5605B3BD86BB}"/>
            </a:ext>
          </a:extLst>
        </xdr:cNvPr>
        <xdr:cNvSpPr/>
      </xdr:nvSpPr>
      <xdr:spPr>
        <a:xfrm>
          <a:off x="152400" y="9744075"/>
          <a:ext cx="2371725" cy="571500"/>
        </a:xfrm>
        <a:prstGeom prst="wedgeRoundRectCallout">
          <a:avLst>
            <a:gd name="adj1" fmla="val -24893"/>
            <a:gd name="adj2" fmla="val 15056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人の</a:t>
          </a:r>
          <a:r>
            <a:rPr kumimoji="1" lang="en-US"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日当たりの個人防護具の額が</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自動</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表示されます</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552450</xdr:colOff>
      <xdr:row>38</xdr:row>
      <xdr:rowOff>171450</xdr:rowOff>
    </xdr:from>
    <xdr:to>
      <xdr:col>6</xdr:col>
      <xdr:colOff>476250</xdr:colOff>
      <xdr:row>41</xdr:row>
      <xdr:rowOff>171449</xdr:rowOff>
    </xdr:to>
    <xdr:sp macro="" textlink="">
      <xdr:nvSpPr>
        <xdr:cNvPr id="26" name="吹き出し: 角を丸めた四角形 25">
          <a:extLst>
            <a:ext uri="{FF2B5EF4-FFF2-40B4-BE49-F238E27FC236}">
              <a16:creationId xmlns:a16="http://schemas.microsoft.com/office/drawing/2014/main" id="{7EB2C811-8A6F-4E7B-A8A4-BDCBDC6D693F}"/>
            </a:ext>
          </a:extLst>
        </xdr:cNvPr>
        <xdr:cNvSpPr/>
      </xdr:nvSpPr>
      <xdr:spPr>
        <a:xfrm>
          <a:off x="2466975" y="8877300"/>
          <a:ext cx="2371725" cy="742949"/>
        </a:xfrm>
        <a:prstGeom prst="wedgeRoundRectCallout">
          <a:avLst>
            <a:gd name="adj1" fmla="val -48990"/>
            <a:gd name="adj2" fmla="val 220713"/>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施設で個人防護具を着用する医療従事者の延べ人数</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が</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自動</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表示されます</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116416</xdr:colOff>
      <xdr:row>0</xdr:row>
      <xdr:rowOff>21167</xdr:rowOff>
    </xdr:from>
    <xdr:to>
      <xdr:col>10</xdr:col>
      <xdr:colOff>215899</xdr:colOff>
      <xdr:row>2</xdr:row>
      <xdr:rowOff>18073</xdr:rowOff>
    </xdr:to>
    <xdr:sp macro="" textlink="">
      <xdr:nvSpPr>
        <xdr:cNvPr id="27" name="テキスト ボックス 26">
          <a:extLst>
            <a:ext uri="{FF2B5EF4-FFF2-40B4-BE49-F238E27FC236}">
              <a16:creationId xmlns:a16="http://schemas.microsoft.com/office/drawing/2014/main" id="{8F58AF76-27A4-4324-8101-403FCC6CFBF7}"/>
            </a:ext>
          </a:extLst>
        </xdr:cNvPr>
        <xdr:cNvSpPr txBox="1"/>
      </xdr:nvSpPr>
      <xdr:spPr>
        <a:xfrm>
          <a:off x="7418916" y="21167"/>
          <a:ext cx="1041400" cy="4625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11</xdr:col>
      <xdr:colOff>25399</xdr:colOff>
      <xdr:row>5</xdr:row>
      <xdr:rowOff>190500</xdr:rowOff>
    </xdr:from>
    <xdr:to>
      <xdr:col>22</xdr:col>
      <xdr:colOff>609600</xdr:colOff>
      <xdr:row>19</xdr:row>
      <xdr:rowOff>19051</xdr:rowOff>
    </xdr:to>
    <xdr:sp macro="" textlink="">
      <xdr:nvSpPr>
        <xdr:cNvPr id="28" name="テキスト ボックス 27">
          <a:extLst>
            <a:ext uri="{FF2B5EF4-FFF2-40B4-BE49-F238E27FC236}">
              <a16:creationId xmlns:a16="http://schemas.microsoft.com/office/drawing/2014/main" id="{EEACD7CC-455A-4E6E-AF76-9EF3BC9C60EB}"/>
            </a:ext>
          </a:extLst>
        </xdr:cNvPr>
        <xdr:cNvSpPr txBox="1"/>
      </xdr:nvSpPr>
      <xdr:spPr>
        <a:xfrm>
          <a:off x="7823199" y="1401233"/>
          <a:ext cx="7112001" cy="3393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変更申請を行う際、個人防護具の内容については変更がない場合、</a:t>
          </a:r>
          <a:endParaRPr kumimoji="1" lang="en-US" altLang="ja-JP"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別紙２－３（補足資料）の入力は不要です。</a:t>
          </a:r>
          <a:endParaRPr kumimoji="1" lang="en-US" altLang="ja-JP"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2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chemeClr val="dk1"/>
              </a:solidFill>
              <a:effectLst/>
              <a:latin typeface="ＭＳ ゴシック" panose="020B0609070205080204" pitchFamily="49" charset="-128"/>
              <a:ea typeface="ＭＳ ゴシック" panose="020B0609070205080204" pitchFamily="49" charset="-128"/>
              <a:cs typeface="+mn-cs"/>
            </a:rPr>
            <a:t>作業手順</a:t>
          </a:r>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8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〇「</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１疑う患者受入れのための救急・周産期・小児医療体制確保事業事業における個人防護具の上限</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額」中、「②　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日」及び「③　日」を入力し、個人防護具の補助上限額を確認してください。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〇「２個人防護具の明細」に補助金での購入を検討している物品を入力してください。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３疑う患者受入れのための救急・周産期・小児医療体制確保事業事業事業における個人防護具  </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支出見込額」が自動計算されますので（３の「</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①</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円</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人」を</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「別紙２－３（５）救急・周産期・</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小児医療」中、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「単価」欄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に、３の「</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②人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日」を「別紙２－３（５）救急・周産</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期・小児医療」中、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「数量」欄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に入力してください。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３の「③円」が「</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別紙２－３（５）救急・周産期・小児医療」中、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金額（税込）</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a:t>
          </a:r>
          <a:endParaRPr kumimoji="1" lang="en-US" altLang="ja-JP"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と一致しているか確認してください。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xdr:col>
      <xdr:colOff>38100</xdr:colOff>
      <xdr:row>19</xdr:row>
      <xdr:rowOff>95250</xdr:rowOff>
    </xdr:from>
    <xdr:to>
      <xdr:col>22</xdr:col>
      <xdr:colOff>533400</xdr:colOff>
      <xdr:row>58</xdr:row>
      <xdr:rowOff>177800</xdr:rowOff>
    </xdr:to>
    <xdr:sp macro="" textlink="">
      <xdr:nvSpPr>
        <xdr:cNvPr id="31" name="テキスト ボックス 30">
          <a:extLst>
            <a:ext uri="{FF2B5EF4-FFF2-40B4-BE49-F238E27FC236}">
              <a16:creationId xmlns:a16="http://schemas.microsoft.com/office/drawing/2014/main" id="{CDE7D6A9-E8F9-4B9F-9BFF-1E784B368C77}"/>
            </a:ext>
          </a:extLst>
        </xdr:cNvPr>
        <xdr:cNvSpPr txBox="1"/>
      </xdr:nvSpPr>
      <xdr:spPr>
        <a:xfrm>
          <a:off x="7835900" y="4870450"/>
          <a:ext cx="7023100" cy="1008168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＜留意事項＞</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１　「疑う患者受入れのための救急・周産期・小児医療体制確保事業事業における</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個人防護具の上限額」について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200">
              <a:solidFill>
                <a:schemeClr val="tx1"/>
              </a:solidFill>
              <a:latin typeface="ＭＳ ゴシック" panose="020B0609070205080204" pitchFamily="49" charset="-128"/>
              <a:ea typeface="ＭＳ ゴシック" panose="020B0609070205080204" pitchFamily="49" charset="-128"/>
            </a:rPr>
            <a:t>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人</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人の</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日当たりの個人防護具の額。</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人当たり</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3,600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円が上限です。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②　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本事業を実施するために</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施設で個人防護具を着用する</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日当たりの医療従事者の</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人数を記</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0" baseline="0">
              <a:solidFill>
                <a:schemeClr val="tx1"/>
              </a:solidFill>
              <a:latin typeface="ＭＳ ゴシック" panose="020B0609070205080204" pitchFamily="49" charset="-128"/>
              <a:ea typeface="ＭＳ ゴシック" panose="020B0609070205080204" pitchFamily="49" charset="-128"/>
            </a:rPr>
            <a:t>※</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疑う患者受入れのための救急・周産期・医療体制確保事業</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において使用する</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人数に限ります。</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③　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疑う患者受入れのための救急・周産期・医療体制確保事業において</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個人防護具を着用  </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する日数を記入してください。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日の</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365</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が上限です。</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疑い患者を診療する医療機関としての登録が</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日以降の場合は</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その日から、また、補助対象期間途中で登録がなくなった場合はその日までの</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日数を記入してください。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④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円</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上限額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baseline="0">
              <a:solidFill>
                <a:sysClr val="windowText" lastClr="000000"/>
              </a:solidFill>
              <a:latin typeface="ＭＳ ゴシック" panose="020B0609070205080204" pitchFamily="49" charset="-128"/>
              <a:ea typeface="ＭＳ ゴシック" panose="020B0609070205080204" pitchFamily="49" charset="-128"/>
            </a:rPr>
            <a:t>（自動計算）</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①</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3,600</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円</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人　</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②人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③　日が個人防護具の上限額</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になります。</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上限内に収まるよう購入する</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個人防護具を検討してください。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２　「個人防護具の明細」について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補助対象期間中に使い切れる分が補助対象です。</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（備蓄目的は補助対象外）</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「種類」欄はプルダウンリストから選択してください。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申請できる個人防護具の種類は、実施要綱（別添）にあるマスク、ゴーグル、ガウン、</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グローブ、キャップ、フェイスシールドです。</a:t>
          </a: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②　「単価（税込）」欄については、</a:t>
          </a:r>
          <a:r>
            <a:rPr kumimoji="1" lang="ja-JP" altLang="en-US" sz="1200">
              <a:solidFill>
                <a:srgbClr val="FF0000"/>
              </a:solidFill>
              <a:latin typeface="ＭＳ ゴシック" panose="020B0609070205080204" pitchFamily="49" charset="-128"/>
              <a:ea typeface="ＭＳ ゴシック" panose="020B0609070205080204" pitchFamily="49" charset="-128"/>
            </a:rPr>
            <a:t>税込価格</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を入力して下さい。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最終的に、</a:t>
          </a:r>
          <a:r>
            <a:rPr kumimoji="1" lang="ja-JP" altLang="en-US" sz="1200">
              <a:solidFill>
                <a:srgbClr val="FF0000"/>
              </a:solidFill>
              <a:latin typeface="ＭＳ ゴシック" panose="020B0609070205080204" pitchFamily="49" charset="-128"/>
              <a:ea typeface="ＭＳ ゴシック" panose="020B0609070205080204" pitchFamily="49" charset="-128"/>
            </a:rPr>
            <a:t>「金額（税込）」欄が、見積書等（発注・契約書、納品書、請求書、</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領収書など）と一致</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するようにしてください。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同じ種類で単価が異なる場合には、行を分けて記入してください。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行は</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シート保護の解除</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を行い、</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適宜追加してください。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③「添付書類番号」欄に番号を入力いただき、照合できるように、</a:t>
          </a:r>
          <a:r>
            <a:rPr kumimoji="1" lang="ja-JP" altLang="en-US" sz="1200">
              <a:solidFill>
                <a:srgbClr val="FF0000"/>
              </a:solidFill>
              <a:latin typeface="ＭＳ ゴシック" panose="020B0609070205080204" pitchFamily="49" charset="-128"/>
              <a:ea typeface="ＭＳ ゴシック" panose="020B0609070205080204" pitchFamily="49" charset="-128"/>
            </a:rPr>
            <a:t>各品目に対する見積書等</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（発注・契約書、納品書、請求書、領収書など）に番号を付記してください。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b="1">
              <a:solidFill>
                <a:srgbClr val="FF0000"/>
              </a:solidFill>
              <a:latin typeface="ＭＳ ゴシック" panose="020B0609070205080204" pitchFamily="49" charset="-128"/>
              <a:ea typeface="ＭＳ ゴシック" panose="020B0609070205080204" pitchFamily="49" charset="-128"/>
            </a:rPr>
            <a:t>※</a:t>
          </a:r>
          <a:r>
            <a:rPr kumimoji="1" lang="ja-JP" altLang="en-US" sz="1200" b="1">
              <a:solidFill>
                <a:srgbClr val="FF0000"/>
              </a:solidFill>
              <a:latin typeface="ＭＳ ゴシック" panose="020B0609070205080204" pitchFamily="49" charset="-128"/>
              <a:ea typeface="ＭＳ ゴシック" panose="020B0609070205080204" pitchFamily="49" charset="-128"/>
            </a:rPr>
            <a:t>　申請品目全てについて実績報告時に領収書・請求書・納品書等の添付が必要です。</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b="1">
              <a:solidFill>
                <a:srgbClr val="FF0000"/>
              </a:solidFill>
              <a:latin typeface="ＭＳ ゴシック" panose="020B0609070205080204" pitchFamily="49" charset="-128"/>
              <a:ea typeface="ＭＳ ゴシック" panose="020B0609070205080204" pitchFamily="49" charset="-128"/>
            </a:rPr>
            <a:t>　　添付資料のないものについては補助対象として認められません。</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３　疑う患者受入れのための救急・周産期・小児医療体制確保事業における個人防護具の支出見込額</a:t>
          </a:r>
          <a:endParaRPr kumimoji="1" lang="en-US" altLang="ja-JP" sz="1200" b="1">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①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円</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人</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（自動計算）</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人の</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日当たりの個人防護具の額が表示されます。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「別紙２－３（５）救急・周産期・小児医療」中、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「単価」欄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にご</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記入ください。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②　人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（自動計算）</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１の②で入力した数値（人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日）に１の③で入力した数値（日）を掛けた</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数値が表示されます。（施設で個人防護具を着用する医療従事者の延べ人数）</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「別紙２－３（５）救急・周産期・小児医療」中、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「数量」欄</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にご</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記入ください。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③　円　</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（自動計算）</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３の①に３の②を掛けた数値が表示されます。</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「別紙２－３（５）救急・周産期・小児医療」中、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金額（税込）</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a:t>
          </a:r>
          <a:endParaRPr kumimoji="1" lang="en-US" altLang="ja-JP"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と一致しているかご確認ください。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467784</xdr:colOff>
      <xdr:row>28</xdr:row>
      <xdr:rowOff>71966</xdr:rowOff>
    </xdr:from>
    <xdr:to>
      <xdr:col>19</xdr:col>
      <xdr:colOff>590551</xdr:colOff>
      <xdr:row>33</xdr:row>
      <xdr:rowOff>173567</xdr:rowOff>
    </xdr:to>
    <xdr:sp macro="" textlink="">
      <xdr:nvSpPr>
        <xdr:cNvPr id="30" name="吹き出し: 角を丸めた四角形 29">
          <a:extLst>
            <a:ext uri="{FF2B5EF4-FFF2-40B4-BE49-F238E27FC236}">
              <a16:creationId xmlns:a16="http://schemas.microsoft.com/office/drawing/2014/main" id="{976BC438-E584-4814-8B88-957DD568E3BB}"/>
            </a:ext>
          </a:extLst>
        </xdr:cNvPr>
        <xdr:cNvSpPr/>
      </xdr:nvSpPr>
      <xdr:spPr>
        <a:xfrm>
          <a:off x="9707034" y="7044266"/>
          <a:ext cx="3266017" cy="1339851"/>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複数事業で個人防護具を申請する場合、人数の合計が職員数を超えないようご注意ください。</a:t>
          </a:r>
        </a:p>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（入院１００名、帰国者１００名、疑い１００名と明細に記載があった場合、</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日合計３００名の医療従事者が個人防護具を着用していることを意味しています。）</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409575</xdr:colOff>
      <xdr:row>15</xdr:row>
      <xdr:rowOff>19050</xdr:rowOff>
    </xdr:from>
    <xdr:to>
      <xdr:col>7</xdr:col>
      <xdr:colOff>314325</xdr:colOff>
      <xdr:row>19</xdr:row>
      <xdr:rowOff>38101</xdr:rowOff>
    </xdr:to>
    <xdr:sp macro="" textlink="">
      <xdr:nvSpPr>
        <xdr:cNvPr id="32" name="吹き出し: 角を丸めた四角形 31">
          <a:extLst>
            <a:ext uri="{FF2B5EF4-FFF2-40B4-BE49-F238E27FC236}">
              <a16:creationId xmlns:a16="http://schemas.microsoft.com/office/drawing/2014/main" id="{35A15208-27B2-4403-8C82-4592D5295B2C}"/>
            </a:ext>
          </a:extLst>
        </xdr:cNvPr>
        <xdr:cNvSpPr/>
      </xdr:nvSpPr>
      <xdr:spPr>
        <a:xfrm>
          <a:off x="2838450" y="3771900"/>
          <a:ext cx="2305050" cy="1009651"/>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補助金での購入を検討している物品を記入してください。</a:t>
          </a:r>
          <a:endPar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（補助対象期間中に使い切れる分が補助対象です。）</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53"/>
  <sheetViews>
    <sheetView view="pageBreakPreview" zoomScale="75" zoomScaleNormal="100" zoomScaleSheetLayoutView="75" zoomScalePageLayoutView="75" workbookViewId="0">
      <selection activeCell="C14" sqref="C14:E14"/>
    </sheetView>
  </sheetViews>
  <sheetFormatPr defaultColWidth="9" defaultRowHeight="20.149999999999999" customHeight="1"/>
  <cols>
    <col min="1" max="1" width="2.7265625" style="12" customWidth="1"/>
    <col min="2" max="2" width="12.453125" style="23" customWidth="1"/>
    <col min="3" max="5" width="9.90625" style="24" customWidth="1"/>
    <col min="6" max="7" width="12.36328125" style="12" customWidth="1"/>
    <col min="8" max="8" width="13.90625" style="12" customWidth="1"/>
    <col min="9" max="10" width="12.36328125" style="12" customWidth="1"/>
    <col min="11" max="11" width="3.08984375" style="12" customWidth="1"/>
    <col min="12" max="12" width="3.7265625" style="12" customWidth="1"/>
    <col min="13" max="16384" width="9" style="12"/>
  </cols>
  <sheetData>
    <row r="1" spans="1:10" ht="20.149999999999999" customHeight="1">
      <c r="B1" s="55" t="s">
        <v>43</v>
      </c>
      <c r="C1" s="55"/>
    </row>
    <row r="2" spans="1:10" s="1" customFormat="1" ht="17.25" customHeight="1">
      <c r="B2" s="2" t="s">
        <v>14</v>
      </c>
      <c r="C2" s="3"/>
      <c r="D2" s="3"/>
      <c r="E2" s="3"/>
      <c r="F2" s="3"/>
      <c r="G2" s="3"/>
      <c r="H2" s="3"/>
      <c r="I2" s="4"/>
    </row>
    <row r="3" spans="1:10" s="7" customFormat="1" ht="19.5" customHeight="1">
      <c r="A3" s="1"/>
      <c r="B3" s="3"/>
      <c r="C3" s="5"/>
      <c r="D3" s="5"/>
      <c r="E3" s="5"/>
      <c r="F3" s="5"/>
      <c r="G3" s="6" t="s">
        <v>6</v>
      </c>
      <c r="H3" s="56" t="s">
        <v>23</v>
      </c>
      <c r="I3" s="56"/>
      <c r="J3" s="56"/>
    </row>
    <row r="4" spans="1:10" s="7" customFormat="1" ht="19.5" customHeight="1">
      <c r="A4" s="1"/>
      <c r="B4" s="3"/>
      <c r="C4" s="5"/>
      <c r="D4" s="5"/>
      <c r="E4" s="5"/>
      <c r="F4" s="5"/>
      <c r="G4" s="6"/>
      <c r="H4" s="8"/>
      <c r="I4" s="8"/>
      <c r="J4" s="8"/>
    </row>
    <row r="5" spans="1:10" s="7" customFormat="1" ht="53.25" customHeight="1">
      <c r="A5" s="1"/>
      <c r="B5" s="63" t="s">
        <v>45</v>
      </c>
      <c r="C5" s="63"/>
      <c r="D5" s="63"/>
      <c r="E5" s="63"/>
      <c r="F5" s="63"/>
      <c r="G5" s="63"/>
      <c r="H5" s="63"/>
      <c r="I5" s="63"/>
      <c r="J5" s="63"/>
    </row>
    <row r="6" spans="1:10" s="7" customFormat="1" ht="19.5" customHeight="1">
      <c r="A6" s="1"/>
      <c r="B6" s="3"/>
      <c r="C6" s="5"/>
      <c r="D6" s="5"/>
      <c r="E6" s="5"/>
      <c r="F6" s="5"/>
      <c r="G6" s="6"/>
      <c r="H6" s="8"/>
      <c r="I6" s="8"/>
      <c r="J6" s="8"/>
    </row>
    <row r="7" spans="1:10" s="7" customFormat="1" ht="19.5" customHeight="1">
      <c r="A7" s="1"/>
      <c r="B7" s="3"/>
      <c r="C7" s="5"/>
      <c r="D7" s="5"/>
      <c r="E7" s="5"/>
      <c r="F7" s="5"/>
      <c r="G7" s="6"/>
      <c r="H7" s="8"/>
      <c r="I7" s="8"/>
      <c r="J7" s="8"/>
    </row>
    <row r="8" spans="1:10" s="7" customFormat="1" ht="19.5" customHeight="1">
      <c r="A8" s="36" t="s">
        <v>10</v>
      </c>
      <c r="B8" s="35" t="s">
        <v>16</v>
      </c>
      <c r="C8" s="5"/>
      <c r="D8" s="5"/>
      <c r="E8" s="5"/>
      <c r="F8" s="5"/>
      <c r="G8" s="6"/>
      <c r="H8" s="8"/>
      <c r="I8" s="8"/>
      <c r="J8" s="8"/>
    </row>
    <row r="9" spans="1:10" s="7" customFormat="1" ht="19.5" customHeight="1">
      <c r="A9" s="3"/>
      <c r="B9" s="33">
        <v>3600</v>
      </c>
      <c r="C9" s="9" t="s">
        <v>12</v>
      </c>
      <c r="D9" s="37">
        <v>10</v>
      </c>
      <c r="E9" s="5" t="s">
        <v>42</v>
      </c>
      <c r="F9" s="38">
        <v>200</v>
      </c>
      <c r="G9" s="9" t="s">
        <v>9</v>
      </c>
      <c r="H9" s="47">
        <f>IF(B9*D9*F9=0,"自動計算",B9*D9*F9)</f>
        <v>7200000</v>
      </c>
      <c r="I9" s="3" t="s">
        <v>41</v>
      </c>
      <c r="J9" s="8"/>
    </row>
    <row r="10" spans="1:10" s="7" customFormat="1" ht="19.5" customHeight="1">
      <c r="A10" s="1"/>
      <c r="B10" s="3"/>
      <c r="C10" s="5"/>
      <c r="D10" s="5"/>
      <c r="E10" s="5"/>
      <c r="F10" s="5"/>
      <c r="G10" s="6"/>
      <c r="H10" s="8"/>
      <c r="I10" s="8"/>
      <c r="J10" s="8"/>
    </row>
    <row r="11" spans="1:10" s="3" customFormat="1" ht="20.149999999999999" customHeight="1">
      <c r="A11" s="36">
        <v>2</v>
      </c>
      <c r="B11" s="35" t="s">
        <v>46</v>
      </c>
      <c r="C11" s="5"/>
      <c r="D11" s="5"/>
      <c r="E11" s="5"/>
      <c r="F11" s="5"/>
      <c r="G11" s="6"/>
      <c r="H11" s="10"/>
      <c r="I11" s="10"/>
      <c r="J11" s="10"/>
    </row>
    <row r="12" spans="1:10" s="1" customFormat="1" ht="17.25" customHeight="1">
      <c r="B12" s="3"/>
      <c r="C12" s="3"/>
      <c r="D12" s="3"/>
      <c r="E12" s="3"/>
      <c r="F12" s="3"/>
      <c r="G12" s="3"/>
      <c r="H12" s="3"/>
      <c r="I12" s="3"/>
      <c r="J12" s="11" t="s">
        <v>8</v>
      </c>
    </row>
    <row r="13" spans="1:10" ht="26">
      <c r="B13" s="13" t="s">
        <v>0</v>
      </c>
      <c r="C13" s="57" t="s">
        <v>1</v>
      </c>
      <c r="D13" s="58"/>
      <c r="E13" s="59"/>
      <c r="F13" s="14" t="s">
        <v>2</v>
      </c>
      <c r="G13" s="15" t="s">
        <v>3</v>
      </c>
      <c r="H13" s="15" t="s">
        <v>4</v>
      </c>
      <c r="I13" s="15" t="s">
        <v>5</v>
      </c>
    </row>
    <row r="14" spans="1:10" ht="20.149999999999999" customHeight="1">
      <c r="B14" s="39" t="s">
        <v>24</v>
      </c>
      <c r="C14" s="60" t="s">
        <v>25</v>
      </c>
      <c r="D14" s="61"/>
      <c r="E14" s="62"/>
      <c r="F14" s="40">
        <v>50</v>
      </c>
      <c r="G14" s="44">
        <v>1100</v>
      </c>
      <c r="H14" s="18">
        <f>ROUNDDOWN(F14*G14,0)</f>
        <v>55000</v>
      </c>
      <c r="I14" s="41" t="s">
        <v>30</v>
      </c>
    </row>
    <row r="15" spans="1:10" ht="20.149999999999999" customHeight="1">
      <c r="B15" s="39" t="s">
        <v>26</v>
      </c>
      <c r="C15" s="60" t="s">
        <v>27</v>
      </c>
      <c r="D15" s="61"/>
      <c r="E15" s="62"/>
      <c r="F15" s="40">
        <v>100</v>
      </c>
      <c r="G15" s="44">
        <v>2000</v>
      </c>
      <c r="H15" s="18">
        <f t="shared" ref="H15:H40" si="0">ROUNDDOWN(F15*G15,0)</f>
        <v>200000</v>
      </c>
      <c r="I15" s="41" t="s">
        <v>31</v>
      </c>
    </row>
    <row r="16" spans="1:10" ht="20.149999999999999" customHeight="1">
      <c r="B16" s="39" t="s">
        <v>28</v>
      </c>
      <c r="C16" s="60" t="s">
        <v>29</v>
      </c>
      <c r="D16" s="61"/>
      <c r="E16" s="62"/>
      <c r="F16" s="40">
        <v>100</v>
      </c>
      <c r="G16" s="44">
        <v>1375</v>
      </c>
      <c r="H16" s="18">
        <f t="shared" si="0"/>
        <v>137500</v>
      </c>
      <c r="I16" s="41" t="s">
        <v>32</v>
      </c>
    </row>
    <row r="17" spans="2:9" ht="20.149999999999999" customHeight="1">
      <c r="B17" s="16"/>
      <c r="C17" s="52"/>
      <c r="D17" s="53"/>
      <c r="E17" s="54"/>
      <c r="F17" s="17"/>
      <c r="G17" s="44"/>
      <c r="H17" s="18">
        <f t="shared" si="0"/>
        <v>0</v>
      </c>
      <c r="I17" s="19"/>
    </row>
    <row r="18" spans="2:9" ht="20.149999999999999" customHeight="1">
      <c r="B18" s="16"/>
      <c r="C18" s="52"/>
      <c r="D18" s="53"/>
      <c r="E18" s="54"/>
      <c r="F18" s="17"/>
      <c r="G18" s="45"/>
      <c r="H18" s="18">
        <f t="shared" si="0"/>
        <v>0</v>
      </c>
      <c r="I18" s="19"/>
    </row>
    <row r="19" spans="2:9" ht="20.149999999999999" customHeight="1">
      <c r="B19" s="16"/>
      <c r="C19" s="52"/>
      <c r="D19" s="53"/>
      <c r="E19" s="54"/>
      <c r="F19" s="17"/>
      <c r="G19" s="45"/>
      <c r="H19" s="18">
        <f t="shared" si="0"/>
        <v>0</v>
      </c>
      <c r="I19" s="19"/>
    </row>
    <row r="20" spans="2:9" ht="20.149999999999999" customHeight="1">
      <c r="B20" s="16"/>
      <c r="C20" s="52"/>
      <c r="D20" s="53"/>
      <c r="E20" s="54"/>
      <c r="F20" s="17"/>
      <c r="G20" s="45"/>
      <c r="H20" s="18">
        <f t="shared" si="0"/>
        <v>0</v>
      </c>
      <c r="I20" s="19"/>
    </row>
    <row r="21" spans="2:9" ht="20.149999999999999" customHeight="1">
      <c r="B21" s="16"/>
      <c r="C21" s="52"/>
      <c r="D21" s="53"/>
      <c r="E21" s="54"/>
      <c r="F21" s="17"/>
      <c r="G21" s="45"/>
      <c r="H21" s="18">
        <f t="shared" si="0"/>
        <v>0</v>
      </c>
      <c r="I21" s="19"/>
    </row>
    <row r="22" spans="2:9" ht="20.149999999999999" customHeight="1">
      <c r="B22" s="16"/>
      <c r="C22" s="52"/>
      <c r="D22" s="53"/>
      <c r="E22" s="54"/>
      <c r="F22" s="17"/>
      <c r="G22" s="45"/>
      <c r="H22" s="18">
        <f t="shared" si="0"/>
        <v>0</v>
      </c>
      <c r="I22" s="19"/>
    </row>
    <row r="23" spans="2:9" ht="20.149999999999999" customHeight="1">
      <c r="B23" s="16"/>
      <c r="C23" s="52"/>
      <c r="D23" s="53"/>
      <c r="E23" s="54"/>
      <c r="F23" s="17"/>
      <c r="G23" s="45"/>
      <c r="H23" s="18">
        <f t="shared" si="0"/>
        <v>0</v>
      </c>
      <c r="I23" s="19"/>
    </row>
    <row r="24" spans="2:9" ht="20.149999999999999" customHeight="1">
      <c r="B24" s="16"/>
      <c r="C24" s="52"/>
      <c r="D24" s="53"/>
      <c r="E24" s="54"/>
      <c r="F24" s="17"/>
      <c r="G24" s="45"/>
      <c r="H24" s="18">
        <f t="shared" si="0"/>
        <v>0</v>
      </c>
      <c r="I24" s="19"/>
    </row>
    <row r="25" spans="2:9" ht="20.149999999999999" customHeight="1">
      <c r="B25" s="16"/>
      <c r="C25" s="52"/>
      <c r="D25" s="53"/>
      <c r="E25" s="54"/>
      <c r="F25" s="17"/>
      <c r="G25" s="45"/>
      <c r="H25" s="18">
        <f t="shared" si="0"/>
        <v>0</v>
      </c>
      <c r="I25" s="19"/>
    </row>
    <row r="26" spans="2:9" ht="20.149999999999999" customHeight="1">
      <c r="B26" s="16"/>
      <c r="C26" s="52"/>
      <c r="D26" s="53"/>
      <c r="E26" s="54"/>
      <c r="F26" s="17"/>
      <c r="G26" s="45"/>
      <c r="H26" s="18">
        <f t="shared" si="0"/>
        <v>0</v>
      </c>
      <c r="I26" s="19"/>
    </row>
    <row r="27" spans="2:9" ht="20.149999999999999" customHeight="1">
      <c r="B27" s="16"/>
      <c r="C27" s="52"/>
      <c r="D27" s="53"/>
      <c r="E27" s="54"/>
      <c r="F27" s="17"/>
      <c r="G27" s="45"/>
      <c r="H27" s="18">
        <f t="shared" si="0"/>
        <v>0</v>
      </c>
      <c r="I27" s="19"/>
    </row>
    <row r="28" spans="2:9" ht="20.149999999999999" customHeight="1">
      <c r="B28" s="16"/>
      <c r="C28" s="52"/>
      <c r="D28" s="53"/>
      <c r="E28" s="54"/>
      <c r="F28" s="17"/>
      <c r="G28" s="45"/>
      <c r="H28" s="18">
        <f t="shared" si="0"/>
        <v>0</v>
      </c>
      <c r="I28" s="19"/>
    </row>
    <row r="29" spans="2:9" ht="20.149999999999999" customHeight="1">
      <c r="B29" s="16"/>
      <c r="C29" s="52"/>
      <c r="D29" s="53"/>
      <c r="E29" s="54"/>
      <c r="F29" s="17"/>
      <c r="G29" s="45"/>
      <c r="H29" s="18">
        <f t="shared" si="0"/>
        <v>0</v>
      </c>
      <c r="I29" s="19"/>
    </row>
    <row r="30" spans="2:9" ht="20.149999999999999" customHeight="1">
      <c r="B30" s="16"/>
      <c r="C30" s="52"/>
      <c r="D30" s="53"/>
      <c r="E30" s="54"/>
      <c r="F30" s="17"/>
      <c r="G30" s="45"/>
      <c r="H30" s="18">
        <f t="shared" si="0"/>
        <v>0</v>
      </c>
      <c r="I30" s="19"/>
    </row>
    <row r="31" spans="2:9" ht="20.149999999999999" customHeight="1">
      <c r="B31" s="16"/>
      <c r="C31" s="52"/>
      <c r="D31" s="53"/>
      <c r="E31" s="54"/>
      <c r="F31" s="17"/>
      <c r="G31" s="45"/>
      <c r="H31" s="18">
        <f t="shared" si="0"/>
        <v>0</v>
      </c>
      <c r="I31" s="19"/>
    </row>
    <row r="32" spans="2:9" ht="20.149999999999999" customHeight="1">
      <c r="B32" s="16"/>
      <c r="C32" s="52"/>
      <c r="D32" s="53"/>
      <c r="E32" s="54"/>
      <c r="F32" s="17"/>
      <c r="G32" s="45"/>
      <c r="H32" s="18">
        <f t="shared" si="0"/>
        <v>0</v>
      </c>
      <c r="I32" s="19"/>
    </row>
    <row r="33" spans="1:10" ht="20.149999999999999" customHeight="1">
      <c r="B33" s="16"/>
      <c r="C33" s="52"/>
      <c r="D33" s="53"/>
      <c r="E33" s="54"/>
      <c r="F33" s="17"/>
      <c r="G33" s="45"/>
      <c r="H33" s="18">
        <f t="shared" si="0"/>
        <v>0</v>
      </c>
      <c r="I33" s="19"/>
    </row>
    <row r="34" spans="1:10" ht="20.149999999999999" customHeight="1">
      <c r="B34" s="16"/>
      <c r="C34" s="52"/>
      <c r="D34" s="53"/>
      <c r="E34" s="54"/>
      <c r="F34" s="17"/>
      <c r="G34" s="45"/>
      <c r="H34" s="18">
        <f t="shared" si="0"/>
        <v>0</v>
      </c>
      <c r="I34" s="19"/>
    </row>
    <row r="35" spans="1:10" ht="20.149999999999999" customHeight="1">
      <c r="B35" s="16"/>
      <c r="C35" s="52"/>
      <c r="D35" s="53"/>
      <c r="E35" s="54"/>
      <c r="F35" s="17"/>
      <c r="G35" s="45"/>
      <c r="H35" s="18">
        <f t="shared" si="0"/>
        <v>0</v>
      </c>
      <c r="I35" s="19"/>
    </row>
    <row r="36" spans="1:10" ht="20.149999999999999" customHeight="1">
      <c r="B36" s="16"/>
      <c r="C36" s="52"/>
      <c r="D36" s="53"/>
      <c r="E36" s="54"/>
      <c r="F36" s="17"/>
      <c r="G36" s="45"/>
      <c r="H36" s="18">
        <f t="shared" si="0"/>
        <v>0</v>
      </c>
      <c r="I36" s="19"/>
    </row>
    <row r="37" spans="1:10" ht="20.149999999999999" customHeight="1">
      <c r="B37" s="16"/>
      <c r="C37" s="52"/>
      <c r="D37" s="53"/>
      <c r="E37" s="54"/>
      <c r="F37" s="17"/>
      <c r="G37" s="45"/>
      <c r="H37" s="18">
        <f t="shared" si="0"/>
        <v>0</v>
      </c>
      <c r="I37" s="19"/>
    </row>
    <row r="38" spans="1:10" ht="20.149999999999999" customHeight="1">
      <c r="B38" s="16"/>
      <c r="C38" s="52"/>
      <c r="D38" s="53"/>
      <c r="E38" s="54"/>
      <c r="F38" s="17"/>
      <c r="G38" s="45"/>
      <c r="H38" s="18">
        <f t="shared" si="0"/>
        <v>0</v>
      </c>
      <c r="I38" s="19"/>
    </row>
    <row r="39" spans="1:10" ht="20.149999999999999" customHeight="1">
      <c r="B39" s="16"/>
      <c r="C39" s="52"/>
      <c r="D39" s="53"/>
      <c r="E39" s="54"/>
      <c r="F39" s="17"/>
      <c r="G39" s="45"/>
      <c r="H39" s="18">
        <f t="shared" si="0"/>
        <v>0</v>
      </c>
      <c r="I39" s="19"/>
    </row>
    <row r="40" spans="1:10" ht="20.149999999999999" customHeight="1">
      <c r="B40" s="16"/>
      <c r="C40" s="52"/>
      <c r="D40" s="53"/>
      <c r="E40" s="54"/>
      <c r="F40" s="17"/>
      <c r="G40" s="45"/>
      <c r="H40" s="18">
        <f t="shared" si="0"/>
        <v>0</v>
      </c>
      <c r="I40" s="19"/>
    </row>
    <row r="41" spans="1:10" ht="20.149999999999999" customHeight="1">
      <c r="B41" s="20" t="s">
        <v>7</v>
      </c>
      <c r="C41" s="49" t="s">
        <v>11</v>
      </c>
      <c r="D41" s="50"/>
      <c r="E41" s="51"/>
      <c r="F41" s="21" t="s">
        <v>11</v>
      </c>
      <c r="G41" s="21" t="s">
        <v>11</v>
      </c>
      <c r="H41" s="22">
        <f>SUBTOTAL(9,H14:H40)</f>
        <v>392500</v>
      </c>
      <c r="I41" s="42"/>
    </row>
    <row r="42" spans="1:10" ht="20.149999999999999" customHeight="1">
      <c r="F42" s="25"/>
      <c r="G42" s="25"/>
      <c r="H42" s="25"/>
      <c r="I42" s="25"/>
    </row>
    <row r="43" spans="1:10" ht="20.149999999999999" customHeight="1">
      <c r="F43" s="25"/>
      <c r="G43" s="25"/>
      <c r="H43" s="25"/>
      <c r="I43" s="25"/>
    </row>
    <row r="44" spans="1:10" ht="20.149999999999999" customHeight="1">
      <c r="F44" s="25"/>
      <c r="G44" s="25"/>
      <c r="H44" s="25"/>
      <c r="I44" s="25"/>
    </row>
    <row r="45" spans="1:10" ht="20.149999999999999" customHeight="1">
      <c r="F45" s="25"/>
      <c r="G45" s="25"/>
      <c r="H45" s="25"/>
      <c r="I45" s="25"/>
    </row>
    <row r="46" spans="1:10" ht="32.25" customHeight="1">
      <c r="F46" s="25"/>
      <c r="G46" s="25"/>
      <c r="H46" s="25"/>
      <c r="I46" s="25"/>
    </row>
    <row r="47" spans="1:10" s="7" customFormat="1" ht="19.5" customHeight="1">
      <c r="A47" s="36">
        <v>3</v>
      </c>
      <c r="B47" s="35" t="s">
        <v>17</v>
      </c>
      <c r="C47" s="5"/>
      <c r="D47" s="5"/>
      <c r="E47" s="5"/>
      <c r="F47" s="5"/>
      <c r="G47" s="6"/>
      <c r="H47" s="8"/>
      <c r="I47" s="8"/>
      <c r="J47" s="8"/>
    </row>
    <row r="48" spans="1:10" s="3" customFormat="1" ht="19.5" customHeight="1">
      <c r="B48" s="43">
        <f>IFERROR(ROUNDDOWN(H41/D48,3),"自動計算")</f>
        <v>196.25</v>
      </c>
      <c r="C48" s="9" t="s">
        <v>12</v>
      </c>
      <c r="D48" s="46">
        <f>IF(D9*F9=0,"自動計算",D9*F9)</f>
        <v>2000</v>
      </c>
      <c r="E48" s="9" t="s">
        <v>13</v>
      </c>
      <c r="F48" s="48">
        <f>IFERROR(B48*D48,"自動計算")</f>
        <v>392500</v>
      </c>
      <c r="G48" s="3" t="s">
        <v>44</v>
      </c>
      <c r="H48" s="26"/>
    </row>
    <row r="49" spans="1:10" s="3" customFormat="1" ht="19.5" customHeight="1">
      <c r="A49" s="27"/>
      <c r="B49" s="28"/>
      <c r="C49" s="5"/>
      <c r="D49" s="29"/>
      <c r="F49" s="5"/>
      <c r="G49" s="6"/>
      <c r="H49" s="29"/>
      <c r="I49" s="10"/>
      <c r="J49" s="10"/>
    </row>
    <row r="50" spans="1:10" s="3" customFormat="1" ht="19.5" customHeight="1">
      <c r="A50" s="27"/>
      <c r="B50" s="28"/>
      <c r="C50" s="5"/>
      <c r="D50" s="29"/>
      <c r="F50" s="5"/>
      <c r="G50" s="6"/>
      <c r="H50" s="29"/>
      <c r="I50" s="10"/>
      <c r="J50" s="10"/>
    </row>
    <row r="51" spans="1:10" s="3" customFormat="1" ht="19.5" customHeight="1">
      <c r="A51" s="27"/>
      <c r="B51" s="28"/>
      <c r="C51" s="4"/>
      <c r="D51" s="30"/>
      <c r="E51" s="5"/>
      <c r="F51" s="31"/>
      <c r="G51" s="32"/>
      <c r="H51" s="29"/>
      <c r="I51" s="10"/>
      <c r="J51" s="10"/>
    </row>
    <row r="52" spans="1:10" s="3" customFormat="1" ht="19.5" customHeight="1">
      <c r="A52" s="27"/>
      <c r="B52" s="28"/>
      <c r="C52" s="5"/>
      <c r="D52" s="29"/>
      <c r="F52" s="5"/>
      <c r="G52" s="6"/>
      <c r="H52" s="29"/>
      <c r="I52" s="10"/>
      <c r="J52" s="10"/>
    </row>
    <row r="53" spans="1:10" s="3" customFormat="1" ht="19.5" customHeight="1">
      <c r="A53" s="27"/>
      <c r="B53" s="28"/>
      <c r="C53" s="5"/>
      <c r="D53" s="29"/>
      <c r="F53" s="5"/>
      <c r="G53" s="6"/>
      <c r="H53" s="29"/>
      <c r="I53" s="10"/>
      <c r="J53" s="10"/>
    </row>
  </sheetData>
  <sheetProtection insertRows="0" deleteRows="0"/>
  <customSheetViews>
    <customSheetView guid="{A710C361-AA99-4F8B-BCA9-50D5CBA963D2}" scale="75" showPageBreaks="1" printArea="1" view="pageBreakPreview" topLeftCell="A4">
      <selection activeCell="I10" sqref="I10"/>
      <colBreaks count="1" manualBreakCount="1">
        <brk id="11" max="1048575" man="1"/>
      </colBreaks>
      <pageMargins left="0.7" right="0.7" top="0.75" bottom="0.75" header="0.3" footer="0.3"/>
      <pageSetup paperSize="9" scale="81" orientation="portrait" r:id="rId1"/>
    </customSheetView>
  </customSheetViews>
  <mergeCells count="32">
    <mergeCell ref="B1:C1"/>
    <mergeCell ref="C17:E17"/>
    <mergeCell ref="H3:J3"/>
    <mergeCell ref="C13:E13"/>
    <mergeCell ref="C14:E14"/>
    <mergeCell ref="C15:E15"/>
    <mergeCell ref="C16:E16"/>
    <mergeCell ref="B5:J5"/>
    <mergeCell ref="C29:E29"/>
    <mergeCell ref="C18:E18"/>
    <mergeCell ref="C19:E19"/>
    <mergeCell ref="C20:E20"/>
    <mergeCell ref="C21:E21"/>
    <mergeCell ref="C22:E22"/>
    <mergeCell ref="C23:E23"/>
    <mergeCell ref="C24:E24"/>
    <mergeCell ref="C25:E25"/>
    <mergeCell ref="C26:E26"/>
    <mergeCell ref="C27:E27"/>
    <mergeCell ref="C28:E28"/>
    <mergeCell ref="C41:E41"/>
    <mergeCell ref="C30:E30"/>
    <mergeCell ref="C31:E31"/>
    <mergeCell ref="C32:E32"/>
    <mergeCell ref="C33:E33"/>
    <mergeCell ref="C34:E34"/>
    <mergeCell ref="C35:E35"/>
    <mergeCell ref="C36:E36"/>
    <mergeCell ref="C37:E37"/>
    <mergeCell ref="C38:E38"/>
    <mergeCell ref="C39:E39"/>
    <mergeCell ref="C40:E40"/>
  </mergeCells>
  <phoneticPr fontId="2"/>
  <dataValidations count="4">
    <dataValidation type="list" allowBlank="1" showInputMessage="1" showErrorMessage="1" sqref="B14:B40" xr:uid="{00000000-0002-0000-0100-000000000000}">
      <formula1>"マスク,ゴーグル,ガウン,グローブ,キャップ,フェイスシールド"</formula1>
    </dataValidation>
    <dataValidation type="decimal" allowBlank="1" showInputMessage="1" showErrorMessage="1" error="３６５日が上限です。" sqref="F51" xr:uid="{00000000-0002-0000-0100-000002000000}">
      <formula1>0</formula1>
      <formula2>365</formula2>
    </dataValidation>
    <dataValidation type="whole" allowBlank="1" showInputMessage="1" showErrorMessage="1" error="３６５日（整数値）が上限です。" sqref="F9" xr:uid="{B555F6CB-2C50-4B7F-82DC-65F096BAFE8B}">
      <formula1>0</formula1>
      <formula2>365</formula2>
    </dataValidation>
    <dataValidation type="whole" allowBlank="1" showInputMessage="1" showErrorMessage="1" error="整数を入力してください" sqref="D9" xr:uid="{E331CE22-2454-4C79-8EE4-8CE361C28FF4}">
      <formula1>0</formula1>
      <formula2>1000</formula2>
    </dataValidation>
  </dataValidations>
  <pageMargins left="0.7" right="0.7" top="0.75" bottom="0.75" header="0.3" footer="0.3"/>
  <pageSetup paperSize="9" scale="68" orientation="portrait" r:id="rId2"/>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B2FE-433E-4447-9858-3E55D3DA62CA}">
  <sheetPr codeName="Sheet2"/>
  <dimension ref="A1:J52"/>
  <sheetViews>
    <sheetView view="pageBreakPreview" zoomScale="75" zoomScaleNormal="100" zoomScaleSheetLayoutView="75" zoomScalePageLayoutView="75" workbookViewId="0">
      <selection activeCell="C17" sqref="C17:E17"/>
    </sheetView>
  </sheetViews>
  <sheetFormatPr defaultColWidth="9" defaultRowHeight="20.149999999999999" customHeight="1"/>
  <cols>
    <col min="1" max="1" width="2.7265625" style="12" customWidth="1"/>
    <col min="2" max="2" width="12.453125" style="23" customWidth="1"/>
    <col min="3" max="5" width="9.90625" style="24" customWidth="1"/>
    <col min="6" max="7" width="12.36328125" style="12" customWidth="1"/>
    <col min="8" max="8" width="13.90625" style="12" customWidth="1"/>
    <col min="9" max="10" width="12.36328125" style="12" customWidth="1"/>
    <col min="11" max="11" width="3.08984375" style="12" customWidth="1"/>
    <col min="12" max="12" width="3.7265625" style="12" customWidth="1"/>
    <col min="13" max="16384" width="9" style="12"/>
  </cols>
  <sheetData>
    <row r="1" spans="1:10" ht="20.149999999999999" customHeight="1">
      <c r="B1" s="55" t="s">
        <v>43</v>
      </c>
      <c r="C1" s="55"/>
    </row>
    <row r="2" spans="1:10" s="1" customFormat="1" ht="17.25" customHeight="1">
      <c r="B2" s="2" t="s">
        <v>15</v>
      </c>
      <c r="C2" s="3"/>
      <c r="D2" s="3"/>
      <c r="E2" s="3"/>
      <c r="F2" s="3"/>
      <c r="G2" s="3"/>
      <c r="H2" s="3"/>
      <c r="I2" s="4"/>
    </row>
    <row r="3" spans="1:10" s="7" customFormat="1" ht="19.5" customHeight="1">
      <c r="A3" s="1"/>
      <c r="B3" s="3"/>
      <c r="C3" s="5"/>
      <c r="D3" s="5"/>
      <c r="E3" s="5"/>
      <c r="F3" s="5"/>
      <c r="G3" s="6" t="s">
        <v>6</v>
      </c>
      <c r="H3" s="56" t="s">
        <v>23</v>
      </c>
      <c r="I3" s="56"/>
      <c r="J3" s="56"/>
    </row>
    <row r="4" spans="1:10" s="7" customFormat="1" ht="19.5" customHeight="1">
      <c r="A4" s="1"/>
      <c r="B4" s="3"/>
      <c r="C4" s="5"/>
      <c r="D4" s="5"/>
      <c r="E4" s="5"/>
      <c r="F4" s="5"/>
      <c r="G4" s="6"/>
      <c r="H4" s="8"/>
      <c r="I4" s="8"/>
      <c r="J4" s="8"/>
    </row>
    <row r="5" spans="1:10" s="7" customFormat="1" ht="19.5" customHeight="1">
      <c r="A5" s="1"/>
      <c r="B5" s="3"/>
      <c r="C5" s="5"/>
      <c r="D5" s="5"/>
      <c r="E5" s="5"/>
      <c r="F5" s="5"/>
      <c r="G5" s="6"/>
      <c r="H5" s="8"/>
      <c r="I5" s="8"/>
      <c r="J5" s="8"/>
    </row>
    <row r="6" spans="1:10" s="7" customFormat="1" ht="19.5" customHeight="1">
      <c r="A6" s="1"/>
      <c r="B6" s="3"/>
      <c r="C6" s="5"/>
      <c r="D6" s="5"/>
      <c r="E6" s="5"/>
      <c r="F6" s="5"/>
      <c r="G6" s="6"/>
      <c r="H6" s="8"/>
      <c r="I6" s="8"/>
      <c r="J6" s="8"/>
    </row>
    <row r="7" spans="1:10" s="7" customFormat="1" ht="19.5" customHeight="1">
      <c r="A7" s="36" t="s">
        <v>10</v>
      </c>
      <c r="B7" s="35" t="s">
        <v>18</v>
      </c>
      <c r="C7" s="5"/>
      <c r="D7" s="5"/>
      <c r="E7" s="5"/>
      <c r="F7" s="5"/>
      <c r="G7" s="6"/>
      <c r="H7" s="8"/>
      <c r="I7" s="8"/>
      <c r="J7" s="8"/>
    </row>
    <row r="8" spans="1:10" s="7" customFormat="1" ht="19.5" customHeight="1">
      <c r="A8" s="3"/>
      <c r="B8" s="33">
        <v>3600</v>
      </c>
      <c r="C8" s="9" t="s">
        <v>12</v>
      </c>
      <c r="D8" s="37">
        <v>2</v>
      </c>
      <c r="E8" s="5" t="s">
        <v>42</v>
      </c>
      <c r="F8" s="38">
        <v>100</v>
      </c>
      <c r="G8" s="9" t="s">
        <v>9</v>
      </c>
      <c r="H8" s="47">
        <f>IF(B8*D8*F8=0,"自動計算",B8*D8*F8)</f>
        <v>720000</v>
      </c>
      <c r="I8" s="3" t="s">
        <v>41</v>
      </c>
      <c r="J8" s="8"/>
    </row>
    <row r="9" spans="1:10" s="7" customFormat="1" ht="19.5" customHeight="1">
      <c r="A9" s="1"/>
      <c r="B9" s="3"/>
      <c r="C9" s="5"/>
      <c r="D9" s="5"/>
      <c r="E9" s="5"/>
      <c r="F9" s="5"/>
      <c r="G9" s="6"/>
      <c r="H9" s="8"/>
      <c r="I9" s="8"/>
      <c r="J9" s="8"/>
    </row>
    <row r="10" spans="1:10" s="3" customFormat="1" ht="20.149999999999999" customHeight="1">
      <c r="A10" s="36">
        <v>2</v>
      </c>
      <c r="B10" s="35" t="s">
        <v>46</v>
      </c>
      <c r="C10" s="5"/>
      <c r="D10" s="5"/>
      <c r="E10" s="5"/>
      <c r="F10" s="5"/>
      <c r="G10" s="6"/>
      <c r="H10" s="10"/>
      <c r="I10" s="10"/>
      <c r="J10" s="10"/>
    </row>
    <row r="11" spans="1:10" s="1" customFormat="1" ht="17.25" customHeight="1">
      <c r="B11" s="3"/>
      <c r="C11" s="3"/>
      <c r="D11" s="3"/>
      <c r="E11" s="3"/>
      <c r="F11" s="3"/>
      <c r="G11" s="3"/>
      <c r="H11" s="3"/>
      <c r="I11" s="3"/>
      <c r="J11" s="11" t="s">
        <v>8</v>
      </c>
    </row>
    <row r="12" spans="1:10" ht="26">
      <c r="B12" s="13" t="s">
        <v>0</v>
      </c>
      <c r="C12" s="57" t="s">
        <v>1</v>
      </c>
      <c r="D12" s="58"/>
      <c r="E12" s="59"/>
      <c r="F12" s="14" t="s">
        <v>2</v>
      </c>
      <c r="G12" s="15" t="s">
        <v>3</v>
      </c>
      <c r="H12" s="15" t="s">
        <v>4</v>
      </c>
      <c r="I12" s="15" t="s">
        <v>5</v>
      </c>
    </row>
    <row r="13" spans="1:10" ht="20.149999999999999" customHeight="1">
      <c r="B13" s="39" t="s">
        <v>24</v>
      </c>
      <c r="C13" s="60" t="s">
        <v>25</v>
      </c>
      <c r="D13" s="61"/>
      <c r="E13" s="62"/>
      <c r="F13" s="40">
        <v>199</v>
      </c>
      <c r="G13" s="44">
        <v>1100</v>
      </c>
      <c r="H13" s="18">
        <f>ROUNDDOWN(F13*G13,0)</f>
        <v>218900</v>
      </c>
      <c r="I13" s="41" t="s">
        <v>34</v>
      </c>
    </row>
    <row r="14" spans="1:10" ht="20.149999999999999" customHeight="1">
      <c r="B14" s="39" t="s">
        <v>33</v>
      </c>
      <c r="C14" s="60" t="s">
        <v>27</v>
      </c>
      <c r="D14" s="61"/>
      <c r="E14" s="62"/>
      <c r="F14" s="40">
        <v>152</v>
      </c>
      <c r="G14" s="44">
        <v>3300</v>
      </c>
      <c r="H14" s="18">
        <f t="shared" ref="H14:H39" si="0">ROUNDDOWN(F14*G14,0)</f>
        <v>501600</v>
      </c>
      <c r="I14" s="41" t="s">
        <v>35</v>
      </c>
    </row>
    <row r="15" spans="1:10" ht="20.149999999999999" customHeight="1">
      <c r="B15" s="16"/>
      <c r="C15" s="52"/>
      <c r="D15" s="53"/>
      <c r="E15" s="54"/>
      <c r="F15" s="17"/>
      <c r="G15" s="45"/>
      <c r="H15" s="18">
        <f t="shared" si="0"/>
        <v>0</v>
      </c>
      <c r="I15" s="19"/>
    </row>
    <row r="16" spans="1:10" ht="20.149999999999999" customHeight="1">
      <c r="B16" s="16"/>
      <c r="C16" s="52"/>
      <c r="D16" s="53"/>
      <c r="E16" s="54"/>
      <c r="F16" s="17"/>
      <c r="G16" s="45"/>
      <c r="H16" s="18">
        <f t="shared" si="0"/>
        <v>0</v>
      </c>
      <c r="I16" s="19"/>
    </row>
    <row r="17" spans="2:9" ht="20.149999999999999" customHeight="1">
      <c r="B17" s="16"/>
      <c r="C17" s="52"/>
      <c r="D17" s="53"/>
      <c r="E17" s="54"/>
      <c r="F17" s="17"/>
      <c r="G17" s="45"/>
      <c r="H17" s="18">
        <f t="shared" si="0"/>
        <v>0</v>
      </c>
      <c r="I17" s="19"/>
    </row>
    <row r="18" spans="2:9" ht="20.149999999999999" customHeight="1">
      <c r="B18" s="16"/>
      <c r="C18" s="52"/>
      <c r="D18" s="53"/>
      <c r="E18" s="54"/>
      <c r="F18" s="17"/>
      <c r="G18" s="45"/>
      <c r="H18" s="18">
        <f t="shared" si="0"/>
        <v>0</v>
      </c>
      <c r="I18" s="19"/>
    </row>
    <row r="19" spans="2:9" ht="20.149999999999999" customHeight="1">
      <c r="B19" s="16"/>
      <c r="C19" s="52"/>
      <c r="D19" s="53"/>
      <c r="E19" s="54"/>
      <c r="F19" s="17"/>
      <c r="G19" s="45"/>
      <c r="H19" s="18">
        <f t="shared" si="0"/>
        <v>0</v>
      </c>
      <c r="I19" s="19"/>
    </row>
    <row r="20" spans="2:9" ht="20.149999999999999" customHeight="1">
      <c r="B20" s="16"/>
      <c r="C20" s="52"/>
      <c r="D20" s="53"/>
      <c r="E20" s="54"/>
      <c r="F20" s="17"/>
      <c r="G20" s="45"/>
      <c r="H20" s="18">
        <f t="shared" si="0"/>
        <v>0</v>
      </c>
      <c r="I20" s="19"/>
    </row>
    <row r="21" spans="2:9" ht="20.149999999999999" customHeight="1">
      <c r="B21" s="16"/>
      <c r="C21" s="52"/>
      <c r="D21" s="53"/>
      <c r="E21" s="54"/>
      <c r="F21" s="17"/>
      <c r="G21" s="45"/>
      <c r="H21" s="18">
        <f t="shared" si="0"/>
        <v>0</v>
      </c>
      <c r="I21" s="19"/>
    </row>
    <row r="22" spans="2:9" ht="20.149999999999999" customHeight="1">
      <c r="B22" s="16"/>
      <c r="C22" s="52"/>
      <c r="D22" s="53"/>
      <c r="E22" s="54"/>
      <c r="F22" s="17"/>
      <c r="G22" s="45"/>
      <c r="H22" s="18">
        <f t="shared" si="0"/>
        <v>0</v>
      </c>
      <c r="I22" s="19"/>
    </row>
    <row r="23" spans="2:9" ht="20.149999999999999" customHeight="1">
      <c r="B23" s="16"/>
      <c r="C23" s="52"/>
      <c r="D23" s="53"/>
      <c r="E23" s="54"/>
      <c r="F23" s="17"/>
      <c r="G23" s="45"/>
      <c r="H23" s="18">
        <f t="shared" si="0"/>
        <v>0</v>
      </c>
      <c r="I23" s="19"/>
    </row>
    <row r="24" spans="2:9" ht="20.149999999999999" customHeight="1">
      <c r="B24" s="16"/>
      <c r="C24" s="52"/>
      <c r="D24" s="53"/>
      <c r="E24" s="54"/>
      <c r="F24" s="17"/>
      <c r="G24" s="45"/>
      <c r="H24" s="18">
        <f t="shared" si="0"/>
        <v>0</v>
      </c>
      <c r="I24" s="19"/>
    </row>
    <row r="25" spans="2:9" ht="20.149999999999999" customHeight="1">
      <c r="B25" s="16"/>
      <c r="C25" s="52"/>
      <c r="D25" s="53"/>
      <c r="E25" s="54"/>
      <c r="F25" s="17"/>
      <c r="G25" s="45"/>
      <c r="H25" s="18">
        <f t="shared" si="0"/>
        <v>0</v>
      </c>
      <c r="I25" s="19"/>
    </row>
    <row r="26" spans="2:9" ht="20.149999999999999" customHeight="1">
      <c r="B26" s="16"/>
      <c r="C26" s="52"/>
      <c r="D26" s="53"/>
      <c r="E26" s="54"/>
      <c r="F26" s="17"/>
      <c r="G26" s="45"/>
      <c r="H26" s="18">
        <f t="shared" si="0"/>
        <v>0</v>
      </c>
      <c r="I26" s="19"/>
    </row>
    <row r="27" spans="2:9" ht="20.149999999999999" customHeight="1">
      <c r="B27" s="16"/>
      <c r="C27" s="52"/>
      <c r="D27" s="53"/>
      <c r="E27" s="54"/>
      <c r="F27" s="17"/>
      <c r="G27" s="45"/>
      <c r="H27" s="18">
        <f t="shared" si="0"/>
        <v>0</v>
      </c>
      <c r="I27" s="19"/>
    </row>
    <row r="28" spans="2:9" ht="20.149999999999999" customHeight="1">
      <c r="B28" s="16"/>
      <c r="C28" s="52"/>
      <c r="D28" s="53"/>
      <c r="E28" s="54"/>
      <c r="F28" s="17"/>
      <c r="G28" s="45"/>
      <c r="H28" s="18">
        <f t="shared" si="0"/>
        <v>0</v>
      </c>
      <c r="I28" s="19"/>
    </row>
    <row r="29" spans="2:9" ht="20.149999999999999" customHeight="1">
      <c r="B29" s="16"/>
      <c r="C29" s="52"/>
      <c r="D29" s="53"/>
      <c r="E29" s="54"/>
      <c r="F29" s="17"/>
      <c r="G29" s="45"/>
      <c r="H29" s="18">
        <f t="shared" si="0"/>
        <v>0</v>
      </c>
      <c r="I29" s="19"/>
    </row>
    <row r="30" spans="2:9" ht="20.149999999999999" customHeight="1">
      <c r="B30" s="16"/>
      <c r="C30" s="52"/>
      <c r="D30" s="53"/>
      <c r="E30" s="54"/>
      <c r="F30" s="17"/>
      <c r="G30" s="45"/>
      <c r="H30" s="18">
        <f t="shared" si="0"/>
        <v>0</v>
      </c>
      <c r="I30" s="19"/>
    </row>
    <row r="31" spans="2:9" ht="20.149999999999999" customHeight="1">
      <c r="B31" s="16"/>
      <c r="C31" s="52"/>
      <c r="D31" s="53"/>
      <c r="E31" s="54"/>
      <c r="F31" s="17"/>
      <c r="G31" s="45"/>
      <c r="H31" s="18">
        <f t="shared" si="0"/>
        <v>0</v>
      </c>
      <c r="I31" s="19"/>
    </row>
    <row r="32" spans="2:9" ht="20.149999999999999" customHeight="1">
      <c r="B32" s="16"/>
      <c r="C32" s="52"/>
      <c r="D32" s="53"/>
      <c r="E32" s="54"/>
      <c r="F32" s="17"/>
      <c r="G32" s="45"/>
      <c r="H32" s="18">
        <f t="shared" si="0"/>
        <v>0</v>
      </c>
      <c r="I32" s="19"/>
    </row>
    <row r="33" spans="1:10" ht="20.149999999999999" customHeight="1">
      <c r="B33" s="16"/>
      <c r="C33" s="52"/>
      <c r="D33" s="53"/>
      <c r="E33" s="54"/>
      <c r="F33" s="17"/>
      <c r="G33" s="45"/>
      <c r="H33" s="18">
        <f t="shared" si="0"/>
        <v>0</v>
      </c>
      <c r="I33" s="19"/>
    </row>
    <row r="34" spans="1:10" ht="20.149999999999999" customHeight="1">
      <c r="B34" s="16"/>
      <c r="C34" s="52"/>
      <c r="D34" s="53"/>
      <c r="E34" s="54"/>
      <c r="F34" s="17"/>
      <c r="G34" s="45"/>
      <c r="H34" s="18">
        <f t="shared" si="0"/>
        <v>0</v>
      </c>
      <c r="I34" s="19"/>
    </row>
    <row r="35" spans="1:10" ht="20.149999999999999" customHeight="1">
      <c r="B35" s="16"/>
      <c r="C35" s="52"/>
      <c r="D35" s="53"/>
      <c r="E35" s="54"/>
      <c r="F35" s="17"/>
      <c r="G35" s="45"/>
      <c r="H35" s="18">
        <f t="shared" si="0"/>
        <v>0</v>
      </c>
      <c r="I35" s="19"/>
    </row>
    <row r="36" spans="1:10" ht="20.149999999999999" customHeight="1">
      <c r="B36" s="16"/>
      <c r="C36" s="52"/>
      <c r="D36" s="53"/>
      <c r="E36" s="54"/>
      <c r="F36" s="17"/>
      <c r="G36" s="45"/>
      <c r="H36" s="18">
        <f t="shared" si="0"/>
        <v>0</v>
      </c>
      <c r="I36" s="19"/>
    </row>
    <row r="37" spans="1:10" ht="20.149999999999999" customHeight="1">
      <c r="B37" s="16"/>
      <c r="C37" s="52"/>
      <c r="D37" s="53"/>
      <c r="E37" s="54"/>
      <c r="F37" s="17"/>
      <c r="G37" s="45"/>
      <c r="H37" s="18">
        <f t="shared" si="0"/>
        <v>0</v>
      </c>
      <c r="I37" s="19"/>
    </row>
    <row r="38" spans="1:10" ht="20.149999999999999" customHeight="1">
      <c r="B38" s="16"/>
      <c r="C38" s="52"/>
      <c r="D38" s="53"/>
      <c r="E38" s="54"/>
      <c r="F38" s="17"/>
      <c r="G38" s="45"/>
      <c r="H38" s="18">
        <f t="shared" si="0"/>
        <v>0</v>
      </c>
      <c r="I38" s="19"/>
    </row>
    <row r="39" spans="1:10" ht="20.149999999999999" customHeight="1">
      <c r="B39" s="16"/>
      <c r="C39" s="52"/>
      <c r="D39" s="53"/>
      <c r="E39" s="54"/>
      <c r="F39" s="17"/>
      <c r="G39" s="45"/>
      <c r="H39" s="18">
        <f t="shared" si="0"/>
        <v>0</v>
      </c>
      <c r="I39" s="19"/>
    </row>
    <row r="40" spans="1:10" ht="20.149999999999999" customHeight="1">
      <c r="B40" s="20" t="s">
        <v>7</v>
      </c>
      <c r="C40" s="49" t="s">
        <v>11</v>
      </c>
      <c r="D40" s="50"/>
      <c r="E40" s="51"/>
      <c r="F40" s="21" t="s">
        <v>11</v>
      </c>
      <c r="G40" s="21" t="s">
        <v>11</v>
      </c>
      <c r="H40" s="22">
        <f>SUBTOTAL(9,H13:H39)</f>
        <v>720500</v>
      </c>
      <c r="I40" s="42"/>
    </row>
    <row r="41" spans="1:10" ht="20.149999999999999" customHeight="1">
      <c r="F41" s="25"/>
      <c r="G41" s="25"/>
      <c r="H41" s="25"/>
      <c r="I41" s="25"/>
    </row>
    <row r="42" spans="1:10" ht="20.149999999999999" customHeight="1">
      <c r="F42" s="25"/>
      <c r="G42" s="25"/>
      <c r="H42" s="25"/>
      <c r="I42" s="25"/>
    </row>
    <row r="43" spans="1:10" ht="20.149999999999999" customHeight="1">
      <c r="F43" s="25"/>
      <c r="G43" s="25"/>
      <c r="H43" s="25"/>
      <c r="I43" s="25"/>
    </row>
    <row r="44" spans="1:10" ht="20.149999999999999" customHeight="1">
      <c r="F44" s="25"/>
      <c r="G44" s="25"/>
      <c r="H44" s="25"/>
      <c r="I44" s="25"/>
    </row>
    <row r="45" spans="1:10" ht="32.25" customHeight="1">
      <c r="F45" s="25"/>
      <c r="G45" s="25"/>
      <c r="H45" s="25"/>
      <c r="I45" s="25"/>
    </row>
    <row r="46" spans="1:10" s="7" customFormat="1" ht="19.5" customHeight="1">
      <c r="A46" s="36">
        <v>3</v>
      </c>
      <c r="B46" s="35" t="s">
        <v>19</v>
      </c>
      <c r="C46" s="5"/>
      <c r="D46" s="5"/>
      <c r="E46" s="5"/>
      <c r="F46" s="5"/>
      <c r="G46" s="6"/>
      <c r="H46" s="8"/>
      <c r="I46" s="8"/>
      <c r="J46" s="8"/>
    </row>
    <row r="47" spans="1:10" s="3" customFormat="1" ht="19.5" customHeight="1">
      <c r="B47" s="43">
        <f>IFERROR(ROUNDDOWN(H40/D47,3),"自動計算")</f>
        <v>3602.5</v>
      </c>
      <c r="C47" s="9" t="s">
        <v>12</v>
      </c>
      <c r="D47" s="34">
        <f>IF(D8*F8=0,"自動計算",D8*F8)</f>
        <v>200</v>
      </c>
      <c r="E47" s="9" t="s">
        <v>13</v>
      </c>
      <c r="F47" s="48">
        <f>IFERROR(B47*D47,"自動計算")</f>
        <v>720500</v>
      </c>
      <c r="G47" s="3" t="s">
        <v>44</v>
      </c>
      <c r="H47" s="26"/>
    </row>
    <row r="48" spans="1:10" s="3" customFormat="1" ht="19.5" customHeight="1">
      <c r="A48" s="27"/>
      <c r="B48" s="28"/>
      <c r="C48" s="5"/>
      <c r="D48" s="29"/>
      <c r="F48" s="5"/>
      <c r="G48" s="6"/>
      <c r="H48" s="29"/>
      <c r="I48" s="10"/>
      <c r="J48" s="10"/>
    </row>
    <row r="49" spans="1:10" s="3" customFormat="1" ht="19.5" customHeight="1">
      <c r="A49" s="27"/>
      <c r="B49" s="28"/>
      <c r="C49" s="5"/>
      <c r="D49" s="29"/>
      <c r="F49" s="5"/>
      <c r="G49" s="6"/>
      <c r="H49" s="29"/>
      <c r="I49" s="10"/>
      <c r="J49" s="10"/>
    </row>
    <row r="50" spans="1:10" s="3" customFormat="1" ht="19.5" customHeight="1">
      <c r="A50" s="27"/>
      <c r="B50" s="28"/>
      <c r="C50" s="4"/>
      <c r="D50" s="30"/>
      <c r="E50" s="5"/>
      <c r="F50" s="31"/>
      <c r="G50" s="32"/>
      <c r="H50" s="29"/>
      <c r="I50" s="10"/>
      <c r="J50" s="10"/>
    </row>
    <row r="51" spans="1:10" s="3" customFormat="1" ht="19.5" customHeight="1">
      <c r="A51" s="27"/>
      <c r="B51" s="28"/>
      <c r="C51" s="5"/>
      <c r="D51" s="29"/>
      <c r="F51" s="5"/>
      <c r="G51" s="6"/>
      <c r="H51" s="29"/>
      <c r="I51" s="10"/>
      <c r="J51" s="10"/>
    </row>
    <row r="52" spans="1:10" s="3" customFormat="1" ht="19.5" customHeight="1">
      <c r="A52" s="27"/>
      <c r="B52" s="28"/>
      <c r="C52" s="5"/>
      <c r="D52" s="29"/>
      <c r="F52" s="5"/>
      <c r="G52" s="6"/>
      <c r="H52" s="29"/>
      <c r="I52" s="10"/>
      <c r="J52" s="10"/>
    </row>
  </sheetData>
  <sheetProtection insertRows="0" deleteRows="0"/>
  <mergeCells count="31">
    <mergeCell ref="B1:C1"/>
    <mergeCell ref="C16:E16"/>
    <mergeCell ref="H3:J3"/>
    <mergeCell ref="C12:E12"/>
    <mergeCell ref="C13:E13"/>
    <mergeCell ref="C14:E14"/>
    <mergeCell ref="C15:E15"/>
    <mergeCell ref="C28:E28"/>
    <mergeCell ref="C17:E17"/>
    <mergeCell ref="C18:E18"/>
    <mergeCell ref="C19:E19"/>
    <mergeCell ref="C20:E20"/>
    <mergeCell ref="C21:E21"/>
    <mergeCell ref="C22:E22"/>
    <mergeCell ref="C23:E23"/>
    <mergeCell ref="C24:E24"/>
    <mergeCell ref="C25:E25"/>
    <mergeCell ref="C26:E26"/>
    <mergeCell ref="C27:E27"/>
    <mergeCell ref="C40:E40"/>
    <mergeCell ref="C29:E29"/>
    <mergeCell ref="C30:E30"/>
    <mergeCell ref="C31:E31"/>
    <mergeCell ref="C32:E32"/>
    <mergeCell ref="C33:E33"/>
    <mergeCell ref="C34:E34"/>
    <mergeCell ref="C35:E35"/>
    <mergeCell ref="C36:E36"/>
    <mergeCell ref="C37:E37"/>
    <mergeCell ref="C38:E38"/>
    <mergeCell ref="C39:E39"/>
  </mergeCells>
  <phoneticPr fontId="2"/>
  <dataValidations count="4">
    <dataValidation type="decimal" allowBlank="1" showInputMessage="1" showErrorMessage="1" error="３６５日が上限です。" sqref="F50" xr:uid="{E2847345-8FD4-4EEF-813F-9EFAD17C037C}">
      <formula1>0</formula1>
      <formula2>365</formula2>
    </dataValidation>
    <dataValidation type="list" allowBlank="1" showInputMessage="1" showErrorMessage="1" sqref="B13:B39" xr:uid="{2A43F54C-5A3A-46A5-9715-7EA4842417BB}">
      <formula1>"マスク,ゴーグル,ガウン,グローブ,キャップ,フェイスシールド"</formula1>
    </dataValidation>
    <dataValidation type="whole" allowBlank="1" showInputMessage="1" showErrorMessage="1" error="３６５日（整数値）が上限です。" sqref="F8" xr:uid="{E2CEF54A-0F36-4AA2-BE36-420A06F9B4DC}">
      <formula1>0</formula1>
      <formula2>365</formula2>
    </dataValidation>
    <dataValidation type="whole" allowBlank="1" showInputMessage="1" showErrorMessage="1" error="整数を入力してください" sqref="D8" xr:uid="{0D282CEF-68CD-41C9-9E7C-1AD030735CAE}">
      <formula1>0</formula1>
      <formula2>1000</formula2>
    </dataValidation>
  </dataValidations>
  <pageMargins left="0.7" right="0.7" top="0.75" bottom="0.75" header="0.3" footer="0.3"/>
  <pageSetup paperSize="9" scale="67"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48AAA-6B64-43DB-93DB-49B79504D1DC}">
  <sheetPr codeName="Sheet3"/>
  <dimension ref="A1:J52"/>
  <sheetViews>
    <sheetView tabSelected="1" view="pageBreakPreview" topLeftCell="A4" zoomScale="75" zoomScaleNormal="100" zoomScaleSheetLayoutView="75" zoomScalePageLayoutView="75" workbookViewId="0">
      <selection activeCell="J10" sqref="J10"/>
    </sheetView>
  </sheetViews>
  <sheetFormatPr defaultColWidth="9" defaultRowHeight="20.149999999999999" customHeight="1"/>
  <cols>
    <col min="1" max="1" width="2.7265625" style="12" customWidth="1"/>
    <col min="2" max="2" width="12.453125" style="23" customWidth="1"/>
    <col min="3" max="5" width="9.90625" style="24" customWidth="1"/>
    <col min="6" max="7" width="12.36328125" style="12" customWidth="1"/>
    <col min="8" max="8" width="13.90625" style="12" customWidth="1"/>
    <col min="9" max="10" width="12.36328125" style="12" customWidth="1"/>
    <col min="11" max="11" width="3.08984375" style="12" customWidth="1"/>
    <col min="12" max="12" width="3.7265625" style="12" customWidth="1"/>
    <col min="13" max="16384" width="9" style="12"/>
  </cols>
  <sheetData>
    <row r="1" spans="1:10" ht="20.149999999999999" customHeight="1">
      <c r="B1" s="55" t="s">
        <v>43</v>
      </c>
      <c r="C1" s="55"/>
    </row>
    <row r="2" spans="1:10" s="1" customFormat="1" ht="17.25" customHeight="1">
      <c r="B2" s="2" t="s">
        <v>20</v>
      </c>
      <c r="C2" s="3"/>
      <c r="D2" s="3"/>
      <c r="E2" s="3"/>
      <c r="F2" s="3"/>
      <c r="G2" s="3"/>
      <c r="H2" s="3"/>
      <c r="I2" s="4"/>
    </row>
    <row r="3" spans="1:10" s="7" customFormat="1" ht="19.5" customHeight="1">
      <c r="A3" s="1"/>
      <c r="B3" s="3"/>
      <c r="C3" s="5"/>
      <c r="D3" s="5"/>
      <c r="E3" s="5"/>
      <c r="F3" s="5"/>
      <c r="G3" s="6" t="s">
        <v>6</v>
      </c>
      <c r="H3" s="56" t="s">
        <v>23</v>
      </c>
      <c r="I3" s="56"/>
      <c r="J3" s="56"/>
    </row>
    <row r="4" spans="1:10" s="7" customFormat="1" ht="19.5" customHeight="1">
      <c r="A4" s="1"/>
      <c r="B4" s="3"/>
      <c r="C4" s="5"/>
      <c r="D4" s="5"/>
      <c r="E4" s="5"/>
      <c r="F4" s="5"/>
      <c r="G4" s="6"/>
      <c r="H4" s="8"/>
      <c r="I4" s="8"/>
      <c r="J4" s="8"/>
    </row>
    <row r="5" spans="1:10" s="7" customFormat="1" ht="19.5" customHeight="1">
      <c r="A5" s="1"/>
      <c r="B5" s="3"/>
      <c r="C5" s="5"/>
      <c r="D5" s="5"/>
      <c r="E5" s="5"/>
      <c r="F5" s="5"/>
      <c r="G5" s="6"/>
      <c r="H5" s="8"/>
      <c r="I5" s="8"/>
      <c r="J5" s="8"/>
    </row>
    <row r="6" spans="1:10" s="7" customFormat="1" ht="19.5" customHeight="1">
      <c r="A6" s="1"/>
      <c r="B6" s="3"/>
      <c r="C6" s="5"/>
      <c r="D6" s="5"/>
      <c r="E6" s="5"/>
      <c r="F6" s="5"/>
      <c r="G6" s="6"/>
      <c r="H6" s="8"/>
      <c r="I6" s="8"/>
      <c r="J6" s="8"/>
    </row>
    <row r="7" spans="1:10" s="7" customFormat="1" ht="19.5" customHeight="1">
      <c r="A7" s="36" t="s">
        <v>10</v>
      </c>
      <c r="B7" s="35" t="s">
        <v>21</v>
      </c>
      <c r="C7" s="5"/>
      <c r="D7" s="5"/>
      <c r="E7" s="5"/>
      <c r="F7" s="5"/>
      <c r="G7" s="6"/>
      <c r="H7" s="8"/>
      <c r="I7" s="8"/>
      <c r="J7" s="8"/>
    </row>
    <row r="8" spans="1:10" s="7" customFormat="1" ht="19.5" customHeight="1">
      <c r="A8" s="3"/>
      <c r="B8" s="33">
        <v>3600</v>
      </c>
      <c r="C8" s="9" t="s">
        <v>12</v>
      </c>
      <c r="D8" s="37">
        <v>3</v>
      </c>
      <c r="E8" s="5" t="s">
        <v>42</v>
      </c>
      <c r="F8" s="38">
        <v>100</v>
      </c>
      <c r="G8" s="9" t="s">
        <v>9</v>
      </c>
      <c r="H8" s="47">
        <f>IF(B8*D8*F8=0,"自動計算",B8*D8*F8)</f>
        <v>1080000</v>
      </c>
      <c r="I8" s="3" t="s">
        <v>41</v>
      </c>
      <c r="J8" s="8"/>
    </row>
    <row r="9" spans="1:10" s="7" customFormat="1" ht="19.5" customHeight="1">
      <c r="A9" s="1"/>
      <c r="B9" s="3"/>
      <c r="C9" s="5"/>
      <c r="D9" s="5"/>
      <c r="E9" s="5"/>
      <c r="F9" s="5"/>
      <c r="G9" s="6"/>
      <c r="H9" s="8"/>
      <c r="I9" s="8"/>
      <c r="J9" s="8"/>
    </row>
    <row r="10" spans="1:10" s="3" customFormat="1" ht="20.149999999999999" customHeight="1">
      <c r="A10" s="36">
        <v>2</v>
      </c>
      <c r="B10" s="35" t="s">
        <v>46</v>
      </c>
      <c r="C10" s="5"/>
      <c r="D10" s="5"/>
      <c r="E10" s="5"/>
      <c r="F10" s="5"/>
      <c r="G10" s="6"/>
      <c r="H10" s="10"/>
      <c r="I10" s="10"/>
      <c r="J10" s="10"/>
    </row>
    <row r="11" spans="1:10" s="1" customFormat="1" ht="17.25" customHeight="1">
      <c r="B11" s="3"/>
      <c r="C11" s="3"/>
      <c r="D11" s="3"/>
      <c r="E11" s="3"/>
      <c r="F11" s="3"/>
      <c r="G11" s="3"/>
      <c r="H11" s="3"/>
      <c r="I11" s="3"/>
      <c r="J11" s="11" t="s">
        <v>8</v>
      </c>
    </row>
    <row r="12" spans="1:10" ht="26">
      <c r="B12" s="13" t="s">
        <v>0</v>
      </c>
      <c r="C12" s="57" t="s">
        <v>1</v>
      </c>
      <c r="D12" s="58"/>
      <c r="E12" s="59"/>
      <c r="F12" s="14" t="s">
        <v>2</v>
      </c>
      <c r="G12" s="15" t="s">
        <v>3</v>
      </c>
      <c r="H12" s="15" t="s">
        <v>4</v>
      </c>
      <c r="I12" s="15" t="s">
        <v>5</v>
      </c>
    </row>
    <row r="13" spans="1:10" ht="20.149999999999999" customHeight="1">
      <c r="B13" s="39" t="s">
        <v>24</v>
      </c>
      <c r="C13" s="60" t="s">
        <v>36</v>
      </c>
      <c r="D13" s="61"/>
      <c r="E13" s="62"/>
      <c r="F13" s="40">
        <v>500</v>
      </c>
      <c r="G13" s="44">
        <v>1200</v>
      </c>
      <c r="H13" s="18">
        <f>ROUNDDOWN(F13*G13,0)</f>
        <v>600000</v>
      </c>
      <c r="I13" s="41" t="s">
        <v>39</v>
      </c>
    </row>
    <row r="14" spans="1:10" ht="20.149999999999999" customHeight="1">
      <c r="B14" s="39" t="s">
        <v>37</v>
      </c>
      <c r="C14" s="60" t="s">
        <v>38</v>
      </c>
      <c r="D14" s="61"/>
      <c r="E14" s="62"/>
      <c r="F14" s="40">
        <v>215</v>
      </c>
      <c r="G14" s="44">
        <v>1100</v>
      </c>
      <c r="H14" s="18">
        <f t="shared" ref="H14:H39" si="0">ROUNDDOWN(F14*G14,0)</f>
        <v>236500</v>
      </c>
      <c r="I14" s="41" t="s">
        <v>40</v>
      </c>
    </row>
    <row r="15" spans="1:10" ht="20.149999999999999" customHeight="1">
      <c r="B15" s="16"/>
      <c r="C15" s="52"/>
      <c r="D15" s="53"/>
      <c r="E15" s="54"/>
      <c r="F15" s="17"/>
      <c r="G15" s="45"/>
      <c r="H15" s="18">
        <f t="shared" si="0"/>
        <v>0</v>
      </c>
      <c r="I15" s="19"/>
    </row>
    <row r="16" spans="1:10" ht="20.149999999999999" customHeight="1">
      <c r="B16" s="16"/>
      <c r="C16" s="52"/>
      <c r="D16" s="53"/>
      <c r="E16" s="54"/>
      <c r="F16" s="17"/>
      <c r="G16" s="45"/>
      <c r="H16" s="18">
        <f t="shared" si="0"/>
        <v>0</v>
      </c>
      <c r="I16" s="19"/>
    </row>
    <row r="17" spans="2:9" ht="20.149999999999999" customHeight="1">
      <c r="B17" s="16"/>
      <c r="C17" s="52"/>
      <c r="D17" s="53"/>
      <c r="E17" s="54"/>
      <c r="F17" s="17"/>
      <c r="G17" s="45"/>
      <c r="H17" s="18">
        <f t="shared" si="0"/>
        <v>0</v>
      </c>
      <c r="I17" s="19"/>
    </row>
    <row r="18" spans="2:9" ht="20.149999999999999" customHeight="1">
      <c r="B18" s="16"/>
      <c r="C18" s="52"/>
      <c r="D18" s="53"/>
      <c r="E18" s="54"/>
      <c r="F18" s="17"/>
      <c r="G18" s="45"/>
      <c r="H18" s="18">
        <f t="shared" si="0"/>
        <v>0</v>
      </c>
      <c r="I18" s="19"/>
    </row>
    <row r="19" spans="2:9" ht="20.149999999999999" customHeight="1">
      <c r="B19" s="16"/>
      <c r="C19" s="52"/>
      <c r="D19" s="53"/>
      <c r="E19" s="54"/>
      <c r="F19" s="17"/>
      <c r="G19" s="45"/>
      <c r="H19" s="18">
        <f t="shared" si="0"/>
        <v>0</v>
      </c>
      <c r="I19" s="19"/>
    </row>
    <row r="20" spans="2:9" ht="20.149999999999999" customHeight="1">
      <c r="B20" s="16"/>
      <c r="C20" s="52"/>
      <c r="D20" s="53"/>
      <c r="E20" s="54"/>
      <c r="F20" s="17"/>
      <c r="G20" s="45"/>
      <c r="H20" s="18">
        <f t="shared" si="0"/>
        <v>0</v>
      </c>
      <c r="I20" s="19"/>
    </row>
    <row r="21" spans="2:9" ht="20.149999999999999" customHeight="1">
      <c r="B21" s="16"/>
      <c r="C21" s="52"/>
      <c r="D21" s="53"/>
      <c r="E21" s="54"/>
      <c r="F21" s="17"/>
      <c r="G21" s="45"/>
      <c r="H21" s="18">
        <f t="shared" si="0"/>
        <v>0</v>
      </c>
      <c r="I21" s="19"/>
    </row>
    <row r="22" spans="2:9" ht="20.149999999999999" customHeight="1">
      <c r="B22" s="16"/>
      <c r="C22" s="52"/>
      <c r="D22" s="53"/>
      <c r="E22" s="54"/>
      <c r="F22" s="17"/>
      <c r="G22" s="45"/>
      <c r="H22" s="18">
        <f t="shared" si="0"/>
        <v>0</v>
      </c>
      <c r="I22" s="19"/>
    </row>
    <row r="23" spans="2:9" ht="20.149999999999999" customHeight="1">
      <c r="B23" s="16"/>
      <c r="C23" s="52"/>
      <c r="D23" s="53"/>
      <c r="E23" s="54"/>
      <c r="F23" s="17"/>
      <c r="G23" s="45"/>
      <c r="H23" s="18">
        <f t="shared" si="0"/>
        <v>0</v>
      </c>
      <c r="I23" s="19"/>
    </row>
    <row r="24" spans="2:9" ht="20.149999999999999" customHeight="1">
      <c r="B24" s="16"/>
      <c r="C24" s="52"/>
      <c r="D24" s="53"/>
      <c r="E24" s="54"/>
      <c r="F24" s="17"/>
      <c r="G24" s="45"/>
      <c r="H24" s="18">
        <f t="shared" si="0"/>
        <v>0</v>
      </c>
      <c r="I24" s="19"/>
    </row>
    <row r="25" spans="2:9" ht="20.149999999999999" customHeight="1">
      <c r="B25" s="16"/>
      <c r="C25" s="52"/>
      <c r="D25" s="53"/>
      <c r="E25" s="54"/>
      <c r="F25" s="17"/>
      <c r="G25" s="45"/>
      <c r="H25" s="18">
        <f t="shared" si="0"/>
        <v>0</v>
      </c>
      <c r="I25" s="19"/>
    </row>
    <row r="26" spans="2:9" ht="20.149999999999999" customHeight="1">
      <c r="B26" s="16"/>
      <c r="C26" s="52"/>
      <c r="D26" s="53"/>
      <c r="E26" s="54"/>
      <c r="F26" s="17"/>
      <c r="G26" s="45"/>
      <c r="H26" s="18">
        <f t="shared" si="0"/>
        <v>0</v>
      </c>
      <c r="I26" s="19"/>
    </row>
    <row r="27" spans="2:9" ht="20.149999999999999" customHeight="1">
      <c r="B27" s="16"/>
      <c r="C27" s="52"/>
      <c r="D27" s="53"/>
      <c r="E27" s="54"/>
      <c r="F27" s="17"/>
      <c r="G27" s="45"/>
      <c r="H27" s="18">
        <f t="shared" si="0"/>
        <v>0</v>
      </c>
      <c r="I27" s="19"/>
    </row>
    <row r="28" spans="2:9" ht="20.149999999999999" customHeight="1">
      <c r="B28" s="16"/>
      <c r="C28" s="52"/>
      <c r="D28" s="53"/>
      <c r="E28" s="54"/>
      <c r="F28" s="17"/>
      <c r="G28" s="45"/>
      <c r="H28" s="18">
        <f t="shared" si="0"/>
        <v>0</v>
      </c>
      <c r="I28" s="19"/>
    </row>
    <row r="29" spans="2:9" ht="20.149999999999999" customHeight="1">
      <c r="B29" s="16"/>
      <c r="C29" s="52"/>
      <c r="D29" s="53"/>
      <c r="E29" s="54"/>
      <c r="F29" s="17"/>
      <c r="G29" s="45"/>
      <c r="H29" s="18">
        <f t="shared" si="0"/>
        <v>0</v>
      </c>
      <c r="I29" s="19"/>
    </row>
    <row r="30" spans="2:9" ht="20.149999999999999" customHeight="1">
      <c r="B30" s="16"/>
      <c r="C30" s="52"/>
      <c r="D30" s="53"/>
      <c r="E30" s="54"/>
      <c r="F30" s="17"/>
      <c r="G30" s="45"/>
      <c r="H30" s="18">
        <f t="shared" si="0"/>
        <v>0</v>
      </c>
      <c r="I30" s="19"/>
    </row>
    <row r="31" spans="2:9" ht="20.149999999999999" customHeight="1">
      <c r="B31" s="16"/>
      <c r="C31" s="52"/>
      <c r="D31" s="53"/>
      <c r="E31" s="54"/>
      <c r="F31" s="17"/>
      <c r="G31" s="45"/>
      <c r="H31" s="18">
        <f t="shared" si="0"/>
        <v>0</v>
      </c>
      <c r="I31" s="19"/>
    </row>
    <row r="32" spans="2:9" ht="20.149999999999999" customHeight="1">
      <c r="B32" s="16"/>
      <c r="C32" s="52"/>
      <c r="D32" s="53"/>
      <c r="E32" s="54"/>
      <c r="F32" s="17"/>
      <c r="G32" s="45"/>
      <c r="H32" s="18">
        <f t="shared" si="0"/>
        <v>0</v>
      </c>
      <c r="I32" s="19"/>
    </row>
    <row r="33" spans="1:10" ht="20.149999999999999" customHeight="1">
      <c r="B33" s="16"/>
      <c r="C33" s="52"/>
      <c r="D33" s="53"/>
      <c r="E33" s="54"/>
      <c r="F33" s="17"/>
      <c r="G33" s="45"/>
      <c r="H33" s="18">
        <f t="shared" si="0"/>
        <v>0</v>
      </c>
      <c r="I33" s="19"/>
    </row>
    <row r="34" spans="1:10" ht="20.149999999999999" customHeight="1">
      <c r="B34" s="16"/>
      <c r="C34" s="52"/>
      <c r="D34" s="53"/>
      <c r="E34" s="54"/>
      <c r="F34" s="17"/>
      <c r="G34" s="45"/>
      <c r="H34" s="18">
        <f t="shared" si="0"/>
        <v>0</v>
      </c>
      <c r="I34" s="19"/>
    </row>
    <row r="35" spans="1:10" ht="20.149999999999999" customHeight="1">
      <c r="B35" s="16"/>
      <c r="C35" s="52"/>
      <c r="D35" s="53"/>
      <c r="E35" s="54"/>
      <c r="F35" s="17"/>
      <c r="G35" s="45"/>
      <c r="H35" s="18">
        <f t="shared" si="0"/>
        <v>0</v>
      </c>
      <c r="I35" s="19"/>
    </row>
    <row r="36" spans="1:10" ht="20.149999999999999" customHeight="1">
      <c r="B36" s="16"/>
      <c r="C36" s="52"/>
      <c r="D36" s="53"/>
      <c r="E36" s="54"/>
      <c r="F36" s="17"/>
      <c r="G36" s="45"/>
      <c r="H36" s="18">
        <f t="shared" si="0"/>
        <v>0</v>
      </c>
      <c r="I36" s="19"/>
    </row>
    <row r="37" spans="1:10" ht="20.149999999999999" customHeight="1">
      <c r="B37" s="16"/>
      <c r="C37" s="52"/>
      <c r="D37" s="53"/>
      <c r="E37" s="54"/>
      <c r="F37" s="17"/>
      <c r="G37" s="45"/>
      <c r="H37" s="18">
        <f t="shared" si="0"/>
        <v>0</v>
      </c>
      <c r="I37" s="19"/>
    </row>
    <row r="38" spans="1:10" ht="20.149999999999999" customHeight="1">
      <c r="B38" s="16"/>
      <c r="C38" s="52"/>
      <c r="D38" s="53"/>
      <c r="E38" s="54"/>
      <c r="F38" s="17"/>
      <c r="G38" s="45"/>
      <c r="H38" s="18">
        <f t="shared" si="0"/>
        <v>0</v>
      </c>
      <c r="I38" s="19"/>
    </row>
    <row r="39" spans="1:10" ht="20.149999999999999" customHeight="1">
      <c r="B39" s="16"/>
      <c r="C39" s="52"/>
      <c r="D39" s="53"/>
      <c r="E39" s="54"/>
      <c r="F39" s="17"/>
      <c r="G39" s="45"/>
      <c r="H39" s="18">
        <f t="shared" si="0"/>
        <v>0</v>
      </c>
      <c r="I39" s="19"/>
    </row>
    <row r="40" spans="1:10" ht="20.149999999999999" customHeight="1">
      <c r="B40" s="20" t="s">
        <v>7</v>
      </c>
      <c r="C40" s="49" t="s">
        <v>11</v>
      </c>
      <c r="D40" s="50"/>
      <c r="E40" s="51"/>
      <c r="F40" s="21" t="s">
        <v>11</v>
      </c>
      <c r="G40" s="21" t="s">
        <v>11</v>
      </c>
      <c r="H40" s="22">
        <f>SUBTOTAL(9,H13:H39)</f>
        <v>836500</v>
      </c>
      <c r="I40" s="42"/>
    </row>
    <row r="41" spans="1:10" ht="20.149999999999999" customHeight="1">
      <c r="F41" s="25"/>
      <c r="G41" s="25"/>
      <c r="H41" s="25"/>
      <c r="I41" s="25"/>
    </row>
    <row r="42" spans="1:10" ht="20.149999999999999" customHeight="1">
      <c r="F42" s="25"/>
      <c r="G42" s="25"/>
      <c r="H42" s="25"/>
      <c r="I42" s="25"/>
    </row>
    <row r="43" spans="1:10" ht="20.149999999999999" customHeight="1">
      <c r="F43" s="25"/>
      <c r="G43" s="25"/>
      <c r="H43" s="25"/>
      <c r="I43" s="25"/>
    </row>
    <row r="44" spans="1:10" ht="20.149999999999999" customHeight="1">
      <c r="F44" s="25"/>
      <c r="G44" s="25"/>
      <c r="H44" s="25"/>
      <c r="I44" s="25"/>
    </row>
    <row r="45" spans="1:10" ht="32.25" customHeight="1">
      <c r="F45" s="25"/>
      <c r="G45" s="25"/>
      <c r="H45" s="25"/>
      <c r="I45" s="25"/>
    </row>
    <row r="46" spans="1:10" s="7" customFormat="1" ht="19.5" customHeight="1">
      <c r="A46" s="36">
        <v>3</v>
      </c>
      <c r="B46" s="35" t="s">
        <v>22</v>
      </c>
      <c r="C46" s="5"/>
      <c r="D46" s="5"/>
      <c r="E46" s="5"/>
      <c r="F46" s="5"/>
      <c r="G46" s="6"/>
      <c r="H46" s="8"/>
      <c r="I46" s="8"/>
      <c r="J46" s="8"/>
    </row>
    <row r="47" spans="1:10" s="3" customFormat="1" ht="19.5" customHeight="1">
      <c r="B47" s="43">
        <f>IFERROR(ROUNDDOWN(H40/D47,3),"自動計算")</f>
        <v>2788.3330000000001</v>
      </c>
      <c r="C47" s="9" t="s">
        <v>12</v>
      </c>
      <c r="D47" s="34">
        <f>IF(D8*F8=0,"自動計算",D8*F8)</f>
        <v>300</v>
      </c>
      <c r="E47" s="9" t="s">
        <v>13</v>
      </c>
      <c r="F47" s="48">
        <f>IFERROR(B47*D47,"自動計算")</f>
        <v>836499.9</v>
      </c>
      <c r="G47" s="3" t="s">
        <v>44</v>
      </c>
      <c r="H47" s="26"/>
    </row>
    <row r="48" spans="1:10" s="3" customFormat="1" ht="19.5" customHeight="1">
      <c r="A48" s="27"/>
      <c r="B48" s="28"/>
      <c r="C48" s="5"/>
      <c r="D48" s="29"/>
      <c r="F48" s="5"/>
      <c r="G48" s="6"/>
      <c r="H48" s="29"/>
      <c r="I48" s="10"/>
      <c r="J48" s="10"/>
    </row>
    <row r="49" spans="1:10" s="3" customFormat="1" ht="19.5" customHeight="1">
      <c r="A49" s="27"/>
      <c r="B49" s="28"/>
      <c r="C49" s="5"/>
      <c r="D49" s="29"/>
      <c r="F49" s="5"/>
      <c r="G49" s="6"/>
      <c r="H49" s="29"/>
      <c r="I49" s="10"/>
      <c r="J49" s="10"/>
    </row>
    <row r="50" spans="1:10" s="3" customFormat="1" ht="19.5" customHeight="1">
      <c r="A50" s="27"/>
      <c r="B50" s="28"/>
      <c r="C50" s="4"/>
      <c r="D50" s="30"/>
      <c r="E50" s="5"/>
      <c r="F50" s="31"/>
      <c r="G50" s="32"/>
      <c r="H50" s="29"/>
      <c r="I50" s="10"/>
      <c r="J50" s="10"/>
    </row>
    <row r="51" spans="1:10" s="3" customFormat="1" ht="19.5" customHeight="1">
      <c r="A51" s="27"/>
      <c r="B51" s="28"/>
      <c r="C51" s="5"/>
      <c r="D51" s="29"/>
      <c r="F51" s="5"/>
      <c r="G51" s="6"/>
      <c r="H51" s="29"/>
      <c r="I51" s="10"/>
      <c r="J51" s="10"/>
    </row>
    <row r="52" spans="1:10" s="3" customFormat="1" ht="19.5" customHeight="1">
      <c r="A52" s="27"/>
      <c r="B52" s="28"/>
      <c r="C52" s="5"/>
      <c r="D52" s="29"/>
      <c r="F52" s="5"/>
      <c r="G52" s="6"/>
      <c r="H52" s="29"/>
      <c r="I52" s="10"/>
      <c r="J52" s="10"/>
    </row>
  </sheetData>
  <sheetProtection insertRows="0" deleteRows="0"/>
  <mergeCells count="31">
    <mergeCell ref="B1:C1"/>
    <mergeCell ref="C16:E16"/>
    <mergeCell ref="H3:J3"/>
    <mergeCell ref="C12:E12"/>
    <mergeCell ref="C13:E13"/>
    <mergeCell ref="C14:E14"/>
    <mergeCell ref="C15:E15"/>
    <mergeCell ref="C28:E28"/>
    <mergeCell ref="C17:E17"/>
    <mergeCell ref="C18:E18"/>
    <mergeCell ref="C19:E19"/>
    <mergeCell ref="C20:E20"/>
    <mergeCell ref="C21:E21"/>
    <mergeCell ref="C22:E22"/>
    <mergeCell ref="C23:E23"/>
    <mergeCell ref="C24:E24"/>
    <mergeCell ref="C25:E25"/>
    <mergeCell ref="C26:E26"/>
    <mergeCell ref="C27:E27"/>
    <mergeCell ref="C40:E40"/>
    <mergeCell ref="C29:E29"/>
    <mergeCell ref="C30:E30"/>
    <mergeCell ref="C31:E31"/>
    <mergeCell ref="C32:E32"/>
    <mergeCell ref="C33:E33"/>
    <mergeCell ref="C34:E34"/>
    <mergeCell ref="C35:E35"/>
    <mergeCell ref="C36:E36"/>
    <mergeCell ref="C37:E37"/>
    <mergeCell ref="C38:E38"/>
    <mergeCell ref="C39:E39"/>
  </mergeCells>
  <phoneticPr fontId="2"/>
  <dataValidations count="4">
    <dataValidation type="list" allowBlank="1" showInputMessage="1" showErrorMessage="1" sqref="B13:B39" xr:uid="{DE919532-723A-47D8-9B97-DF4FE4694DB4}">
      <formula1>"マスク,ゴーグル,ガウン,グローブ,キャップ,フェイスシールド"</formula1>
    </dataValidation>
    <dataValidation type="decimal" allowBlank="1" showInputMessage="1" showErrorMessage="1" error="３６５日が上限です。" sqref="F50" xr:uid="{C8F0B535-B9BA-43C7-BB12-88EB3897CB45}">
      <formula1>0</formula1>
      <formula2>365</formula2>
    </dataValidation>
    <dataValidation type="whole" allowBlank="1" showInputMessage="1" showErrorMessage="1" error="３６５日（整数値）が上限です。" sqref="F8" xr:uid="{0FDC36D4-8684-4D9A-AB55-E43FCA5B4339}">
      <formula1>0</formula1>
      <formula2>365</formula2>
    </dataValidation>
    <dataValidation type="whole" allowBlank="1" showInputMessage="1" showErrorMessage="1" error="整数を入力してください" sqref="D8" xr:uid="{72F52A3C-11BB-482C-B839-F2F7FBE7957E}">
      <formula1>0</formula1>
      <formula2>1000</formula2>
    </dataValidation>
  </dataValidations>
  <pageMargins left="0.7" right="0.7" top="0.75" bottom="0.75" header="0.3" footer="0.3"/>
  <pageSetup paperSize="9" scale="65"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明細（入院）</vt:lpstr>
      <vt:lpstr>明細（帰・接）</vt:lpstr>
      <vt:lpstr>明細（救・周・小）</vt:lpstr>
      <vt:lpstr>'明細（帰・接）'!Print_Area</vt:lpstr>
      <vt:lpstr>'明細（救・周・小）'!Print_Area</vt:lpstr>
      <vt:lpstr>'明細（入院）'!Print_Area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2022-01-07T09:34:43Z</cp:lastPrinted>
  <dcterms:created xsi:type="dcterms:W3CDTF">2021-09-22T06:37:02Z</dcterms:created>
  <dcterms:modified xsi:type="dcterms:W3CDTF">2022-01-07T09:42:24Z</dcterms:modified>
</cp:coreProperties>
</file>