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C:\Users\105002\Desktop\ダウンロード！\"/>
    </mc:Choice>
  </mc:AlternateContent>
  <xr:revisionPtr revIDLastSave="0" documentId="13_ncr:1_{10DC1304-08A0-4241-BBE1-13767D4BEBC4}" xr6:coauthVersionLast="36" xr6:coauthVersionMax="36" xr10:uidLastSave="{00000000-0000-0000-0000-000000000000}"/>
  <bookViews>
    <workbookView xWindow="0" yWindow="0" windowWidth="20490" windowHeight="10920" tabRatio="686" xr2:uid="{00000000-000D-0000-FFFF-FFFF00000000}"/>
  </bookViews>
  <sheets>
    <sheet name="情報入力シート" sheetId="21" r:id="rId1"/>
    <sheet name="様式第５号" sheetId="22" r:id="rId2"/>
    <sheet name="入院" sheetId="20" r:id="rId3"/>
    <sheet name="外来" sheetId="19" r:id="rId4"/>
    <sheet name="検査" sheetId="18" r:id="rId5"/>
    <sheet name="重点" sheetId="17" r:id="rId6"/>
    <sheet name="疑う" sheetId="16" r:id="rId7"/>
    <sheet name="税率10%（白地）" sheetId="14" r:id="rId8"/>
    <sheet name="Sheet1" sheetId="15" r:id="rId9"/>
    <sheet name="Sheet6" sheetId="13" state="hidden" r:id="rId10"/>
  </sheets>
  <definedNames>
    <definedName name="_xlnm.Print_Area" localSheetId="3">外来!$A$1:$H$48</definedName>
    <definedName name="_xlnm.Print_Area" localSheetId="6">疑う!$A$1:$H$48</definedName>
    <definedName name="_xlnm.Print_Area" localSheetId="4">検査!$A$1:$H$48</definedName>
    <definedName name="_xlnm.Print_Area" localSheetId="5">重点!$A$1:$H$48</definedName>
    <definedName name="_xlnm.Print_Area" localSheetId="0">情報入力シート!$A$1:$D$42</definedName>
    <definedName name="_xlnm.Print_Area" localSheetId="7">'税率10%（白地）'!$A$1:$H$48</definedName>
    <definedName name="_xlnm.Print_Area" localSheetId="2">入院!$A$1:$H$48</definedName>
    <definedName name="_xlnm.Print_Area" localSheetId="1">様式第５号!$A$1:$M$40</definedName>
  </definedNames>
  <calcPr calcId="191029"/>
</workbook>
</file>

<file path=xl/calcChain.xml><?xml version="1.0" encoding="utf-8"?>
<calcChain xmlns="http://schemas.openxmlformats.org/spreadsheetml/2006/main">
  <c r="C11" i="16" l="1"/>
  <c r="C11" i="17"/>
  <c r="C11" i="18"/>
  <c r="C11" i="19"/>
  <c r="C11" i="20"/>
  <c r="B29" i="16" l="1"/>
  <c r="B28" i="16"/>
  <c r="B29" i="17"/>
  <c r="B28" i="17"/>
  <c r="B29" i="18"/>
  <c r="B28" i="18"/>
  <c r="B29" i="19"/>
  <c r="B28" i="19"/>
  <c r="B29" i="20"/>
  <c r="B28" i="20"/>
  <c r="D37" i="21"/>
  <c r="B24" i="17"/>
  <c r="F46" i="16"/>
  <c r="F46" i="17"/>
  <c r="F46" i="18"/>
  <c r="F46" i="19"/>
  <c r="B24" i="16"/>
  <c r="B23" i="16"/>
  <c r="B22" i="16"/>
  <c r="B21" i="16"/>
  <c r="F21" i="16" s="1"/>
  <c r="B20" i="16"/>
  <c r="F20" i="16" s="1"/>
  <c r="B19" i="16"/>
  <c r="B18" i="16"/>
  <c r="E18" i="16" s="1"/>
  <c r="B23" i="17"/>
  <c r="B22" i="17"/>
  <c r="B21" i="17"/>
  <c r="F21" i="17" s="1"/>
  <c r="B20" i="17"/>
  <c r="F20" i="17" s="1"/>
  <c r="B19" i="17"/>
  <c r="B18" i="17"/>
  <c r="E18" i="17" s="1"/>
  <c r="B24" i="18"/>
  <c r="B23" i="18"/>
  <c r="B22" i="18"/>
  <c r="B21" i="18"/>
  <c r="F21" i="18" s="1"/>
  <c r="B20" i="18"/>
  <c r="F20" i="18" s="1"/>
  <c r="B19" i="18"/>
  <c r="B18" i="18"/>
  <c r="E18" i="18" s="1"/>
  <c r="B24" i="19"/>
  <c r="B23" i="19"/>
  <c r="B22" i="19"/>
  <c r="B21" i="19"/>
  <c r="F21" i="19" s="1"/>
  <c r="B20" i="19"/>
  <c r="F20" i="19" s="1"/>
  <c r="B19" i="19"/>
  <c r="B18" i="19"/>
  <c r="E18" i="19" s="1"/>
  <c r="D31" i="21"/>
  <c r="E27" i="21"/>
  <c r="E25" i="21"/>
  <c r="E22" i="21"/>
  <c r="B18" i="20"/>
  <c r="E18" i="20" s="1"/>
  <c r="B19" i="20"/>
  <c r="B20" i="20"/>
  <c r="F20" i="20" s="1"/>
  <c r="B21" i="20"/>
  <c r="F21" i="20" s="1"/>
  <c r="B22" i="20"/>
  <c r="B23" i="20"/>
  <c r="B24" i="20"/>
  <c r="D13" i="21"/>
  <c r="F46" i="20"/>
  <c r="E42" i="21"/>
  <c r="C15" i="20"/>
  <c r="C45" i="16" l="1"/>
  <c r="C44" i="16"/>
  <c r="C45" i="17"/>
  <c r="C44" i="17"/>
  <c r="C45" i="18"/>
  <c r="C44" i="18"/>
  <c r="C45" i="19"/>
  <c r="C44" i="19"/>
  <c r="E7" i="16"/>
  <c r="E7" i="17"/>
  <c r="E7" i="18"/>
  <c r="E7" i="19"/>
  <c r="C15" i="16"/>
  <c r="I15" i="16" s="1"/>
  <c r="C15" i="17"/>
  <c r="I15" i="17" s="1"/>
  <c r="C15" i="18"/>
  <c r="I15" i="18" s="1"/>
  <c r="C15" i="19"/>
  <c r="C9" i="16"/>
  <c r="C5" i="16"/>
  <c r="C9" i="17"/>
  <c r="C5" i="17"/>
  <c r="C9" i="18"/>
  <c r="C5" i="18"/>
  <c r="C9" i="19"/>
  <c r="C5" i="19"/>
  <c r="K30" i="22"/>
  <c r="K29" i="22"/>
  <c r="K28" i="22"/>
  <c r="K27" i="22"/>
  <c r="K26" i="22"/>
  <c r="C24" i="22"/>
  <c r="B20" i="22"/>
  <c r="B19" i="22"/>
  <c r="F13" i="22"/>
  <c r="B13" i="22"/>
  <c r="I8" i="22"/>
  <c r="I7" i="22"/>
  <c r="I6" i="22"/>
  <c r="J2" i="22"/>
  <c r="C45" i="20"/>
  <c r="C44" i="20"/>
  <c r="C9" i="20"/>
  <c r="E7" i="20"/>
  <c r="C5" i="20"/>
  <c r="D41" i="21"/>
  <c r="I41" i="20"/>
  <c r="G41" i="20"/>
  <c r="L42" i="20" s="1"/>
  <c r="F41" i="20"/>
  <c r="K42" i="20" s="1"/>
  <c r="E41" i="20"/>
  <c r="J42" i="20" s="1"/>
  <c r="D41" i="20"/>
  <c r="I42" i="20" s="1"/>
  <c r="H40" i="20"/>
  <c r="H39" i="20"/>
  <c r="H38" i="20"/>
  <c r="H37" i="20"/>
  <c r="H36" i="20"/>
  <c r="H35" i="20"/>
  <c r="H34" i="20"/>
  <c r="B31" i="20"/>
  <c r="I15" i="20"/>
  <c r="I41" i="19"/>
  <c r="G41" i="19"/>
  <c r="L42" i="19" s="1"/>
  <c r="F41" i="19"/>
  <c r="K42" i="19" s="1"/>
  <c r="E41" i="19"/>
  <c r="J42" i="19" s="1"/>
  <c r="D41" i="19"/>
  <c r="I42" i="19" s="1"/>
  <c r="H40" i="19"/>
  <c r="H39" i="19"/>
  <c r="H38" i="19"/>
  <c r="H37" i="19"/>
  <c r="H36" i="19"/>
  <c r="H35" i="19"/>
  <c r="H34" i="19"/>
  <c r="B31" i="19"/>
  <c r="I41" i="18"/>
  <c r="G41" i="18"/>
  <c r="L42" i="18" s="1"/>
  <c r="F41" i="18"/>
  <c r="K42" i="18" s="1"/>
  <c r="E41" i="18"/>
  <c r="J42" i="18" s="1"/>
  <c r="D41" i="18"/>
  <c r="I42" i="18" s="1"/>
  <c r="H40" i="18"/>
  <c r="H39" i="18"/>
  <c r="H38" i="18"/>
  <c r="H37" i="18"/>
  <c r="H36" i="18"/>
  <c r="H35" i="18"/>
  <c r="H34" i="18"/>
  <c r="H41" i="18" s="1"/>
  <c r="B31" i="18"/>
  <c r="I41" i="17"/>
  <c r="G41" i="17"/>
  <c r="L42" i="17" s="1"/>
  <c r="F41" i="17"/>
  <c r="K42" i="17" s="1"/>
  <c r="E41" i="17"/>
  <c r="J42" i="17" s="1"/>
  <c r="D41" i="17"/>
  <c r="I42" i="17" s="1"/>
  <c r="H40" i="17"/>
  <c r="H39" i="17"/>
  <c r="H38" i="17"/>
  <c r="H37" i="17"/>
  <c r="H36" i="17"/>
  <c r="H35" i="17"/>
  <c r="H34" i="17"/>
  <c r="H41" i="17" s="1"/>
  <c r="B31" i="17"/>
  <c r="I41" i="16"/>
  <c r="G41" i="16"/>
  <c r="L42" i="16" s="1"/>
  <c r="F41" i="16"/>
  <c r="K42" i="16" s="1"/>
  <c r="E41" i="16"/>
  <c r="J42" i="16" s="1"/>
  <c r="D41" i="16"/>
  <c r="I42" i="16" s="1"/>
  <c r="H40" i="16"/>
  <c r="H39" i="16"/>
  <c r="H38" i="16"/>
  <c r="H37" i="16"/>
  <c r="H36" i="16"/>
  <c r="H35" i="16"/>
  <c r="H34" i="16"/>
  <c r="B31" i="16"/>
  <c r="H42" i="18" l="1"/>
  <c r="H42" i="17"/>
  <c r="I15" i="19"/>
  <c r="F44" i="19"/>
  <c r="F44" i="18"/>
  <c r="I24" i="18" s="1"/>
  <c r="F44" i="17"/>
  <c r="J23" i="17" s="1"/>
  <c r="M23" i="17" s="1"/>
  <c r="F44" i="16"/>
  <c r="H41" i="16"/>
  <c r="H42" i="16" s="1"/>
  <c r="H41" i="19"/>
  <c r="H42" i="19" s="1"/>
  <c r="F44" i="20"/>
  <c r="H41" i="20"/>
  <c r="H42" i="20" s="1"/>
  <c r="I22" i="19"/>
  <c r="L22" i="19" s="1"/>
  <c r="M42" i="18"/>
  <c r="I23" i="18"/>
  <c r="I22" i="18"/>
  <c r="L22" i="18" s="1"/>
  <c r="M42" i="17"/>
  <c r="I23" i="17"/>
  <c r="I22" i="17"/>
  <c r="L22" i="17" s="1"/>
  <c r="C51" i="14"/>
  <c r="C50" i="14"/>
  <c r="C52" i="14"/>
  <c r="F44" i="14"/>
  <c r="I41" i="14"/>
  <c r="G41" i="14"/>
  <c r="L42" i="14" s="1"/>
  <c r="F41" i="14"/>
  <c r="K42" i="14" s="1"/>
  <c r="E41" i="14"/>
  <c r="J42" i="14" s="1"/>
  <c r="D41" i="14"/>
  <c r="H40" i="14"/>
  <c r="H39" i="14"/>
  <c r="H38" i="14"/>
  <c r="H37" i="14"/>
  <c r="H36" i="14"/>
  <c r="H35" i="14"/>
  <c r="H34" i="14"/>
  <c r="B31" i="14"/>
  <c r="I15" i="14"/>
  <c r="C49" i="13"/>
  <c r="C48" i="13"/>
  <c r="C47" i="13"/>
  <c r="C46" i="13"/>
  <c r="F44" i="13"/>
  <c r="F41" i="13"/>
  <c r="I38" i="13"/>
  <c r="G38" i="13"/>
  <c r="L39" i="13" s="1"/>
  <c r="F38" i="13"/>
  <c r="K39" i="13" s="1"/>
  <c r="E38" i="13"/>
  <c r="J39" i="13"/>
  <c r="D38" i="13"/>
  <c r="I39" i="13" s="1"/>
  <c r="H37" i="13"/>
  <c r="H36" i="13"/>
  <c r="H35" i="13"/>
  <c r="H34" i="13"/>
  <c r="H33" i="13"/>
  <c r="H32" i="13"/>
  <c r="H31" i="13"/>
  <c r="B28" i="13"/>
  <c r="I12" i="13"/>
  <c r="F47" i="14"/>
  <c r="C49" i="14"/>
  <c r="C51" i="17" l="1"/>
  <c r="M42" i="16"/>
  <c r="I24" i="16"/>
  <c r="I23" i="19"/>
  <c r="L23" i="19" s="1"/>
  <c r="M42" i="19"/>
  <c r="J23" i="19"/>
  <c r="M23" i="19" s="1"/>
  <c r="I23" i="16"/>
  <c r="L23" i="16" s="1"/>
  <c r="M42" i="20"/>
  <c r="I22" i="20"/>
  <c r="L22" i="20" s="1"/>
  <c r="I24" i="19"/>
  <c r="L24" i="19" s="1"/>
  <c r="C49" i="19" s="1"/>
  <c r="L24" i="16"/>
  <c r="C49" i="16" s="1"/>
  <c r="I22" i="16"/>
  <c r="L22" i="16" s="1"/>
  <c r="L24" i="18"/>
  <c r="C49" i="18" s="1"/>
  <c r="I24" i="20"/>
  <c r="L24" i="20" s="1"/>
  <c r="I24" i="17"/>
  <c r="J23" i="18"/>
  <c r="M23" i="18" s="1"/>
  <c r="C51" i="18" s="1"/>
  <c r="J23" i="16"/>
  <c r="M23" i="16" s="1"/>
  <c r="J23" i="20"/>
  <c r="M23" i="20" s="1"/>
  <c r="C51" i="20" s="1"/>
  <c r="I23" i="20"/>
  <c r="L23" i="20" s="1"/>
  <c r="L23" i="18"/>
  <c r="C50" i="18" s="1"/>
  <c r="K23" i="17"/>
  <c r="N23" i="17" s="1"/>
  <c r="C52" i="17" s="1"/>
  <c r="L23" i="17"/>
  <c r="C50" i="17" s="1"/>
  <c r="H38" i="13"/>
  <c r="M39" i="13" s="1"/>
  <c r="I20" i="13"/>
  <c r="J20" i="13"/>
  <c r="M20" i="13" s="1"/>
  <c r="I19" i="13"/>
  <c r="L19" i="13" s="1"/>
  <c r="H41" i="14"/>
  <c r="J23" i="14" s="1"/>
  <c r="M23" i="14" s="1"/>
  <c r="I42" i="14"/>
  <c r="C50" i="16" l="1"/>
  <c r="C50" i="20"/>
  <c r="C51" i="16"/>
  <c r="C51" i="19"/>
  <c r="C50" i="19"/>
  <c r="K23" i="18"/>
  <c r="K23" i="19"/>
  <c r="F47" i="19" s="1"/>
  <c r="C49" i="20"/>
  <c r="L24" i="17"/>
  <c r="C49" i="17" s="1"/>
  <c r="F47" i="17"/>
  <c r="N23" i="19"/>
  <c r="C52" i="19" s="1"/>
  <c r="K23" i="16"/>
  <c r="N23" i="16" s="1"/>
  <c r="C52" i="16" s="1"/>
  <c r="K23" i="20"/>
  <c r="I21" i="13"/>
  <c r="L21" i="13" s="1"/>
  <c r="M42" i="14"/>
  <c r="I23" i="14"/>
  <c r="I22" i="14"/>
  <c r="L22" i="14" s="1"/>
  <c r="K23" i="14"/>
  <c r="N23" i="14" s="1"/>
  <c r="L23" i="14"/>
  <c r="I24" i="14"/>
  <c r="L24" i="14" s="1"/>
  <c r="L20" i="13"/>
  <c r="K20" i="13"/>
  <c r="N20" i="13" s="1"/>
  <c r="N23" i="18" l="1"/>
  <c r="C52" i="18" s="1"/>
  <c r="F47" i="18"/>
  <c r="F47" i="16"/>
  <c r="N23" i="20"/>
  <c r="C52" i="20" s="1"/>
  <c r="F47" i="20"/>
  <c r="C3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0A683D62-CB91-42B6-A5E4-397AB71C7A67}">
      <text>
        <r>
          <rPr>
            <b/>
            <sz val="8"/>
            <color indexed="81"/>
            <rFont val="MS P ゴシック"/>
            <family val="3"/>
            <charset val="128"/>
          </rPr>
          <t>「区分」欄には、備品購入費、
消耗品費、工事費などと記入のこと</t>
        </r>
      </text>
    </comment>
    <comment ref="F44" authorId="1" shapeId="0" xr:uid="{8BECE0FB-7178-49EE-9632-DA447EB5D09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BD2374E1-168C-41DA-AB93-4765460A89A4}">
      <text>
        <r>
          <rPr>
            <b/>
            <sz val="8"/>
            <color indexed="81"/>
            <rFont val="MS P ゴシック"/>
            <family val="3"/>
            <charset val="128"/>
          </rPr>
          <t>「区分」欄には、備品購入費、
消耗品費、工事費などと記入のこと</t>
        </r>
      </text>
    </comment>
    <comment ref="F44" authorId="1" shapeId="0" xr:uid="{BC44701A-40F2-4E57-8D09-69098DA48CC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CD62D34E-6505-454D-9D66-AE94987AB52D}">
      <text>
        <r>
          <rPr>
            <b/>
            <sz val="8"/>
            <color indexed="81"/>
            <rFont val="MS P ゴシック"/>
            <family val="3"/>
            <charset val="128"/>
          </rPr>
          <t>「区分」欄には、備品購入費、
消耗品費、工事費などと記入のこと</t>
        </r>
      </text>
    </comment>
    <comment ref="F44" authorId="1" shapeId="0" xr:uid="{ADD937E1-F524-4220-98A2-2769EC0032F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145B60BD-A155-4D08-85CD-B7A7A4E22F3E}">
      <text>
        <r>
          <rPr>
            <b/>
            <sz val="8"/>
            <color indexed="81"/>
            <rFont val="MS P ゴシック"/>
            <family val="3"/>
            <charset val="128"/>
          </rPr>
          <t>「区分」欄には、備品購入費、
消耗品費、工事費などと記入のこと</t>
        </r>
      </text>
    </comment>
    <comment ref="F44" authorId="1" shapeId="0" xr:uid="{E50EAAA6-BBDD-428F-A38C-DE6C16893BEB}">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5E4B7966-503F-41EA-8801-9E9661B0428E}">
      <text>
        <r>
          <rPr>
            <b/>
            <sz val="8"/>
            <color indexed="81"/>
            <rFont val="MS P ゴシック"/>
            <family val="3"/>
            <charset val="128"/>
          </rPr>
          <t>「区分」欄には、備品購入費、
消耗品費、工事費などと記入のこと</t>
        </r>
      </text>
    </comment>
    <comment ref="F44" authorId="1" shapeId="0" xr:uid="{97A7F360-5D76-4C08-9EAF-589BFF28B683}">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00000000-0006-0000-00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<sst xmlns="http://schemas.openxmlformats.org/spreadsheetml/2006/main" count="431" uniqueCount="155">
  <si>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</si>
  <si>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</si>
  <si>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</si>
  <si>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</si>
  <si>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</si>
  <si>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</si>
  <si>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</si>
  <si>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</si>
  <si>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</si>
  <si>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</si>
  <si>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</si>
  <si>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</si>
  <si>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</si>
  <si>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</si>
  <si>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</si>
  <si>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</si>
  <si>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</si>
  <si>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</si>
  <si>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</si>
  <si>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</si>
  <si>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</si>
  <si>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</si>
  <si>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</si>
  <si>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</si>
  <si>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</si>
  <si>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</si>
  <si>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</si>
  <si>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</si>
  <si>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</si>
  <si>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</si>
  <si>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</si>
  <si>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</si>
  <si>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</si>
  <si>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</si>
  <si>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</si>
  <si>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</si>
  <si>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</si>
  <si>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</si>
  <si>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</si>
  <si>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</si>
  <si>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</si>
  <si>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</si>
  <si>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</si>
  <si>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</si>
  <si>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</si>
  <si>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</si>
  <si>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</si>
  <si>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</si>
  <si>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</si>
  <si>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</si>
  <si>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令和３年度埼玉県新型コロナウイルス感染症患者等入院医療機関設備整備事業</t>
    <phoneticPr fontId="2"/>
  </si>
  <si>
    <t>令和３年度埼玉県帰国者・接触者外来等設備整備事業</t>
    <phoneticPr fontId="2"/>
  </si>
  <si>
    <t>令和３年度埼玉県新型コロナウイルス感染症検査機関設備整備事業</t>
    <phoneticPr fontId="2"/>
  </si>
  <si>
    <t>令和３年度埼玉県新型コロナウイルス感染症重点医療機関等設備整備事業</t>
    <phoneticPr fontId="2"/>
  </si>
  <si>
    <t>令和３年度埼玉県新型コロナウイルス感染症を疑う患者受入れのための救急・周産期・小児医療体制確保事業（設備整備）</t>
    <phoneticPr fontId="2"/>
  </si>
  <si>
    <t>令和３年度埼玉県新型コロナウイルス感染症医療提供体制支援事業　　　　　病床確保支援事業</t>
    <rPh sb="0" eb="2">
      <t>レイワ</t>
    </rPh>
    <rPh sb="3" eb="5">
      <t>ネンド</t>
    </rPh>
    <rPh sb="5" eb="8">
      <t>サイタマケン</t>
    </rPh>
    <rPh sb="8" eb="10">
      <t>シンガタ</t>
    </rPh>
    <rPh sb="17" eb="20">
      <t>カンセンショウ</t>
    </rPh>
    <rPh sb="20" eb="22">
      <t>イリョウ</t>
    </rPh>
    <rPh sb="22" eb="24">
      <t>テイキョウ</t>
    </rPh>
    <rPh sb="24" eb="26">
      <t>タイセイ</t>
    </rPh>
    <rPh sb="26" eb="28">
      <t>シエン</t>
    </rPh>
    <rPh sb="28" eb="30">
      <t>ジギョウ</t>
    </rPh>
    <rPh sb="35" eb="37">
      <t>ビョウショウ</t>
    </rPh>
    <rPh sb="37" eb="39">
      <t>カクホ</t>
    </rPh>
    <rPh sb="39" eb="41">
      <t>シエン</t>
    </rPh>
    <rPh sb="41" eb="43">
      <t>ジギョウ</t>
    </rPh>
    <phoneticPr fontId="2"/>
  </si>
  <si>
    <t>令和３年度埼玉県新型コロナウイルス感染症医療提供体制支援事業　　　　　医療従事者宿泊支援事業</t>
    <rPh sb="0" eb="2">
      <t>レイワ</t>
    </rPh>
    <rPh sb="3" eb="5">
      <t>ネンド</t>
    </rPh>
    <rPh sb="5" eb="8">
      <t>サイタマケン</t>
    </rPh>
    <rPh sb="8" eb="10">
      <t>シンガタ</t>
    </rPh>
    <rPh sb="17" eb="20">
      <t>カンセンショウ</t>
    </rPh>
    <rPh sb="20" eb="22">
      <t>イリョウ</t>
    </rPh>
    <rPh sb="22" eb="24">
      <t>テイキョウ</t>
    </rPh>
    <rPh sb="24" eb="26">
      <t>タイセイ</t>
    </rPh>
    <rPh sb="26" eb="28">
      <t>シエン</t>
    </rPh>
    <rPh sb="28" eb="30">
      <t>ジギョウ</t>
    </rPh>
    <rPh sb="35" eb="37">
      <t>イリョウ</t>
    </rPh>
    <rPh sb="37" eb="40">
      <t>ジュウジシャ</t>
    </rPh>
    <rPh sb="40" eb="42">
      <t>シュクハク</t>
    </rPh>
    <rPh sb="42" eb="44">
      <t>シエン</t>
    </rPh>
    <rPh sb="44" eb="46">
      <t>ジギョウ</t>
    </rPh>
    <phoneticPr fontId="2"/>
  </si>
  <si>
    <t>様式第５号</t>
  </si>
  <si>
    <t>（宛先）</t>
  </si>
  <si>
    <t>　埼 玉 県 知 事</t>
  </si>
  <si>
    <t>令和３年度消費税及び地方消費税に係る仕入控除税額報告書</t>
  </si>
  <si>
    <t>記</t>
  </si>
  <si>
    <t>１　施設の名称</t>
  </si>
  <si>
    <t>　又は事業実績報告による精算額</t>
  </si>
  <si>
    <t>３　消費税及び地方消費税の申告により確定した消費税及び地方消費税に係る仕入</t>
  </si>
  <si>
    <t>　控除税額（要県補助金返還相当額）</t>
  </si>
  <si>
    <t>　　　　　　　（上記補助事業区分ごとに計算した結果の合計額を記入してください。）</t>
  </si>
  <si>
    <t>４　添付書類</t>
  </si>
  <si>
    <t>　　３の消費税及び地方消費税に係る仕入控除税額の積算内訳等</t>
  </si>
  <si>
    <t>　　（要返還相当額計算書（報告様式第２）は上記補助事業区分ごとに作成してください。）</t>
  </si>
  <si>
    <t>提出日</t>
    <rPh sb="0" eb="2">
      <t>テイシュツ</t>
    </rPh>
    <rPh sb="2" eb="3">
      <t>ニチ</t>
    </rPh>
    <phoneticPr fontId="2"/>
  </si>
  <si>
    <t>記入例</t>
    <rPh sb="0" eb="2">
      <t>キニュウ</t>
    </rPh>
    <rPh sb="2" eb="3">
      <t>レイ</t>
    </rPh>
    <phoneticPr fontId="2"/>
  </si>
  <si>
    <t>（住　　　所）</t>
    <phoneticPr fontId="2"/>
  </si>
  <si>
    <t>（名　　　称）</t>
    <phoneticPr fontId="2"/>
  </si>
  <si>
    <t>（代　表　者）</t>
    <phoneticPr fontId="2"/>
  </si>
  <si>
    <t>交付決定通知</t>
    <rPh sb="0" eb="2">
      <t>コウフ</t>
    </rPh>
    <rPh sb="2" eb="4">
      <t>ケッテイ</t>
    </rPh>
    <rPh sb="4" eb="6">
      <t>ツウチ</t>
    </rPh>
    <phoneticPr fontId="2"/>
  </si>
  <si>
    <t>住所</t>
    <rPh sb="0" eb="2">
      <t>ジュウショ</t>
    </rPh>
    <phoneticPr fontId="2"/>
  </si>
  <si>
    <t>名称</t>
    <rPh sb="0" eb="2">
      <t>メイショウ</t>
    </rPh>
    <phoneticPr fontId="2"/>
  </si>
  <si>
    <t>代表者職・氏名</t>
    <rPh sb="0" eb="3">
      <t>ダイヒョウシャ</t>
    </rPh>
    <rPh sb="3" eb="4">
      <t>ショク</t>
    </rPh>
    <rPh sb="5" eb="7">
      <t>シメイ</t>
    </rPh>
    <phoneticPr fontId="2"/>
  </si>
  <si>
    <t>施設の名称</t>
    <rPh sb="0" eb="2">
      <t>シセツ</t>
    </rPh>
    <rPh sb="3" eb="5">
      <t>メイショウ</t>
    </rPh>
    <phoneticPr fontId="2"/>
  </si>
  <si>
    <t>２　補助金等に係る予算の執行の適正化に関する法律第１５条の規定による確定額</t>
    <phoneticPr fontId="2"/>
  </si>
  <si>
    <t>補助金確定額</t>
    <rPh sb="0" eb="3">
      <t>ホジョキン</t>
    </rPh>
    <rPh sb="3" eb="5">
      <t>カクテイ</t>
    </rPh>
    <rPh sb="5" eb="6">
      <t>ガク</t>
    </rPh>
    <phoneticPr fontId="2"/>
  </si>
  <si>
    <t>　　（消費税に係る確定申告書は１部で結構です。）</t>
    <phoneticPr fontId="2"/>
  </si>
  <si>
    <t>　　　うち、入院医療機関設備整備事業</t>
    <phoneticPr fontId="2"/>
  </si>
  <si>
    <t>　　　帰国者・接触者外来等設備整備事業</t>
    <phoneticPr fontId="2"/>
  </si>
  <si>
    <t>　　　検査機関設備整備事業</t>
  </si>
  <si>
    <t>　　　検査機関設備整備事業</t>
    <phoneticPr fontId="2"/>
  </si>
  <si>
    <t>　　　重点医療機関等設備整備事業</t>
  </si>
  <si>
    <t>　　　重点医療機関等設備整備事業</t>
    <phoneticPr fontId="2"/>
  </si>
  <si>
    <t>　　　疑う患者受入れのための救急・周産期・小児医療体制確保事業（設備整備）</t>
  </si>
  <si>
    <t>　　　疑う患者受入れのための救急・周産期・小児医療体制確保事業（設備整備）</t>
    <phoneticPr fontId="2"/>
  </si>
  <si>
    <t>　　入院医療機関設備整備事業</t>
    <phoneticPr fontId="2"/>
  </si>
  <si>
    <t>　　帰国者・接触者外来等設備整備事業</t>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</si>
  <si>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</si>
  <si>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</si>
  <si>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</si>
  <si>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</si>
  <si>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</si>
  <si>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</si>
  <si>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付け感対第</t>
    <rPh sb="0" eb="1">
      <t>ツ</t>
    </rPh>
    <rPh sb="2" eb="3">
      <t>カン</t>
    </rPh>
    <rPh sb="3" eb="4">
      <t>タイ</t>
    </rPh>
    <rPh sb="4" eb="5">
      <t>ダイ</t>
    </rPh>
    <phoneticPr fontId="2"/>
  </si>
  <si>
    <t>1234-56</t>
    <phoneticPr fontId="2"/>
  </si>
  <si>
    <t>対策設備整備事業について、交付決定通知書により付された条件に基づき、下記のとおり報告する。</t>
    <rPh sb="0" eb="2">
      <t>タイサク</t>
    </rPh>
    <phoneticPr fontId="2"/>
  </si>
  <si>
    <t>号により交付決定があった新型コロナウイルス感染症</t>
    <phoneticPr fontId="2"/>
  </si>
  <si>
    <t>令和３年度埼玉県新型コロナウイルス感染症患者等入院医療機関設備整備事業</t>
  </si>
  <si>
    <t>令和３年度埼玉県新型コロナウイルス感染症検査機関設備整備事業</t>
  </si>
  <si>
    <t>令和３年度埼玉県帰国者・接触者外来等設備整備事業</t>
  </si>
  <si>
    <t>令和３年度埼玉県新型コロナウイルス感染症重点医療機関等設備整備事業</t>
  </si>
  <si>
    <t>令和３年度埼玉県新型コロナウイルス感染症を疑う患者受入れのための救急・周産期・小児医療体制確保事業（設備整備）</t>
  </si>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</sst>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000%"/>
    <numFmt numFmtId="177" formatCode="&quot;金&quot;#,###,###&quot;円&quot;"/>
    <numFmt numFmtId="178" formatCode="0_);[Red]\(0\)"/>
    <numFmt numFmtId="179" formatCode="[$-411]ggge&quot;年&quot;m&quot;月&quot;d&quot;日&quot;;@"/>
    <numFmt numFmtId="180" formatCode="&quot;　&quot;[$-411]ggge&quot;年&quot;m&quot;月&quot;d&quot;日&quot;"/>
    <numFmt numFmtId="181" formatCode="&quot;金&quot;#,##0&quot;円&quot;"/>
    <numFmt numFmtId="182" formatCode="&quot;金&quot;#,###,##0&quot;円&quot;"/>
  </numFmts>
  <fonts count="21">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name val="ＭＳ Ｐ明朝"/>
      <family val="1"/>
      <charset val="128"/>
    </font>
    <font>
      <sz val="11"/>
      <color rgb="FFFF0000"/>
      <name val="ＭＳ Ｐゴシック"/>
      <family val="3"/>
      <charset val="128"/>
    </font>
    <font>
      <sz val="12"/>
      <color rgb="FFFF0000"/>
      <name val="ＭＳ 明朝"/>
      <family val="1"/>
      <charset val="128"/>
    </font>
    <font>
      <sz val="14"/>
      <name val="ＭＳ Ｐゴシック"/>
      <family val="3"/>
      <charset val="128"/>
    </font>
    <font>
      <b/>
      <sz val="8"/>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47">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4" borderId="0" xfId="0" applyFont="1" applyFill="1"/>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0" xfId="0" applyAlignment="1">
      <alignment horizontal="center"/>
    </xf>
    <xf numFmtId="0" fontId="13" fillId="0" borderId="0" xfId="0" applyFont="1"/>
    <xf numFmtId="0" fontId="13" fillId="0" borderId="0" xfId="0" applyFont="1" applyAlignment="1">
      <alignment vertical="center"/>
    </xf>
    <xf numFmtId="0" fontId="0" fillId="0" borderId="0" xfId="0" applyAlignment="1">
      <alignment vertical="center"/>
    </xf>
    <xf numFmtId="0" fontId="0" fillId="0" borderId="0" xfId="0" applyAlignment="1">
      <alignment horizontal="left" vertical="center" wrapText="1"/>
    </xf>
    <xf numFmtId="38" fontId="0" fillId="0" borderId="0" xfId="0" applyNumberFormat="1" applyAlignment="1">
      <alignment vertical="center"/>
    </xf>
    <xf numFmtId="0" fontId="2" fillId="0" borderId="0" xfId="0" applyFont="1"/>
    <xf numFmtId="38" fontId="4" fillId="0" borderId="0" xfId="1" applyFont="1" applyFill="1"/>
    <xf numFmtId="0" fontId="3" fillId="0" borderId="0" xfId="0" applyFont="1" applyFill="1" applyAlignment="1"/>
    <xf numFmtId="0" fontId="0" fillId="0" borderId="1" xfId="0" applyBorder="1" applyAlignment="1">
      <alignment horizontal="center"/>
    </xf>
    <xf numFmtId="0" fontId="0" fillId="0" borderId="0" xfId="0" applyAlignment="1"/>
    <xf numFmtId="179" fontId="0" fillId="5" borderId="1" xfId="0" applyNumberFormat="1" applyFill="1" applyBorder="1" applyAlignment="1" applyProtection="1">
      <protection locked="0"/>
    </xf>
    <xf numFmtId="0" fontId="0" fillId="5" borderId="1" xfId="0" applyFill="1" applyBorder="1" applyAlignment="1" applyProtection="1">
      <protection locked="0"/>
    </xf>
    <xf numFmtId="178" fontId="0" fillId="5" borderId="1" xfId="0" applyNumberFormat="1" applyFill="1" applyBorder="1" applyAlignment="1" applyProtection="1">
      <protection locked="0"/>
    </xf>
    <xf numFmtId="38" fontId="0" fillId="5" borderId="1" xfId="1" applyFont="1" applyFill="1" applyBorder="1" applyAlignment="1" applyProtection="1">
      <protection locked="0"/>
    </xf>
    <xf numFmtId="0" fontId="4" fillId="2" borderId="1" xfId="0" applyFont="1" applyFill="1" applyBorder="1" applyProtection="1">
      <protection locked="0"/>
    </xf>
    <xf numFmtId="38" fontId="4" fillId="2" borderId="1" xfId="1" applyFont="1" applyFill="1" applyBorder="1" applyProtection="1">
      <protection locked="0"/>
    </xf>
    <xf numFmtId="0" fontId="0" fillId="0" borderId="0" xfId="0" applyFill="1" applyBorder="1" applyAlignment="1"/>
    <xf numFmtId="179" fontId="0" fillId="0" borderId="0" xfId="0" applyNumberFormat="1" applyAlignment="1">
      <alignment horizontal="center"/>
    </xf>
    <xf numFmtId="58" fontId="0" fillId="0" borderId="0" xfId="0" applyNumberFormat="1" applyAlignment="1">
      <alignment horizontal="center"/>
    </xf>
    <xf numFmtId="178" fontId="0" fillId="0" borderId="0" xfId="0" applyNumberFormat="1" applyAlignment="1">
      <alignment horizontal="center"/>
    </xf>
    <xf numFmtId="38" fontId="0" fillId="0" borderId="0" xfId="0" applyNumberFormat="1" applyAlignment="1">
      <alignment horizontal="center" vertical="center"/>
    </xf>
    <xf numFmtId="0" fontId="0" fillId="0" borderId="0" xfId="0" applyAlignment="1">
      <alignment horizontal="center" vertical="center"/>
    </xf>
    <xf numFmtId="38" fontId="0" fillId="0" borderId="0" xfId="0" applyNumberFormat="1" applyAlignment="1">
      <alignment horizontal="center"/>
    </xf>
    <xf numFmtId="176" fontId="0" fillId="0" borderId="0" xfId="2" applyNumberFormat="1" applyFont="1" applyAlignment="1">
      <alignment horizontal="center"/>
    </xf>
    <xf numFmtId="38" fontId="0" fillId="0" borderId="1" xfId="1" applyFont="1" applyFill="1" applyBorder="1" applyAlignment="1" applyProtection="1"/>
    <xf numFmtId="38" fontId="0" fillId="0" borderId="0" xfId="0" applyNumberFormat="1" applyAlignment="1">
      <alignment horizontal="right" vertical="center"/>
    </xf>
    <xf numFmtId="38" fontId="17" fillId="0" borderId="0" xfId="0" applyNumberFormat="1" applyFont="1" applyAlignment="1">
      <alignment vertical="center"/>
    </xf>
    <xf numFmtId="0" fontId="17" fillId="0" borderId="0" xfId="0" applyFont="1" applyAlignment="1"/>
    <xf numFmtId="0" fontId="17" fillId="0" borderId="0" xfId="0" applyFont="1" applyAlignment="1">
      <alignment vertical="center"/>
    </xf>
    <xf numFmtId="0" fontId="4" fillId="0" borderId="1" xfId="0" applyFont="1" applyFill="1" applyBorder="1" applyProtection="1"/>
    <xf numFmtId="0" fontId="6" fillId="3" borderId="0" xfId="0" applyFont="1" applyFill="1" applyAlignment="1">
      <alignment horizontal="right" vertical="center"/>
    </xf>
    <xf numFmtId="38" fontId="0" fillId="5" borderId="1" xfId="0" applyNumberFormat="1" applyFill="1" applyBorder="1" applyAlignment="1" applyProtection="1">
      <alignment horizontal="right" vertical="center"/>
      <protection locked="0"/>
    </xf>
    <xf numFmtId="10" fontId="0" fillId="5" borderId="1" xfId="2" applyNumberFormat="1" applyFont="1" applyFill="1" applyBorder="1" applyAlignment="1" applyProtection="1">
      <alignment horizontal="right" vertical="center"/>
      <protection locked="0"/>
    </xf>
    <xf numFmtId="0" fontId="15" fillId="0" borderId="0" xfId="0" applyFont="1" applyProtection="1"/>
    <xf numFmtId="0" fontId="13" fillId="0" borderId="0" xfId="0" applyFont="1" applyProtection="1"/>
    <xf numFmtId="0" fontId="15" fillId="0" borderId="0" xfId="0" applyFont="1" applyAlignment="1" applyProtection="1">
      <alignment horizontal="right" vertical="center"/>
    </xf>
    <xf numFmtId="0" fontId="13" fillId="0" borderId="0" xfId="0" applyFont="1" applyAlignment="1" applyProtection="1">
      <alignment horizontal="center" vertical="center" shrinkToFit="1"/>
    </xf>
    <xf numFmtId="0" fontId="13" fillId="0" borderId="0" xfId="0" applyFont="1" applyAlignment="1" applyProtection="1">
      <alignment horizontal="left" wrapText="1"/>
    </xf>
    <xf numFmtId="38" fontId="13" fillId="0" borderId="0" xfId="1" applyFont="1" applyAlignment="1" applyProtection="1">
      <alignment vertical="center"/>
    </xf>
    <xf numFmtId="0" fontId="13" fillId="0" borderId="0" xfId="0" applyFont="1" applyAlignment="1" applyProtection="1">
      <alignment horizontal="left"/>
    </xf>
    <xf numFmtId="0" fontId="13" fillId="0" borderId="0" xfId="0" applyFont="1" applyAlignment="1" applyProtection="1">
      <alignment horizontal="right"/>
    </xf>
    <xf numFmtId="0" fontId="16" fillId="0" borderId="0" xfId="0" applyFont="1" applyProtection="1"/>
    <xf numFmtId="177" fontId="15" fillId="0" borderId="0" xfId="0" applyNumberFormat="1" applyFont="1" applyAlignment="1" applyProtection="1">
      <alignment horizontal="right" vertical="center"/>
    </xf>
    <xf numFmtId="177" fontId="15" fillId="0" borderId="0" xfId="0" applyNumberFormat="1" applyFont="1" applyAlignment="1" applyProtection="1">
      <alignment vertical="center"/>
    </xf>
    <xf numFmtId="177" fontId="13" fillId="0" borderId="0" xfId="0" applyNumberFormat="1" applyFont="1" applyAlignment="1" applyProtection="1">
      <alignment vertical="center"/>
    </xf>
    <xf numFmtId="0" fontId="13" fillId="0" borderId="0" xfId="0" applyFont="1" applyAlignment="1" applyProtection="1">
      <alignment vertical="center"/>
    </xf>
    <xf numFmtId="0" fontId="0" fillId="0" borderId="1" xfId="0" applyBorder="1" applyAlignment="1"/>
    <xf numFmtId="0" fontId="0" fillId="0" borderId="1" xfId="0" applyBorder="1" applyAlignment="1">
      <alignment vertical="center" wrapText="1"/>
    </xf>
    <xf numFmtId="179" fontId="0" fillId="0" borderId="1" xfId="0" applyNumberFormat="1" applyBorder="1" applyAlignment="1"/>
    <xf numFmtId="58" fontId="0" fillId="0" borderId="1" xfId="0" applyNumberFormat="1" applyBorder="1" applyAlignment="1"/>
    <xf numFmtId="0" fontId="0" fillId="0" borderId="1" xfId="0" applyBorder="1" applyAlignment="1">
      <alignment horizontal="left" vertical="center" wrapText="1"/>
    </xf>
    <xf numFmtId="178" fontId="0" fillId="0" borderId="1" xfId="0" applyNumberFormat="1" applyBorder="1" applyAlignment="1"/>
    <xf numFmtId="38" fontId="0" fillId="0" borderId="1" xfId="1" applyFont="1" applyBorder="1" applyAlignment="1"/>
    <xf numFmtId="0" fontId="0" fillId="0" borderId="1" xfId="0" applyBorder="1" applyAlignment="1">
      <alignment horizontal="right" vertical="center" wrapText="1"/>
    </xf>
    <xf numFmtId="0" fontId="0" fillId="0" borderId="1" xfId="0" applyBorder="1" applyAlignment="1">
      <alignment horizontal="left" vertical="center"/>
    </xf>
    <xf numFmtId="38" fontId="0" fillId="0" borderId="1" xfId="0" applyNumberFormat="1" applyBorder="1" applyAlignment="1">
      <alignment horizontal="right" vertical="center"/>
    </xf>
    <xf numFmtId="0" fontId="0" fillId="0" borderId="1" xfId="0" applyBorder="1" applyAlignment="1">
      <alignment horizontal="right" vertical="center"/>
    </xf>
    <xf numFmtId="10" fontId="0" fillId="0" borderId="1" xfId="2" applyNumberFormat="1" applyFont="1" applyBorder="1" applyAlignment="1">
      <alignment horizontal="right" vertical="center"/>
    </xf>
    <xf numFmtId="0" fontId="0" fillId="0" borderId="1" xfId="0" applyBorder="1" applyAlignment="1">
      <alignment vertical="center"/>
    </xf>
    <xf numFmtId="38" fontId="0" fillId="0" borderId="1" xfId="0" applyNumberFormat="1" applyBorder="1" applyAlignment="1"/>
    <xf numFmtId="0" fontId="0" fillId="0" borderId="13" xfId="0" applyBorder="1" applyAlignment="1">
      <alignment horizontal="right" vertical="center" wrapText="1"/>
    </xf>
    <xf numFmtId="176" fontId="0" fillId="0" borderId="13" xfId="2" applyNumberFormat="1" applyFont="1" applyBorder="1" applyAlignment="1"/>
    <xf numFmtId="0" fontId="0" fillId="0" borderId="16" xfId="0" applyBorder="1" applyAlignment="1">
      <alignment horizontal="left" vertical="center" wrapText="1"/>
    </xf>
    <xf numFmtId="0" fontId="0" fillId="0" borderId="16" xfId="0" applyBorder="1" applyAlignment="1"/>
    <xf numFmtId="10" fontId="0" fillId="5" borderId="16" xfId="2" applyNumberFormat="1" applyFont="1" applyFill="1" applyBorder="1" applyAlignment="1" applyProtection="1">
      <protection locked="0"/>
    </xf>
    <xf numFmtId="178" fontId="4" fillId="0" borderId="4" xfId="1" applyNumberFormat="1" applyFont="1" applyBorder="1"/>
    <xf numFmtId="0" fontId="19" fillId="6" borderId="0" xfId="0" applyFont="1" applyFill="1" applyAlignment="1">
      <alignment horizontal="center" vertical="center"/>
    </xf>
    <xf numFmtId="182" fontId="13" fillId="0" borderId="0" xfId="1" applyNumberFormat="1" applyFont="1" applyAlignment="1" applyProtection="1">
      <alignment horizontal="right"/>
    </xf>
    <xf numFmtId="181" fontId="14" fillId="0" borderId="0" xfId="1" applyNumberFormat="1" applyFont="1" applyAlignment="1" applyProtection="1">
      <alignment horizontal="center" vertical="center"/>
    </xf>
    <xf numFmtId="181" fontId="14" fillId="0" borderId="0" xfId="1" applyNumberFormat="1" applyFont="1" applyFill="1" applyAlignment="1" applyProtection="1">
      <alignment horizontal="center" vertical="center"/>
    </xf>
    <xf numFmtId="0" fontId="13" fillId="0" borderId="0" xfId="0" applyFont="1" applyAlignment="1" applyProtection="1">
      <alignment horizontal="left" vertical="center" shrinkToFit="1"/>
    </xf>
    <xf numFmtId="179" fontId="13" fillId="0" borderId="0" xfId="0" applyNumberFormat="1" applyFont="1" applyAlignment="1" applyProtection="1">
      <alignment horizontal="right"/>
    </xf>
    <xf numFmtId="180" fontId="13" fillId="0" borderId="0" xfId="0" applyNumberFormat="1" applyFont="1" applyAlignment="1" applyProtection="1">
      <alignment horizontal="right" vertical="center" shrinkToFit="1"/>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5" fillId="0" borderId="0" xfId="0" applyFont="1" applyAlignment="1" applyProtection="1">
      <alignment horizontal="center"/>
    </xf>
    <xf numFmtId="0" fontId="13" fillId="0" borderId="0" xfId="0" applyFont="1" applyAlignment="1" applyProtection="1">
      <alignment horizontal="left" vertical="center" wrapText="1"/>
    </xf>
    <xf numFmtId="31" fontId="15" fillId="0" borderId="0" xfId="0" applyNumberFormat="1" applyFont="1" applyAlignment="1" applyProtection="1">
      <alignment horizontal="left" vertical="center"/>
    </xf>
    <xf numFmtId="0" fontId="4" fillId="0" borderId="0" xfId="0" applyFont="1" applyAlignment="1">
      <alignment horizontal="left" vertical="top" wrapText="1"/>
    </xf>
    <xf numFmtId="176" fontId="18" fillId="0" borderId="15" xfId="2" applyNumberFormat="1" applyFont="1" applyBorder="1" applyAlignment="1">
      <alignment horizontal="center" shrinkToFit="1"/>
    </xf>
    <xf numFmtId="178" fontId="4" fillId="0" borderId="0" xfId="0" applyNumberFormat="1" applyFont="1" applyFill="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0" borderId="0" xfId="0" applyFont="1" applyAlignment="1">
      <alignment horizontal="left" vertical="top" wrapText="1"/>
    </xf>
    <xf numFmtId="0" fontId="4" fillId="0" borderId="0" xfId="0" applyFont="1" applyFill="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38" fontId="4" fillId="2" borderId="8" xfId="1" applyFont="1" applyFill="1" applyBorder="1" applyAlignment="1">
      <alignment horizontal="center"/>
    </xf>
    <xf numFmtId="38" fontId="4" fillId="2" borderId="0" xfId="1" applyFont="1" applyFill="1" applyAlignment="1">
      <alignment horizontal="center"/>
    </xf>
    <xf numFmtId="0" fontId="4" fillId="2" borderId="0" xfId="0" applyFont="1" applyFill="1" applyAlignment="1">
      <alignment horizontal="left" vertical="center" wrapText="1" shrinkToFit="1"/>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152401</xdr:colOff>
      <xdr:row>0</xdr:row>
      <xdr:rowOff>85724</xdr:rowOff>
    </xdr:from>
    <xdr:to>
      <xdr:col>3</xdr:col>
      <xdr:colOff>3254376</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152401" y="85724"/>
          <a:ext cx="8483600" cy="232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仕入控除税額報告書及び要返還相当額計算書作成ツール</a:t>
          </a:r>
          <a:r>
            <a:rPr kumimoji="1" lang="en-US" altLang="ja-JP" sz="1200">
              <a:solidFill>
                <a:srgbClr val="FF0000"/>
              </a:solidFill>
              <a:latin typeface="+mj-ea"/>
              <a:ea typeface="+mj-ea"/>
            </a:rPr>
            <a:t>【1206</a:t>
          </a:r>
          <a:r>
            <a:rPr kumimoji="1" lang="ja-JP" altLang="en-US" sz="1200">
              <a:solidFill>
                <a:srgbClr val="FF0000"/>
              </a:solidFill>
              <a:latin typeface="+mj-ea"/>
              <a:ea typeface="+mj-ea"/>
            </a:rPr>
            <a:t>修正版</a:t>
          </a:r>
          <a:r>
            <a:rPr kumimoji="1" lang="en-US" altLang="ja-JP" sz="1200">
              <a:solidFill>
                <a:srgbClr val="FF0000"/>
              </a:solidFill>
              <a:latin typeface="+mj-ea"/>
              <a:ea typeface="+mj-ea"/>
            </a:rPr>
            <a:t>】</a:t>
          </a:r>
        </a:p>
        <a:p>
          <a:endParaRPr kumimoji="1" lang="en-US" altLang="ja-JP" sz="1200">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・医療法人等の事業期間が４月１日から３月３１日までではない場合など、</a:t>
          </a:r>
          <a:r>
            <a:rPr kumimoji="1" lang="ja-JP" altLang="en-US" sz="1200" u="sng">
              <a:solidFill>
                <a:srgbClr val="FF0000"/>
              </a:solidFill>
              <a:latin typeface="+mj-ea"/>
              <a:ea typeface="+mj-ea"/>
            </a:rPr>
            <a:t>事業期間が二期以上にまたがる場合</a:t>
          </a:r>
          <a:r>
            <a:rPr kumimoji="1" lang="ja-JP" altLang="en-US" sz="1200">
              <a:latin typeface="+mj-ea"/>
              <a:ea typeface="+mj-ea"/>
            </a:rPr>
            <a:t>や</a:t>
          </a:r>
          <a:endParaRPr kumimoji="1" lang="en-US" altLang="ja-JP" sz="1200">
            <a:latin typeface="+mj-ea"/>
            <a:ea typeface="+mj-ea"/>
          </a:endParaRPr>
        </a:p>
        <a:p>
          <a:r>
            <a:rPr kumimoji="1" lang="ja-JP" altLang="en-US" sz="1200" baseline="0">
              <a:latin typeface="+mj-ea"/>
              <a:ea typeface="+mj-ea"/>
            </a:rPr>
            <a:t> </a:t>
          </a:r>
          <a:r>
            <a:rPr kumimoji="1" lang="ja-JP" altLang="en-US" sz="1200" u="sng">
              <a:solidFill>
                <a:srgbClr val="FF0000"/>
              </a:solidFill>
              <a:latin typeface="+mj-ea"/>
              <a:ea typeface="+mj-ea"/>
            </a:rPr>
            <a:t>消費税率が１０％以外の支出がある場合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148683</xdr:colOff>
      <xdr:row>24</xdr:row>
      <xdr:rowOff>97573</xdr:rowOff>
    </xdr:from>
    <xdr:to>
      <xdr:col>12</xdr:col>
      <xdr:colOff>120805</xdr:colOff>
      <xdr:row>30</xdr:row>
      <xdr:rowOff>148683</xdr:rowOff>
    </xdr:to>
    <xdr:sp macro="" textlink="">
      <xdr:nvSpPr>
        <xdr:cNvPr id="2" name="正方形/長方形 1">
          <a:extLst>
            <a:ext uri="{FF2B5EF4-FFF2-40B4-BE49-F238E27FC236}">
              <a16:creationId xmlns:a16="http://schemas.microsoft.com/office/drawing/2014/main" id="{5A23997D-A299-4776-B861-ACE80E691E8C}"/>
            </a:ext>
          </a:extLst>
        </xdr:cNvPr>
        <xdr:cNvSpPr/>
      </xdr:nvSpPr>
      <xdr:spPr>
        <a:xfrm>
          <a:off x="148683" y="6012366"/>
          <a:ext cx="6848707" cy="18957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pageSetUpPr fitToPage="1"/>
  </sheetPr>
  <dimension ref="A1:J42"/>
  <sheetViews>
    <sheetView tabSelected="1" view="pageBreakPreview" zoomScale="85" zoomScaleNormal="100" zoomScaleSheetLayoutView="85" workbookViewId="0">
      <selection activeCell="D5" sqref="D5"/>
    </sheetView>
  </sheetViews>
  <sheetFormatPr defaultRowHeight="13.5"/>
  <cols>
    <col min="1" max="1" width="37" style="51" customWidth="1"/>
    <col min="2" max="2" width="30" style="51" bestFit="1" customWidth="1"/>
    <col min="3" max="3" width="3.5" style="41" customWidth="1"/>
    <col min="4" max="4" width="44.625" style="51" customWidth="1"/>
    <col min="5" max="16384" width="9" style="51"/>
  </cols>
  <sheetData>
    <row r="1" spans="1:10" ht="100.5" customHeight="1">
      <c r="J1" s="51" t="s">
        <v>136</v>
      </c>
    </row>
    <row r="2" spans="1:10" ht="100.5" customHeight="1"/>
    <row r="3" spans="1:10" ht="29.25" customHeight="1">
      <c r="A3" s="88"/>
      <c r="B3" s="50" t="s">
        <v>71</v>
      </c>
      <c r="D3" s="50" t="s">
        <v>135</v>
      </c>
      <c r="J3" s="51" t="s">
        <v>137</v>
      </c>
    </row>
    <row r="4" spans="1:10" ht="29.25" customHeight="1">
      <c r="A4" s="89" t="s">
        <v>70</v>
      </c>
      <c r="B4" s="90">
        <v>44911</v>
      </c>
      <c r="C4" s="59" t="s">
        <v>109</v>
      </c>
      <c r="D4" s="52"/>
    </row>
    <row r="5" spans="1:10" ht="29.25" customHeight="1">
      <c r="A5" s="89" t="s">
        <v>76</v>
      </c>
      <c r="B5" s="91" t="s">
        <v>147</v>
      </c>
      <c r="C5" s="60" t="s">
        <v>110</v>
      </c>
      <c r="D5" s="53"/>
    </row>
    <row r="6" spans="1:10" ht="29.25" customHeight="1">
      <c r="A6" s="89" t="s">
        <v>77</v>
      </c>
      <c r="B6" s="91" t="s">
        <v>144</v>
      </c>
      <c r="C6" s="60" t="s">
        <v>111</v>
      </c>
      <c r="D6" s="53"/>
    </row>
    <row r="7" spans="1:10" ht="29.25" customHeight="1">
      <c r="A7" s="89" t="s">
        <v>78</v>
      </c>
      <c r="B7" s="91" t="s">
        <v>145</v>
      </c>
      <c r="C7" s="60" t="s">
        <v>112</v>
      </c>
      <c r="D7" s="53"/>
      <c r="E7" s="58"/>
    </row>
    <row r="8" spans="1:10" ht="29.25" customHeight="1">
      <c r="A8" s="89" t="s">
        <v>75</v>
      </c>
      <c r="B8" s="91">
        <v>44597</v>
      </c>
      <c r="C8" s="60" t="s">
        <v>113</v>
      </c>
      <c r="D8" s="52"/>
      <c r="E8" s="58"/>
    </row>
    <row r="9" spans="1:10" ht="29.25" customHeight="1">
      <c r="A9" s="92" t="s">
        <v>148</v>
      </c>
      <c r="B9" s="88" t="s">
        <v>100</v>
      </c>
      <c r="C9" s="41" t="s">
        <v>114</v>
      </c>
      <c r="D9" s="53"/>
      <c r="E9" s="58"/>
    </row>
    <row r="10" spans="1:10" ht="29.25" customHeight="1">
      <c r="A10" s="89" t="s">
        <v>79</v>
      </c>
      <c r="B10" s="91" t="s">
        <v>146</v>
      </c>
      <c r="C10" s="60" t="s">
        <v>115</v>
      </c>
      <c r="D10" s="53"/>
      <c r="E10" s="58"/>
    </row>
    <row r="11" spans="1:10" ht="29.25" customHeight="1">
      <c r="A11" s="89" t="s">
        <v>97</v>
      </c>
      <c r="B11" s="93">
        <v>1134567890</v>
      </c>
      <c r="C11" s="61" t="s">
        <v>116</v>
      </c>
      <c r="D11" s="54"/>
      <c r="E11" s="58"/>
    </row>
    <row r="12" spans="1:10" ht="29.25" customHeight="1">
      <c r="A12" s="89" t="s">
        <v>98</v>
      </c>
      <c r="B12" s="91" t="s">
        <v>143</v>
      </c>
      <c r="C12" s="41" t="s">
        <v>117</v>
      </c>
      <c r="D12" s="53"/>
      <c r="E12" s="58"/>
    </row>
    <row r="13" spans="1:10" ht="29.25" customHeight="1">
      <c r="A13" s="89" t="s">
        <v>81</v>
      </c>
      <c r="B13" s="94">
        <v>12345000</v>
      </c>
      <c r="C13" s="60" t="s">
        <v>118</v>
      </c>
      <c r="D13" s="66">
        <f>SUM(D14:D18)</f>
        <v>0</v>
      </c>
      <c r="E13" s="58" t="s">
        <v>152</v>
      </c>
    </row>
    <row r="14" spans="1:10" ht="39.75" customHeight="1">
      <c r="A14" s="95" t="s">
        <v>91</v>
      </c>
      <c r="B14" s="94">
        <v>4000000</v>
      </c>
      <c r="C14" s="61" t="s">
        <v>119</v>
      </c>
      <c r="D14" s="55"/>
      <c r="E14" s="58"/>
    </row>
    <row r="15" spans="1:10" ht="39.75" customHeight="1">
      <c r="A15" s="95" t="s">
        <v>92</v>
      </c>
      <c r="B15" s="94">
        <v>345000</v>
      </c>
      <c r="C15" s="41" t="s">
        <v>120</v>
      </c>
      <c r="D15" s="55"/>
      <c r="E15" s="58"/>
    </row>
    <row r="16" spans="1:10" ht="39.75" customHeight="1">
      <c r="A16" s="95" t="s">
        <v>85</v>
      </c>
      <c r="B16" s="94">
        <v>2000000</v>
      </c>
      <c r="C16" s="60" t="s">
        <v>121</v>
      </c>
      <c r="D16" s="55"/>
      <c r="E16" s="58"/>
    </row>
    <row r="17" spans="1:5" ht="39.75" customHeight="1">
      <c r="A17" s="95" t="s">
        <v>87</v>
      </c>
      <c r="B17" s="94">
        <v>4000000</v>
      </c>
      <c r="C17" s="61" t="s">
        <v>122</v>
      </c>
      <c r="D17" s="55"/>
      <c r="E17" s="58"/>
    </row>
    <row r="18" spans="1:5" ht="39.75" customHeight="1">
      <c r="A18" s="95" t="s">
        <v>89</v>
      </c>
      <c r="B18" s="94">
        <v>2000000</v>
      </c>
      <c r="C18" s="41" t="s">
        <v>123</v>
      </c>
      <c r="D18" s="55"/>
      <c r="E18" s="58"/>
    </row>
    <row r="19" spans="1:5" s="44" customFormat="1">
      <c r="B19" s="46"/>
      <c r="C19" s="62"/>
      <c r="D19" s="46"/>
    </row>
    <row r="20" spans="1:5" s="44" customFormat="1">
      <c r="A20" s="44" t="s">
        <v>127</v>
      </c>
      <c r="B20" s="46"/>
      <c r="C20" s="62"/>
      <c r="D20" s="46"/>
    </row>
    <row r="21" spans="1:5" s="44" customFormat="1" ht="38.25" customHeight="1">
      <c r="A21" s="96" t="s">
        <v>128</v>
      </c>
      <c r="B21" s="97" t="s">
        <v>153</v>
      </c>
      <c r="C21" s="62"/>
      <c r="D21" s="73"/>
      <c r="E21" s="70"/>
    </row>
    <row r="22" spans="1:5" s="44" customFormat="1" ht="38.25" customHeight="1">
      <c r="A22" s="98" t="s">
        <v>151</v>
      </c>
      <c r="B22" s="97">
        <v>1234567</v>
      </c>
      <c r="C22" s="62"/>
      <c r="D22" s="73"/>
      <c r="E22" s="70" t="str">
        <f>IF((D21="○")*(D22=""),"←課税売上高を入力してください。","")</f>
        <v/>
      </c>
    </row>
    <row r="23" spans="1:5" s="44" customFormat="1" ht="38.25" customHeight="1">
      <c r="A23" s="96" t="s">
        <v>129</v>
      </c>
      <c r="B23" s="97" t="s">
        <v>153</v>
      </c>
      <c r="C23" s="62"/>
      <c r="D23" s="73"/>
      <c r="E23" s="70"/>
    </row>
    <row r="24" spans="1:5" s="44" customFormat="1" ht="38.25" customHeight="1">
      <c r="A24" s="96" t="s">
        <v>130</v>
      </c>
      <c r="B24" s="97" t="s">
        <v>153</v>
      </c>
      <c r="C24" s="62"/>
      <c r="D24" s="73"/>
      <c r="E24" s="70"/>
    </row>
    <row r="25" spans="1:5" s="44" customFormat="1" ht="38.25" customHeight="1">
      <c r="A25" s="98" t="s">
        <v>149</v>
      </c>
      <c r="B25" s="99">
        <v>0.1234</v>
      </c>
      <c r="C25" s="62"/>
      <c r="D25" s="74"/>
      <c r="E25" s="70" t="str">
        <f>IF((D24="○")*(D25=""),"←特定収入割合を入力してください。","")</f>
        <v/>
      </c>
    </row>
    <row r="26" spans="1:5" s="44" customFormat="1" ht="38.25" customHeight="1">
      <c r="A26" s="96" t="s">
        <v>131</v>
      </c>
      <c r="B26" s="97" t="s">
        <v>153</v>
      </c>
      <c r="C26" s="62"/>
      <c r="D26" s="73"/>
      <c r="E26" s="70"/>
    </row>
    <row r="27" spans="1:5" s="44" customFormat="1" ht="38.25" customHeight="1">
      <c r="A27" s="98" t="s">
        <v>150</v>
      </c>
      <c r="B27" s="97"/>
      <c r="C27" s="62"/>
      <c r="D27" s="73"/>
      <c r="E27" s="70" t="str">
        <f>IF((D26="○")*(D27=""),"←具体的な理由を入力してください。","")</f>
        <v/>
      </c>
    </row>
    <row r="28" spans="1:5" s="44" customFormat="1" ht="38.25" customHeight="1">
      <c r="A28" s="96" t="s">
        <v>132</v>
      </c>
      <c r="B28" s="97" t="s">
        <v>153</v>
      </c>
      <c r="C28" s="62"/>
      <c r="D28" s="73"/>
      <c r="E28" s="70"/>
    </row>
    <row r="29" spans="1:5" s="44" customFormat="1" ht="38.25" customHeight="1">
      <c r="A29" s="96" t="s">
        <v>133</v>
      </c>
      <c r="B29" s="97" t="s">
        <v>153</v>
      </c>
      <c r="C29" s="62"/>
      <c r="D29" s="73"/>
      <c r="E29" s="70"/>
    </row>
    <row r="30" spans="1:5" s="44" customFormat="1" ht="38.25" customHeight="1">
      <c r="A30" s="96" t="s">
        <v>134</v>
      </c>
      <c r="B30" s="97" t="s">
        <v>153</v>
      </c>
      <c r="C30" s="62"/>
      <c r="D30" s="73"/>
      <c r="E30" s="70"/>
    </row>
    <row r="31" spans="1:5" s="44" customFormat="1">
      <c r="B31" s="46"/>
      <c r="C31" s="62"/>
      <c r="D31" s="68" t="str">
        <f>IF((D21="○")+(D23="○")+(D24="○")+(D26="○")+(D28="○")+(D29="○")+(D30="○")&lt;&gt;1,"どれか一つを選んでください。","")</f>
        <v>どれか一つを選んでください。</v>
      </c>
    </row>
    <row r="32" spans="1:5" s="44" customFormat="1">
      <c r="B32" s="46"/>
      <c r="C32" s="62"/>
      <c r="D32" s="68"/>
    </row>
    <row r="33" spans="1:5" s="44" customFormat="1" ht="17.25">
      <c r="A33" s="108" t="s">
        <v>154</v>
      </c>
      <c r="B33" s="108"/>
      <c r="C33" s="108"/>
      <c r="D33" s="108"/>
    </row>
    <row r="34" spans="1:5" s="44" customFormat="1">
      <c r="A34" s="44" t="s">
        <v>140</v>
      </c>
      <c r="B34" s="46"/>
      <c r="C34" s="62"/>
      <c r="D34" s="68"/>
    </row>
    <row r="35" spans="1:5" s="44" customFormat="1" ht="38.25" customHeight="1">
      <c r="A35" s="100" t="s">
        <v>141</v>
      </c>
      <c r="B35" s="97" t="s">
        <v>153</v>
      </c>
      <c r="C35" s="62"/>
      <c r="D35" s="73"/>
    </row>
    <row r="36" spans="1:5" s="44" customFormat="1" ht="38.25" customHeight="1">
      <c r="A36" s="100" t="s">
        <v>142</v>
      </c>
      <c r="B36" s="97" t="s">
        <v>153</v>
      </c>
      <c r="C36" s="62"/>
      <c r="D36" s="73"/>
    </row>
    <row r="37" spans="1:5" s="44" customFormat="1">
      <c r="B37" s="67"/>
      <c r="C37" s="62"/>
      <c r="D37" s="68" t="str">
        <f>IF((D35="○")+(D36="○")&lt;&gt;1,"どれか一つを選んでください。","")</f>
        <v>どれか一つを選んでください。</v>
      </c>
    </row>
    <row r="38" spans="1:5" s="44" customFormat="1">
      <c r="A38" s="45" t="s">
        <v>93</v>
      </c>
      <c r="C38" s="63"/>
    </row>
    <row r="39" spans="1:5" ht="40.5" customHeight="1">
      <c r="A39" s="95" t="s">
        <v>94</v>
      </c>
      <c r="B39" s="101">
        <v>255501682</v>
      </c>
      <c r="C39" s="64" t="s">
        <v>124</v>
      </c>
      <c r="D39" s="55"/>
      <c r="E39" s="58"/>
    </row>
    <row r="40" spans="1:5" ht="40.5" customHeight="1">
      <c r="A40" s="95" t="s">
        <v>95</v>
      </c>
      <c r="B40" s="101">
        <v>287501682</v>
      </c>
      <c r="C40" s="64" t="s">
        <v>125</v>
      </c>
      <c r="D40" s="55"/>
      <c r="E40" s="58"/>
    </row>
    <row r="41" spans="1:5" ht="27.75" customHeight="1" thickBot="1">
      <c r="A41" s="102" t="s">
        <v>96</v>
      </c>
      <c r="B41" s="103"/>
      <c r="C41" s="65"/>
      <c r="D41" s="103" t="e">
        <f>D39/D40</f>
        <v>#DIV/0!</v>
      </c>
      <c r="E41" s="51" t="s">
        <v>152</v>
      </c>
    </row>
    <row r="42" spans="1:5" ht="27.75" customHeight="1" thickTop="1">
      <c r="A42" s="104" t="s">
        <v>108</v>
      </c>
      <c r="B42" s="105"/>
      <c r="C42" s="41" t="s">
        <v>126</v>
      </c>
      <c r="D42" s="106"/>
      <c r="E42" s="69" t="str">
        <f>IF((D39="")*(D40="")*(D42&lt;&gt;""),"税務申告上端数処理をしている。",IF(D42&lt;&gt;"","税務申告上端数処理をしているときは⑯及び⑰を入力しないでください",""))</f>
        <v/>
      </c>
    </row>
  </sheetData>
  <sheetProtection sheet="1" objects="1" scenarios="1"/>
  <mergeCells count="1">
    <mergeCell ref="A33:D33"/>
  </mergeCells>
  <phoneticPr fontId="2"/>
  <dataValidations count="1">
    <dataValidation type="list" allowBlank="1" showInputMessage="1" showErrorMessage="1" sqref="D21 D23:D24 D26 D28:D30 D35:D36" xr:uid="{86B97006-1D78-41C3-BD72-F6FA7A307074}">
      <formula1>$J$2:$J$3</formula1>
    </dataValidation>
  </dataValidations>
  <printOptions horizontalCentered="1"/>
  <pageMargins left="0.70866141732283472" right="0.70866141732283472" top="0.35433070866141736" bottom="0.35433070866141736" header="0.31496062992125984" footer="0.31496062992125984"/>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activeCell="G8" sqref="G8"/>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145" t="s">
        <v>4</v>
      </c>
      <c r="B1" s="145"/>
      <c r="C1" s="145"/>
      <c r="D1" s="145"/>
      <c r="E1" s="145"/>
      <c r="F1" s="145"/>
      <c r="G1" s="145"/>
      <c r="H1" s="145"/>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136" t="s">
        <v>12</v>
      </c>
      <c r="D29" s="138" t="s">
        <v>6</v>
      </c>
      <c r="E29" s="138"/>
      <c r="F29" s="138"/>
      <c r="G29" s="146" t="s">
        <v>24</v>
      </c>
      <c r="H29" s="141" t="s">
        <v>9</v>
      </c>
      <c r="I29" s="20"/>
      <c r="J29" s="26"/>
      <c r="K29" s="26"/>
      <c r="L29" s="26"/>
      <c r="M29" s="26"/>
      <c r="N29" s="26"/>
      <c r="O29" s="25"/>
      <c r="P29" s="25"/>
      <c r="Q29" s="15"/>
      <c r="R29" s="15"/>
    </row>
    <row r="30" spans="1:18" ht="28.5">
      <c r="B30" s="7"/>
      <c r="C30" s="137"/>
      <c r="D30" s="5" t="s">
        <v>7</v>
      </c>
      <c r="E30" s="5" t="s">
        <v>8</v>
      </c>
      <c r="F30" s="5" t="s">
        <v>5</v>
      </c>
      <c r="G30" s="141"/>
      <c r="H30" s="141"/>
      <c r="I30" s="28"/>
      <c r="J30" s="25"/>
      <c r="K30" s="25"/>
      <c r="L30" s="25"/>
      <c r="M30" s="25"/>
      <c r="N30" s="25"/>
      <c r="O30" s="25"/>
      <c r="P30" s="25"/>
      <c r="Q30" s="15"/>
      <c r="R30" s="15"/>
    </row>
    <row r="31" spans="1:18" ht="19.5" customHeight="1">
      <c r="B31" s="123" t="s">
        <v>11</v>
      </c>
      <c r="C31" s="17"/>
      <c r="D31" s="21"/>
      <c r="E31" s="22"/>
      <c r="F31" s="22"/>
      <c r="G31" s="22"/>
      <c r="H31" s="14">
        <f t="shared" ref="H31:H37" si="0">SUM(D31:G31)</f>
        <v>0</v>
      </c>
      <c r="I31" s="29"/>
      <c r="J31" s="25"/>
      <c r="K31" s="25"/>
      <c r="L31" s="25"/>
      <c r="M31" s="25"/>
      <c r="N31" s="25"/>
      <c r="O31" s="25"/>
      <c r="P31" s="25"/>
      <c r="Q31" s="15"/>
      <c r="R31" s="15"/>
    </row>
    <row r="32" spans="1:18" ht="19.5" customHeight="1">
      <c r="B32" s="123"/>
      <c r="C32" s="17"/>
      <c r="D32" s="22"/>
      <c r="E32" s="22"/>
      <c r="F32" s="22"/>
      <c r="G32" s="22"/>
      <c r="H32" s="14">
        <f t="shared" si="0"/>
        <v>0</v>
      </c>
      <c r="I32" s="29"/>
      <c r="J32" s="25"/>
      <c r="K32" s="25"/>
      <c r="L32" s="25"/>
      <c r="M32" s="25"/>
      <c r="N32" s="25"/>
      <c r="O32" s="25"/>
      <c r="P32" s="25"/>
      <c r="Q32" s="15"/>
      <c r="R32" s="15"/>
    </row>
    <row r="33" spans="1:18" ht="19.5" customHeight="1">
      <c r="B33" s="123"/>
      <c r="C33" s="17"/>
      <c r="D33" s="22"/>
      <c r="E33" s="22"/>
      <c r="F33" s="22"/>
      <c r="G33" s="22"/>
      <c r="H33" s="14">
        <f t="shared" si="0"/>
        <v>0</v>
      </c>
      <c r="I33" s="29"/>
      <c r="J33" s="25"/>
      <c r="K33" s="25"/>
      <c r="L33" s="25"/>
      <c r="M33" s="25"/>
      <c r="N33" s="25"/>
      <c r="O33" s="25"/>
      <c r="P33" s="25"/>
      <c r="Q33" s="15"/>
      <c r="R33" s="15"/>
    </row>
    <row r="34" spans="1:18" ht="19.5" customHeight="1">
      <c r="B34" s="123"/>
      <c r="C34" s="17"/>
      <c r="D34" s="22"/>
      <c r="E34" s="22"/>
      <c r="F34" s="22"/>
      <c r="G34" s="22"/>
      <c r="H34" s="14">
        <f t="shared" si="0"/>
        <v>0</v>
      </c>
      <c r="I34" s="29"/>
      <c r="J34" s="25"/>
      <c r="K34" s="25"/>
      <c r="L34" s="25"/>
      <c r="M34" s="25"/>
      <c r="N34" s="25"/>
      <c r="O34" s="25"/>
      <c r="P34" s="25"/>
      <c r="Q34" s="15"/>
      <c r="R34" s="15"/>
    </row>
    <row r="35" spans="1:18" ht="19.5" customHeight="1">
      <c r="B35" s="123"/>
      <c r="C35" s="17"/>
      <c r="D35" s="22"/>
      <c r="E35" s="22"/>
      <c r="F35" s="22"/>
      <c r="G35" s="22"/>
      <c r="H35" s="14">
        <f t="shared" si="0"/>
        <v>0</v>
      </c>
      <c r="I35" s="29"/>
      <c r="J35" s="25"/>
      <c r="K35" s="25"/>
      <c r="L35" s="25"/>
      <c r="M35" s="25"/>
      <c r="N35" s="25"/>
      <c r="O35" s="25"/>
      <c r="P35" s="25"/>
      <c r="Q35" s="15"/>
      <c r="R35" s="15"/>
    </row>
    <row r="36" spans="1:18" ht="19.5" customHeight="1">
      <c r="B36" s="123"/>
      <c r="C36" s="17"/>
      <c r="D36" s="22"/>
      <c r="E36" s="22"/>
      <c r="F36" s="22"/>
      <c r="G36" s="22"/>
      <c r="H36" s="14">
        <f t="shared" si="0"/>
        <v>0</v>
      </c>
      <c r="I36" s="29"/>
      <c r="J36" s="25"/>
      <c r="K36" s="25"/>
      <c r="L36" s="25"/>
      <c r="M36" s="25"/>
      <c r="N36" s="25"/>
      <c r="O36" s="25"/>
      <c r="P36" s="25"/>
      <c r="Q36" s="15"/>
      <c r="R36" s="15"/>
    </row>
    <row r="37" spans="1:18" ht="19.5" customHeight="1">
      <c r="B37" s="123"/>
      <c r="C37" s="17"/>
      <c r="D37" s="22"/>
      <c r="E37" s="22"/>
      <c r="F37" s="22"/>
      <c r="G37" s="22">
        <v>10</v>
      </c>
      <c r="H37" s="14">
        <f t="shared" si="0"/>
        <v>10</v>
      </c>
      <c r="I37" s="29"/>
      <c r="J37" s="25"/>
      <c r="K37" s="25"/>
      <c r="L37" s="25"/>
      <c r="M37" s="25"/>
      <c r="N37" s="25"/>
      <c r="O37" s="25"/>
      <c r="P37" s="25"/>
      <c r="Q37" s="15"/>
      <c r="R37" s="15"/>
    </row>
    <row r="38" spans="1:18" ht="19.5" customHeight="1">
      <c r="B38" s="123"/>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142"/>
      <c r="D41" s="142"/>
      <c r="E41" s="125" t="s">
        <v>22</v>
      </c>
      <c r="F41" s="126" t="str">
        <f>IF(C42="","",C41/C42)</f>
        <v/>
      </c>
      <c r="G41" s="127"/>
      <c r="I41" s="25"/>
      <c r="J41" s="31" t="s">
        <v>35</v>
      </c>
      <c r="K41" s="31"/>
      <c r="L41" s="31"/>
      <c r="M41" s="31"/>
      <c r="N41" s="25"/>
      <c r="O41" s="25"/>
      <c r="P41" s="25"/>
      <c r="Q41" s="15"/>
      <c r="R41" s="15"/>
    </row>
    <row r="42" spans="1:18" ht="15.75" thickTop="1" thickBot="1">
      <c r="C42" s="143"/>
      <c r="D42" s="143"/>
      <c r="E42" s="125"/>
      <c r="F42" s="128"/>
      <c r="G42" s="129"/>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131" t="str">
        <f>IF(B19="○",I12&amp;"×8／108×（"&amp;I39&amp;"＋"&amp;J39&amp;"＋"&amp;K39&amp;"）／"&amp;M39&amp;"＝"&amp;L19,IF(B21="○",I12&amp;"×8／108×("&amp;I39&amp;"＋"&amp;J39&amp;"＋"&amp;K39&amp;"）／"&amp;M39&amp;"×②＝"&amp;L21,""))</f>
        <v/>
      </c>
      <c r="D46" s="131"/>
      <c r="E46" s="131"/>
      <c r="F46" s="131"/>
      <c r="G46" s="131"/>
      <c r="H46" s="131"/>
      <c r="I46" s="34" t="s">
        <v>25</v>
      </c>
    </row>
    <row r="47" spans="1:18" ht="28.5" customHeight="1">
      <c r="C47" s="120" t="str">
        <f>IF(B20="○",I12&amp;"×8／108×"&amp;I39&amp;"／"&amp;M39&amp;"＝"&amp;L20&amp;"・・・ａ","")</f>
        <v/>
      </c>
      <c r="D47" s="120"/>
      <c r="E47" s="120"/>
      <c r="F47" s="120"/>
      <c r="G47" s="120"/>
      <c r="H47" s="120"/>
      <c r="I47" s="34" t="s">
        <v>25</v>
      </c>
    </row>
    <row r="48" spans="1:18" ht="28.5" customHeight="1">
      <c r="C48" s="120" t="str">
        <f>IF(B20="○",I12&amp;"×8/108×"&amp;K39&amp;"／"&amp;M39&amp;"×②＝"&amp;M20&amp;"・・・ｂ","")</f>
        <v/>
      </c>
      <c r="D48" s="120"/>
      <c r="E48" s="120"/>
      <c r="F48" s="120"/>
      <c r="G48" s="120"/>
      <c r="H48" s="120"/>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dimension ref="B1:N40"/>
  <sheetViews>
    <sheetView view="pageBreakPreview" zoomScale="85" zoomScaleNormal="100" zoomScaleSheetLayoutView="85" workbookViewId="0">
      <selection activeCell="B20" sqref="B20:L20"/>
    </sheetView>
  </sheetViews>
  <sheetFormatPr defaultRowHeight="17.25" customHeight="1"/>
  <cols>
    <col min="1" max="1" width="3.75" style="42" customWidth="1"/>
    <col min="2" max="2" width="9" style="42"/>
    <col min="3" max="3" width="9" style="42" customWidth="1"/>
    <col min="4" max="4" width="9" style="42"/>
    <col min="5" max="5" width="2.75" style="42" customWidth="1"/>
    <col min="6" max="6" width="9.375" style="42" customWidth="1"/>
    <col min="7" max="7" width="4.25" style="42" customWidth="1"/>
    <col min="8" max="12" width="9" style="42"/>
    <col min="13" max="13" width="2.875" style="42" customWidth="1"/>
    <col min="14" max="16384" width="9" style="42"/>
  </cols>
  <sheetData>
    <row r="1" spans="2:14" ht="17.25" customHeight="1">
      <c r="B1" s="75" t="s">
        <v>57</v>
      </c>
      <c r="C1" s="76"/>
      <c r="D1" s="76"/>
      <c r="E1" s="76"/>
      <c r="F1" s="76"/>
      <c r="G1" s="76"/>
      <c r="H1" s="76"/>
      <c r="I1" s="76"/>
      <c r="J1" s="76"/>
      <c r="K1" s="76"/>
      <c r="L1" s="76"/>
      <c r="M1" s="76"/>
    </row>
    <row r="2" spans="2:14" ht="17.25" customHeight="1">
      <c r="B2" s="75"/>
      <c r="C2" s="76"/>
      <c r="D2" s="76"/>
      <c r="E2" s="76"/>
      <c r="F2" s="76"/>
      <c r="G2" s="76"/>
      <c r="H2" s="76"/>
      <c r="I2" s="76"/>
      <c r="J2" s="113">
        <f>情報入力シート!D4</f>
        <v>0</v>
      </c>
      <c r="K2" s="113"/>
      <c r="L2" s="113"/>
      <c r="M2" s="76"/>
    </row>
    <row r="3" spans="2:14" ht="17.25" customHeight="1">
      <c r="B3" s="75" t="s">
        <v>58</v>
      </c>
      <c r="C3" s="76"/>
      <c r="D3" s="76"/>
      <c r="E3" s="76"/>
      <c r="F3" s="76"/>
      <c r="G3" s="76"/>
      <c r="H3" s="76"/>
      <c r="I3" s="76"/>
      <c r="J3" s="76"/>
      <c r="K3" s="76"/>
      <c r="L3" s="76"/>
      <c r="M3" s="76"/>
    </row>
    <row r="4" spans="2:14" ht="17.25" customHeight="1">
      <c r="B4" s="75" t="s">
        <v>59</v>
      </c>
      <c r="C4" s="76"/>
      <c r="D4" s="76"/>
      <c r="E4" s="76"/>
      <c r="F4" s="76"/>
      <c r="G4" s="76"/>
      <c r="H4" s="76"/>
      <c r="I4" s="76"/>
      <c r="J4" s="76"/>
      <c r="K4" s="76"/>
      <c r="L4" s="76"/>
      <c r="M4" s="76"/>
    </row>
    <row r="5" spans="2:14" ht="17.25" customHeight="1">
      <c r="B5" s="76"/>
      <c r="C5" s="76"/>
      <c r="D5" s="76"/>
      <c r="E5" s="76"/>
      <c r="F5" s="76"/>
      <c r="G5" s="76"/>
      <c r="H5" s="76"/>
      <c r="I5" s="76"/>
      <c r="J5" s="76"/>
      <c r="K5" s="76"/>
      <c r="L5" s="76"/>
      <c r="M5" s="76"/>
    </row>
    <row r="6" spans="2:14" ht="17.25" customHeight="1">
      <c r="B6" s="76"/>
      <c r="C6" s="76"/>
      <c r="D6" s="76"/>
      <c r="E6" s="76"/>
      <c r="F6" s="76"/>
      <c r="G6" s="76"/>
      <c r="H6" s="77" t="s">
        <v>72</v>
      </c>
      <c r="I6" s="112">
        <f>情報入力シート!D5</f>
        <v>0</v>
      </c>
      <c r="J6" s="112"/>
      <c r="K6" s="112"/>
      <c r="L6" s="112"/>
      <c r="M6" s="112"/>
    </row>
    <row r="7" spans="2:14" ht="17.25" customHeight="1">
      <c r="B7" s="76"/>
      <c r="C7" s="76"/>
      <c r="D7" s="76"/>
      <c r="E7" s="76"/>
      <c r="F7" s="76"/>
      <c r="G7" s="76"/>
      <c r="H7" s="77" t="s">
        <v>73</v>
      </c>
      <c r="I7" s="112">
        <f>情報入力シート!D6</f>
        <v>0</v>
      </c>
      <c r="J7" s="112"/>
      <c r="K7" s="112"/>
      <c r="L7" s="112"/>
      <c r="M7" s="112"/>
    </row>
    <row r="8" spans="2:14" ht="17.25" customHeight="1">
      <c r="B8" s="76"/>
      <c r="C8" s="76"/>
      <c r="D8" s="76"/>
      <c r="E8" s="76"/>
      <c r="F8" s="76"/>
      <c r="G8" s="76"/>
      <c r="H8" s="77" t="s">
        <v>74</v>
      </c>
      <c r="I8" s="112">
        <f>情報入力シート!D7</f>
        <v>0</v>
      </c>
      <c r="J8" s="112"/>
      <c r="K8" s="112"/>
      <c r="L8" s="112"/>
      <c r="M8" s="112"/>
    </row>
    <row r="9" spans="2:14" ht="17.25" customHeight="1">
      <c r="B9" s="76"/>
      <c r="C9" s="76"/>
      <c r="D9" s="76"/>
      <c r="E9" s="76"/>
      <c r="F9" s="76"/>
      <c r="G9" s="76"/>
      <c r="H9" s="77"/>
      <c r="I9" s="112"/>
      <c r="J9" s="112"/>
      <c r="K9" s="112"/>
      <c r="L9" s="112"/>
      <c r="M9" s="112"/>
    </row>
    <row r="10" spans="2:14" ht="17.25" customHeight="1">
      <c r="B10" s="76"/>
      <c r="C10" s="76"/>
      <c r="D10" s="76"/>
      <c r="E10" s="76"/>
      <c r="F10" s="76"/>
      <c r="G10" s="76"/>
      <c r="H10" s="76"/>
      <c r="I10" s="76"/>
      <c r="J10" s="76"/>
      <c r="K10" s="76"/>
      <c r="L10" s="76"/>
      <c r="M10" s="76"/>
    </row>
    <row r="11" spans="2:14" ht="17.25" customHeight="1">
      <c r="B11" s="117" t="s">
        <v>60</v>
      </c>
      <c r="C11" s="117"/>
      <c r="D11" s="117"/>
      <c r="E11" s="117"/>
      <c r="F11" s="117"/>
      <c r="G11" s="117"/>
      <c r="H11" s="117"/>
      <c r="I11" s="117"/>
      <c r="J11" s="117"/>
      <c r="K11" s="117"/>
      <c r="L11" s="117"/>
      <c r="M11" s="117"/>
    </row>
    <row r="12" spans="2:14" ht="17.25" customHeight="1">
      <c r="B12" s="76"/>
      <c r="C12" s="76"/>
      <c r="D12" s="76"/>
      <c r="E12" s="76"/>
      <c r="F12" s="76"/>
      <c r="G12" s="76"/>
      <c r="H12" s="76"/>
      <c r="I12" s="76"/>
      <c r="J12" s="76"/>
      <c r="K12" s="76"/>
      <c r="L12" s="76"/>
      <c r="M12" s="76"/>
    </row>
    <row r="13" spans="2:14" ht="17.25" customHeight="1">
      <c r="B13" s="114">
        <f>情報入力シート!D8</f>
        <v>0</v>
      </c>
      <c r="C13" s="114"/>
      <c r="D13" s="115" t="s">
        <v>99</v>
      </c>
      <c r="E13" s="115"/>
      <c r="F13" s="78">
        <f>情報入力シート!D9</f>
        <v>0</v>
      </c>
      <c r="G13" s="116" t="s">
        <v>102</v>
      </c>
      <c r="H13" s="116"/>
      <c r="I13" s="116"/>
      <c r="J13" s="116"/>
      <c r="K13" s="116"/>
      <c r="L13" s="116"/>
      <c r="M13" s="116"/>
      <c r="N13" s="47"/>
    </row>
    <row r="14" spans="2:14" ht="17.25" customHeight="1">
      <c r="B14" s="119" t="s">
        <v>101</v>
      </c>
      <c r="C14" s="119"/>
      <c r="D14" s="119"/>
      <c r="E14" s="119"/>
      <c r="F14" s="119"/>
      <c r="G14" s="119"/>
      <c r="H14" s="119"/>
      <c r="I14" s="119"/>
      <c r="J14" s="119"/>
      <c r="K14" s="119"/>
      <c r="L14" s="119"/>
      <c r="M14" s="119"/>
    </row>
    <row r="15" spans="2:14" ht="17.25" customHeight="1">
      <c r="B15" s="79"/>
      <c r="C15" s="79"/>
      <c r="D15" s="79"/>
      <c r="E15" s="79"/>
      <c r="F15" s="79"/>
      <c r="G15" s="79"/>
      <c r="H15" s="79"/>
      <c r="I15" s="79"/>
      <c r="J15" s="79"/>
      <c r="K15" s="79"/>
      <c r="L15" s="79"/>
      <c r="M15" s="76"/>
    </row>
    <row r="16" spans="2:14" ht="17.25" customHeight="1">
      <c r="B16" s="117" t="s">
        <v>61</v>
      </c>
      <c r="C16" s="117"/>
      <c r="D16" s="117"/>
      <c r="E16" s="117"/>
      <c r="F16" s="117"/>
      <c r="G16" s="117"/>
      <c r="H16" s="117"/>
      <c r="I16" s="117"/>
      <c r="J16" s="117"/>
      <c r="K16" s="117"/>
      <c r="L16" s="117"/>
      <c r="M16" s="76"/>
    </row>
    <row r="17" spans="2:13" ht="17.25" customHeight="1">
      <c r="B17" s="75"/>
      <c r="C17" s="75"/>
      <c r="D17" s="75"/>
      <c r="E17" s="75"/>
      <c r="F17" s="75"/>
      <c r="G17" s="75"/>
      <c r="H17" s="75"/>
      <c r="I17" s="75"/>
      <c r="J17" s="75"/>
      <c r="K17" s="75"/>
      <c r="L17" s="75"/>
      <c r="M17" s="76"/>
    </row>
    <row r="18" spans="2:13" ht="17.25" customHeight="1">
      <c r="B18" s="75" t="s">
        <v>62</v>
      </c>
      <c r="C18" s="75"/>
      <c r="D18" s="75"/>
      <c r="E18" s="75"/>
      <c r="F18" s="75"/>
      <c r="G18" s="75"/>
      <c r="H18" s="75"/>
      <c r="I18" s="75"/>
      <c r="J18" s="75"/>
      <c r="K18" s="75"/>
      <c r="L18" s="75"/>
      <c r="M18" s="76"/>
    </row>
    <row r="19" spans="2:13" ht="35.25" customHeight="1">
      <c r="B19" s="118" t="str">
        <f>"　　"&amp;情報入力シート!D10</f>
        <v>　　</v>
      </c>
      <c r="C19" s="118"/>
      <c r="D19" s="118"/>
      <c r="E19" s="118"/>
      <c r="F19" s="118"/>
      <c r="G19" s="118"/>
      <c r="H19" s="118"/>
      <c r="I19" s="118"/>
      <c r="J19" s="118"/>
      <c r="K19" s="118"/>
      <c r="L19" s="118"/>
      <c r="M19" s="76"/>
    </row>
    <row r="20" spans="2:13" ht="35.25" customHeight="1">
      <c r="B20" s="118" t="str">
        <f>"　　（"&amp;情報入力シート!D12&amp;"）"</f>
        <v>　　（）</v>
      </c>
      <c r="C20" s="118"/>
      <c r="D20" s="118"/>
      <c r="E20" s="118"/>
      <c r="F20" s="118"/>
      <c r="G20" s="118"/>
      <c r="H20" s="118"/>
      <c r="I20" s="118"/>
      <c r="J20" s="118"/>
      <c r="K20" s="118"/>
      <c r="L20" s="118"/>
      <c r="M20" s="76"/>
    </row>
    <row r="21" spans="2:13" ht="17.25" customHeight="1">
      <c r="B21" s="76"/>
      <c r="C21" s="76"/>
      <c r="D21" s="76"/>
      <c r="E21" s="76"/>
      <c r="F21" s="76"/>
      <c r="G21" s="76"/>
      <c r="H21" s="76"/>
      <c r="I21" s="76"/>
      <c r="J21" s="76"/>
      <c r="K21" s="76"/>
      <c r="L21" s="76"/>
      <c r="M21" s="76"/>
    </row>
    <row r="22" spans="2:13" ht="17.25" customHeight="1">
      <c r="B22" s="75" t="s">
        <v>80</v>
      </c>
      <c r="C22" s="76"/>
      <c r="D22" s="76"/>
      <c r="E22" s="76"/>
      <c r="F22" s="76"/>
      <c r="G22" s="76"/>
      <c r="H22" s="76"/>
      <c r="I22" s="76"/>
      <c r="J22" s="76"/>
      <c r="K22" s="76"/>
      <c r="L22" s="76"/>
      <c r="M22" s="76"/>
    </row>
    <row r="23" spans="2:13" ht="17.25" customHeight="1">
      <c r="B23" s="75" t="s">
        <v>63</v>
      </c>
      <c r="C23" s="76"/>
      <c r="D23" s="76"/>
      <c r="E23" s="76"/>
      <c r="F23" s="76"/>
      <c r="G23" s="76"/>
      <c r="H23" s="76"/>
      <c r="I23" s="76"/>
      <c r="J23" s="76"/>
      <c r="K23" s="76"/>
      <c r="L23" s="76"/>
      <c r="M23" s="76"/>
    </row>
    <row r="24" spans="2:13" ht="35.25" customHeight="1">
      <c r="B24" s="80"/>
      <c r="C24" s="110">
        <f>情報入力シート!D13</f>
        <v>0</v>
      </c>
      <c r="D24" s="110"/>
      <c r="E24" s="110"/>
      <c r="F24" s="110"/>
      <c r="G24" s="80"/>
      <c r="H24" s="80"/>
      <c r="I24" s="80"/>
      <c r="J24" s="80"/>
      <c r="K24" s="80"/>
      <c r="L24" s="80"/>
      <c r="M24" s="76"/>
    </row>
    <row r="25" spans="2:13" ht="17.25" customHeight="1">
      <c r="B25" s="81"/>
      <c r="C25" s="81"/>
      <c r="D25" s="81"/>
      <c r="E25" s="81"/>
      <c r="F25" s="81"/>
      <c r="G25" s="81"/>
      <c r="H25" s="81"/>
      <c r="I25" s="81"/>
      <c r="J25" s="81"/>
      <c r="K25" s="81"/>
      <c r="L25" s="81"/>
      <c r="M25" s="76"/>
    </row>
    <row r="26" spans="2:13" ht="25.5" customHeight="1">
      <c r="B26" s="75" t="s">
        <v>83</v>
      </c>
      <c r="C26" s="76"/>
      <c r="D26" s="76"/>
      <c r="E26" s="76"/>
      <c r="F26" s="76"/>
      <c r="G26" s="76"/>
      <c r="H26" s="76"/>
      <c r="I26" s="76"/>
      <c r="J26" s="82"/>
      <c r="K26" s="109">
        <f>情報入力シート!D14</f>
        <v>0</v>
      </c>
      <c r="L26" s="109"/>
      <c r="M26" s="76"/>
    </row>
    <row r="27" spans="2:13" ht="25.5" customHeight="1">
      <c r="B27" s="75" t="s">
        <v>84</v>
      </c>
      <c r="C27" s="76"/>
      <c r="D27" s="76"/>
      <c r="E27" s="76"/>
      <c r="F27" s="76"/>
      <c r="G27" s="76"/>
      <c r="H27" s="76"/>
      <c r="I27" s="76"/>
      <c r="J27" s="82"/>
      <c r="K27" s="109">
        <f>情報入力シート!D15</f>
        <v>0</v>
      </c>
      <c r="L27" s="109"/>
      <c r="M27" s="76"/>
    </row>
    <row r="28" spans="2:13" ht="25.5" customHeight="1">
      <c r="B28" s="75" t="s">
        <v>86</v>
      </c>
      <c r="C28" s="76"/>
      <c r="D28" s="76"/>
      <c r="E28" s="76"/>
      <c r="F28" s="76"/>
      <c r="G28" s="76"/>
      <c r="H28" s="76"/>
      <c r="I28" s="76"/>
      <c r="J28" s="82"/>
      <c r="K28" s="109">
        <f>情報入力シート!D16</f>
        <v>0</v>
      </c>
      <c r="L28" s="109"/>
      <c r="M28" s="76"/>
    </row>
    <row r="29" spans="2:13" ht="25.5" customHeight="1">
      <c r="B29" s="75" t="s">
        <v>88</v>
      </c>
      <c r="C29" s="76"/>
      <c r="D29" s="76"/>
      <c r="E29" s="76"/>
      <c r="F29" s="76"/>
      <c r="G29" s="76"/>
      <c r="H29" s="76"/>
      <c r="I29" s="76"/>
      <c r="J29" s="82"/>
      <c r="K29" s="109">
        <f>情報入力シート!D17</f>
        <v>0</v>
      </c>
      <c r="L29" s="109"/>
      <c r="M29" s="76"/>
    </row>
    <row r="30" spans="2:13" ht="25.5" customHeight="1">
      <c r="B30" s="83" t="s">
        <v>90</v>
      </c>
      <c r="C30" s="76"/>
      <c r="D30" s="76"/>
      <c r="E30" s="76"/>
      <c r="F30" s="76"/>
      <c r="G30" s="76"/>
      <c r="H30" s="76"/>
      <c r="I30" s="76"/>
      <c r="J30" s="82"/>
      <c r="K30" s="109">
        <f>情報入力シート!D18</f>
        <v>0</v>
      </c>
      <c r="L30" s="109"/>
      <c r="M30" s="76"/>
    </row>
    <row r="31" spans="2:13" ht="17.25" customHeight="1">
      <c r="B31" s="76"/>
      <c r="C31" s="76"/>
      <c r="D31" s="76"/>
      <c r="E31" s="76"/>
      <c r="F31" s="76"/>
      <c r="G31" s="76"/>
      <c r="H31" s="76"/>
      <c r="I31" s="76"/>
      <c r="J31" s="76"/>
      <c r="K31" s="76"/>
      <c r="L31" s="76"/>
      <c r="M31" s="76"/>
    </row>
    <row r="32" spans="2:13" ht="17.25" customHeight="1">
      <c r="B32" s="75" t="s">
        <v>64</v>
      </c>
      <c r="C32" s="76"/>
      <c r="D32" s="76"/>
      <c r="E32" s="76"/>
      <c r="F32" s="76"/>
      <c r="G32" s="76"/>
      <c r="H32" s="76"/>
      <c r="I32" s="76"/>
      <c r="J32" s="76"/>
      <c r="K32" s="76"/>
      <c r="L32" s="76"/>
      <c r="M32" s="76"/>
    </row>
    <row r="33" spans="2:13" ht="17.25" customHeight="1">
      <c r="B33" s="75" t="s">
        <v>65</v>
      </c>
      <c r="C33" s="76"/>
      <c r="D33" s="76"/>
      <c r="E33" s="76"/>
      <c r="F33" s="76"/>
      <c r="G33" s="76"/>
      <c r="H33" s="76"/>
      <c r="I33" s="76"/>
      <c r="J33" s="76"/>
      <c r="K33" s="76"/>
      <c r="L33" s="76"/>
      <c r="M33" s="76"/>
    </row>
    <row r="34" spans="2:13" s="43" customFormat="1" ht="35.25" customHeight="1">
      <c r="B34" s="84"/>
      <c r="C34" s="111">
        <f>_xlfn.AGGREGATE(9,6,入院!F47,外来!F47,検査!F47,重点!F47,疑う!F47)</f>
        <v>0</v>
      </c>
      <c r="D34" s="111"/>
      <c r="E34" s="111"/>
      <c r="F34" s="111"/>
      <c r="G34" s="85"/>
      <c r="H34" s="86"/>
      <c r="I34" s="86"/>
      <c r="J34" s="86"/>
      <c r="K34" s="86"/>
      <c r="L34" s="86"/>
      <c r="M34" s="87"/>
    </row>
    <row r="35" spans="2:13" ht="17.25" customHeight="1">
      <c r="B35" s="75" t="s">
        <v>66</v>
      </c>
      <c r="C35" s="75"/>
      <c r="D35" s="76"/>
      <c r="E35" s="76"/>
      <c r="F35" s="76"/>
      <c r="G35" s="76"/>
      <c r="H35" s="76"/>
      <c r="I35" s="76"/>
      <c r="J35" s="76"/>
      <c r="K35" s="76"/>
      <c r="L35" s="76"/>
      <c r="M35" s="76"/>
    </row>
    <row r="36" spans="2:13" ht="17.25" customHeight="1">
      <c r="B36" s="76"/>
      <c r="C36" s="76"/>
      <c r="D36" s="76"/>
      <c r="E36" s="76"/>
      <c r="F36" s="76"/>
      <c r="G36" s="76"/>
      <c r="H36" s="76"/>
      <c r="I36" s="76"/>
      <c r="J36" s="76"/>
      <c r="K36" s="76"/>
      <c r="L36" s="76"/>
      <c r="M36" s="76"/>
    </row>
    <row r="37" spans="2:13" ht="17.25" customHeight="1">
      <c r="B37" s="75" t="s">
        <v>67</v>
      </c>
      <c r="C37" s="76"/>
      <c r="D37" s="76"/>
      <c r="E37" s="76"/>
      <c r="F37" s="76"/>
      <c r="G37" s="76"/>
      <c r="H37" s="76"/>
      <c r="I37" s="76"/>
      <c r="J37" s="76"/>
      <c r="K37" s="76"/>
      <c r="L37" s="76"/>
      <c r="M37" s="76"/>
    </row>
    <row r="38" spans="2:13" ht="17.25" customHeight="1">
      <c r="B38" s="75" t="s">
        <v>68</v>
      </c>
      <c r="C38" s="76"/>
      <c r="D38" s="76"/>
      <c r="E38" s="76"/>
      <c r="F38" s="76"/>
      <c r="G38" s="76"/>
      <c r="H38" s="76"/>
      <c r="I38" s="76"/>
      <c r="J38" s="76"/>
      <c r="K38" s="76"/>
      <c r="L38" s="76"/>
      <c r="M38" s="76"/>
    </row>
    <row r="39" spans="2:13" ht="17.25" customHeight="1">
      <c r="B39" s="75" t="s">
        <v>69</v>
      </c>
      <c r="C39" s="76"/>
      <c r="D39" s="76"/>
      <c r="E39" s="76"/>
      <c r="F39" s="76"/>
      <c r="G39" s="76"/>
      <c r="H39" s="76"/>
      <c r="I39" s="76"/>
      <c r="J39" s="76"/>
      <c r="K39" s="76"/>
      <c r="L39" s="76"/>
      <c r="M39" s="76"/>
    </row>
    <row r="40" spans="2:13" ht="17.25" customHeight="1">
      <c r="B40" s="75" t="s">
        <v>82</v>
      </c>
      <c r="C40" s="76"/>
      <c r="D40" s="76"/>
      <c r="E40" s="76"/>
      <c r="F40" s="76"/>
      <c r="G40" s="76"/>
      <c r="H40" s="76"/>
      <c r="I40" s="76"/>
      <c r="J40" s="76"/>
      <c r="K40" s="76"/>
      <c r="L40" s="76"/>
      <c r="M40" s="76"/>
    </row>
  </sheetData>
  <sheetProtection sheet="1" objects="1" scenarios="1"/>
  <mergeCells count="20">
    <mergeCell ref="B20:L20"/>
    <mergeCell ref="B14:M14"/>
    <mergeCell ref="B16:L16"/>
    <mergeCell ref="B19:L19"/>
    <mergeCell ref="K30:L30"/>
    <mergeCell ref="K29:L29"/>
    <mergeCell ref="I9:M9"/>
    <mergeCell ref="J2:L2"/>
    <mergeCell ref="B13:C13"/>
    <mergeCell ref="D13:E13"/>
    <mergeCell ref="G13:M13"/>
    <mergeCell ref="B11:M11"/>
    <mergeCell ref="I6:M6"/>
    <mergeCell ref="I7:M7"/>
    <mergeCell ref="I8:M8"/>
    <mergeCell ref="K28:L28"/>
    <mergeCell ref="K27:L27"/>
    <mergeCell ref="K26:L26"/>
    <mergeCell ref="C24:F24"/>
    <mergeCell ref="C34:F34"/>
  </mergeCells>
  <phoneticPr fontId="2"/>
  <pageMargins left="0.51181102362204722" right="0.5118110236220472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dimension ref="A1:R65"/>
  <sheetViews>
    <sheetView view="pageBreakPreview" topLeftCell="A15" zoomScaleNormal="80" zoomScaleSheetLayoutView="100" workbookViewId="0">
      <selection activeCell="D38" sqref="D3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2">
        <f>情報入力シート!D11</f>
        <v>0</v>
      </c>
      <c r="F7" s="122"/>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5" t="s">
        <v>103</v>
      </c>
      <c r="D13" s="135"/>
      <c r="E13" s="135"/>
      <c r="F13" s="135"/>
      <c r="G13" s="135"/>
      <c r="H13" s="135"/>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情報入力シート!D14</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138</v>
      </c>
      <c r="D18" s="11"/>
      <c r="E18" s="107"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139</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2" t="str">
        <f>IF(B21="○",情報入力シート!D27,"")</f>
        <v/>
      </c>
      <c r="G21" s="132"/>
      <c r="H21" s="133"/>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40" t="s">
        <v>7</v>
      </c>
      <c r="E33" s="40" t="s">
        <v>8</v>
      </c>
      <c r="F33" s="40" t="s">
        <v>5</v>
      </c>
      <c r="G33" s="140"/>
      <c r="H33" s="141"/>
      <c r="I33" s="28"/>
      <c r="J33" s="25"/>
      <c r="K33" s="25"/>
      <c r="L33" s="25"/>
      <c r="M33" s="25"/>
      <c r="N33" s="25"/>
      <c r="O33" s="25"/>
      <c r="P33" s="25"/>
      <c r="Q33" s="15"/>
      <c r="R33" s="15"/>
    </row>
    <row r="34" spans="1:18" ht="19.5" customHeight="1">
      <c r="B34" s="123" t="s">
        <v>11</v>
      </c>
      <c r="C34" s="56"/>
      <c r="D34" s="57"/>
      <c r="E34" s="57"/>
      <c r="F34" s="57"/>
      <c r="G34" s="57"/>
      <c r="H34" s="14">
        <f t="shared" ref="H34:H40" si="0">SUM(D34:G34)</f>
        <v>0</v>
      </c>
      <c r="I34" s="29"/>
      <c r="J34" s="25"/>
      <c r="K34" s="25"/>
      <c r="L34" s="25"/>
      <c r="M34" s="25"/>
      <c r="N34" s="25"/>
      <c r="O34" s="25"/>
      <c r="P34" s="25"/>
      <c r="Q34" s="15"/>
      <c r="R34" s="15"/>
    </row>
    <row r="35" spans="1:18" ht="19.5" customHeight="1">
      <c r="B35" s="123"/>
      <c r="C35" s="56"/>
      <c r="D35" s="57"/>
      <c r="E35" s="57"/>
      <c r="F35" s="57"/>
      <c r="G35" s="57"/>
      <c r="H35" s="14">
        <f t="shared" si="0"/>
        <v>0</v>
      </c>
      <c r="I35" s="29"/>
      <c r="J35" s="25"/>
      <c r="K35" s="25"/>
      <c r="L35" s="25"/>
      <c r="M35" s="25"/>
      <c r="N35" s="25"/>
      <c r="O35" s="25"/>
      <c r="P35" s="25"/>
      <c r="Q35" s="15"/>
      <c r="R35" s="15"/>
    </row>
    <row r="36" spans="1:18" ht="19.5" customHeight="1">
      <c r="B36" s="123"/>
      <c r="C36" s="56"/>
      <c r="D36" s="57"/>
      <c r="E36" s="57"/>
      <c r="F36" s="57"/>
      <c r="G36" s="57"/>
      <c r="H36" s="14">
        <f t="shared" si="0"/>
        <v>0</v>
      </c>
      <c r="I36" s="29"/>
      <c r="J36" s="25"/>
      <c r="K36" s="25"/>
      <c r="L36" s="25"/>
      <c r="M36" s="25"/>
      <c r="N36" s="25"/>
      <c r="O36" s="25"/>
      <c r="P36" s="25"/>
      <c r="Q36" s="15"/>
      <c r="R36" s="15"/>
    </row>
    <row r="37" spans="1:18" ht="19.5" customHeight="1">
      <c r="B37" s="123"/>
      <c r="C37" s="56"/>
      <c r="D37" s="57"/>
      <c r="E37" s="57"/>
      <c r="F37" s="57"/>
      <c r="G37" s="57"/>
      <c r="H37" s="14">
        <f t="shared" si="0"/>
        <v>0</v>
      </c>
      <c r="I37" s="29"/>
      <c r="J37" s="25"/>
      <c r="K37" s="25"/>
      <c r="L37" s="25"/>
      <c r="M37" s="25"/>
      <c r="N37" s="25"/>
      <c r="O37" s="25"/>
      <c r="P37" s="25"/>
      <c r="Q37" s="15"/>
      <c r="R37" s="15"/>
    </row>
    <row r="38" spans="1:18" ht="19.5" customHeight="1">
      <c r="B38" s="123"/>
      <c r="C38" s="56"/>
      <c r="D38" s="57"/>
      <c r="E38" s="57"/>
      <c r="F38" s="57"/>
      <c r="G38" s="57"/>
      <c r="H38" s="14">
        <f t="shared" si="0"/>
        <v>0</v>
      </c>
      <c r="I38" s="29"/>
      <c r="J38" s="25"/>
      <c r="K38" s="25"/>
      <c r="L38" s="25"/>
      <c r="M38" s="25"/>
      <c r="N38" s="25"/>
      <c r="O38" s="25"/>
      <c r="P38" s="25"/>
      <c r="Q38" s="15"/>
      <c r="R38" s="15"/>
    </row>
    <row r="39" spans="1:18" ht="19.5" customHeight="1">
      <c r="B39" s="123"/>
      <c r="C39" s="56"/>
      <c r="D39" s="57"/>
      <c r="E39" s="57"/>
      <c r="F39" s="57"/>
      <c r="G39" s="57"/>
      <c r="H39" s="14">
        <f t="shared" si="0"/>
        <v>0</v>
      </c>
      <c r="I39" s="29"/>
      <c r="J39" s="25"/>
      <c r="K39" s="25"/>
      <c r="L39" s="25"/>
      <c r="M39" s="25"/>
      <c r="N39" s="25"/>
      <c r="O39" s="25"/>
      <c r="P39" s="25"/>
      <c r="Q39" s="15"/>
      <c r="R39" s="15"/>
    </row>
    <row r="40" spans="1:18" ht="19.5" customHeight="1">
      <c r="B40" s="123"/>
      <c r="C40" s="56"/>
      <c r="D40" s="57"/>
      <c r="E40" s="57"/>
      <c r="F40" s="57"/>
      <c r="G40" s="57" t="s">
        <v>37</v>
      </c>
      <c r="H40" s="14">
        <f t="shared" si="0"/>
        <v>0</v>
      </c>
      <c r="I40" s="29"/>
      <c r="J40" s="25"/>
      <c r="K40" s="25"/>
      <c r="L40" s="25"/>
      <c r="M40" s="25"/>
      <c r="N40" s="25"/>
      <c r="O40" s="25"/>
      <c r="P40" s="25"/>
      <c r="Q40" s="15"/>
      <c r="R40" s="15"/>
    </row>
    <row r="41" spans="1:18" ht="19.5" customHeight="1">
      <c r="B41" s="123"/>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4">
        <f>情報入力シート!D39</f>
        <v>0</v>
      </c>
      <c r="D44" s="124"/>
      <c r="E44" s="125" t="s">
        <v>22</v>
      </c>
      <c r="F44" s="126" t="e">
        <f>IF(情報入力シート!D42="",IF(C45="","",C44/C45),情報入力シート!D42)</f>
        <v>#DIV/0!</v>
      </c>
      <c r="G44" s="127"/>
      <c r="I44" s="25"/>
      <c r="J44" s="31" t="s">
        <v>35</v>
      </c>
      <c r="K44" s="31"/>
      <c r="L44" s="31"/>
      <c r="M44" s="31"/>
      <c r="N44" s="25"/>
      <c r="O44" s="25"/>
      <c r="P44" s="25"/>
      <c r="Q44" s="15"/>
      <c r="R44" s="15"/>
    </row>
    <row r="45" spans="1:18" ht="15.75" thickTop="1" thickBot="1">
      <c r="C45" s="130">
        <f>情報入力シート!D40</f>
        <v>0</v>
      </c>
      <c r="D45" s="130"/>
      <c r="E45" s="125"/>
      <c r="F45" s="128"/>
      <c r="G45" s="129"/>
      <c r="I45" s="25"/>
      <c r="J45" s="25" t="s">
        <v>36</v>
      </c>
      <c r="K45" s="25"/>
      <c r="L45" s="25"/>
      <c r="M45" s="25"/>
      <c r="N45" s="25"/>
      <c r="O45" s="25"/>
      <c r="P45" s="25"/>
      <c r="Q45" s="15"/>
      <c r="R45" s="15"/>
    </row>
    <row r="46" spans="1:18" ht="15" thickBot="1">
      <c r="A46" s="1"/>
      <c r="B46" s="1" t="s">
        <v>23</v>
      </c>
      <c r="F46" s="121" t="str">
        <f>IF(情報入力シート!D42&lt;&gt;"","税務申告上端数処理している。","")</f>
        <v/>
      </c>
      <c r="G46" s="121"/>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F46:G46"/>
    <mergeCell ref="E7:F7"/>
    <mergeCell ref="B34:B41"/>
    <mergeCell ref="C44:D44"/>
    <mergeCell ref="E44:E45"/>
    <mergeCell ref="F44:G45"/>
    <mergeCell ref="C45:D45"/>
    <mergeCell ref="C49:H49"/>
    <mergeCell ref="F21:H21"/>
  </mergeCells>
  <phoneticPr fontId="2"/>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Sheet1!$A$1:$A$7</xm:f>
          </x14:formula1>
          <xm:sqref>C13:H13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dimension ref="A1:R65"/>
  <sheetViews>
    <sheetView view="pageBreakPreview" topLeftCell="A11" zoomScaleNormal="80" zoomScaleSheetLayoutView="100" workbookViewId="0">
      <selection activeCell="B18" sqref="B1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2">
        <f>情報入力シート!D11</f>
        <v>0</v>
      </c>
      <c r="F7" s="122"/>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5" t="s">
        <v>105</v>
      </c>
      <c r="D13" s="135"/>
      <c r="E13" s="135"/>
      <c r="F13" s="135"/>
      <c r="G13" s="135"/>
      <c r="H13" s="135"/>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情報入力シート!D15</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128</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130</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2" t="str">
        <f>IF(B21="○",情報入力シート!D27,"")</f>
        <v/>
      </c>
      <c r="G21" s="132"/>
      <c r="H21" s="133"/>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40" t="s">
        <v>7</v>
      </c>
      <c r="E33" s="40" t="s">
        <v>8</v>
      </c>
      <c r="F33" s="40" t="s">
        <v>5</v>
      </c>
      <c r="G33" s="140"/>
      <c r="H33" s="141"/>
      <c r="I33" s="28"/>
      <c r="J33" s="25"/>
      <c r="K33" s="25"/>
      <c r="L33" s="25"/>
      <c r="M33" s="25"/>
      <c r="N33" s="25"/>
      <c r="O33" s="25"/>
      <c r="P33" s="25"/>
      <c r="Q33" s="15"/>
      <c r="R33" s="15"/>
    </row>
    <row r="34" spans="1:18" ht="19.5" customHeight="1">
      <c r="B34" s="123" t="s">
        <v>11</v>
      </c>
      <c r="C34" s="56"/>
      <c r="D34" s="57"/>
      <c r="E34" s="57"/>
      <c r="F34" s="57"/>
      <c r="G34" s="57"/>
      <c r="H34" s="14">
        <f t="shared" ref="H34:H40" si="0">SUM(D34:G34)</f>
        <v>0</v>
      </c>
      <c r="I34" s="29"/>
      <c r="J34" s="25"/>
      <c r="K34" s="25"/>
      <c r="L34" s="25"/>
      <c r="M34" s="25"/>
      <c r="N34" s="25"/>
      <c r="O34" s="25"/>
      <c r="P34" s="25"/>
      <c r="Q34" s="15"/>
      <c r="R34" s="15"/>
    </row>
    <row r="35" spans="1:18" ht="19.5" customHeight="1">
      <c r="B35" s="123"/>
      <c r="C35" s="56"/>
      <c r="D35" s="57"/>
      <c r="E35" s="57"/>
      <c r="F35" s="57"/>
      <c r="G35" s="57"/>
      <c r="H35" s="14">
        <f t="shared" si="0"/>
        <v>0</v>
      </c>
      <c r="I35" s="29"/>
      <c r="J35" s="25"/>
      <c r="K35" s="25"/>
      <c r="L35" s="25"/>
      <c r="M35" s="25"/>
      <c r="N35" s="25"/>
      <c r="O35" s="25"/>
      <c r="P35" s="25"/>
      <c r="Q35" s="15"/>
      <c r="R35" s="15"/>
    </row>
    <row r="36" spans="1:18" ht="19.5" customHeight="1">
      <c r="B36" s="123"/>
      <c r="C36" s="56"/>
      <c r="D36" s="57"/>
      <c r="E36" s="57"/>
      <c r="F36" s="57"/>
      <c r="G36" s="57"/>
      <c r="H36" s="14">
        <f t="shared" si="0"/>
        <v>0</v>
      </c>
      <c r="I36" s="29"/>
      <c r="J36" s="25"/>
      <c r="K36" s="25"/>
      <c r="L36" s="25"/>
      <c r="M36" s="25"/>
      <c r="N36" s="25"/>
      <c r="O36" s="25"/>
      <c r="P36" s="25"/>
      <c r="Q36" s="15"/>
      <c r="R36" s="15"/>
    </row>
    <row r="37" spans="1:18" ht="19.5" customHeight="1">
      <c r="B37" s="123"/>
      <c r="C37" s="56"/>
      <c r="D37" s="57"/>
      <c r="E37" s="57"/>
      <c r="F37" s="57"/>
      <c r="G37" s="57"/>
      <c r="H37" s="14">
        <f t="shared" si="0"/>
        <v>0</v>
      </c>
      <c r="I37" s="29"/>
      <c r="J37" s="25"/>
      <c r="K37" s="25"/>
      <c r="L37" s="25"/>
      <c r="M37" s="25"/>
      <c r="N37" s="25"/>
      <c r="O37" s="25"/>
      <c r="P37" s="25"/>
      <c r="Q37" s="15"/>
      <c r="R37" s="15"/>
    </row>
    <row r="38" spans="1:18" ht="19.5" customHeight="1">
      <c r="B38" s="123"/>
      <c r="C38" s="56"/>
      <c r="D38" s="57"/>
      <c r="E38" s="57"/>
      <c r="F38" s="57"/>
      <c r="G38" s="57"/>
      <c r="H38" s="14">
        <f t="shared" si="0"/>
        <v>0</v>
      </c>
      <c r="I38" s="29"/>
      <c r="J38" s="25"/>
      <c r="K38" s="25"/>
      <c r="L38" s="25"/>
      <c r="M38" s="25"/>
      <c r="N38" s="25"/>
      <c r="O38" s="25"/>
      <c r="P38" s="25"/>
      <c r="Q38" s="15"/>
      <c r="R38" s="15"/>
    </row>
    <row r="39" spans="1:18" ht="19.5" customHeight="1">
      <c r="B39" s="123"/>
      <c r="C39" s="56"/>
      <c r="D39" s="57"/>
      <c r="E39" s="57"/>
      <c r="F39" s="57"/>
      <c r="G39" s="57"/>
      <c r="H39" s="14">
        <f t="shared" si="0"/>
        <v>0</v>
      </c>
      <c r="I39" s="29"/>
      <c r="J39" s="25"/>
      <c r="K39" s="25"/>
      <c r="L39" s="25"/>
      <c r="M39" s="25"/>
      <c r="N39" s="25"/>
      <c r="O39" s="25"/>
      <c r="P39" s="25"/>
      <c r="Q39" s="15"/>
      <c r="R39" s="15"/>
    </row>
    <row r="40" spans="1:18" ht="19.5" customHeight="1">
      <c r="B40" s="123"/>
      <c r="C40" s="56"/>
      <c r="D40" s="57"/>
      <c r="E40" s="57"/>
      <c r="F40" s="57"/>
      <c r="G40" s="57" t="s">
        <v>37</v>
      </c>
      <c r="H40" s="14">
        <f t="shared" si="0"/>
        <v>0</v>
      </c>
      <c r="I40" s="29"/>
      <c r="J40" s="25"/>
      <c r="K40" s="25"/>
      <c r="L40" s="25"/>
      <c r="M40" s="25"/>
      <c r="N40" s="25"/>
      <c r="O40" s="25"/>
      <c r="P40" s="25"/>
      <c r="Q40" s="15"/>
      <c r="R40" s="15"/>
    </row>
    <row r="41" spans="1:18" ht="19.5" customHeight="1">
      <c r="B41" s="123"/>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4">
        <f>情報入力シート!D39</f>
        <v>0</v>
      </c>
      <c r="D44" s="124"/>
      <c r="E44" s="125" t="s">
        <v>22</v>
      </c>
      <c r="F44" s="126" t="e">
        <f>IF(情報入力シート!D42="",IF(C45="","",C44/C45),情報入力シート!D42)</f>
        <v>#DIV/0!</v>
      </c>
      <c r="G44" s="127"/>
      <c r="I44" s="25"/>
      <c r="J44" s="31" t="s">
        <v>35</v>
      </c>
      <c r="K44" s="31"/>
      <c r="L44" s="31"/>
      <c r="M44" s="31"/>
      <c r="N44" s="25"/>
      <c r="O44" s="25"/>
      <c r="P44" s="25"/>
      <c r="Q44" s="15"/>
      <c r="R44" s="15"/>
    </row>
    <row r="45" spans="1:18" ht="15.75" thickTop="1" thickBot="1">
      <c r="C45" s="130">
        <f>情報入力シート!D40</f>
        <v>0</v>
      </c>
      <c r="D45" s="130"/>
      <c r="E45" s="125"/>
      <c r="F45" s="128"/>
      <c r="G45" s="129"/>
      <c r="I45" s="25"/>
      <c r="J45" s="25" t="s">
        <v>36</v>
      </c>
      <c r="K45" s="25"/>
      <c r="L45" s="25"/>
      <c r="M45" s="25"/>
      <c r="N45" s="25"/>
      <c r="O45" s="25"/>
      <c r="P45" s="25"/>
      <c r="Q45" s="15"/>
      <c r="R45" s="15"/>
    </row>
    <row r="46" spans="1:18" ht="15" thickBot="1">
      <c r="A46" s="1"/>
      <c r="B46" s="1" t="s">
        <v>23</v>
      </c>
      <c r="F46" s="121" t="str">
        <f>IF(情報入力シート!D42&lt;&gt;"","税務申告上端数処理している。","")</f>
        <v/>
      </c>
      <c r="G46" s="121"/>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Sheet1!$A$1:$A$7</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dimension ref="A1:R65"/>
  <sheetViews>
    <sheetView view="pageBreakPreview" topLeftCell="A12" zoomScaleNormal="80" zoomScaleSheetLayoutView="100" workbookViewId="0">
      <selection activeCell="B18" sqref="B1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2">
        <f>情報入力シート!D11</f>
        <v>0</v>
      </c>
      <c r="F7" s="122"/>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5" t="s">
        <v>104</v>
      </c>
      <c r="D13" s="135"/>
      <c r="E13" s="135"/>
      <c r="F13" s="135"/>
      <c r="G13" s="135"/>
      <c r="H13" s="135"/>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情報入力シート!D16</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128</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130</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2" t="str">
        <f>IF(B21="○",情報入力シート!D27,"")</f>
        <v/>
      </c>
      <c r="G21" s="132"/>
      <c r="H21" s="133"/>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40" t="s">
        <v>7</v>
      </c>
      <c r="E33" s="40" t="s">
        <v>8</v>
      </c>
      <c r="F33" s="40" t="s">
        <v>5</v>
      </c>
      <c r="G33" s="140"/>
      <c r="H33" s="141"/>
      <c r="I33" s="28"/>
      <c r="J33" s="25"/>
      <c r="K33" s="25"/>
      <c r="L33" s="25"/>
      <c r="M33" s="25"/>
      <c r="N33" s="25"/>
      <c r="O33" s="25"/>
      <c r="P33" s="25"/>
      <c r="Q33" s="15"/>
      <c r="R33" s="15"/>
    </row>
    <row r="34" spans="1:18" ht="19.5" customHeight="1">
      <c r="B34" s="123" t="s">
        <v>11</v>
      </c>
      <c r="C34" s="56"/>
      <c r="D34" s="57"/>
      <c r="E34" s="57"/>
      <c r="F34" s="57"/>
      <c r="G34" s="57"/>
      <c r="H34" s="14">
        <f t="shared" ref="H34:H40" si="0">SUM(D34:G34)</f>
        <v>0</v>
      </c>
      <c r="I34" s="29"/>
      <c r="J34" s="25"/>
      <c r="K34" s="25"/>
      <c r="L34" s="25"/>
      <c r="M34" s="25"/>
      <c r="N34" s="25"/>
      <c r="O34" s="25"/>
      <c r="P34" s="25"/>
      <c r="Q34" s="15"/>
      <c r="R34" s="15"/>
    </row>
    <row r="35" spans="1:18" ht="19.5" customHeight="1">
      <c r="B35" s="123"/>
      <c r="C35" s="56"/>
      <c r="D35" s="57"/>
      <c r="E35" s="57"/>
      <c r="F35" s="57"/>
      <c r="G35" s="57"/>
      <c r="H35" s="14">
        <f t="shared" si="0"/>
        <v>0</v>
      </c>
      <c r="I35" s="29"/>
      <c r="J35" s="25"/>
      <c r="K35" s="25"/>
      <c r="L35" s="25"/>
      <c r="M35" s="25"/>
      <c r="N35" s="25"/>
      <c r="O35" s="25"/>
      <c r="P35" s="25"/>
      <c r="Q35" s="15"/>
      <c r="R35" s="15"/>
    </row>
    <row r="36" spans="1:18" ht="19.5" customHeight="1">
      <c r="B36" s="123"/>
      <c r="C36" s="56"/>
      <c r="D36" s="57"/>
      <c r="E36" s="57"/>
      <c r="F36" s="57"/>
      <c r="G36" s="57"/>
      <c r="H36" s="14">
        <f t="shared" si="0"/>
        <v>0</v>
      </c>
      <c r="I36" s="29"/>
      <c r="J36" s="25"/>
      <c r="K36" s="25"/>
      <c r="L36" s="25"/>
      <c r="M36" s="25"/>
      <c r="N36" s="25"/>
      <c r="O36" s="25"/>
      <c r="P36" s="25"/>
      <c r="Q36" s="15"/>
      <c r="R36" s="15"/>
    </row>
    <row r="37" spans="1:18" ht="19.5" customHeight="1">
      <c r="B37" s="123"/>
      <c r="C37" s="56"/>
      <c r="D37" s="57"/>
      <c r="E37" s="57"/>
      <c r="F37" s="57"/>
      <c r="G37" s="57"/>
      <c r="H37" s="14">
        <f t="shared" si="0"/>
        <v>0</v>
      </c>
      <c r="I37" s="29"/>
      <c r="J37" s="25"/>
      <c r="K37" s="25"/>
      <c r="L37" s="25"/>
      <c r="M37" s="25"/>
      <c r="N37" s="25"/>
      <c r="O37" s="25"/>
      <c r="P37" s="25"/>
      <c r="Q37" s="15"/>
      <c r="R37" s="15"/>
    </row>
    <row r="38" spans="1:18" ht="19.5" customHeight="1">
      <c r="B38" s="123"/>
      <c r="C38" s="56"/>
      <c r="D38" s="57"/>
      <c r="E38" s="57"/>
      <c r="F38" s="57"/>
      <c r="G38" s="57"/>
      <c r="H38" s="14">
        <f t="shared" si="0"/>
        <v>0</v>
      </c>
      <c r="I38" s="29"/>
      <c r="J38" s="25"/>
      <c r="K38" s="25"/>
      <c r="L38" s="25"/>
      <c r="M38" s="25"/>
      <c r="N38" s="25"/>
      <c r="O38" s="25"/>
      <c r="P38" s="25"/>
      <c r="Q38" s="15"/>
      <c r="R38" s="15"/>
    </row>
    <row r="39" spans="1:18" ht="19.5" customHeight="1">
      <c r="B39" s="123"/>
      <c r="C39" s="56"/>
      <c r="D39" s="57"/>
      <c r="E39" s="57"/>
      <c r="F39" s="57"/>
      <c r="G39" s="57"/>
      <c r="H39" s="14">
        <f t="shared" si="0"/>
        <v>0</v>
      </c>
      <c r="I39" s="29"/>
      <c r="J39" s="25"/>
      <c r="K39" s="25"/>
      <c r="L39" s="25"/>
      <c r="M39" s="25"/>
      <c r="N39" s="25"/>
      <c r="O39" s="25"/>
      <c r="P39" s="25"/>
      <c r="Q39" s="15"/>
      <c r="R39" s="15"/>
    </row>
    <row r="40" spans="1:18" ht="19.5" customHeight="1">
      <c r="B40" s="123"/>
      <c r="C40" s="56"/>
      <c r="D40" s="57"/>
      <c r="E40" s="57"/>
      <c r="F40" s="57"/>
      <c r="G40" s="57" t="s">
        <v>37</v>
      </c>
      <c r="H40" s="14">
        <f t="shared" si="0"/>
        <v>0</v>
      </c>
      <c r="I40" s="29"/>
      <c r="J40" s="25"/>
      <c r="K40" s="25"/>
      <c r="L40" s="25"/>
      <c r="M40" s="25"/>
      <c r="N40" s="25"/>
      <c r="O40" s="25"/>
      <c r="P40" s="25"/>
      <c r="Q40" s="15"/>
      <c r="R40" s="15"/>
    </row>
    <row r="41" spans="1:18" ht="19.5" customHeight="1">
      <c r="B41" s="123"/>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4">
        <f>情報入力シート!D39</f>
        <v>0</v>
      </c>
      <c r="D44" s="124"/>
      <c r="E44" s="125" t="s">
        <v>22</v>
      </c>
      <c r="F44" s="126" t="e">
        <f>IF(情報入力シート!D42="",IF(C45="","",C44/C45),情報入力シート!D42)</f>
        <v>#DIV/0!</v>
      </c>
      <c r="G44" s="127"/>
      <c r="I44" s="25"/>
      <c r="J44" s="31" t="s">
        <v>35</v>
      </c>
      <c r="K44" s="31"/>
      <c r="L44" s="31"/>
      <c r="M44" s="31"/>
      <c r="N44" s="25"/>
      <c r="O44" s="25"/>
      <c r="P44" s="25"/>
      <c r="Q44" s="15"/>
      <c r="R44" s="15"/>
    </row>
    <row r="45" spans="1:18" ht="15.75" thickTop="1" thickBot="1">
      <c r="C45" s="130">
        <f>情報入力シート!D40</f>
        <v>0</v>
      </c>
      <c r="D45" s="130"/>
      <c r="E45" s="125"/>
      <c r="F45" s="128"/>
      <c r="G45" s="129"/>
      <c r="I45" s="25"/>
      <c r="J45" s="25" t="s">
        <v>36</v>
      </c>
      <c r="K45" s="25"/>
      <c r="L45" s="25"/>
      <c r="M45" s="25"/>
      <c r="N45" s="25"/>
      <c r="O45" s="25"/>
      <c r="P45" s="25"/>
      <c r="Q45" s="15"/>
      <c r="R45" s="15"/>
    </row>
    <row r="46" spans="1:18" ht="15" thickBot="1">
      <c r="A46" s="1"/>
      <c r="B46" s="1" t="s">
        <v>23</v>
      </c>
      <c r="F46" s="121" t="str">
        <f>IF(情報入力シート!D42&lt;&gt;"","税務申告上端数処理している。","")</f>
        <v/>
      </c>
      <c r="G46" s="121"/>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Sheet1!$A$1:$A$7</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dimension ref="A1:R65"/>
  <sheetViews>
    <sheetView view="pageBreakPreview" topLeftCell="A11" zoomScaleNormal="80" zoomScaleSheetLayoutView="100" workbookViewId="0">
      <selection activeCell="B18" sqref="B1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49"/>
      <c r="B5" s="49"/>
      <c r="C5" s="37">
        <f>情報入力シート!D10</f>
        <v>0</v>
      </c>
      <c r="D5" s="37"/>
      <c r="E5" s="37"/>
      <c r="F5" s="37"/>
      <c r="G5" s="37"/>
      <c r="H5" s="37"/>
      <c r="I5" s="25"/>
      <c r="J5" s="25"/>
      <c r="K5" s="25"/>
      <c r="L5" s="25"/>
      <c r="M5" s="25"/>
      <c r="N5" s="25"/>
      <c r="O5" s="25"/>
      <c r="P5" s="25"/>
      <c r="Q5" s="15"/>
      <c r="R5" s="15"/>
    </row>
    <row r="6" spans="1:18">
      <c r="A6" s="49"/>
      <c r="B6" s="49"/>
      <c r="C6" s="37"/>
      <c r="D6" s="37"/>
      <c r="E6" s="37"/>
      <c r="F6" s="37"/>
      <c r="G6" s="37"/>
      <c r="H6" s="37"/>
      <c r="I6" s="25"/>
      <c r="J6" s="25"/>
      <c r="K6" s="25"/>
      <c r="L6" s="25"/>
      <c r="M6" s="25"/>
      <c r="N6" s="25"/>
      <c r="O6" s="25"/>
      <c r="P6" s="25"/>
      <c r="Q6" s="15"/>
      <c r="R6" s="15"/>
    </row>
    <row r="7" spans="1:18">
      <c r="A7" s="49"/>
      <c r="B7" s="49"/>
      <c r="C7" s="37" t="s">
        <v>47</v>
      </c>
      <c r="D7" s="37"/>
      <c r="E7" s="122">
        <f>情報入力シート!D11</f>
        <v>0</v>
      </c>
      <c r="F7" s="122"/>
      <c r="G7" s="37"/>
      <c r="H7" s="37"/>
      <c r="I7" s="25"/>
      <c r="J7" s="25"/>
      <c r="K7" s="25"/>
      <c r="L7" s="25"/>
      <c r="M7" s="25"/>
      <c r="N7" s="25"/>
      <c r="O7" s="25"/>
      <c r="P7" s="25"/>
      <c r="Q7" s="15"/>
      <c r="R7" s="15"/>
    </row>
    <row r="8" spans="1:18">
      <c r="A8" s="49" t="s">
        <v>1</v>
      </c>
      <c r="B8" s="49"/>
      <c r="C8" s="37"/>
      <c r="D8" s="37"/>
      <c r="E8" s="37"/>
      <c r="F8" s="37"/>
      <c r="G8" s="37"/>
      <c r="H8" s="37"/>
      <c r="I8" s="25"/>
      <c r="J8" s="25"/>
      <c r="K8" s="25"/>
      <c r="L8" s="25"/>
      <c r="M8" s="25"/>
      <c r="N8" s="25"/>
      <c r="O8" s="25"/>
      <c r="P8" s="25"/>
      <c r="Q8" s="15"/>
      <c r="R8" s="15"/>
    </row>
    <row r="9" spans="1:18">
      <c r="A9" s="49"/>
      <c r="B9" s="49"/>
      <c r="C9" s="37">
        <f>情報入力シート!D6</f>
        <v>0</v>
      </c>
      <c r="D9" s="37"/>
      <c r="E9" s="37"/>
      <c r="F9" s="37"/>
      <c r="G9" s="37"/>
      <c r="H9" s="37"/>
      <c r="I9" s="25"/>
      <c r="J9" s="25"/>
      <c r="K9" s="25"/>
      <c r="L9" s="25"/>
      <c r="M9" s="25"/>
      <c r="N9" s="25"/>
      <c r="O9" s="25"/>
      <c r="P9" s="25"/>
      <c r="Q9" s="15"/>
      <c r="R9" s="15"/>
    </row>
    <row r="10" spans="1:18">
      <c r="A10" s="49" t="s">
        <v>2</v>
      </c>
      <c r="B10" s="49"/>
      <c r="C10" s="37"/>
      <c r="D10" s="37"/>
      <c r="E10" s="37"/>
      <c r="F10" s="37"/>
      <c r="G10" s="37"/>
      <c r="H10" s="37"/>
      <c r="I10" s="25"/>
      <c r="J10" s="25"/>
      <c r="K10" s="25"/>
      <c r="L10" s="25"/>
      <c r="M10" s="25"/>
      <c r="N10" s="25"/>
      <c r="O10" s="25"/>
      <c r="P10" s="25"/>
      <c r="Q10" s="15"/>
      <c r="R10" s="15"/>
    </row>
    <row r="11" spans="1:18">
      <c r="A11" s="49"/>
      <c r="B11" s="49"/>
      <c r="C11" s="37">
        <f>情報入力シート!D12</f>
        <v>0</v>
      </c>
      <c r="D11" s="37"/>
      <c r="E11" s="37"/>
      <c r="F11" s="37"/>
      <c r="G11" s="37"/>
      <c r="H11" s="37"/>
      <c r="I11" s="25"/>
      <c r="J11" s="25"/>
      <c r="K11" s="25"/>
      <c r="L11" s="25"/>
      <c r="M11" s="25"/>
      <c r="N11" s="25"/>
      <c r="O11" s="25"/>
      <c r="P11" s="25"/>
      <c r="Q11" s="15"/>
      <c r="R11" s="15"/>
    </row>
    <row r="12" spans="1:18">
      <c r="A12" s="49" t="s">
        <v>3</v>
      </c>
      <c r="B12" s="49"/>
      <c r="C12" s="37"/>
      <c r="D12" s="37"/>
      <c r="E12" s="37"/>
      <c r="F12" s="37"/>
      <c r="G12" s="37"/>
      <c r="H12" s="37"/>
      <c r="I12" s="26"/>
      <c r="J12" s="26"/>
      <c r="K12" s="26"/>
      <c r="L12" s="26"/>
      <c r="M12" s="26"/>
      <c r="N12" s="26"/>
      <c r="O12" s="25"/>
      <c r="P12" s="25"/>
      <c r="Q12" s="15"/>
      <c r="R12" s="15"/>
    </row>
    <row r="13" spans="1:18" ht="33" customHeight="1">
      <c r="A13" s="49"/>
      <c r="B13" s="49"/>
      <c r="C13" s="135" t="s">
        <v>106</v>
      </c>
      <c r="D13" s="135"/>
      <c r="E13" s="135"/>
      <c r="F13" s="135"/>
      <c r="G13" s="135"/>
      <c r="H13" s="135"/>
      <c r="I13" s="26"/>
      <c r="J13" s="26"/>
      <c r="K13" s="26"/>
      <c r="L13" s="26"/>
      <c r="M13" s="26"/>
      <c r="N13" s="26"/>
      <c r="O13" s="25"/>
      <c r="P13" s="25"/>
      <c r="Q13" s="15"/>
      <c r="R13" s="15"/>
    </row>
    <row r="14" spans="1:18">
      <c r="A14" s="49" t="s">
        <v>44</v>
      </c>
      <c r="B14" s="49"/>
      <c r="C14" s="37"/>
      <c r="D14" s="37"/>
      <c r="E14" s="37"/>
      <c r="F14" s="37"/>
      <c r="G14" s="37"/>
      <c r="H14" s="37"/>
      <c r="I14" s="26"/>
      <c r="J14" s="26"/>
      <c r="K14" s="26"/>
      <c r="L14" s="26"/>
      <c r="M14" s="26"/>
      <c r="N14" s="26"/>
      <c r="O14" s="25"/>
      <c r="P14" s="25"/>
      <c r="Q14" s="15"/>
      <c r="R14" s="15"/>
    </row>
    <row r="15" spans="1:18">
      <c r="A15" s="49"/>
      <c r="B15" s="49"/>
      <c r="C15" s="48">
        <f>情報入力シート!D17</f>
        <v>0</v>
      </c>
      <c r="D15" s="37" t="s">
        <v>13</v>
      </c>
      <c r="E15" s="37"/>
      <c r="F15" s="37"/>
      <c r="G15" s="37"/>
      <c r="H15" s="37"/>
      <c r="I15" s="26" t="str">
        <f>TEXT(C15,"#,###")</f>
        <v/>
      </c>
      <c r="J15" s="26"/>
      <c r="K15" s="26"/>
      <c r="L15" s="26"/>
      <c r="M15" s="26"/>
      <c r="N15" s="26"/>
      <c r="O15" s="25"/>
      <c r="P15" s="25"/>
      <c r="Q15" s="15"/>
      <c r="R15" s="15"/>
    </row>
    <row r="16" spans="1:18">
      <c r="A16" s="49" t="s">
        <v>31</v>
      </c>
      <c r="B16" s="49"/>
      <c r="C16" s="37"/>
      <c r="D16" s="37"/>
      <c r="E16" s="37"/>
      <c r="F16" s="37"/>
      <c r="G16" s="37"/>
      <c r="H16" s="37"/>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128</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130</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2" t="str">
        <f>IF(B21="○",情報入力シート!D27,"")</f>
        <v/>
      </c>
      <c r="G21" s="132"/>
      <c r="H21" s="133"/>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40" t="s">
        <v>7</v>
      </c>
      <c r="E33" s="40" t="s">
        <v>8</v>
      </c>
      <c r="F33" s="40" t="s">
        <v>5</v>
      </c>
      <c r="G33" s="140"/>
      <c r="H33" s="141"/>
      <c r="I33" s="28"/>
      <c r="J33" s="25"/>
      <c r="K33" s="25"/>
      <c r="L33" s="25"/>
      <c r="M33" s="25"/>
      <c r="N33" s="25"/>
      <c r="O33" s="25"/>
      <c r="P33" s="25"/>
      <c r="Q33" s="15"/>
      <c r="R33" s="15"/>
    </row>
    <row r="34" spans="1:18" ht="19.5" customHeight="1">
      <c r="B34" s="123" t="s">
        <v>11</v>
      </c>
      <c r="C34" s="56"/>
      <c r="D34" s="57"/>
      <c r="E34" s="57"/>
      <c r="F34" s="57"/>
      <c r="G34" s="57"/>
      <c r="H34" s="14">
        <f t="shared" ref="H34:H40" si="0">SUM(D34:G34)</f>
        <v>0</v>
      </c>
      <c r="I34" s="29"/>
      <c r="J34" s="25"/>
      <c r="K34" s="25"/>
      <c r="L34" s="25"/>
      <c r="M34" s="25"/>
      <c r="N34" s="25"/>
      <c r="O34" s="25"/>
      <c r="P34" s="25"/>
      <c r="Q34" s="15"/>
      <c r="R34" s="15"/>
    </row>
    <row r="35" spans="1:18" ht="19.5" customHeight="1">
      <c r="B35" s="123"/>
      <c r="C35" s="56"/>
      <c r="D35" s="57"/>
      <c r="E35" s="57"/>
      <c r="F35" s="57"/>
      <c r="G35" s="57"/>
      <c r="H35" s="14">
        <f t="shared" si="0"/>
        <v>0</v>
      </c>
      <c r="I35" s="29"/>
      <c r="J35" s="25"/>
      <c r="K35" s="25"/>
      <c r="L35" s="25"/>
      <c r="M35" s="25"/>
      <c r="N35" s="25"/>
      <c r="O35" s="25"/>
      <c r="P35" s="25"/>
      <c r="Q35" s="15"/>
      <c r="R35" s="15"/>
    </row>
    <row r="36" spans="1:18" ht="19.5" customHeight="1">
      <c r="B36" s="123"/>
      <c r="C36" s="56"/>
      <c r="D36" s="57"/>
      <c r="E36" s="57"/>
      <c r="F36" s="57"/>
      <c r="G36" s="57"/>
      <c r="H36" s="14">
        <f t="shared" si="0"/>
        <v>0</v>
      </c>
      <c r="I36" s="29"/>
      <c r="J36" s="25"/>
      <c r="K36" s="25"/>
      <c r="L36" s="25"/>
      <c r="M36" s="25"/>
      <c r="N36" s="25"/>
      <c r="O36" s="25"/>
      <c r="P36" s="25"/>
      <c r="Q36" s="15"/>
      <c r="R36" s="15"/>
    </row>
    <row r="37" spans="1:18" ht="19.5" customHeight="1">
      <c r="B37" s="123"/>
      <c r="C37" s="56"/>
      <c r="D37" s="57"/>
      <c r="E37" s="57"/>
      <c r="F37" s="57"/>
      <c r="G37" s="57"/>
      <c r="H37" s="14">
        <f t="shared" si="0"/>
        <v>0</v>
      </c>
      <c r="I37" s="29"/>
      <c r="J37" s="25"/>
      <c r="K37" s="25"/>
      <c r="L37" s="25"/>
      <c r="M37" s="25"/>
      <c r="N37" s="25"/>
      <c r="O37" s="25"/>
      <c r="P37" s="25"/>
      <c r="Q37" s="15"/>
      <c r="R37" s="15"/>
    </row>
    <row r="38" spans="1:18" ht="19.5" customHeight="1">
      <c r="B38" s="123"/>
      <c r="C38" s="56"/>
      <c r="D38" s="57"/>
      <c r="E38" s="57"/>
      <c r="F38" s="57"/>
      <c r="G38" s="57"/>
      <c r="H38" s="14">
        <f t="shared" si="0"/>
        <v>0</v>
      </c>
      <c r="I38" s="29"/>
      <c r="J38" s="25"/>
      <c r="K38" s="25"/>
      <c r="L38" s="25"/>
      <c r="M38" s="25"/>
      <c r="N38" s="25"/>
      <c r="O38" s="25"/>
      <c r="P38" s="25"/>
      <c r="Q38" s="15"/>
      <c r="R38" s="15"/>
    </row>
    <row r="39" spans="1:18" ht="19.5" customHeight="1">
      <c r="B39" s="123"/>
      <c r="C39" s="56"/>
      <c r="D39" s="57"/>
      <c r="E39" s="57"/>
      <c r="F39" s="57"/>
      <c r="G39" s="57"/>
      <c r="H39" s="14">
        <f t="shared" si="0"/>
        <v>0</v>
      </c>
      <c r="I39" s="29"/>
      <c r="J39" s="25"/>
      <c r="K39" s="25"/>
      <c r="L39" s="25"/>
      <c r="M39" s="25"/>
      <c r="N39" s="25"/>
      <c r="O39" s="25"/>
      <c r="P39" s="25"/>
      <c r="Q39" s="15"/>
      <c r="R39" s="15"/>
    </row>
    <row r="40" spans="1:18" ht="19.5" customHeight="1">
      <c r="B40" s="123"/>
      <c r="C40" s="56"/>
      <c r="D40" s="57"/>
      <c r="E40" s="57"/>
      <c r="F40" s="57"/>
      <c r="G40" s="57" t="s">
        <v>37</v>
      </c>
      <c r="H40" s="14">
        <f t="shared" si="0"/>
        <v>0</v>
      </c>
      <c r="I40" s="29"/>
      <c r="J40" s="25"/>
      <c r="K40" s="25"/>
      <c r="L40" s="25"/>
      <c r="M40" s="25"/>
      <c r="N40" s="25"/>
      <c r="O40" s="25"/>
      <c r="P40" s="25"/>
      <c r="Q40" s="15"/>
      <c r="R40" s="15"/>
    </row>
    <row r="41" spans="1:18" ht="19.5" customHeight="1">
      <c r="B41" s="123"/>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4">
        <f>情報入力シート!D39</f>
        <v>0</v>
      </c>
      <c r="D44" s="124"/>
      <c r="E44" s="125" t="s">
        <v>22</v>
      </c>
      <c r="F44" s="126" t="e">
        <f>IF(情報入力シート!D42="",IF(C45="","",C44/C45),情報入力シート!D42)</f>
        <v>#DIV/0!</v>
      </c>
      <c r="G44" s="127"/>
      <c r="I44" s="25"/>
      <c r="J44" s="31" t="s">
        <v>35</v>
      </c>
      <c r="K44" s="31"/>
      <c r="L44" s="31"/>
      <c r="M44" s="31"/>
      <c r="N44" s="25"/>
      <c r="O44" s="25"/>
      <c r="P44" s="25"/>
      <c r="Q44" s="15"/>
      <c r="R44" s="15"/>
    </row>
    <row r="45" spans="1:18" ht="15.75" thickTop="1" thickBot="1">
      <c r="C45" s="130">
        <f>情報入力シート!D40</f>
        <v>0</v>
      </c>
      <c r="D45" s="130"/>
      <c r="E45" s="125"/>
      <c r="F45" s="128"/>
      <c r="G45" s="129"/>
      <c r="I45" s="25"/>
      <c r="J45" s="25" t="s">
        <v>36</v>
      </c>
      <c r="K45" s="25"/>
      <c r="L45" s="25"/>
      <c r="M45" s="25"/>
      <c r="N45" s="25"/>
      <c r="O45" s="25"/>
      <c r="P45" s="25"/>
      <c r="Q45" s="15"/>
      <c r="R45" s="15"/>
    </row>
    <row r="46" spans="1:18" ht="15" thickBot="1">
      <c r="A46" s="1"/>
      <c r="B46" s="1" t="s">
        <v>23</v>
      </c>
      <c r="F46" s="121" t="str">
        <f>IF(情報入力シート!D42&lt;&gt;"","税務申告上端数処理している。","")</f>
        <v/>
      </c>
      <c r="G46" s="121"/>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Sheet1!$A$1:$A$7</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22B21-893E-468C-ABC1-D68E94EBF92B}">
  <dimension ref="A1:R65"/>
  <sheetViews>
    <sheetView view="pageBreakPreview" topLeftCell="A11" zoomScaleNormal="80" zoomScaleSheetLayoutView="100" workbookViewId="0">
      <selection activeCell="B18" sqref="B1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2">
        <f>情報入力シート!D11</f>
        <v>0</v>
      </c>
      <c r="F7" s="122"/>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5" t="s">
        <v>107</v>
      </c>
      <c r="D13" s="135"/>
      <c r="E13" s="135"/>
      <c r="F13" s="135"/>
      <c r="G13" s="135"/>
      <c r="H13" s="135"/>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情報入力シート!D18</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128</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130</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2" t="str">
        <f>IF(B21="○",情報入力シート!D27,"")</f>
        <v/>
      </c>
      <c r="G21" s="132"/>
      <c r="H21" s="133"/>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40" t="s">
        <v>7</v>
      </c>
      <c r="E33" s="40" t="s">
        <v>8</v>
      </c>
      <c r="F33" s="40" t="s">
        <v>5</v>
      </c>
      <c r="G33" s="140"/>
      <c r="H33" s="141"/>
      <c r="I33" s="28"/>
      <c r="J33" s="25"/>
      <c r="K33" s="25"/>
      <c r="L33" s="25"/>
      <c r="M33" s="25"/>
      <c r="N33" s="25"/>
      <c r="O33" s="25"/>
      <c r="P33" s="25"/>
      <c r="Q33" s="15"/>
      <c r="R33" s="15"/>
    </row>
    <row r="34" spans="1:18" ht="19.5" customHeight="1">
      <c r="B34" s="123" t="s">
        <v>11</v>
      </c>
      <c r="C34" s="56"/>
      <c r="D34" s="57"/>
      <c r="E34" s="57"/>
      <c r="F34" s="57"/>
      <c r="G34" s="57"/>
      <c r="H34" s="14">
        <f t="shared" ref="H34:H40" si="0">SUM(D34:G34)</f>
        <v>0</v>
      </c>
      <c r="I34" s="29"/>
      <c r="J34" s="25"/>
      <c r="K34" s="25"/>
      <c r="L34" s="25"/>
      <c r="M34" s="25"/>
      <c r="N34" s="25"/>
      <c r="O34" s="25"/>
      <c r="P34" s="25"/>
      <c r="Q34" s="15"/>
      <c r="R34" s="15"/>
    </row>
    <row r="35" spans="1:18" ht="19.5" customHeight="1">
      <c r="B35" s="123"/>
      <c r="C35" s="56"/>
      <c r="D35" s="57"/>
      <c r="E35" s="57"/>
      <c r="F35" s="57"/>
      <c r="G35" s="57"/>
      <c r="H35" s="14">
        <f t="shared" si="0"/>
        <v>0</v>
      </c>
      <c r="I35" s="29"/>
      <c r="J35" s="25"/>
      <c r="K35" s="25"/>
      <c r="L35" s="25"/>
      <c r="M35" s="25"/>
      <c r="N35" s="25"/>
      <c r="O35" s="25"/>
      <c r="P35" s="25"/>
      <c r="Q35" s="15"/>
      <c r="R35" s="15"/>
    </row>
    <row r="36" spans="1:18" ht="19.5" customHeight="1">
      <c r="B36" s="123"/>
      <c r="C36" s="56"/>
      <c r="D36" s="57"/>
      <c r="E36" s="57"/>
      <c r="F36" s="57"/>
      <c r="G36" s="57"/>
      <c r="H36" s="14">
        <f t="shared" si="0"/>
        <v>0</v>
      </c>
      <c r="I36" s="29"/>
      <c r="J36" s="25"/>
      <c r="K36" s="25"/>
      <c r="L36" s="25"/>
      <c r="M36" s="25"/>
      <c r="N36" s="25"/>
      <c r="O36" s="25"/>
      <c r="P36" s="25"/>
      <c r="Q36" s="15"/>
      <c r="R36" s="15"/>
    </row>
    <row r="37" spans="1:18" ht="19.5" customHeight="1">
      <c r="B37" s="123"/>
      <c r="C37" s="56"/>
      <c r="D37" s="57"/>
      <c r="E37" s="57"/>
      <c r="F37" s="57"/>
      <c r="G37" s="57"/>
      <c r="H37" s="14">
        <f t="shared" si="0"/>
        <v>0</v>
      </c>
      <c r="I37" s="29"/>
      <c r="J37" s="25"/>
      <c r="K37" s="25"/>
      <c r="L37" s="25"/>
      <c r="M37" s="25"/>
      <c r="N37" s="25"/>
      <c r="O37" s="25"/>
      <c r="P37" s="25"/>
      <c r="Q37" s="15"/>
      <c r="R37" s="15"/>
    </row>
    <row r="38" spans="1:18" ht="19.5" customHeight="1">
      <c r="B38" s="123"/>
      <c r="C38" s="56"/>
      <c r="D38" s="57"/>
      <c r="E38" s="57"/>
      <c r="F38" s="57"/>
      <c r="G38" s="57"/>
      <c r="H38" s="14">
        <f t="shared" si="0"/>
        <v>0</v>
      </c>
      <c r="I38" s="29"/>
      <c r="J38" s="25"/>
      <c r="K38" s="25"/>
      <c r="L38" s="25"/>
      <c r="M38" s="25"/>
      <c r="N38" s="25"/>
      <c r="O38" s="25"/>
      <c r="P38" s="25"/>
      <c r="Q38" s="15"/>
      <c r="R38" s="15"/>
    </row>
    <row r="39" spans="1:18" ht="19.5" customHeight="1">
      <c r="B39" s="123"/>
      <c r="C39" s="56"/>
      <c r="D39" s="57"/>
      <c r="E39" s="57"/>
      <c r="F39" s="57"/>
      <c r="G39" s="57"/>
      <c r="H39" s="14">
        <f t="shared" si="0"/>
        <v>0</v>
      </c>
      <c r="I39" s="29"/>
      <c r="J39" s="25"/>
      <c r="K39" s="25"/>
      <c r="L39" s="25"/>
      <c r="M39" s="25"/>
      <c r="N39" s="25"/>
      <c r="O39" s="25"/>
      <c r="P39" s="25"/>
      <c r="Q39" s="15"/>
      <c r="R39" s="15"/>
    </row>
    <row r="40" spans="1:18" ht="19.5" customHeight="1">
      <c r="B40" s="123"/>
      <c r="C40" s="56"/>
      <c r="D40" s="57"/>
      <c r="E40" s="57"/>
      <c r="F40" s="57"/>
      <c r="G40" s="57" t="s">
        <v>37</v>
      </c>
      <c r="H40" s="14">
        <f t="shared" si="0"/>
        <v>0</v>
      </c>
      <c r="I40" s="29"/>
      <c r="J40" s="25"/>
      <c r="K40" s="25"/>
      <c r="L40" s="25"/>
      <c r="M40" s="25"/>
      <c r="N40" s="25"/>
      <c r="O40" s="25"/>
      <c r="P40" s="25"/>
      <c r="Q40" s="15"/>
      <c r="R40" s="15"/>
    </row>
    <row r="41" spans="1:18" ht="19.5" customHeight="1">
      <c r="B41" s="123"/>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4">
        <f>情報入力シート!D39</f>
        <v>0</v>
      </c>
      <c r="D44" s="124"/>
      <c r="E44" s="125" t="s">
        <v>22</v>
      </c>
      <c r="F44" s="126" t="e">
        <f>IF(情報入力シート!D42="",IF(C45="","",C44/C45),情報入力シート!D42)</f>
        <v>#DIV/0!</v>
      </c>
      <c r="G44" s="127"/>
      <c r="I44" s="25"/>
      <c r="J44" s="31" t="s">
        <v>35</v>
      </c>
      <c r="K44" s="31"/>
      <c r="L44" s="31"/>
      <c r="M44" s="31"/>
      <c r="N44" s="25"/>
      <c r="O44" s="25"/>
      <c r="P44" s="25"/>
      <c r="Q44" s="15"/>
      <c r="R44" s="15"/>
    </row>
    <row r="45" spans="1:18" ht="15.75" thickTop="1" thickBot="1">
      <c r="C45" s="130">
        <f>情報入力シート!D40</f>
        <v>0</v>
      </c>
      <c r="D45" s="130"/>
      <c r="E45" s="125"/>
      <c r="F45" s="128"/>
      <c r="G45" s="129"/>
      <c r="I45" s="25"/>
      <c r="J45" s="25" t="s">
        <v>36</v>
      </c>
      <c r="K45" s="25"/>
      <c r="L45" s="25"/>
      <c r="M45" s="25"/>
      <c r="N45" s="25"/>
      <c r="O45" s="25"/>
      <c r="P45" s="25"/>
      <c r="Q45" s="15"/>
      <c r="R45" s="15"/>
    </row>
    <row r="46" spans="1:18" ht="15" thickBot="1">
      <c r="A46" s="1"/>
      <c r="B46" s="1" t="s">
        <v>23</v>
      </c>
      <c r="F46" s="121" t="str">
        <f>IF(情報入力シート!D42&lt;&gt;"","税務申告上端数処理している。","")</f>
        <v/>
      </c>
      <c r="G46" s="121"/>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25A18B19-5759-41DC-99FF-776015A2E319}">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09C396-E54F-48DA-BE76-AEE861D106E4}">
          <x14:formula1>
            <xm:f>Sheet1!$A$1:$A$7</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topLeftCell="A10" zoomScale="80" zoomScaleNormal="80" zoomScaleSheetLayoutView="80" workbookViewId="0">
      <selection activeCell="N39" sqref="N3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4" t="s">
        <v>49</v>
      </c>
      <c r="B1" s="134"/>
      <c r="C1" s="134"/>
      <c r="D1" s="134"/>
      <c r="E1" s="134"/>
      <c r="F1" s="134"/>
      <c r="G1" s="134"/>
      <c r="H1" s="134"/>
    </row>
    <row r="2" spans="1:18" ht="18.75" customHeight="1">
      <c r="A2" s="134" t="s">
        <v>48</v>
      </c>
      <c r="B2" s="134"/>
      <c r="C2" s="134"/>
      <c r="D2" s="134"/>
      <c r="E2" s="134"/>
      <c r="F2" s="134"/>
      <c r="G2" s="134"/>
      <c r="H2" s="134"/>
      <c r="I2" s="35" t="s">
        <v>27</v>
      </c>
    </row>
    <row r="3" spans="1:18">
      <c r="A3" s="2"/>
      <c r="B3" s="2"/>
      <c r="I3" s="36" t="s">
        <v>29</v>
      </c>
    </row>
    <row r="4" spans="1:18">
      <c r="A4" s="2" t="s">
        <v>46</v>
      </c>
      <c r="B4" s="2"/>
      <c r="I4" s="25"/>
      <c r="J4" s="25"/>
      <c r="K4" s="25"/>
      <c r="L4" s="25"/>
      <c r="M4" s="25"/>
      <c r="N4" s="25"/>
      <c r="O4" s="25"/>
      <c r="P4" s="25"/>
      <c r="Q4" s="15"/>
      <c r="R4" s="15"/>
    </row>
    <row r="5" spans="1:18">
      <c r="A5" s="2"/>
      <c r="B5" s="2"/>
      <c r="C5" s="19"/>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38"/>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19"/>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19"/>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144"/>
      <c r="D13" s="144"/>
      <c r="E13" s="144"/>
      <c r="F13" s="144"/>
      <c r="G13" s="144"/>
      <c r="H13" s="144"/>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18"/>
      <c r="D15" s="1" t="s">
        <v>13</v>
      </c>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17"/>
      <c r="C18" s="11" t="s">
        <v>38</v>
      </c>
      <c r="D18" s="11"/>
      <c r="E18" s="11"/>
      <c r="F18" s="11"/>
      <c r="G18" s="11"/>
      <c r="H18" s="12"/>
      <c r="I18" s="26"/>
      <c r="J18" s="26"/>
      <c r="K18" s="26"/>
      <c r="L18" s="26"/>
      <c r="M18" s="26"/>
      <c r="N18" s="26"/>
      <c r="O18" s="25"/>
      <c r="P18" s="25"/>
      <c r="Q18" s="15"/>
      <c r="R18" s="15"/>
    </row>
    <row r="19" spans="1:18">
      <c r="A19" s="1"/>
      <c r="B19" s="17"/>
      <c r="C19" s="11" t="s">
        <v>39</v>
      </c>
      <c r="D19" s="11"/>
      <c r="E19" s="11"/>
      <c r="F19" s="11"/>
      <c r="G19" s="11"/>
      <c r="H19" s="12"/>
      <c r="I19" s="26"/>
      <c r="J19" s="26"/>
      <c r="K19" s="26"/>
      <c r="L19" s="26"/>
      <c r="M19" s="26"/>
      <c r="N19" s="26"/>
      <c r="O19" s="25"/>
      <c r="P19" s="25"/>
      <c r="Q19" s="15"/>
      <c r="R19" s="15"/>
    </row>
    <row r="20" spans="1:18">
      <c r="A20" s="1"/>
      <c r="B20" s="17"/>
      <c r="C20" s="11" t="s">
        <v>40</v>
      </c>
      <c r="D20" s="11"/>
      <c r="E20" s="11"/>
      <c r="F20" s="11"/>
      <c r="G20" s="11"/>
      <c r="H20" s="12"/>
      <c r="I20" s="26"/>
      <c r="J20" s="26"/>
      <c r="K20" s="26"/>
      <c r="L20" s="26"/>
      <c r="M20" s="26"/>
      <c r="N20" s="26"/>
      <c r="O20" s="25"/>
      <c r="P20" s="25"/>
      <c r="Q20" s="15"/>
      <c r="R20" s="15"/>
    </row>
    <row r="21" spans="1:18">
      <c r="A21" s="1"/>
      <c r="B21" s="17"/>
      <c r="C21" s="11" t="s">
        <v>41</v>
      </c>
      <c r="D21" s="11"/>
      <c r="E21" s="11"/>
      <c r="F21" s="11"/>
      <c r="G21" s="11"/>
      <c r="H21" s="12"/>
      <c r="I21" s="26"/>
      <c r="J21" s="26"/>
      <c r="K21" s="26"/>
      <c r="L21" s="26"/>
      <c r="M21" s="26"/>
      <c r="N21" s="26"/>
      <c r="O21" s="25"/>
      <c r="P21" s="25"/>
      <c r="Q21" s="15"/>
      <c r="R21" s="15"/>
    </row>
    <row r="22" spans="1:18">
      <c r="A22" s="1"/>
      <c r="B22" s="17"/>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17"/>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17"/>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17"/>
      <c r="C28" s="11" t="s">
        <v>20</v>
      </c>
      <c r="D28" s="11"/>
      <c r="E28" s="11"/>
      <c r="F28" s="11"/>
      <c r="G28" s="11"/>
      <c r="H28" s="12"/>
      <c r="I28" s="26"/>
      <c r="J28" s="26"/>
      <c r="K28" s="26"/>
      <c r="L28" s="26"/>
      <c r="M28" s="26"/>
      <c r="N28" s="26"/>
      <c r="O28" s="25"/>
      <c r="P28" s="25"/>
      <c r="Q28" s="15"/>
      <c r="R28" s="15"/>
    </row>
    <row r="29" spans="1:18">
      <c r="B29" s="17"/>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6" t="s">
        <v>12</v>
      </c>
      <c r="D32" s="138" t="s">
        <v>42</v>
      </c>
      <c r="E32" s="138"/>
      <c r="F32" s="138"/>
      <c r="G32" s="139" t="s">
        <v>43</v>
      </c>
      <c r="H32" s="141" t="s">
        <v>9</v>
      </c>
      <c r="I32" s="20"/>
      <c r="J32" s="26"/>
      <c r="K32" s="26"/>
      <c r="L32" s="26"/>
      <c r="M32" s="26"/>
      <c r="N32" s="26"/>
      <c r="O32" s="25"/>
      <c r="P32" s="25"/>
      <c r="Q32" s="15"/>
      <c r="R32" s="15"/>
    </row>
    <row r="33" spans="1:18" ht="28.5">
      <c r="B33" s="7"/>
      <c r="C33" s="137"/>
      <c r="D33" s="5" t="s">
        <v>7</v>
      </c>
      <c r="E33" s="5" t="s">
        <v>8</v>
      </c>
      <c r="F33" s="5" t="s">
        <v>5</v>
      </c>
      <c r="G33" s="140"/>
      <c r="H33" s="141"/>
      <c r="I33" s="28"/>
      <c r="J33" s="25"/>
      <c r="K33" s="25"/>
      <c r="L33" s="25"/>
      <c r="M33" s="25"/>
      <c r="N33" s="25"/>
      <c r="O33" s="25"/>
      <c r="P33" s="25"/>
      <c r="Q33" s="15"/>
      <c r="R33" s="15"/>
    </row>
    <row r="34" spans="1:18" ht="19.5" customHeight="1">
      <c r="B34" s="123" t="s">
        <v>11</v>
      </c>
      <c r="C34" s="17"/>
      <c r="D34" s="22"/>
      <c r="E34" s="22"/>
      <c r="F34" s="22"/>
      <c r="G34" s="22"/>
      <c r="H34" s="14">
        <f t="shared" ref="H34:H40" si="0">SUM(D34:G34)</f>
        <v>0</v>
      </c>
      <c r="I34" s="29"/>
      <c r="J34" s="25"/>
      <c r="K34" s="25"/>
      <c r="L34" s="25"/>
      <c r="M34" s="25"/>
      <c r="N34" s="25"/>
      <c r="O34" s="25"/>
      <c r="P34" s="25"/>
      <c r="Q34" s="15"/>
      <c r="R34" s="15"/>
    </row>
    <row r="35" spans="1:18" ht="19.5" customHeight="1">
      <c r="B35" s="123"/>
      <c r="C35" s="17"/>
      <c r="D35" s="22"/>
      <c r="E35" s="22"/>
      <c r="F35" s="22"/>
      <c r="G35" s="22"/>
      <c r="H35" s="14">
        <f t="shared" si="0"/>
        <v>0</v>
      </c>
      <c r="I35" s="29"/>
      <c r="J35" s="25"/>
      <c r="K35" s="25"/>
      <c r="L35" s="25"/>
      <c r="M35" s="25"/>
      <c r="N35" s="25"/>
      <c r="O35" s="25"/>
      <c r="P35" s="25"/>
      <c r="Q35" s="15"/>
      <c r="R35" s="15"/>
    </row>
    <row r="36" spans="1:18" ht="19.5" customHeight="1">
      <c r="B36" s="123"/>
      <c r="C36" s="17"/>
      <c r="D36" s="22"/>
      <c r="E36" s="22"/>
      <c r="F36" s="22"/>
      <c r="G36" s="22"/>
      <c r="H36" s="14">
        <f t="shared" si="0"/>
        <v>0</v>
      </c>
      <c r="I36" s="29"/>
      <c r="J36" s="25"/>
      <c r="K36" s="25"/>
      <c r="L36" s="25"/>
      <c r="M36" s="25"/>
      <c r="N36" s="25"/>
      <c r="O36" s="25"/>
      <c r="P36" s="25"/>
      <c r="Q36" s="15"/>
      <c r="R36" s="15"/>
    </row>
    <row r="37" spans="1:18" ht="19.5" customHeight="1">
      <c r="B37" s="123"/>
      <c r="C37" s="17"/>
      <c r="D37" s="22"/>
      <c r="E37" s="22"/>
      <c r="F37" s="22"/>
      <c r="G37" s="22"/>
      <c r="H37" s="14">
        <f t="shared" si="0"/>
        <v>0</v>
      </c>
      <c r="I37" s="29"/>
      <c r="J37" s="25"/>
      <c r="K37" s="25"/>
      <c r="L37" s="25"/>
      <c r="M37" s="25"/>
      <c r="N37" s="25"/>
      <c r="O37" s="25"/>
      <c r="P37" s="25"/>
      <c r="Q37" s="15"/>
      <c r="R37" s="15"/>
    </row>
    <row r="38" spans="1:18" ht="19.5" customHeight="1">
      <c r="B38" s="123"/>
      <c r="C38" s="17"/>
      <c r="D38" s="22"/>
      <c r="E38" s="22"/>
      <c r="F38" s="22"/>
      <c r="G38" s="22"/>
      <c r="H38" s="14">
        <f t="shared" si="0"/>
        <v>0</v>
      </c>
      <c r="I38" s="29"/>
      <c r="J38" s="25"/>
      <c r="K38" s="25"/>
      <c r="L38" s="25"/>
      <c r="M38" s="25"/>
      <c r="N38" s="25"/>
      <c r="O38" s="25"/>
      <c r="P38" s="25"/>
      <c r="Q38" s="15"/>
      <c r="R38" s="15"/>
    </row>
    <row r="39" spans="1:18" ht="19.5" customHeight="1">
      <c r="B39" s="123"/>
      <c r="C39" s="17"/>
      <c r="D39" s="22"/>
      <c r="E39" s="22"/>
      <c r="F39" s="22"/>
      <c r="G39" s="22"/>
      <c r="H39" s="14">
        <f t="shared" si="0"/>
        <v>0</v>
      </c>
      <c r="I39" s="29"/>
      <c r="J39" s="25"/>
      <c r="K39" s="25"/>
      <c r="L39" s="25"/>
      <c r="M39" s="25"/>
      <c r="N39" s="25"/>
      <c r="O39" s="25"/>
      <c r="P39" s="25"/>
      <c r="Q39" s="15"/>
      <c r="R39" s="15"/>
    </row>
    <row r="40" spans="1:18" ht="19.5" customHeight="1">
      <c r="B40" s="123"/>
      <c r="C40" s="17"/>
      <c r="D40" s="22"/>
      <c r="E40" s="22"/>
      <c r="F40" s="22"/>
      <c r="G40" s="22" t="s">
        <v>37</v>
      </c>
      <c r="H40" s="14">
        <f t="shared" si="0"/>
        <v>0</v>
      </c>
      <c r="I40" s="29"/>
      <c r="J40" s="25"/>
      <c r="K40" s="25"/>
      <c r="L40" s="25"/>
      <c r="M40" s="25"/>
      <c r="N40" s="25"/>
      <c r="O40" s="25"/>
      <c r="P40" s="25"/>
      <c r="Q40" s="15"/>
      <c r="R40" s="15"/>
    </row>
    <row r="41" spans="1:18" ht="19.5" customHeight="1">
      <c r="B41" s="123"/>
      <c r="C41" s="4"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42"/>
      <c r="D44" s="142"/>
      <c r="E44" s="125" t="s">
        <v>22</v>
      </c>
      <c r="F44" s="126" t="str">
        <f>IF(C45="","",C44/C45)</f>
        <v/>
      </c>
      <c r="G44" s="127"/>
      <c r="I44" s="25"/>
      <c r="J44" s="31" t="s">
        <v>35</v>
      </c>
      <c r="K44" s="31"/>
      <c r="L44" s="31"/>
      <c r="M44" s="31"/>
      <c r="N44" s="25"/>
      <c r="O44" s="25"/>
      <c r="P44" s="25"/>
      <c r="Q44" s="15"/>
      <c r="R44" s="15"/>
    </row>
    <row r="45" spans="1:18" ht="15.75" thickTop="1" thickBot="1">
      <c r="C45" s="143"/>
      <c r="D45" s="143"/>
      <c r="E45" s="125"/>
      <c r="F45" s="128"/>
      <c r="G45" s="129"/>
      <c r="I45" s="25"/>
      <c r="J45" s="25" t="s">
        <v>36</v>
      </c>
      <c r="K45" s="25"/>
      <c r="L45" s="25"/>
      <c r="M45" s="25"/>
      <c r="N45" s="25"/>
      <c r="O45" s="25"/>
      <c r="P45" s="25"/>
      <c r="Q45" s="15"/>
      <c r="R45" s="15"/>
    </row>
    <row r="46" spans="1:18" ht="15" thickBot="1">
      <c r="A46" s="1"/>
      <c r="B46" s="1" t="s">
        <v>23</v>
      </c>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1" t="str">
        <f>IF(B22="○",I15&amp;"×10/110×（"&amp;I42&amp;"＋"&amp;J42&amp;"＋"&amp;K42&amp;"）/"&amp;M42&amp;"＝"&amp;L22,IF(B24="○",I15&amp;"×10/110×("&amp;I42&amp;"＋"&amp;J42&amp;"＋"&amp;K42&amp;"）/"&amp;M42&amp;"×②＝"&amp;L24,""))</f>
        <v/>
      </c>
      <c r="D49" s="131"/>
      <c r="E49" s="131"/>
      <c r="F49" s="131"/>
      <c r="G49" s="131"/>
      <c r="H49" s="131"/>
      <c r="I49" s="34" t="s">
        <v>25</v>
      </c>
    </row>
    <row r="50" spans="1:9" ht="28.5" customHeight="1">
      <c r="C50" s="120" t="str">
        <f>IF(B23="○",I15&amp;"×10/110×"&amp;I42&amp;"/"&amp;M42&amp;"＝"&amp;L23&amp;"・・・ａ","")</f>
        <v/>
      </c>
      <c r="D50" s="120"/>
      <c r="E50" s="120"/>
      <c r="F50" s="120"/>
      <c r="G50" s="120"/>
      <c r="H50" s="120"/>
      <c r="I50" s="34" t="s">
        <v>25</v>
      </c>
    </row>
    <row r="51" spans="1:9" ht="28.5" customHeight="1">
      <c r="C51" s="120" t="str">
        <f>IF(B23="○",I15&amp;"×10/110×"&amp;K42&amp;"/"&amp;M42&amp;"×②＝"&amp;M23&amp;"・・・ｂ","")</f>
        <v/>
      </c>
      <c r="D51" s="120"/>
      <c r="E51" s="120"/>
      <c r="F51" s="120"/>
      <c r="G51" s="120"/>
      <c r="H51" s="12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Sheet1!$A$1:$A$7</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7"/>
  <sheetViews>
    <sheetView workbookViewId="0">
      <selection activeCell="A8" sqref="A8"/>
    </sheetView>
  </sheetViews>
  <sheetFormatPr defaultRowHeight="13.5"/>
  <sheetData>
    <row r="1" spans="1:1">
      <c r="A1" t="s">
        <v>50</v>
      </c>
    </row>
    <row r="2" spans="1:1">
      <c r="A2" t="s">
        <v>51</v>
      </c>
    </row>
    <row r="3" spans="1:1">
      <c r="A3" t="s">
        <v>52</v>
      </c>
    </row>
    <row r="4" spans="1:1">
      <c r="A4" t="s">
        <v>53</v>
      </c>
    </row>
    <row r="5" spans="1:1">
      <c r="A5" t="s">
        <v>54</v>
      </c>
    </row>
    <row r="6" spans="1:1">
      <c r="A6" t="s">
        <v>55</v>
      </c>
    </row>
    <row r="7" spans="1:1">
      <c r="A7" t="s">
        <v>56</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情報入力シート</vt:lpstr>
      <vt:lpstr>様式第５号</vt:lpstr>
      <vt:lpstr>入院</vt:lpstr>
      <vt:lpstr>外来</vt:lpstr>
      <vt:lpstr>検査</vt:lpstr>
      <vt:lpstr>重点</vt:lpstr>
      <vt:lpstr>疑う</vt:lpstr>
      <vt:lpstr>税率10%（白地）</vt:lpstr>
      <vt:lpstr>Sheet1</vt:lpstr>
      <vt:lpstr>Sheet6</vt:lpstr>
      <vt:lpstr>外来!Print_Area</vt:lpstr>
      <vt:lpstr>疑う!Print_Area</vt:lpstr>
      <vt:lpstr>検査!Print_Area</vt:lpstr>
      <vt:lpstr>重点!Print_Area</vt:lpstr>
      <vt:lpstr>情報入力シート!Print_Area</vt:lpstr>
      <vt:lpstr>'税率10%（白地）'!Print_Area</vt:lpstr>
      <vt:lpstr>入院!Print_Area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埼玉県</cp:lastModifiedBy>
  <cp:lastPrinted>2023-04-04T11:07:54Z</cp:lastPrinted>
  <dcterms:created xsi:type="dcterms:W3CDTF">1997-01-08T22:48:59Z</dcterms:created>
  <dcterms:modified xsi:type="dcterms:W3CDTF">2023-04-07T02:18:46Z</dcterms:modified>
</cp:coreProperties>
</file>