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115792\Box\【02_課所共有】06_04_高齢者福祉課\R08年度\02_施設・事業者指導担当\23_老人施設（老人福祉法）\23_06_軽費老人ホーム\23_06_030_通知・報告（軽費老人ホーム）\R8当初交付申請依頼\様式\"/>
    </mc:Choice>
  </mc:AlternateContent>
  <xr:revisionPtr revIDLastSave="0" documentId="13_ncr:1_{D6EB4401-A4E8-4447-8DA0-DB96BC852F6D}" xr6:coauthVersionLast="47" xr6:coauthVersionMax="47" xr10:uidLastSave="{00000000-0000-0000-0000-000000000000}"/>
  <workbookProtection workbookAlgorithmName="SHA-512" workbookHashValue="0HbS+irgoQidBRdtkrBiq2T+IsNY7IY7oL0/SsVCNoZJC/bJcKr7sF+Fgon6aqJ+8TldqkMDki0KB5SJmqpSaw==" workbookSaltValue="UKMkhY8pXnaZYYvA3KWpsQ==" workbookSpinCount="100000" lockStructure="1"/>
  <bookViews>
    <workbookView xWindow="-120" yWindow="-16320" windowWidth="29040" windowHeight="15720" tabRatio="852" xr2:uid="{00000000-000D-0000-FFFF-FFFF00000000}"/>
  </bookViews>
  <sheets>
    <sheet name="別表１（当初申請、変更申請)" sheetId="1" r:id="rId1"/>
    <sheet name="別表２（当初申請、変更申請）" sheetId="2" r:id="rId2"/>
    <sheet name="(A型)階層別、月別利用人員内訳" sheetId="3" r:id="rId3"/>
    <sheet name="基準額内訳(A型)" sheetId="21" r:id="rId4"/>
    <sheet name="単価積算内訳 " sheetId="19" r:id="rId5"/>
    <sheet name="職員の配置状況等 " sheetId="18" r:id="rId6"/>
    <sheet name="職員名簿" sheetId="9" r:id="rId7"/>
    <sheet name="精算書（実績報告）" sheetId="14" r:id="rId8"/>
    <sheet name="別表２(実績報告)" sheetId="17" r:id="rId9"/>
  </sheets>
  <externalReferences>
    <externalReference r:id="rId10"/>
  </externalReferences>
  <definedNames>
    <definedName name="_xlnm.Print_Area" localSheetId="2">'(A型)階層別、月別利用人員内訳'!$A$1:$O$44</definedName>
    <definedName name="_xlnm.Print_Area" localSheetId="3">'基準額内訳(A型)'!$A$1:$H$54</definedName>
    <definedName name="_xlnm.Print_Area" localSheetId="6">職員名簿!$A$1:$E$20</definedName>
    <definedName name="_xlnm.Print_Area" localSheetId="4">'単価積算内訳 '!$A$1:$I$9</definedName>
    <definedName name="_xlnm.Print_Area" localSheetId="0">'別表１（当初申請、変更申請)'!$A$1:$H$10</definedName>
    <definedName name="_xlnm.Print_Area" localSheetId="8">'別表２(実績報告)'!$A$1:$E$39</definedName>
    <definedName name="_xlnm.Print_Area" localSheetId="1">'別表２（当初申請、変更申請）'!$A$1:$E$39</definedName>
    <definedName name="wrn.ケアハウス." hidden="1">{#N/A,#N/A,FALSE,"Sheet1"}</definedName>
    <definedName name="サービス名">[1]【参考】数式用!$A$5:$A$27</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4" l="1"/>
  <c r="C8" i="1"/>
  <c r="D4" i="17" l="1"/>
  <c r="B2" i="9"/>
  <c r="B2" i="18"/>
  <c r="C4" i="21"/>
  <c r="L2" i="3"/>
  <c r="D4" i="2"/>
  <c r="B3" i="18" l="1"/>
  <c r="D5" i="19" l="1"/>
  <c r="C12" i="21" l="1"/>
  <c r="H12" i="21" s="1"/>
  <c r="C14" i="21"/>
  <c r="H14" i="21" s="1"/>
  <c r="O32" i="3"/>
  <c r="C38" i="21" s="1"/>
  <c r="H38" i="21" s="1"/>
  <c r="O33" i="3"/>
  <c r="C39" i="21" s="1"/>
  <c r="H39" i="21" s="1"/>
  <c r="O34" i="3"/>
  <c r="C40" i="21" s="1"/>
  <c r="H40" i="21" s="1"/>
  <c r="O35" i="3"/>
  <c r="C41" i="21" s="1"/>
  <c r="H41" i="21" s="1"/>
  <c r="O36" i="3"/>
  <c r="C42" i="21" s="1"/>
  <c r="H42" i="21" s="1"/>
  <c r="O37" i="3"/>
  <c r="C43" i="21" s="1"/>
  <c r="H43" i="21" s="1"/>
  <c r="O38" i="3"/>
  <c r="C44" i="21" s="1"/>
  <c r="H44" i="21" s="1"/>
  <c r="O39" i="3"/>
  <c r="C45" i="21" s="1"/>
  <c r="H45" i="21" s="1"/>
  <c r="O40" i="3"/>
  <c r="C46" i="21" s="1"/>
  <c r="H46" i="21" s="1"/>
  <c r="O41" i="3"/>
  <c r="C47" i="21" s="1"/>
  <c r="O42" i="3"/>
  <c r="C48" i="21" s="1"/>
  <c r="H48" i="21" s="1"/>
  <c r="O31" i="3"/>
  <c r="C37" i="21" s="1"/>
  <c r="H37" i="21" s="1"/>
  <c r="O6" i="3"/>
  <c r="C10" i="21" s="1"/>
  <c r="H10" i="21" s="1"/>
  <c r="O7" i="3"/>
  <c r="C11" i="21" s="1"/>
  <c r="H11" i="21" s="1"/>
  <c r="O8" i="3"/>
  <c r="O9" i="3"/>
  <c r="C13" i="21" s="1"/>
  <c r="H13" i="21" s="1"/>
  <c r="O10" i="3"/>
  <c r="O11" i="3"/>
  <c r="C15" i="21" s="1"/>
  <c r="H15" i="21" s="1"/>
  <c r="O12" i="3"/>
  <c r="C16" i="21" s="1"/>
  <c r="H16" i="21" s="1"/>
  <c r="O13" i="3"/>
  <c r="C17" i="21" s="1"/>
  <c r="H17" i="21" s="1"/>
  <c r="O14" i="3"/>
  <c r="C18" i="21" s="1"/>
  <c r="H18" i="21" s="1"/>
  <c r="O15" i="3"/>
  <c r="C19" i="21" s="1"/>
  <c r="H19" i="21" s="1"/>
  <c r="O16" i="3"/>
  <c r="C20" i="21" s="1"/>
  <c r="H20" i="21" s="1"/>
  <c r="O17" i="3"/>
  <c r="C21" i="21" s="1"/>
  <c r="H21" i="21" s="1"/>
  <c r="O18" i="3"/>
  <c r="C22" i="21" s="1"/>
  <c r="H22" i="21" s="1"/>
  <c r="O19" i="3"/>
  <c r="C23" i="21" s="1"/>
  <c r="H23" i="21" s="1"/>
  <c r="O20" i="3"/>
  <c r="C24" i="21" s="1"/>
  <c r="H24" i="21" s="1"/>
  <c r="O21" i="3"/>
  <c r="C25" i="21" s="1"/>
  <c r="H25" i="21" s="1"/>
  <c r="O22" i="3"/>
  <c r="C26" i="21" s="1"/>
  <c r="H26" i="21" s="1"/>
  <c r="O23" i="3"/>
  <c r="C27" i="21" s="1"/>
  <c r="H27" i="21" s="1"/>
  <c r="O24" i="3"/>
  <c r="C28" i="21" s="1"/>
  <c r="H28" i="21" s="1"/>
  <c r="O25" i="3"/>
  <c r="C29" i="21" s="1"/>
  <c r="H29" i="21" s="1"/>
  <c r="O26" i="3"/>
  <c r="C30" i="21" s="1"/>
  <c r="H30" i="21" s="1"/>
  <c r="O5" i="3"/>
  <c r="C9" i="21" s="1"/>
  <c r="H47" i="21" l="1"/>
  <c r="C49" i="21"/>
  <c r="H9" i="21"/>
  <c r="C31" i="21"/>
  <c r="D8" i="19"/>
  <c r="G38" i="21" l="1"/>
  <c r="G39" i="21"/>
  <c r="G40" i="21"/>
  <c r="G41" i="21"/>
  <c r="G42" i="21"/>
  <c r="G43" i="21"/>
  <c r="G44" i="21"/>
  <c r="G45" i="21"/>
  <c r="G46" i="21"/>
  <c r="G47" i="21"/>
  <c r="G37" i="21"/>
  <c r="G10" i="21"/>
  <c r="G11" i="21"/>
  <c r="G12" i="21"/>
  <c r="G13" i="21"/>
  <c r="G14" i="21"/>
  <c r="G15" i="21"/>
  <c r="G16" i="21"/>
  <c r="G17" i="21"/>
  <c r="G18" i="21"/>
  <c r="G19" i="21"/>
  <c r="G20" i="21"/>
  <c r="G21" i="21"/>
  <c r="G22" i="21"/>
  <c r="G23" i="21"/>
  <c r="G24" i="21"/>
  <c r="G25" i="21"/>
  <c r="G26" i="21"/>
  <c r="G27" i="21"/>
  <c r="G28" i="21"/>
  <c r="G29" i="21"/>
  <c r="G9" i="21"/>
  <c r="D38" i="21"/>
  <c r="D39" i="21"/>
  <c r="D40" i="21"/>
  <c r="D41" i="21"/>
  <c r="D42" i="21"/>
  <c r="D43" i="21"/>
  <c r="D44" i="21"/>
  <c r="D45" i="21"/>
  <c r="D46" i="21"/>
  <c r="D47" i="21"/>
  <c r="D48" i="21"/>
  <c r="D37" i="21"/>
  <c r="I48" i="21"/>
  <c r="G48" i="21" s="1"/>
  <c r="I30" i="21"/>
  <c r="G30" i="21" s="1"/>
  <c r="D10" i="21" l="1"/>
  <c r="D11" i="21"/>
  <c r="D12" i="21"/>
  <c r="D13" i="21"/>
  <c r="D14" i="21"/>
  <c r="D15" i="21"/>
  <c r="D16" i="21"/>
  <c r="D17" i="21"/>
  <c r="D18" i="21"/>
  <c r="D19" i="21"/>
  <c r="D20" i="21"/>
  <c r="D21" i="21"/>
  <c r="D22" i="21"/>
  <c r="D23" i="21"/>
  <c r="D24" i="21"/>
  <c r="D25" i="21"/>
  <c r="D26" i="21"/>
  <c r="D27" i="21"/>
  <c r="D28" i="21"/>
  <c r="D29" i="21"/>
  <c r="D30" i="21"/>
  <c r="D9" i="21"/>
  <c r="E14" i="21" l="1"/>
  <c r="E13" i="21"/>
  <c r="E12" i="21"/>
  <c r="E11" i="21"/>
  <c r="E10" i="21"/>
  <c r="E9" i="21"/>
  <c r="C27" i="3"/>
  <c r="N43" i="3"/>
  <c r="M43" i="3"/>
  <c r="L43" i="3"/>
  <c r="K43" i="3"/>
  <c r="J43" i="3"/>
  <c r="I43" i="3"/>
  <c r="H43" i="3"/>
  <c r="G43" i="3"/>
  <c r="F43" i="3"/>
  <c r="E43" i="3"/>
  <c r="D43" i="3"/>
  <c r="C43" i="3"/>
  <c r="D27" i="3"/>
  <c r="E27" i="3"/>
  <c r="F27" i="3"/>
  <c r="G27" i="3"/>
  <c r="H27" i="3"/>
  <c r="I27" i="3"/>
  <c r="J27" i="3"/>
  <c r="K27" i="3"/>
  <c r="L27" i="3"/>
  <c r="M27" i="3"/>
  <c r="N27" i="3"/>
  <c r="O43" i="3" l="1"/>
  <c r="O27" i="3"/>
  <c r="F14" i="21"/>
  <c r="F11" i="21"/>
  <c r="F13" i="21"/>
  <c r="F43" i="21"/>
  <c r="E43" i="21"/>
  <c r="E39" i="21"/>
  <c r="F39" i="21"/>
  <c r="F37" i="21"/>
  <c r="E37" i="21"/>
  <c r="E45" i="21"/>
  <c r="F45" i="21"/>
  <c r="E41" i="21"/>
  <c r="F41" i="21"/>
  <c r="F46" i="21"/>
  <c r="E46" i="21"/>
  <c r="E44" i="21"/>
  <c r="F44" i="21"/>
  <c r="E40" i="21"/>
  <c r="F40" i="21"/>
  <c r="F38" i="21"/>
  <c r="E38" i="21"/>
  <c r="F10" i="21"/>
  <c r="F12" i="21"/>
  <c r="F9" i="21"/>
  <c r="E48" i="21" l="1"/>
  <c r="F48" i="21"/>
  <c r="E47" i="21"/>
  <c r="F47" i="21"/>
  <c r="F42" i="21"/>
  <c r="E42" i="21"/>
  <c r="E25" i="21"/>
  <c r="F25" i="21"/>
  <c r="F16" i="21"/>
  <c r="E16" i="21"/>
  <c r="F20" i="21"/>
  <c r="E20" i="21"/>
  <c r="E24" i="21"/>
  <c r="F24" i="21"/>
  <c r="F28" i="21"/>
  <c r="E28" i="21"/>
  <c r="E15" i="21"/>
  <c r="F15" i="21"/>
  <c r="E21" i="21"/>
  <c r="F21" i="21"/>
  <c r="E27" i="21"/>
  <c r="F27" i="21"/>
  <c r="E17" i="21"/>
  <c r="F17" i="21"/>
  <c r="E29" i="21"/>
  <c r="F29" i="21"/>
  <c r="F19" i="21"/>
  <c r="E19" i="21"/>
  <c r="E23" i="21"/>
  <c r="F23" i="21"/>
  <c r="E18" i="21"/>
  <c r="F18" i="21"/>
  <c r="F22" i="21"/>
  <c r="E22" i="21"/>
  <c r="E26" i="21"/>
  <c r="F26" i="21"/>
  <c r="F30" i="21"/>
  <c r="E30" i="21"/>
  <c r="F49" i="21" l="1"/>
  <c r="E49" i="21"/>
  <c r="F31" i="21"/>
  <c r="E31" i="21"/>
  <c r="D7" i="14" l="1"/>
  <c r="D8" i="1"/>
  <c r="E7" i="14" l="1"/>
  <c r="F7" i="14" s="1"/>
  <c r="G7" i="14" s="1"/>
  <c r="I7" i="14" s="1"/>
  <c r="E8" i="1"/>
  <c r="F8" i="1" l="1"/>
  <c r="G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F7" authorId="0" shapeId="0" xr:uid="{00000000-0006-0000-0000-000001000000}">
      <text>
        <r>
          <rPr>
            <b/>
            <sz val="9"/>
            <color indexed="81"/>
            <rFont val="MS P ゴシック"/>
            <family val="3"/>
            <charset val="128"/>
          </rPr>
          <t>(E)欄と同額</t>
        </r>
      </text>
    </comment>
    <comment ref="G7" authorId="0" shapeId="0" xr:uid="{00000000-0006-0000-0000-000002000000}">
      <text>
        <r>
          <rPr>
            <b/>
            <sz val="9"/>
            <color indexed="81"/>
            <rFont val="MS P ゴシック"/>
            <family val="3"/>
            <charset val="128"/>
          </rPr>
          <t>(E)欄と同額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B33" authorId="0" shapeId="0" xr:uid="{00000000-0006-0000-0100-000001000000}">
      <text>
        <r>
          <rPr>
            <sz val="9"/>
            <color indexed="81"/>
            <rFont val="MS P ゴシック"/>
            <family val="3"/>
            <charset val="128"/>
          </rPr>
          <t>別表１（Ａ）欄に転記</t>
        </r>
        <r>
          <rPr>
            <b/>
            <sz val="9"/>
            <color indexed="81"/>
            <rFont val="MS P ゴシック"/>
            <family val="3"/>
            <charset val="128"/>
          </rPr>
          <t xml:space="preserve">
</t>
        </r>
      </text>
    </comment>
    <comment ref="C33" authorId="0" shapeId="0" xr:uid="{00000000-0006-0000-0100-000002000000}">
      <text>
        <r>
          <rPr>
            <sz val="9"/>
            <color indexed="81"/>
            <rFont val="MS P ゴシック"/>
            <family val="3"/>
            <charset val="128"/>
          </rPr>
          <t>別表１（Ｂ）欄に転記</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D8" authorId="0" shapeId="0" xr:uid="{00000000-0006-0000-0300-000001000000}">
      <text>
        <r>
          <rPr>
            <sz val="9"/>
            <color indexed="81"/>
            <rFont val="MS P ゴシック"/>
            <family val="3"/>
            <charset val="128"/>
          </rPr>
          <t>当課送付の「サービスの提供に要する費用設定状況表」に記載の額</t>
        </r>
      </text>
    </comment>
    <comment ref="E8" authorId="0" shapeId="0" xr:uid="{00000000-0006-0000-0300-000002000000}">
      <text>
        <r>
          <rPr>
            <sz val="9"/>
            <color indexed="81"/>
            <rFont val="MS P ゴシック"/>
            <family val="3"/>
            <charset val="128"/>
          </rPr>
          <t>利用人員×単価区分</t>
        </r>
      </text>
    </comment>
    <comment ref="F8" authorId="0" shapeId="0" xr:uid="{00000000-0006-0000-0300-000003000000}">
      <text>
        <r>
          <rPr>
            <sz val="9"/>
            <color indexed="81"/>
            <rFont val="MS P ゴシック"/>
            <family val="3"/>
            <charset val="128"/>
          </rPr>
          <t>利用人員×
備考（本人徴収(予定）額単価）</t>
        </r>
      </text>
    </comment>
    <comment ref="G8" authorId="0" shapeId="0" xr:uid="{00000000-0006-0000-0300-000004000000}">
      <text>
        <r>
          <rPr>
            <sz val="9"/>
            <color indexed="81"/>
            <rFont val="MS P ゴシック"/>
            <family val="3"/>
            <charset val="128"/>
          </rPr>
          <t>本人徴収(予定）額単価を記載</t>
        </r>
      </text>
    </comment>
    <comment ref="C31" authorId="0" shapeId="0" xr:uid="{00000000-0006-0000-0300-000005000000}">
      <text>
        <r>
          <rPr>
            <sz val="9"/>
            <color indexed="81"/>
            <rFont val="MS P ゴシック"/>
            <family val="3"/>
            <charset val="128"/>
          </rPr>
          <t xml:space="preserve">別表１（Ｃ）欄に転記
</t>
        </r>
      </text>
    </comment>
    <comment ref="E31" authorId="0" shapeId="0" xr:uid="{00000000-0006-0000-0300-000006000000}">
      <text>
        <r>
          <rPr>
            <sz val="9"/>
            <color indexed="81"/>
            <rFont val="MS P ゴシック"/>
            <family val="3"/>
            <charset val="128"/>
          </rPr>
          <t xml:space="preserve">別表１（Ｃ）欄に転記
</t>
        </r>
      </text>
    </comment>
    <comment ref="F31" authorId="0" shapeId="0" xr:uid="{00000000-0006-0000-0300-000007000000}">
      <text>
        <r>
          <rPr>
            <sz val="9"/>
            <color indexed="81"/>
            <rFont val="MS P ゴシック"/>
            <family val="3"/>
            <charset val="128"/>
          </rPr>
          <t xml:space="preserve">別表１（Ｄ）欄に転記
</t>
        </r>
        <r>
          <rPr>
            <b/>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C6" authorId="0" shapeId="0" xr:uid="{00000000-0006-0000-0400-000001000000}">
      <text>
        <r>
          <rPr>
            <sz val="9"/>
            <color indexed="81"/>
            <rFont val="MS P ゴシック"/>
            <family val="3"/>
            <charset val="128"/>
          </rPr>
          <t>年度当初に作成した
「民間施設給与等改善費調書」に則って入力してください。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C2" authorId="0" shapeId="0" xr:uid="{00000000-0006-0000-0500-000001000000}">
      <text>
        <r>
          <rPr>
            <sz val="9"/>
            <color indexed="81"/>
            <rFont val="MS P ゴシック"/>
            <family val="3"/>
            <charset val="128"/>
          </rPr>
          <t>当初交付申請：当年度4月1日現在
変更交付申請：当年度1月1日現在
実績報告：当年度3月31日現在</t>
        </r>
      </text>
    </comment>
    <comment ref="B6" authorId="0" shapeId="0" xr:uid="{00000000-0006-0000-0500-000002000000}">
      <text>
        <r>
          <rPr>
            <sz val="9"/>
            <color indexed="81"/>
            <rFont val="MS P ゴシック"/>
            <family val="3"/>
            <charset val="128"/>
          </rPr>
          <t>軽費老人ホーム内部で兼任する場合は「専任」の欄に記入し、カッコ書きでその旨を記載</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4" authorId="0" shapeId="0" xr:uid="{00000000-0006-0000-0600-000001000000}">
      <text>
        <r>
          <rPr>
            <sz val="9"/>
            <color indexed="81"/>
            <rFont val="MS P ゴシック"/>
            <family val="3"/>
            <charset val="128"/>
          </rPr>
          <t>「軽費老人ホームの設備及び運営に関する基準」に記載の職名で記載。
（例）
×寮父、寮母
○介護職員</t>
        </r>
      </text>
    </comment>
  </commentList>
</comments>
</file>

<file path=xl/sharedStrings.xml><?xml version="1.0" encoding="utf-8"?>
<sst xmlns="http://schemas.openxmlformats.org/spreadsheetml/2006/main" count="361" uniqueCount="222">
  <si>
    <t>別表　１</t>
  </si>
  <si>
    <t>（施設名）</t>
  </si>
  <si>
    <t>総事業費</t>
  </si>
  <si>
    <t>事　務　費</t>
  </si>
  <si>
    <t>事務費本人</t>
  </si>
  <si>
    <t>減免予定額</t>
  </si>
  <si>
    <t>県費補助</t>
  </si>
  <si>
    <t>備　　考</t>
  </si>
  <si>
    <t>支出予定額</t>
  </si>
  <si>
    <t>基　準　額</t>
  </si>
  <si>
    <t>[(B)又は(C)]</t>
  </si>
  <si>
    <t xml:space="preserve"> (A)  </t>
  </si>
  <si>
    <t xml:space="preserve"> (B)  </t>
  </si>
  <si>
    <t xml:space="preserve"> (C)  </t>
  </si>
  <si>
    <t xml:space="preserve"> (D)  </t>
  </si>
  <si>
    <t xml:space="preserve">-(D)=(E)  </t>
  </si>
  <si>
    <t xml:space="preserve"> (F)  </t>
  </si>
  <si>
    <t xml:space="preserve"> (G)  </t>
  </si>
  <si>
    <t>別表　２</t>
  </si>
  <si>
    <t>補　助　金　所　要　額　内　訳　書</t>
  </si>
  <si>
    <t>（１）　軽費老人ホーム支出額内訳</t>
  </si>
  <si>
    <t>　Ａ型・ケアハウス</t>
  </si>
  <si>
    <t>区　　分</t>
  </si>
  <si>
    <t>対　象　経　費</t>
  </si>
  <si>
    <t>　事務費</t>
  </si>
  <si>
    <t>円　</t>
  </si>
  <si>
    <t>　　人件費</t>
  </si>
  <si>
    <t>　　　給料</t>
  </si>
  <si>
    <t>　　　○○手当</t>
  </si>
  <si>
    <t>　　　　・</t>
  </si>
  <si>
    <t>　　旅費</t>
  </si>
  <si>
    <t>　　　○○</t>
  </si>
  <si>
    <t>　　庁費</t>
  </si>
  <si>
    <t>　　小計</t>
  </si>
  <si>
    <t>　事業費</t>
  </si>
  <si>
    <t>　　食料費</t>
  </si>
  <si>
    <t>　　生活費</t>
  </si>
  <si>
    <t>円　</t>
    <phoneticPr fontId="2"/>
  </si>
  <si>
    <t>区　　分</t>
    <phoneticPr fontId="2"/>
  </si>
  <si>
    <t>（２）階層別、月別利用人員内訳</t>
  </si>
  <si>
    <t>　　ア　　Ａ型</t>
  </si>
  <si>
    <t>　　（ア）平成３年７月１日以降入所者分</t>
  </si>
  <si>
    <t>階層の区分</t>
  </si>
  <si>
    <t>４月</t>
  </si>
  <si>
    <t>５月</t>
  </si>
  <si>
    <t>６月</t>
  </si>
  <si>
    <t>７月</t>
  </si>
  <si>
    <t>８月</t>
  </si>
  <si>
    <t>９月</t>
  </si>
  <si>
    <t>１０月</t>
  </si>
  <si>
    <t>１１月</t>
  </si>
  <si>
    <t>１２月</t>
  </si>
  <si>
    <t>１月</t>
  </si>
  <si>
    <t>２月</t>
  </si>
  <si>
    <t>３月</t>
  </si>
  <si>
    <t>計</t>
  </si>
  <si>
    <t>２</t>
  </si>
  <si>
    <t>３</t>
  </si>
  <si>
    <t>４</t>
  </si>
  <si>
    <t>５</t>
  </si>
  <si>
    <t>６</t>
  </si>
  <si>
    <t>７</t>
  </si>
  <si>
    <t>８</t>
  </si>
  <si>
    <t>９</t>
  </si>
  <si>
    <t>１０</t>
  </si>
  <si>
    <t>１１</t>
  </si>
  <si>
    <t>１２</t>
  </si>
  <si>
    <t>１３</t>
  </si>
  <si>
    <t>１４</t>
  </si>
  <si>
    <t>１５</t>
  </si>
  <si>
    <t>１６</t>
  </si>
  <si>
    <t>１７</t>
  </si>
  <si>
    <t>１８</t>
  </si>
  <si>
    <t>１９</t>
  </si>
  <si>
    <t>２０</t>
  </si>
  <si>
    <t>２１</t>
  </si>
  <si>
    <t>　　（イ）平成３年６月３０日以前入所者分</t>
  </si>
  <si>
    <t>Ａ階層</t>
  </si>
  <si>
    <t>Ｂ階層</t>
  </si>
  <si>
    <t>Ｃ1</t>
  </si>
  <si>
    <t>Ｃ2</t>
  </si>
  <si>
    <t>Ｃ</t>
  </si>
  <si>
    <t>Ｃ3</t>
  </si>
  <si>
    <t>　</t>
  </si>
  <si>
    <t>Ｃ4</t>
  </si>
  <si>
    <t>階</t>
  </si>
  <si>
    <t>Ｃ5</t>
  </si>
  <si>
    <t>Ｃ6</t>
  </si>
  <si>
    <t>層</t>
  </si>
  <si>
    <t>Ｃ7</t>
  </si>
  <si>
    <t>Ｃ8</t>
  </si>
  <si>
    <t>Ｃ9</t>
  </si>
  <si>
    <t>Ｃ10</t>
  </si>
  <si>
    <t>１</t>
    <phoneticPr fontId="2"/>
  </si>
  <si>
    <t>　（ア）平成３年７月１日以降入所者</t>
  </si>
  <si>
    <t>単価区分別</t>
  </si>
  <si>
    <t>利用人員</t>
  </si>
  <si>
    <t>単価区分</t>
  </si>
  <si>
    <t>金　　額</t>
  </si>
  <si>
    <t>　（イ）平成３年６月３０日以前入所者</t>
  </si>
  <si>
    <t>定　員</t>
    <phoneticPr fontId="2"/>
  </si>
  <si>
    <t>１７</t>
    <phoneticPr fontId="2"/>
  </si>
  <si>
    <t>（ウ）単価積算内訳</t>
  </si>
  <si>
    <t>適　　用　　月</t>
  </si>
  <si>
    <t>（　月～　月）</t>
  </si>
  <si>
    <t>合　　計</t>
  </si>
  <si>
    <t>（４）職員の状況（Ａ型・ケアハウス）</t>
  </si>
  <si>
    <t>　区　　分</t>
  </si>
  <si>
    <t>　施設長</t>
  </si>
  <si>
    <t>　事務員</t>
  </si>
  <si>
    <t>　生活相談員</t>
  </si>
  <si>
    <t>　介護職員</t>
  </si>
  <si>
    <t>　看護職員</t>
  </si>
  <si>
    <t>　栄養士</t>
  </si>
  <si>
    <t>　調理員等</t>
  </si>
  <si>
    <t>　ボイラー技士</t>
  </si>
  <si>
    <t>（５）職員名簿</t>
  </si>
  <si>
    <t>職務の内容</t>
  </si>
  <si>
    <t>俸　　給</t>
  </si>
  <si>
    <t>その他の</t>
  </si>
  <si>
    <t>職名</t>
  </si>
  <si>
    <t>氏　　名</t>
  </si>
  <si>
    <t>（専任兼任別及</t>
  </si>
  <si>
    <t>（月　額）</t>
  </si>
  <si>
    <t>諸手当</t>
  </si>
  <si>
    <t>び実際の内容）</t>
  </si>
  <si>
    <t>減　免　額</t>
  </si>
  <si>
    <t>徴　収　額</t>
  </si>
  <si>
    <t>基　本　額</t>
  </si>
  <si>
    <t>受　入　額</t>
  </si>
  <si>
    <t xml:space="preserve"> (H)  </t>
  </si>
  <si>
    <t>(H)-(G) (I)</t>
  </si>
  <si>
    <t>円</t>
    <rPh sb="0" eb="1">
      <t>エン</t>
    </rPh>
    <phoneticPr fontId="2"/>
  </si>
  <si>
    <t xml:space="preserve">   県費補助</t>
    <phoneticPr fontId="2"/>
  </si>
  <si>
    <t xml:space="preserve">   基 本 額  </t>
    <phoneticPr fontId="2"/>
  </si>
  <si>
    <t xml:space="preserve">   所 要 額  </t>
    <rPh sb="3" eb="4">
      <t>ショ</t>
    </rPh>
    <rPh sb="5" eb="6">
      <t>ヨウ</t>
    </rPh>
    <rPh sb="7" eb="8">
      <t>ガク</t>
    </rPh>
    <phoneticPr fontId="2"/>
  </si>
  <si>
    <t>本人徴収額</t>
    <rPh sb="0" eb="1">
      <t>ホン</t>
    </rPh>
    <phoneticPr fontId="2"/>
  </si>
  <si>
    <t>備　　考</t>
    <rPh sb="0" eb="1">
      <t>ソナエ</t>
    </rPh>
    <rPh sb="3" eb="4">
      <t>コウ</t>
    </rPh>
    <phoneticPr fontId="2"/>
  </si>
  <si>
    <t>実 支 出 額</t>
    <phoneticPr fontId="2"/>
  </si>
  <si>
    <t>所　要　額</t>
    <rPh sb="0" eb="1">
      <t>トコロ</t>
    </rPh>
    <rPh sb="2" eb="3">
      <t>ヨウ</t>
    </rPh>
    <phoneticPr fontId="2"/>
  </si>
  <si>
    <t>県費補助</t>
    <rPh sb="1" eb="2">
      <t>ヒ</t>
    </rPh>
    <phoneticPr fontId="2"/>
  </si>
  <si>
    <t>　差引過不足額</t>
    <phoneticPr fontId="2"/>
  </si>
  <si>
    <t>補　助　金　</t>
    <rPh sb="0" eb="1">
      <t>タスク</t>
    </rPh>
    <rPh sb="2" eb="3">
      <t>スケ</t>
    </rPh>
    <rPh sb="4" eb="5">
      <t>カネ</t>
    </rPh>
    <phoneticPr fontId="2"/>
  </si>
  <si>
    <t>精　算　内　訳　書</t>
    <rPh sb="0" eb="1">
      <t>セイ</t>
    </rPh>
    <rPh sb="2" eb="3">
      <t>ザン</t>
    </rPh>
    <rPh sb="4" eb="5">
      <t>ウチ</t>
    </rPh>
    <rPh sb="6" eb="7">
      <t>ヤク</t>
    </rPh>
    <rPh sb="8" eb="9">
      <t>ショ</t>
    </rPh>
    <phoneticPr fontId="2"/>
  </si>
  <si>
    <t>　　　３ 特定施設入所者生活介護の指定を受けた施設は、一般入所者分、特定施設入所者生活</t>
    <rPh sb="32" eb="33">
      <t>ブン</t>
    </rPh>
    <rPh sb="34" eb="36">
      <t>トクテイ</t>
    </rPh>
    <rPh sb="36" eb="38">
      <t>シセツ</t>
    </rPh>
    <rPh sb="38" eb="41">
      <t>ニュウショシャ</t>
    </rPh>
    <rPh sb="41" eb="43">
      <t>セイカツ</t>
    </rPh>
    <phoneticPr fontId="2"/>
  </si>
  <si>
    <t>合　　　　計　　</t>
    <rPh sb="0" eb="1">
      <t>ゴウ</t>
    </rPh>
    <rPh sb="5" eb="6">
      <t>ケイ</t>
    </rPh>
    <phoneticPr fontId="2"/>
  </si>
  <si>
    <t>　　合　　　計</t>
    <rPh sb="2" eb="3">
      <t>ゴウ</t>
    </rPh>
    <rPh sb="6" eb="7">
      <t>ケイ</t>
    </rPh>
    <phoneticPr fontId="2"/>
  </si>
  <si>
    <t>（例）７，０００×１２、１０，０００×４８</t>
    <rPh sb="1" eb="2">
      <t>レイ</t>
    </rPh>
    <phoneticPr fontId="2"/>
  </si>
  <si>
    <t>　　　 　介護対象者分をそれぞれ作成してください。</t>
    <rPh sb="5" eb="7">
      <t>カイゴ</t>
    </rPh>
    <rPh sb="7" eb="10">
      <t>タイショウシャ</t>
    </rPh>
    <rPh sb="10" eb="11">
      <t>ブン</t>
    </rPh>
    <rPh sb="16" eb="18">
      <t>サクセイ</t>
    </rPh>
    <phoneticPr fontId="2"/>
  </si>
  <si>
    <t>（定員数）</t>
    <rPh sb="1" eb="4">
      <t>テイインスウ</t>
    </rPh>
    <phoneticPr fontId="2"/>
  </si>
  <si>
    <t>常勤</t>
    <rPh sb="0" eb="2">
      <t>ジョウキン</t>
    </rPh>
    <phoneticPr fontId="2"/>
  </si>
  <si>
    <t>ケアハウス専任</t>
    <rPh sb="5" eb="7">
      <t>センニン</t>
    </rPh>
    <phoneticPr fontId="2"/>
  </si>
  <si>
    <t>その他の施設と兼任</t>
    <rPh sb="2" eb="3">
      <t>タ</t>
    </rPh>
    <rPh sb="4" eb="6">
      <t>シセツ</t>
    </rPh>
    <rPh sb="7" eb="9">
      <t>ケンニン</t>
    </rPh>
    <phoneticPr fontId="2"/>
  </si>
  <si>
    <t>非常勤及び委託</t>
    <rPh sb="0" eb="3">
      <t>ヒジョウキン</t>
    </rPh>
    <rPh sb="3" eb="4">
      <t>オヨ</t>
    </rPh>
    <rPh sb="5" eb="7">
      <t>イタク</t>
    </rPh>
    <phoneticPr fontId="2"/>
  </si>
  <si>
    <t>その他</t>
    <phoneticPr fontId="2"/>
  </si>
  <si>
    <t>民間施設給与等改善費</t>
  </si>
  <si>
    <t>サービスの提供に要する費用</t>
    <rPh sb="5" eb="7">
      <t>テイキョウ</t>
    </rPh>
    <rPh sb="8" eb="9">
      <t>ヨウ</t>
    </rPh>
    <rPh sb="11" eb="13">
      <t>ヒヨウ</t>
    </rPh>
    <phoneticPr fontId="2"/>
  </si>
  <si>
    <t>適用対象入居者</t>
    <rPh sb="5" eb="6">
      <t>キョ</t>
    </rPh>
    <phoneticPr fontId="2"/>
  </si>
  <si>
    <t>一般入居者</t>
    <rPh sb="3" eb="4">
      <t>キョ</t>
    </rPh>
    <phoneticPr fontId="2"/>
  </si>
  <si>
    <t>特定施設入居者生活介護対象者　</t>
    <rPh sb="5" eb="6">
      <t>キョ</t>
    </rPh>
    <phoneticPr fontId="2"/>
  </si>
  <si>
    <t>サービスの提供に要する費用基本額</t>
    <rPh sb="5" eb="7">
      <t>テイキョウ</t>
    </rPh>
    <rPh sb="8" eb="9">
      <t>ヨウ</t>
    </rPh>
    <rPh sb="11" eb="13">
      <t>ヒヨウ</t>
    </rPh>
    <rPh sb="13" eb="16">
      <t>キホンガク</t>
    </rPh>
    <phoneticPr fontId="2"/>
  </si>
  <si>
    <t>埼玉県軽費老人ホームのサービスの提供に要する費用補助金所要額調書</t>
    <rPh sb="16" eb="18">
      <t>テイキョウ</t>
    </rPh>
    <rPh sb="19" eb="20">
      <t>ヨウ</t>
    </rPh>
    <rPh sb="22" eb="24">
      <t>ヒヨウ</t>
    </rPh>
    <rPh sb="24" eb="26">
      <t>ホジョ</t>
    </rPh>
    <phoneticPr fontId="2"/>
  </si>
  <si>
    <t>サービスの提供に</t>
    <rPh sb="5" eb="7">
      <t>テイキョウ</t>
    </rPh>
    <phoneticPr fontId="2"/>
  </si>
  <si>
    <t>要する費用</t>
    <phoneticPr fontId="2"/>
  </si>
  <si>
    <t>本人徴収予定額</t>
    <rPh sb="0" eb="2">
      <t>ホンニン</t>
    </rPh>
    <phoneticPr fontId="2"/>
  </si>
  <si>
    <t>左のうちサービスの</t>
    <phoneticPr fontId="2"/>
  </si>
  <si>
    <t>提供に要する費用</t>
    <rPh sb="0" eb="2">
      <t>テイキョウ</t>
    </rPh>
    <rPh sb="3" eb="4">
      <t>ヨウ</t>
    </rPh>
    <rPh sb="6" eb="8">
      <t>ヒヨウ</t>
    </rPh>
    <phoneticPr fontId="2"/>
  </si>
  <si>
    <t>（注１）「左のうちサービスの提供に要する費用対象経費」欄の合計額を別表１「軽費</t>
    <rPh sb="14" eb="16">
      <t>テイキョウ</t>
    </rPh>
    <rPh sb="17" eb="18">
      <t>ヨウ</t>
    </rPh>
    <rPh sb="20" eb="22">
      <t>ヒヨウ</t>
    </rPh>
    <phoneticPr fontId="2"/>
  </si>
  <si>
    <t>（注２）　特定施設入所者生活介護の指定を受けた施設については「左のうちサービス</t>
    <phoneticPr fontId="2"/>
  </si>
  <si>
    <t>　　　　の提供に要する費用対象経費」の欄には、指定を受けた場合の配置基準表にお</t>
    <rPh sb="5" eb="7">
      <t>テイキョウ</t>
    </rPh>
    <rPh sb="8" eb="9">
      <t>ヨウ</t>
    </rPh>
    <rPh sb="11" eb="13">
      <t>ヒヨウ</t>
    </rPh>
    <phoneticPr fontId="2"/>
  </si>
  <si>
    <t>　　　　老人ホームのサービスの提供に要する費用補助金所要額調書」の「サービスの</t>
    <rPh sb="4" eb="5">
      <t>ロウ</t>
    </rPh>
    <rPh sb="5" eb="6">
      <t>ジン</t>
    </rPh>
    <rPh sb="15" eb="17">
      <t>テイキョウ</t>
    </rPh>
    <rPh sb="18" eb="19">
      <t>ヨウ</t>
    </rPh>
    <rPh sb="21" eb="23">
      <t>ヒヨウ</t>
    </rPh>
    <phoneticPr fontId="2"/>
  </si>
  <si>
    <t>（３）利用料納付額及びサービスの提供に要する費用基準額内訳</t>
    <rPh sb="16" eb="18">
      <t>テイキョウ</t>
    </rPh>
    <rPh sb="19" eb="20">
      <t>ヨウ</t>
    </rPh>
    <rPh sb="22" eb="24">
      <t>ヒヨウ</t>
    </rPh>
    <phoneticPr fontId="2"/>
  </si>
  <si>
    <t>要する費用</t>
    <rPh sb="0" eb="1">
      <t>ヨウ</t>
    </rPh>
    <rPh sb="3" eb="5">
      <t>ヒヨウ</t>
    </rPh>
    <phoneticPr fontId="2"/>
  </si>
  <si>
    <t xml:space="preserve"> 基準額</t>
    <phoneticPr fontId="2"/>
  </si>
  <si>
    <t>埼玉県軽費老人ホームのサービスの提供に要する費用補助金精算書</t>
    <rPh sb="16" eb="18">
      <t>テイキョウ</t>
    </rPh>
    <rPh sb="19" eb="20">
      <t>ヨウ</t>
    </rPh>
    <rPh sb="22" eb="24">
      <t>ヒヨウ</t>
    </rPh>
    <phoneticPr fontId="2"/>
  </si>
  <si>
    <t>本人徴収(予定)額</t>
    <rPh sb="0" eb="1">
      <t>ホン</t>
    </rPh>
    <rPh sb="5" eb="7">
      <t>ヨテイ</t>
    </rPh>
    <phoneticPr fontId="2"/>
  </si>
  <si>
    <t>（単位：円）</t>
  </si>
  <si>
    <t>（単位：円）</t>
    <phoneticPr fontId="2"/>
  </si>
  <si>
    <t>（単位：円）</t>
    <phoneticPr fontId="2"/>
  </si>
  <si>
    <t>(単位：円）</t>
    <rPh sb="1" eb="3">
      <t>タンイ</t>
    </rPh>
    <rPh sb="4" eb="5">
      <t>エン</t>
    </rPh>
    <phoneticPr fontId="2"/>
  </si>
  <si>
    <t>(単位：円）</t>
    <phoneticPr fontId="2"/>
  </si>
  <si>
    <t>（注１）「左のうちサービスの提供に要する費用対象経費」欄の合計額を</t>
    <rPh sb="14" eb="16">
      <t>テイキョウ</t>
    </rPh>
    <rPh sb="17" eb="18">
      <t>ヨウ</t>
    </rPh>
    <rPh sb="20" eb="22">
      <t>ヒヨウ</t>
    </rPh>
    <phoneticPr fontId="2"/>
  </si>
  <si>
    <t>　　　　別表１「軽費老人ホームサービスの提供に要する費用補助金精算書」の</t>
    <phoneticPr fontId="2"/>
  </si>
  <si>
    <t>　　　　「左のうちサービスの提供に要する費用対象経費」の欄には、</t>
    <phoneticPr fontId="2"/>
  </si>
  <si>
    <t>（注２）　特定施設入所者生活介護の指定を受けた施設については</t>
    <phoneticPr fontId="2"/>
  </si>
  <si>
    <t xml:space="preserve">        （　　　　年　　月　　日現在）</t>
    <phoneticPr fontId="2"/>
  </si>
  <si>
    <t>（　　　年　　月　　日現在）</t>
    <phoneticPr fontId="2"/>
  </si>
  <si>
    <t>合計</t>
    <rPh sb="0" eb="2">
      <t>ゴウケイ</t>
    </rPh>
    <phoneticPr fontId="2"/>
  </si>
  <si>
    <t>計</t>
    <phoneticPr fontId="2"/>
  </si>
  <si>
    <t>減額</t>
    <rPh sb="0" eb="1">
      <t>ゲンガク</t>
    </rPh>
    <phoneticPr fontId="2"/>
  </si>
  <si>
    <t>（１０月～３月）</t>
    <phoneticPr fontId="2"/>
  </si>
  <si>
    <t>減額</t>
    <rPh sb="0" eb="2">
      <t>ゲンガク</t>
    </rPh>
    <phoneticPr fontId="2"/>
  </si>
  <si>
    <t>特別加算</t>
    <rPh sb="0" eb="2">
      <t>トクベツ</t>
    </rPh>
    <rPh sb="2" eb="4">
      <t>カサン</t>
    </rPh>
    <phoneticPr fontId="2"/>
  </si>
  <si>
    <t>別表　１</t>
    <phoneticPr fontId="2"/>
  </si>
  <si>
    <t>（注）１　（Ｅ）欄については、（Ｂ）欄の額又は（Ｃ）欄の何れか少ない方の額から（Ｄ）欄の額を控除した額を記入してください。</t>
    <phoneticPr fontId="2"/>
  </si>
  <si>
    <t>　　　２　（Ｆ）、(Ｇ)欄については、（Ｅ）欄の額を記入してください。</t>
    <phoneticPr fontId="2"/>
  </si>
  <si>
    <t>　　　　提供に要する費用支出予定額」欄に記入してください。</t>
    <phoneticPr fontId="2"/>
  </si>
  <si>
    <t>　　　　ける人員に係る経費を計上してください。</t>
    <phoneticPr fontId="2"/>
  </si>
  <si>
    <t>（注）１　（Ｅ）欄については、（Ｂ）欄の額又は（Ｃ）欄の何れか少ない方の額から（Ｄ）欄の額を控除した額を記入してください。</t>
    <phoneticPr fontId="2"/>
  </si>
  <si>
    <t>　　　２　（Ｆ）、（Ｇ)欄については、（Ｅ）欄の額を記入してください。</t>
    <phoneticPr fontId="2"/>
  </si>
  <si>
    <t>　　　　「サービスの提供に要する費用実支出額」欄に記入してください。</t>
    <rPh sb="10" eb="12">
      <t>テイキョウ</t>
    </rPh>
    <rPh sb="13" eb="14">
      <t>ヨウ</t>
    </rPh>
    <rPh sb="16" eb="18">
      <t>ヒヨウ</t>
    </rPh>
    <rPh sb="18" eb="19">
      <t>ジツ</t>
    </rPh>
    <rPh sb="19" eb="21">
      <t>シシュツ</t>
    </rPh>
    <phoneticPr fontId="2"/>
  </si>
  <si>
    <t>　　　　指定を受けた場合の配置基準表における人員に係る経費を計上してください。</t>
  </si>
  <si>
    <t>（注）１ 単価区分毎に別々に記入し、「備考」欄に加算・月等その理由を簡明に記入してください。</t>
    <phoneticPr fontId="2"/>
  </si>
  <si>
    <t>　　　２ 単価は、（ウ）単価積算内訳としてください。</t>
    <phoneticPr fontId="2"/>
  </si>
  <si>
    <t>（注）単価の変動があった場合は異なる単価を使用した各月の状況を記載してください。</t>
    <phoneticPr fontId="2"/>
  </si>
  <si>
    <t>　ア　　Ａ型（一般入所者分・特定施設入所者生活介護対象者分）</t>
    <phoneticPr fontId="2"/>
  </si>
  <si>
    <t>（４月～３月）</t>
    <phoneticPr fontId="2"/>
  </si>
  <si>
    <t>区分</t>
  </si>
  <si>
    <t>区分</t>
    <rPh sb="0" eb="2">
      <t>クブン</t>
    </rPh>
    <phoneticPr fontId="2"/>
  </si>
  <si>
    <t>民改費区分</t>
  </si>
  <si>
    <t>平均年数</t>
  </si>
  <si>
    <t>H</t>
  </si>
  <si>
    <t>G</t>
  </si>
  <si>
    <t>F</t>
  </si>
  <si>
    <t>E</t>
  </si>
  <si>
    <t>D</t>
  </si>
  <si>
    <t>C</t>
  </si>
  <si>
    <t>B</t>
  </si>
  <si>
    <t>A</t>
  </si>
  <si>
    <t>（注１）各月の利用人員は、各月初日の実利用人員を記入してください。（ただし、事業開始後３か月を
　　　経過した日の属する月の分までは、３０日又は当該月の実日数で除した人員にしてください。）
（注２）特定施設入所者生活介護の指定を受けた施設においては、各欄にその利用対象者数のうち一般
　　　入所者数を（　）書きにより再掲してください。</t>
    <phoneticPr fontId="2"/>
  </si>
  <si>
    <t>（備　　考）</t>
    <phoneticPr fontId="2"/>
  </si>
  <si>
    <t>R7.11.18ver.</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</si>
</sst>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4">
    <font>
      <sz val="11"/>
      <name val="ＭＳ ゴシック"/>
      <family val="3"/>
      <charset val="128"/>
    </font>
    <font>
      <sz val="11"/>
      <name val="ＭＳ ゴシック"/>
      <family val="3"/>
      <charset val="128"/>
    </font>
    <font>
      <sz val="6"/>
      <name val="ＭＳ ゴシック"/>
      <family val="3"/>
      <charset val="128"/>
    </font>
    <font>
      <sz val="12"/>
      <name val="ＭＳ ゴシック"/>
      <family val="3"/>
      <charset val="128"/>
    </font>
    <font>
      <sz val="14"/>
      <name val="ＭＳ ゴシック"/>
      <family val="3"/>
      <charset val="128"/>
    </font>
    <font>
      <sz val="16"/>
      <name val="ＭＳ ゴシック"/>
      <family val="3"/>
      <charset val="128"/>
    </font>
    <font>
      <sz val="22"/>
      <name val="ＭＳ ゴシック"/>
      <family val="3"/>
      <charset val="128"/>
    </font>
    <font>
      <sz val="10"/>
      <name val="ＭＳ ゴシック"/>
      <family val="3"/>
      <charset val="128"/>
    </font>
    <font>
      <sz val="9"/>
      <name val="ＭＳ ゴシック"/>
      <family val="3"/>
      <charset val="128"/>
    </font>
    <font>
      <sz val="9"/>
      <color indexed="81"/>
      <name val="MS P ゴシック"/>
      <family val="3"/>
      <charset val="128"/>
    </font>
    <font>
      <b/>
      <sz val="9"/>
      <color indexed="81"/>
      <name val="MS P ゴシック"/>
      <family val="3"/>
      <charset val="128"/>
    </font>
    <font>
      <sz val="12"/>
      <color theme="1"/>
      <name val="ＭＳ ゴシック"/>
      <family val="3"/>
      <charset val="128"/>
    </font>
    <font>
      <sz val="11"/>
      <name val="ＭＳ Ｐゴシック"/>
      <family val="3"/>
      <charset val="128"/>
    </font>
    <font>
      <sz val="8"/>
      <name val="ＭＳ ゴシック"/>
      <family val="3"/>
      <charset val="128"/>
    </font>
  </fonts>
  <fills count="3">
    <fill>
      <patternFill patternType="none"/>
    </fill>
    <fill>
      <patternFill patternType="gray125"/>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top style="medium">
        <color indexed="64"/>
      </top>
      <bottom/>
      <diagonal/>
    </border>
  </borders>
  <cellStyleXfs count="7">
    <xf numFmtId="0" fontId="0" fillId="0" borderId="0"/>
    <xf numFmtId="38" fontId="1" fillId="0" borderId="0" applyFont="0" applyFill="0" applyBorder="0" applyAlignment="0" applyProtection="0">
      <alignment vertical="center"/>
    </xf>
    <xf numFmtId="0" fontId="1" fillId="0" borderId="0"/>
    <xf numFmtId="0" fontId="12" fillId="0" borderId="0"/>
    <xf numFmtId="38" fontId="12" fillId="0" borderId="0" applyFont="0" applyFill="0" applyBorder="0" applyAlignment="0" applyProtection="0"/>
    <xf numFmtId="0" fontId="12" fillId="0" borderId="0">
      <alignment vertical="center"/>
    </xf>
    <xf numFmtId="38" fontId="12" fillId="0" borderId="0" applyFont="0" applyFill="0" applyBorder="0" applyAlignment="0" applyProtection="0">
      <alignment vertical="center"/>
    </xf>
  </cellStyleXfs>
  <cellXfs count="165">
    <xf numFmtId="0" fontId="0" fillId="0" borderId="0" xfId="0"/>
    <xf numFmtId="0" fontId="3" fillId="0" borderId="0" xfId="0" applyFont="1"/>
    <xf numFmtId="0" fontId="3" fillId="0" borderId="1" xfId="0" applyFont="1" applyBorder="1" applyAlignment="1">
      <alignment horizontal="center"/>
    </xf>
    <xf numFmtId="0" fontId="3" fillId="0" borderId="2" xfId="0" applyFont="1" applyBorder="1"/>
    <xf numFmtId="0" fontId="3" fillId="0" borderId="2" xfId="0" applyFont="1" applyBorder="1" applyAlignment="1">
      <alignment horizontal="center"/>
    </xf>
    <xf numFmtId="0" fontId="3" fillId="0" borderId="3" xfId="0" applyFont="1" applyBorder="1" applyAlignment="1">
      <alignment horizontal="right"/>
    </xf>
    <xf numFmtId="0" fontId="3" fillId="0" borderId="3" xfId="0" applyFont="1" applyBorder="1"/>
    <xf numFmtId="0" fontId="3" fillId="0" borderId="1" xfId="0" applyFont="1" applyBorder="1"/>
    <xf numFmtId="0" fontId="3" fillId="0" borderId="1" xfId="0" quotePrefix="1" applyFont="1" applyBorder="1" applyAlignment="1">
      <alignment horizontal="center"/>
    </xf>
    <xf numFmtId="0" fontId="3" fillId="0" borderId="3" xfId="0" applyFont="1" applyBorder="1" applyAlignment="1">
      <alignment horizontal="center"/>
    </xf>
    <xf numFmtId="0" fontId="3" fillId="0" borderId="1" xfId="0" quotePrefix="1" applyFont="1" applyBorder="1" applyAlignment="1">
      <alignment horizontal="right"/>
    </xf>
    <xf numFmtId="0" fontId="3" fillId="0" borderId="1" xfId="0" applyFont="1" applyBorder="1" applyAlignment="1">
      <alignment horizontal="right"/>
    </xf>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0" fontId="0" fillId="0" borderId="6" xfId="0" applyBorder="1"/>
    <xf numFmtId="0" fontId="4" fillId="0" borderId="0" xfId="0" applyFont="1"/>
    <xf numFmtId="0" fontId="3" fillId="0" borderId="6" xfId="0" applyFont="1" applyBorder="1" applyAlignment="1">
      <alignment horizontal="center"/>
    </xf>
    <xf numFmtId="0" fontId="3" fillId="0" borderId="8" xfId="0" applyFont="1" applyBorder="1"/>
    <xf numFmtId="0" fontId="3" fillId="0" borderId="10" xfId="0" applyFont="1" applyBorder="1"/>
    <xf numFmtId="0" fontId="0" fillId="0" borderId="1" xfId="0" applyBorder="1"/>
    <xf numFmtId="0" fontId="0" fillId="0" borderId="0" xfId="0" applyAlignment="1">
      <alignment horizontal="center" vertical="top"/>
    </xf>
    <xf numFmtId="0" fontId="3" fillId="0" borderId="9" xfId="0" applyFont="1" applyBorder="1"/>
    <xf numFmtId="0" fontId="3" fillId="0" borderId="14" xfId="0" applyFont="1" applyBorder="1"/>
    <xf numFmtId="0" fontId="3" fillId="0" borderId="0" xfId="0" applyFont="1" applyAlignment="1">
      <alignment horizontal="left"/>
    </xf>
    <xf numFmtId="0" fontId="3" fillId="0" borderId="2" xfId="0" applyFont="1" applyBorder="1" applyAlignment="1">
      <alignment horizontal="left"/>
    </xf>
    <xf numFmtId="0" fontId="3" fillId="0" borderId="1" xfId="0" applyFont="1" applyBorder="1" applyAlignment="1">
      <alignment horizontal="left"/>
    </xf>
    <xf numFmtId="0" fontId="6" fillId="0" borderId="0" xfId="0" applyFont="1" applyAlignment="1">
      <alignment horizontal="center" vertical="top"/>
    </xf>
    <xf numFmtId="0" fontId="5" fillId="0" borderId="0" xfId="0" applyFont="1"/>
    <xf numFmtId="0" fontId="5" fillId="0" borderId="0" xfId="0" applyFont="1" applyAlignment="1">
      <alignment horizontal="right"/>
    </xf>
    <xf numFmtId="0" fontId="5" fillId="0" borderId="0" xfId="0" applyFont="1" applyAlignment="1">
      <alignment horizontal="left"/>
    </xf>
    <xf numFmtId="0" fontId="3" fillId="0" borderId="0" xfId="0" quotePrefix="1" applyFont="1" applyAlignment="1">
      <alignment horizontal="center"/>
    </xf>
    <xf numFmtId="0" fontId="3" fillId="0" borderId="0" xfId="0" applyFont="1" applyAlignment="1">
      <alignment horizont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shrinkToFit="1"/>
    </xf>
    <xf numFmtId="0" fontId="3" fillId="0" borderId="3" xfId="0" applyFont="1" applyBorder="1" applyAlignment="1">
      <alignment horizontal="center" shrinkToFit="1"/>
    </xf>
    <xf numFmtId="0" fontId="3" fillId="0" borderId="2" xfId="0" applyFont="1" applyBorder="1" applyAlignment="1">
      <alignment horizontal="center" shrinkToFit="1"/>
    </xf>
    <xf numFmtId="0" fontId="3" fillId="0" borderId="2" xfId="0" quotePrefix="1"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7" fillId="0" borderId="3" xfId="0" applyFont="1" applyBorder="1" applyAlignment="1">
      <alignment horizontal="center"/>
    </xf>
    <xf numFmtId="0" fontId="7" fillId="0" borderId="0" xfId="0" applyFont="1"/>
    <xf numFmtId="0" fontId="8" fillId="0" borderId="0" xfId="0" applyFont="1" applyAlignment="1">
      <alignment horizontal="left"/>
    </xf>
    <xf numFmtId="0" fontId="7" fillId="0" borderId="0" xfId="0" applyFont="1" applyAlignment="1">
      <alignment horizontal="right"/>
    </xf>
    <xf numFmtId="0" fontId="4" fillId="0" borderId="17" xfId="0" applyFont="1" applyBorder="1" applyAlignment="1">
      <alignment horizontal="center"/>
    </xf>
    <xf numFmtId="0" fontId="4" fillId="0" borderId="18" xfId="0" applyFont="1"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xf numFmtId="0" fontId="0" fillId="0" borderId="27" xfId="0" applyBorder="1"/>
    <xf numFmtId="0" fontId="0" fillId="0" borderId="30" xfId="0" applyBorder="1"/>
    <xf numFmtId="0" fontId="0" fillId="0" borderId="21" xfId="0" applyBorder="1" applyAlignment="1">
      <alignment horizontal="center"/>
    </xf>
    <xf numFmtId="0" fontId="0" fillId="0" borderId="22" xfId="0" applyBorder="1"/>
    <xf numFmtId="0" fontId="0" fillId="0" borderId="21" xfId="0" applyBorder="1"/>
    <xf numFmtId="0" fontId="0" fillId="0" borderId="23" xfId="0" applyBorder="1"/>
    <xf numFmtId="0" fontId="0" fillId="0" borderId="25" xfId="0" applyBorder="1"/>
    <xf numFmtId="0" fontId="3" fillId="0" borderId="6" xfId="0" quotePrefix="1" applyFont="1" applyBorder="1" applyAlignment="1">
      <alignment horizontal="center"/>
    </xf>
    <xf numFmtId="0" fontId="3" fillId="0" borderId="7" xfId="0" applyFont="1" applyBorder="1" applyAlignment="1">
      <alignment horizontal="center"/>
    </xf>
    <xf numFmtId="0" fontId="3" fillId="0" borderId="10" xfId="0" applyFont="1" applyBorder="1" applyAlignment="1">
      <alignment horizontal="center"/>
    </xf>
    <xf numFmtId="0" fontId="3" fillId="0" borderId="8" xfId="0" applyFont="1" applyBorder="1" applyAlignment="1">
      <alignment horizontal="center"/>
    </xf>
    <xf numFmtId="0" fontId="3" fillId="0" borderId="4" xfId="0" applyFont="1" applyBorder="1" applyAlignment="1">
      <alignment horizontal="center"/>
    </xf>
    <xf numFmtId="38" fontId="3" fillId="0" borderId="6" xfId="1" applyFont="1" applyBorder="1" applyAlignment="1"/>
    <xf numFmtId="38" fontId="3" fillId="0" borderId="0" xfId="1" applyFont="1" applyAlignment="1"/>
    <xf numFmtId="38" fontId="11" fillId="0" borderId="0" xfId="1" applyFont="1" applyProtection="1">
      <alignment vertical="center"/>
    </xf>
    <xf numFmtId="38" fontId="3" fillId="0" borderId="3" xfId="0" applyNumberFormat="1" applyFont="1" applyBorder="1" applyAlignment="1">
      <alignment horizontal="center" vertical="center"/>
    </xf>
    <xf numFmtId="38" fontId="0" fillId="0" borderId="22" xfId="1" applyFont="1" applyBorder="1" applyAlignment="1"/>
    <xf numFmtId="0" fontId="0" fillId="0" borderId="6" xfId="0" applyBorder="1" applyAlignment="1">
      <alignment horizontal="center" vertical="center"/>
    </xf>
    <xf numFmtId="0" fontId="0" fillId="0" borderId="6" xfId="0" applyBorder="1" applyAlignment="1">
      <alignment horizontal="center" vertical="center" wrapText="1"/>
    </xf>
    <xf numFmtId="176" fontId="0" fillId="0" borderId="6" xfId="0" applyNumberFormat="1" applyBorder="1" applyAlignment="1">
      <alignment horizontal="right" vertical="center"/>
    </xf>
    <xf numFmtId="0" fontId="0" fillId="0" borderId="6" xfId="0" applyBorder="1" applyAlignment="1">
      <alignment horizontal="right" vertical="center"/>
    </xf>
    <xf numFmtId="0" fontId="0" fillId="0" borderId="6" xfId="0" applyBorder="1" applyAlignment="1">
      <alignment vertical="center"/>
    </xf>
    <xf numFmtId="0" fontId="3" fillId="2" borderId="6" xfId="0" applyFont="1" applyFill="1" applyBorder="1" applyProtection="1">
      <protection locked="0"/>
    </xf>
    <xf numFmtId="176" fontId="0" fillId="2" borderId="6" xfId="0" applyNumberFormat="1" applyFill="1" applyBorder="1" applyAlignment="1" applyProtection="1">
      <alignment horizontal="right" vertical="center"/>
      <protection locked="0"/>
    </xf>
    <xf numFmtId="0" fontId="0" fillId="2" borderId="19" xfId="0" applyFill="1" applyBorder="1" applyProtection="1">
      <protection locked="0"/>
    </xf>
    <xf numFmtId="0" fontId="0" fillId="2" borderId="3" xfId="0" applyFill="1" applyBorder="1" applyProtection="1">
      <protection locked="0"/>
    </xf>
    <xf numFmtId="0" fontId="0" fillId="2" borderId="15" xfId="0" applyFill="1" applyBorder="1" applyProtection="1">
      <protection locked="0"/>
    </xf>
    <xf numFmtId="0" fontId="0" fillId="2" borderId="6" xfId="0" applyFill="1" applyBorder="1" applyProtection="1">
      <protection locked="0"/>
    </xf>
    <xf numFmtId="0" fontId="0" fillId="2" borderId="28" xfId="0" applyFill="1" applyBorder="1" applyProtection="1">
      <protection locked="0"/>
    </xf>
    <xf numFmtId="0" fontId="0" fillId="2" borderId="1" xfId="0" applyFill="1" applyBorder="1" applyProtection="1">
      <protection locked="0"/>
    </xf>
    <xf numFmtId="38" fontId="0" fillId="2" borderId="19" xfId="1" applyFont="1" applyFill="1" applyBorder="1" applyAlignment="1" applyProtection="1">
      <protection locked="0"/>
    </xf>
    <xf numFmtId="38" fontId="0" fillId="2" borderId="3" xfId="1" applyFont="1" applyFill="1" applyBorder="1" applyAlignment="1" applyProtection="1">
      <protection locked="0"/>
    </xf>
    <xf numFmtId="38" fontId="0" fillId="2" borderId="7" xfId="1" applyFont="1" applyFill="1" applyBorder="1" applyAlignment="1" applyProtection="1">
      <protection locked="0"/>
    </xf>
    <xf numFmtId="38" fontId="0" fillId="2" borderId="15" xfId="1" applyFont="1" applyFill="1" applyBorder="1" applyAlignment="1" applyProtection="1">
      <protection locked="0"/>
    </xf>
    <xf numFmtId="38" fontId="0" fillId="2" borderId="6" xfId="1" applyFont="1" applyFill="1" applyBorder="1" applyAlignment="1" applyProtection="1">
      <protection locked="0"/>
    </xf>
    <xf numFmtId="38" fontId="0" fillId="2" borderId="11" xfId="1" applyFont="1" applyFill="1" applyBorder="1" applyAlignment="1" applyProtection="1">
      <protection locked="0"/>
    </xf>
    <xf numFmtId="38" fontId="3" fillId="2" borderId="3" xfId="1" applyFont="1" applyFill="1" applyBorder="1" applyAlignment="1" applyProtection="1">
      <alignment horizontal="center" vertical="center"/>
      <protection locked="0"/>
    </xf>
    <xf numFmtId="38" fontId="3" fillId="0" borderId="3" xfId="1" applyFont="1" applyBorder="1" applyAlignment="1">
      <alignment horizontal="center" vertical="center"/>
    </xf>
    <xf numFmtId="0" fontId="3" fillId="0" borderId="0" xfId="0" applyFont="1" applyAlignment="1">
      <alignment shrinkToFit="1"/>
    </xf>
    <xf numFmtId="0" fontId="0" fillId="0" borderId="23" xfId="0" applyBorder="1" applyAlignment="1">
      <alignment horizontal="center"/>
    </xf>
    <xf numFmtId="0" fontId="0" fillId="2" borderId="20" xfId="0" applyFill="1" applyBorder="1" applyProtection="1">
      <protection locked="0"/>
    </xf>
    <xf numFmtId="0" fontId="0" fillId="2" borderId="16" xfId="0" applyFill="1" applyBorder="1" applyProtection="1">
      <protection locked="0"/>
    </xf>
    <xf numFmtId="0" fontId="0" fillId="2" borderId="29" xfId="0" applyFill="1" applyBorder="1" applyProtection="1">
      <protection locked="0"/>
    </xf>
    <xf numFmtId="38" fontId="0" fillId="0" borderId="24" xfId="1" applyFont="1" applyBorder="1" applyAlignment="1"/>
    <xf numFmtId="38" fontId="0" fillId="0" borderId="32" xfId="1" applyFont="1" applyBorder="1" applyAlignment="1"/>
    <xf numFmtId="38" fontId="0" fillId="0" borderId="33" xfId="1" applyFont="1" applyBorder="1" applyAlignment="1"/>
    <xf numFmtId="38" fontId="0" fillId="0" borderId="34" xfId="1" applyFont="1" applyBorder="1" applyAlignment="1"/>
    <xf numFmtId="38" fontId="0" fillId="0" borderId="31" xfId="1" applyFont="1" applyBorder="1" applyAlignment="1"/>
    <xf numFmtId="0" fontId="0" fillId="0" borderId="31" xfId="0" applyBorder="1" applyAlignment="1">
      <alignment horizontal="center"/>
    </xf>
    <xf numFmtId="0" fontId="3" fillId="0" borderId="0" xfId="0" applyFont="1" applyAlignment="1">
      <alignment horizontal="left" shrinkToFit="1"/>
    </xf>
    <xf numFmtId="0" fontId="0" fillId="0" borderId="1" xfId="0" applyBorder="1" applyAlignment="1">
      <alignment horizontal="center" vertical="center" shrinkToFit="1"/>
    </xf>
    <xf numFmtId="0" fontId="3" fillId="0" borderId="0" xfId="2" applyFont="1"/>
    <xf numFmtId="0" fontId="1" fillId="0" borderId="0" xfId="2"/>
    <xf numFmtId="9" fontId="0" fillId="0" borderId="0" xfId="0" applyNumberFormat="1"/>
    <xf numFmtId="0" fontId="0" fillId="2" borderId="3" xfId="0" applyFill="1" applyBorder="1" applyAlignment="1" applyProtection="1">
      <alignment horizontal="center" vertical="center"/>
      <protection locked="0"/>
    </xf>
    <xf numFmtId="38" fontId="3" fillId="2" borderId="3" xfId="1" applyFont="1" applyFill="1" applyBorder="1" applyAlignment="1" applyProtection="1">
      <alignment vertical="center"/>
      <protection locked="0"/>
    </xf>
    <xf numFmtId="0" fontId="3" fillId="0" borderId="3" xfId="0" applyFont="1" applyBorder="1" applyAlignment="1">
      <alignment horizontal="center" vertical="center" wrapText="1"/>
    </xf>
    <xf numFmtId="0" fontId="3" fillId="0" borderId="3" xfId="0" applyFont="1" applyBorder="1" applyAlignment="1">
      <alignment shrinkToFit="1"/>
    </xf>
    <xf numFmtId="0" fontId="13" fillId="0" borderId="2" xfId="0" applyFont="1" applyBorder="1" applyAlignment="1">
      <alignment horizontal="center" shrinkToFit="1"/>
    </xf>
    <xf numFmtId="57" fontId="3" fillId="0" borderId="0" xfId="0" applyNumberFormat="1" applyFont="1"/>
    <xf numFmtId="0" fontId="3" fillId="0" borderId="0" xfId="0" quotePrefix="1" applyFont="1" applyAlignment="1">
      <alignment horizontal="center"/>
    </xf>
    <xf numFmtId="0" fontId="3" fillId="2" borderId="6" xfId="0" applyFont="1" applyFill="1" applyBorder="1" applyAlignment="1" applyProtection="1">
      <alignment horizontal="center"/>
      <protection locked="0"/>
    </xf>
    <xf numFmtId="0" fontId="4" fillId="0" borderId="0" xfId="0" applyFont="1" applyAlignment="1">
      <alignment horizontal="center"/>
    </xf>
    <xf numFmtId="0" fontId="0" fillId="0" borderId="15" xfId="0" applyBorder="1" applyAlignment="1">
      <alignment horizontal="center"/>
    </xf>
    <xf numFmtId="0" fontId="0" fillId="0" borderId="11" xfId="0" applyBorder="1" applyAlignment="1">
      <alignment horizontal="center"/>
    </xf>
    <xf numFmtId="0" fontId="0" fillId="0" borderId="19" xfId="0" quotePrefix="1" applyBorder="1" applyAlignment="1">
      <alignment horizontal="center"/>
    </xf>
    <xf numFmtId="0" fontId="0" fillId="0" borderId="7" xfId="0" quotePrefix="1" applyBorder="1" applyAlignment="1">
      <alignment horizontal="center"/>
    </xf>
    <xf numFmtId="0" fontId="4" fillId="0" borderId="36" xfId="0" applyFont="1" applyBorder="1" applyAlignment="1">
      <alignment horizontal="left" vertical="center" wrapText="1"/>
    </xf>
    <xf numFmtId="0" fontId="0" fillId="0" borderId="0" xfId="0" applyAlignment="1">
      <alignment horizontal="left"/>
    </xf>
    <xf numFmtId="0" fontId="0" fillId="0" borderId="0" xfId="0" applyAlignment="1">
      <alignment horizontal="center"/>
    </xf>
    <xf numFmtId="0" fontId="0" fillId="0" borderId="19" xfId="0"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0" fillId="0" borderId="28" xfId="0" applyBorder="1" applyAlignment="1">
      <alignment horizontal="center"/>
    </xf>
    <xf numFmtId="0" fontId="0" fillId="0" borderId="8" xfId="0" applyBorder="1" applyAlignment="1">
      <alignment horizontal="center"/>
    </xf>
    <xf numFmtId="0" fontId="0" fillId="0" borderId="21" xfId="0" applyBorder="1" applyAlignment="1">
      <alignment horizontal="center"/>
    </xf>
    <xf numFmtId="0" fontId="0" fillId="0" borderId="24" xfId="0" applyBorder="1" applyAlignment="1">
      <alignment horizontal="center"/>
    </xf>
    <xf numFmtId="0" fontId="0" fillId="0" borderId="22" xfId="0" applyBorder="1" applyAlignment="1">
      <alignment horizontal="center"/>
    </xf>
    <xf numFmtId="0" fontId="3" fillId="0" borderId="6" xfId="0" applyFont="1" applyBorder="1" applyAlignment="1">
      <alignment horizontal="center"/>
    </xf>
    <xf numFmtId="0" fontId="0" fillId="0" borderId="4" xfId="0" applyBorder="1" applyAlignment="1">
      <alignment horizontal="center"/>
    </xf>
    <xf numFmtId="0" fontId="3" fillId="0" borderId="9" xfId="0" applyFont="1" applyBorder="1" applyAlignment="1">
      <alignment horizontal="center"/>
    </xf>
    <xf numFmtId="0" fontId="3" fillId="0" borderId="5" xfId="0" applyFont="1" applyBorder="1" applyAlignment="1">
      <alignment horizontal="center"/>
    </xf>
    <xf numFmtId="0" fontId="0" fillId="0" borderId="7" xfId="0" applyBorder="1" applyAlignment="1">
      <alignment horizontal="left"/>
    </xf>
    <xf numFmtId="0" fontId="0" fillId="0" borderId="10" xfId="0" applyBorder="1" applyAlignment="1">
      <alignment horizontal="left"/>
    </xf>
    <xf numFmtId="0" fontId="3" fillId="0" borderId="6" xfId="0" quotePrefix="1" applyFont="1" applyBorder="1" applyAlignment="1">
      <alignment horizontal="center"/>
    </xf>
    <xf numFmtId="0" fontId="3" fillId="0" borderId="0" xfId="0" applyFont="1" applyAlignment="1">
      <alignment horizontal="left"/>
    </xf>
    <xf numFmtId="0" fontId="3" fillId="0" borderId="11" xfId="0" applyFont="1" applyBorder="1" applyAlignment="1">
      <alignment horizontal="center"/>
    </xf>
    <xf numFmtId="0" fontId="3" fillId="0" borderId="13" xfId="0" applyFont="1" applyBorder="1" applyAlignment="1">
      <alignment horizontal="center"/>
    </xf>
    <xf numFmtId="176" fontId="0" fillId="0" borderId="1" xfId="0" applyNumberFormat="1" applyBorder="1" applyAlignment="1">
      <alignment horizontal="center" vertical="center"/>
    </xf>
    <xf numFmtId="176" fontId="0" fillId="0" borderId="3" xfId="0" applyNumberForma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shrinkToFit="1"/>
    </xf>
    <xf numFmtId="0" fontId="0" fillId="0" borderId="35" xfId="0" applyBorder="1" applyAlignment="1">
      <alignment horizontal="center" vertical="center" shrinkToFit="1"/>
    </xf>
    <xf numFmtId="0" fontId="0" fillId="0" borderId="4" xfId="0" applyBorder="1" applyAlignment="1">
      <alignment horizontal="center" vertical="center" shrinkToFit="1"/>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0" fillId="0" borderId="7" xfId="0" applyBorder="1" applyAlignment="1">
      <alignment horizontal="center" vertical="center" textRotation="255"/>
    </xf>
    <xf numFmtId="0" fontId="0" fillId="0" borderId="8" xfId="0" applyBorder="1" applyAlignment="1">
      <alignment horizontal="center" vertical="center"/>
    </xf>
    <xf numFmtId="176" fontId="0" fillId="0" borderId="1" xfId="0" applyNumberFormat="1" applyBorder="1" applyAlignment="1">
      <alignment vertical="center"/>
    </xf>
    <xf numFmtId="176" fontId="0" fillId="0" borderId="3" xfId="0" applyNumberFormat="1" applyBorder="1" applyAlignment="1">
      <alignmen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xf>
  </cellXfs>
  <cellStyles count="7">
    <cellStyle name="Excel Built-in Normal" xfId="2" xr:uid="{00000000-0005-0000-0000-000000000000}"/>
    <cellStyle name="桁区切り" xfId="1" builtinId="6"/>
    <cellStyle name="桁区切り 2" xfId="4" xr:uid="{691F8E05-1DE4-4536-997B-7EE84B34A9B2}"/>
    <cellStyle name="桁区切り 3" xfId="6" xr:uid="{43EFF702-F3FC-4E16-9552-53FB212FF15B}"/>
    <cellStyle name="標準" xfId="0" builtinId="0"/>
    <cellStyle name="標準 2" xfId="3" xr:uid="{865C4119-C1D6-424F-A5EE-94E2225F2EFE}"/>
    <cellStyle name="標準 3" xfId="5" xr:uid="{AE5FA458-AE3C-45F1-B340-F16D3BCD15CF}"/>
  </cellStyles>
  <dxfs count="0"/>
  <tableStyles count="0" defaultTableStyle="TableStyleMedium9" defaultPivotStyle="PivotStyleLight16"/>
  <colors>
    <mruColors>
      <color rgb="FFFFF2CC"/>
      <color rgb="FFFF3B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142875</xdr:colOff>
      <xdr:row>0</xdr:row>
      <xdr:rowOff>209550</xdr:rowOff>
    </xdr:from>
    <xdr:to>
      <xdr:col>10</xdr:col>
      <xdr:colOff>276225</xdr:colOff>
      <xdr:row>12</xdr:row>
      <xdr:rowOff>209550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781800" y="209550"/>
          <a:ext cx="3562350" cy="29718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600">
              <a:latin typeface="ＭＳ ゴシック" panose="020B0609070205080204" pitchFamily="49" charset="-128"/>
              <a:ea typeface="ＭＳ ゴシック" panose="020B0609070205080204" pitchFamily="49" charset="-128"/>
            </a:rPr>
            <a:t>記入上の注意点</a:t>
          </a:r>
          <a:endParaRPr kumimoji="1" lang="en-US" altLang="ja-JP" sz="1600">
            <a:latin typeface="ＭＳ ゴシック" panose="020B0609070205080204" pitchFamily="49" charset="-128"/>
            <a:ea typeface="ＭＳ ゴシック" panose="020B0609070205080204" pitchFamily="49" charset="-128"/>
          </a:endParaRPr>
        </a:p>
        <a:p>
          <a:pPr algn="l"/>
          <a:endParaRPr kumimoji="1" lang="en-US" altLang="ja-JP"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令和８年度の予算書をもとに転記してください。</a:t>
          </a:r>
          <a:endParaRPr kumimoji="1" lang="en-US" altLang="ja-JP"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なお、左記のＡ列はあくまで記載例です。</a:t>
          </a:r>
          <a:r>
            <a:rPr kumimoji="1" lang="ja-JP" altLang="en-US" sz="1600">
              <a:solidFill>
                <a:sysClr val="windowText" lastClr="000000"/>
              </a:solidFill>
              <a:latin typeface="ＭＳ ゴシック" panose="020B0609070205080204" pitchFamily="49" charset="-128"/>
              <a:ea typeface="ＭＳ ゴシック" panose="020B0609070205080204" pitchFamily="49" charset="-128"/>
            </a:rPr>
            <a:t>貴法人の予算書から、勘定科目をそのまま転記していただいて差し支えありません。</a:t>
          </a:r>
          <a:endParaRPr kumimoji="1" lang="en-US" altLang="ja-JP" sz="16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転記誤りがある施設が多数見受けられますので、よく確認をお願いします。</a:t>
          </a:r>
          <a:endParaRPr kumimoji="1" lang="en-US" altLang="ja-JP" sz="16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201706</xdr:colOff>
      <xdr:row>0</xdr:row>
      <xdr:rowOff>257736</xdr:rowOff>
    </xdr:from>
    <xdr:to>
      <xdr:col>20</xdr:col>
      <xdr:colOff>112059</xdr:colOff>
      <xdr:row>11</xdr:row>
      <xdr:rowOff>291353</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9726706" y="257736"/>
          <a:ext cx="3328147" cy="3350558"/>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600">
              <a:latin typeface="ＭＳ ゴシック" panose="020B0609070205080204" pitchFamily="49" charset="-128"/>
              <a:ea typeface="ＭＳ ゴシック" panose="020B0609070205080204" pitchFamily="49" charset="-128"/>
            </a:rPr>
            <a:t>記入上の注意点</a:t>
          </a:r>
        </a:p>
        <a:p>
          <a:pPr algn="l"/>
          <a:endParaRPr kumimoji="1" lang="ja-JP" altLang="en-US"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入居者数を記入してください。</a:t>
          </a:r>
        </a:p>
        <a:p>
          <a:pPr algn="l"/>
          <a:r>
            <a:rPr kumimoji="1" lang="ja-JP" altLang="en-US" sz="1600">
              <a:latin typeface="ＭＳ ゴシック" panose="020B0609070205080204" pitchFamily="49" charset="-128"/>
              <a:ea typeface="ＭＳ ゴシック" panose="020B0609070205080204" pitchFamily="49" charset="-128"/>
            </a:rPr>
            <a:t>当初交付申請時：１年分の見込み</a:t>
          </a:r>
        </a:p>
        <a:p>
          <a:pPr algn="l"/>
          <a:r>
            <a:rPr kumimoji="1" lang="ja-JP" altLang="en-US" sz="1600">
              <a:latin typeface="ＭＳ ゴシック" panose="020B0609070205080204" pitchFamily="49" charset="-128"/>
              <a:ea typeface="ＭＳ ゴシック" panose="020B0609070205080204" pitchFamily="49" charset="-128"/>
            </a:rPr>
            <a:t>変更交付申請時：１月まで実績、２月～３月は見込み</a:t>
          </a:r>
        </a:p>
        <a:p>
          <a:pPr algn="l"/>
          <a:r>
            <a:rPr kumimoji="1" lang="ja-JP" altLang="en-US" sz="1600">
              <a:latin typeface="ＭＳ ゴシック" panose="020B0609070205080204" pitchFamily="49" charset="-128"/>
              <a:ea typeface="ＭＳ ゴシック" panose="020B0609070205080204" pitchFamily="49" charset="-128"/>
            </a:rPr>
            <a:t>実績報告（変更）時：すべて実績</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161925</xdr:colOff>
      <xdr:row>0</xdr:row>
      <xdr:rowOff>76200</xdr:rowOff>
    </xdr:from>
    <xdr:to>
      <xdr:col>14</xdr:col>
      <xdr:colOff>61072</xdr:colOff>
      <xdr:row>15</xdr:row>
      <xdr:rowOff>87406</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7896225" y="76200"/>
          <a:ext cx="3328147" cy="3059206"/>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600">
              <a:latin typeface="ＭＳ ゴシック" panose="020B0609070205080204" pitchFamily="49" charset="-128"/>
              <a:ea typeface="ＭＳ ゴシック" panose="020B0609070205080204" pitchFamily="49" charset="-128"/>
            </a:rPr>
            <a:t>記入上の注意点</a:t>
          </a:r>
          <a:endParaRPr kumimoji="1" lang="en-US" altLang="ja-JP" sz="1600">
            <a:latin typeface="ＭＳ ゴシック" panose="020B0609070205080204" pitchFamily="49" charset="-128"/>
            <a:ea typeface="ＭＳ ゴシック" panose="020B0609070205080204" pitchFamily="49" charset="-128"/>
          </a:endParaRPr>
        </a:p>
        <a:p>
          <a:pPr algn="l"/>
          <a:endParaRPr kumimoji="1" lang="en-US" altLang="ja-JP"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このシートは、「階層別、月別利用人員内訳」及び「単価積算内訳」もとに自動計算されるように設定しているので、定員以外の記入は不要です。</a:t>
          </a:r>
          <a:endParaRPr kumimoji="1" lang="en-US" altLang="ja-JP" sz="160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274544</xdr:colOff>
      <xdr:row>0</xdr:row>
      <xdr:rowOff>303679</xdr:rowOff>
    </xdr:from>
    <xdr:to>
      <xdr:col>14</xdr:col>
      <xdr:colOff>381000</xdr:colOff>
      <xdr:row>2</xdr:row>
      <xdr:rowOff>874059</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9721103" y="303679"/>
          <a:ext cx="3524250" cy="1881468"/>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600">
              <a:latin typeface="ＭＳ ゴシック" panose="020B0609070205080204" pitchFamily="49" charset="-128"/>
              <a:ea typeface="ＭＳ ゴシック" panose="020B0609070205080204" pitchFamily="49" charset="-128"/>
            </a:rPr>
            <a:t>記入上の注意点</a:t>
          </a:r>
        </a:p>
        <a:p>
          <a:pPr algn="l"/>
          <a:endParaRPr kumimoji="1" lang="ja-JP" altLang="en-US"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サービスの提供に要する費用基本額は、令和</a:t>
          </a:r>
          <a:r>
            <a:rPr kumimoji="1" lang="en-US" altLang="ja-JP" sz="1600">
              <a:latin typeface="ＭＳ ゴシック" panose="020B0609070205080204" pitchFamily="49" charset="-128"/>
              <a:ea typeface="ＭＳ ゴシック" panose="020B0609070205080204" pitchFamily="49" charset="-128"/>
            </a:rPr>
            <a:t>8</a:t>
          </a:r>
          <a:r>
            <a:rPr kumimoji="1" lang="ja-JP" altLang="en-US" sz="1600">
              <a:latin typeface="ＭＳ ゴシック" panose="020B0609070205080204" pitchFamily="49" charset="-128"/>
              <a:ea typeface="ＭＳ ゴシック" panose="020B0609070205080204" pitchFamily="49" charset="-128"/>
            </a:rPr>
            <a:t>年</a:t>
          </a:r>
          <a:r>
            <a:rPr kumimoji="1" lang="en-US" altLang="ja-JP" sz="1600" baseline="0">
              <a:latin typeface="ＭＳ ゴシック" panose="020B0609070205080204" pitchFamily="49" charset="-128"/>
              <a:ea typeface="ＭＳ ゴシック" panose="020B0609070205080204" pitchFamily="49" charset="-128"/>
            </a:rPr>
            <a:t>  </a:t>
          </a:r>
          <a:r>
            <a:rPr kumimoji="1" lang="ja-JP" altLang="en-US" sz="1600">
              <a:latin typeface="ＭＳ ゴシック" panose="020B0609070205080204" pitchFamily="49" charset="-128"/>
              <a:ea typeface="ＭＳ ゴシック" panose="020B0609070205080204" pitchFamily="49" charset="-128"/>
            </a:rPr>
            <a:t>月</a:t>
          </a:r>
          <a:r>
            <a:rPr kumimoji="1" lang="en-US" altLang="ja-JP" sz="1600" baseline="0">
              <a:latin typeface="ＭＳ ゴシック" panose="020B0609070205080204" pitchFamily="49" charset="-128"/>
              <a:ea typeface="ＭＳ ゴシック" panose="020B0609070205080204" pitchFamily="49" charset="-128"/>
            </a:rPr>
            <a:t> </a:t>
          </a:r>
          <a:r>
            <a:rPr kumimoji="1" lang="ja-JP" altLang="en-US" sz="1600">
              <a:latin typeface="ＭＳ ゴシック" panose="020B0609070205080204" pitchFamily="49" charset="-128"/>
              <a:ea typeface="ＭＳ ゴシック" panose="020B0609070205080204" pitchFamily="49" charset="-128"/>
            </a:rPr>
            <a:t>日付け高福第</a:t>
          </a:r>
          <a:r>
            <a:rPr kumimoji="1" lang="en-US" altLang="ja-JP" sz="1600" baseline="0">
              <a:latin typeface="ＭＳ ゴシック" panose="020B0609070205080204" pitchFamily="49" charset="-128"/>
              <a:ea typeface="ＭＳ ゴシック" panose="020B0609070205080204" pitchFamily="49" charset="-128"/>
            </a:rPr>
            <a:t>   </a:t>
          </a:r>
          <a:r>
            <a:rPr kumimoji="1" lang="ja-JP" altLang="en-US" sz="1600">
              <a:latin typeface="ＭＳ ゴシック" panose="020B0609070205080204" pitchFamily="49" charset="-128"/>
              <a:ea typeface="ＭＳ ゴシック" panose="020B0609070205080204" pitchFamily="49" charset="-128"/>
            </a:rPr>
            <a:t>号で通知した金額を記入してください。</a:t>
          </a:r>
          <a:endParaRPr kumimoji="1" lang="en-US" altLang="ja-JP" sz="1600">
            <a:latin typeface="ＭＳ ゴシック" panose="020B0609070205080204" pitchFamily="49" charset="-128"/>
            <a:ea typeface="ＭＳ ゴシック" panose="020B0609070205080204" pitchFamily="49" charset="-128"/>
          </a:endParaRPr>
        </a:p>
        <a:p>
          <a:pPr algn="l"/>
          <a:endParaRPr kumimoji="1" lang="en-US" altLang="ja-JP" sz="1600">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142874</xdr:colOff>
      <xdr:row>0</xdr:row>
      <xdr:rowOff>166689</xdr:rowOff>
    </xdr:from>
    <xdr:to>
      <xdr:col>10</xdr:col>
      <xdr:colOff>654844</xdr:colOff>
      <xdr:row>6</xdr:row>
      <xdr:rowOff>273844</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bwMode="auto">
        <a:xfrm>
          <a:off x="7846218" y="166689"/>
          <a:ext cx="3964782" cy="196453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r>
            <a:rPr kumimoji="1" lang="ja-JP" altLang="ja-JP" sz="1600">
              <a:effectLst/>
              <a:latin typeface="+mn-lt"/>
              <a:ea typeface="+mn-ea"/>
              <a:cs typeface="+mn-cs"/>
            </a:rPr>
            <a:t>記入上の注意点</a:t>
          </a:r>
          <a:endParaRPr lang="ja-JP" altLang="ja-JP" sz="2400">
            <a:effectLst/>
          </a:endParaRPr>
        </a:p>
        <a:p>
          <a:r>
            <a:rPr kumimoji="1" lang="ja-JP" altLang="ja-JP" sz="1600">
              <a:effectLst/>
              <a:latin typeface="+mn-lt"/>
              <a:ea typeface="+mn-ea"/>
              <a:cs typeface="+mn-cs"/>
            </a:rPr>
            <a:t>令和</a:t>
          </a:r>
          <a:r>
            <a:rPr kumimoji="1" lang="ja-JP" altLang="en-US" sz="1600">
              <a:effectLst/>
              <a:latin typeface="+mn-lt"/>
              <a:ea typeface="+mn-ea"/>
              <a:cs typeface="+mn-cs"/>
            </a:rPr>
            <a:t>８</a:t>
          </a:r>
          <a:r>
            <a:rPr kumimoji="1" lang="ja-JP" altLang="ja-JP" sz="1600">
              <a:effectLst/>
              <a:latin typeface="+mn-lt"/>
              <a:ea typeface="+mn-ea"/>
              <a:cs typeface="+mn-cs"/>
            </a:rPr>
            <a:t>年度の</a:t>
          </a:r>
          <a:r>
            <a:rPr kumimoji="1" lang="ja-JP" altLang="en-US" sz="1600">
              <a:effectLst/>
              <a:latin typeface="+mn-lt"/>
              <a:ea typeface="+mn-ea"/>
              <a:cs typeface="+mn-cs"/>
            </a:rPr>
            <a:t>決算</a:t>
          </a:r>
          <a:r>
            <a:rPr kumimoji="1" lang="ja-JP" altLang="ja-JP" sz="1600">
              <a:effectLst/>
              <a:latin typeface="+mn-lt"/>
              <a:ea typeface="+mn-ea"/>
              <a:cs typeface="+mn-cs"/>
            </a:rPr>
            <a:t>書をもとに転記してください。</a:t>
          </a:r>
          <a:endParaRPr lang="ja-JP" altLang="ja-JP" sz="2400">
            <a:effectLst/>
          </a:endParaRPr>
        </a:p>
        <a:p>
          <a:r>
            <a:rPr kumimoji="1" lang="ja-JP" altLang="ja-JP" sz="1600">
              <a:effectLst/>
              <a:latin typeface="+mn-lt"/>
              <a:ea typeface="+mn-ea"/>
              <a:cs typeface="+mn-cs"/>
            </a:rPr>
            <a:t>なお、左記のＡ列はあくまで記載例です。貴法人の予算書から、勘定科目をそのまま転記していただ</a:t>
          </a:r>
          <a:r>
            <a:rPr kumimoji="1" lang="ja-JP" altLang="en-US" sz="1600">
              <a:effectLst/>
              <a:latin typeface="+mn-lt"/>
              <a:ea typeface="+mn-ea"/>
              <a:cs typeface="+mn-cs"/>
            </a:rPr>
            <a:t>いて</a:t>
          </a:r>
          <a:r>
            <a:rPr kumimoji="1" lang="ja-JP" altLang="ja-JP" sz="1600">
              <a:effectLst/>
              <a:latin typeface="+mn-lt"/>
              <a:ea typeface="+mn-ea"/>
              <a:cs typeface="+mn-cs"/>
            </a:rPr>
            <a:t>差し支えありません。</a:t>
          </a:r>
          <a:endParaRPr lang="ja-JP" altLang="ja-JP" sz="2400">
            <a:effectLst/>
          </a:endParaRPr>
        </a:p>
        <a:p>
          <a:r>
            <a:rPr kumimoji="1" lang="ja-JP" altLang="ja-JP" sz="1600">
              <a:effectLst/>
              <a:latin typeface="+mn-lt"/>
              <a:ea typeface="+mn-ea"/>
              <a:cs typeface="+mn-cs"/>
            </a:rPr>
            <a:t>転記誤りがある施設が多数見受けられますので、よく確認をお願いします。</a:t>
          </a:r>
          <a:endParaRPr lang="ja-JP" altLang="ja-JP" sz="2400">
            <a:effectLst/>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12306000/WorkingDocLib/03%20&#27861;&#20196;&#12521;&#12452;&#12531;/14%20&#27861;&#20196;&#31561;/&#9733;&#20966;&#36935;&#25913;&#21892;&#21152;&#31639;/240801~&#21462;&#24471;&#20419;&#36914;&#12289;&#35201;&#20214;&#32233;&#21644;&#31561;/241220R7&#21152;&#31639;&#36890;&#30693;/250128%20&#21029;&#32025;&#27096;&#24335;&#65303;&#26696;&#65288;&#20877;&#30330;&#20986;&#26178;&#12414;&#12391;&#20445;&#30041;&#65289;/&#12304;&#35352;&#20837;&#20363;&#12305;&#21029;&#32025;&#27096;&#24335;&#65303;&#65288;&#21152;&#31639;&#26410;&#31639;&#23450;&#20107;&#26989;&#32773;&#29992;&#12539;&#35336;&#30011;&#26360;&#12539;&#23455;&#32318;&#22577;&#21578;&#26360;&#65289;.xlsx" TargetMode="External"/><Relationship Id="rId1" Type="http://schemas.openxmlformats.org/officeDocument/2006/relationships/externalLinkPath" Target="file:///R:\sites\ExGeneral_6766\Shared%20Documents\01_&#20171;&#35703;&#20154;&#26448;&#30906;&#20445;&#12539;&#32887;&#22580;&#29872;&#22659;&#25913;&#21892;&#31561;&#20107;&#26989;\250128%20&#21029;&#32025;&#27096;&#24335;&#65303;&#26696;&#65288;&#20877;&#30330;&#20986;&#26178;&#12414;&#12391;&#20445;&#30041;&#65289;\&#12304;&#35352;&#20837;&#20363;&#12305;&#21029;&#32025;&#27096;&#24335;&#65303;&#65288;&#21152;&#31639;&#26410;&#31639;&#23450;&#20107;&#26989;&#32773;&#29992;&#12539;&#35336;&#30011;&#26360;&#12539;&#23455;&#32318;&#22577;&#21578;&#2636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様式7-1（計画書）"/>
      <sheetName val="別紙様式7-2（実績報告書）"/>
      <sheetName val="参考１（キャリアパス・賃金規程例）"/>
      <sheetName val="【参考】数式用"/>
      <sheetName val="【参考】数式用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view="pageBreakPreview" zoomScaleNormal="100" zoomScaleSheetLayoutView="100" workbookViewId="0">
      <selection activeCell="G3" sqref="G3:H3"/>
    </sheetView>
  </sheetViews>
  <sheetFormatPr defaultColWidth="9" defaultRowHeight="14"/>
  <cols>
    <col min="1" max="1" width="16.90625" style="1" customWidth="1"/>
    <col min="2" max="2" width="15" style="1" customWidth="1"/>
    <col min="3" max="3" width="16.26953125" style="1" customWidth="1"/>
    <col min="4" max="4" width="16.08984375" style="1" customWidth="1"/>
    <col min="5" max="5" width="16.26953125" style="1" customWidth="1"/>
    <col min="6" max="6" width="15" style="1" customWidth="1"/>
    <col min="7" max="7" width="15.36328125" style="1" customWidth="1"/>
    <col min="8" max="8" width="16" style="1" customWidth="1"/>
    <col min="9" max="16384" width="9" style="1"/>
  </cols>
  <sheetData>
    <row r="1" spans="1:9">
      <c r="A1" s="1" t="s">
        <v>193</v>
      </c>
      <c r="I1" s="111" t="s">
        <v>221</v>
      </c>
    </row>
    <row r="2" spans="1:9">
      <c r="A2" s="112" t="s">
        <v>161</v>
      </c>
      <c r="B2" s="112"/>
      <c r="C2" s="112"/>
      <c r="D2" s="112"/>
      <c r="E2" s="112"/>
      <c r="F2" s="112"/>
      <c r="G2" s="112"/>
      <c r="H2" s="112"/>
    </row>
    <row r="3" spans="1:9">
      <c r="A3" s="43" t="s">
        <v>178</v>
      </c>
      <c r="F3" s="1" t="s">
        <v>1</v>
      </c>
      <c r="G3" s="113"/>
      <c r="H3" s="113"/>
    </row>
    <row r="4" spans="1:9" ht="18.75" customHeight="1">
      <c r="A4" s="2" t="s">
        <v>2</v>
      </c>
      <c r="B4" s="36" t="s">
        <v>162</v>
      </c>
      <c r="C4" s="36" t="s">
        <v>162</v>
      </c>
      <c r="D4" s="36" t="s">
        <v>162</v>
      </c>
      <c r="E4" s="2" t="s">
        <v>5</v>
      </c>
      <c r="F4" s="27" t="s">
        <v>133</v>
      </c>
      <c r="G4" s="27" t="s">
        <v>133</v>
      </c>
      <c r="H4" s="2" t="s">
        <v>220</v>
      </c>
    </row>
    <row r="5" spans="1:9" ht="18.75" customHeight="1">
      <c r="A5" s="4"/>
      <c r="B5" s="38" t="s">
        <v>163</v>
      </c>
      <c r="C5" s="38" t="s">
        <v>163</v>
      </c>
      <c r="D5" s="38" t="s">
        <v>163</v>
      </c>
      <c r="E5" s="4"/>
      <c r="F5" s="26"/>
      <c r="G5" s="26"/>
      <c r="H5" s="38"/>
    </row>
    <row r="6" spans="1:9">
      <c r="A6" s="3"/>
      <c r="B6" s="4" t="s">
        <v>8</v>
      </c>
      <c r="C6" s="4" t="s">
        <v>9</v>
      </c>
      <c r="D6" s="4" t="s">
        <v>164</v>
      </c>
      <c r="E6" s="4" t="s">
        <v>10</v>
      </c>
      <c r="F6" s="26" t="s">
        <v>134</v>
      </c>
      <c r="G6" s="26" t="s">
        <v>135</v>
      </c>
      <c r="H6" s="110"/>
    </row>
    <row r="7" spans="1:9">
      <c r="A7" s="5" t="s">
        <v>11</v>
      </c>
      <c r="B7" s="5" t="s">
        <v>12</v>
      </c>
      <c r="C7" s="5" t="s">
        <v>13</v>
      </c>
      <c r="D7" s="5" t="s">
        <v>14</v>
      </c>
      <c r="E7" s="5" t="s">
        <v>15</v>
      </c>
      <c r="F7" s="5" t="s">
        <v>16</v>
      </c>
      <c r="G7" s="5" t="s">
        <v>17</v>
      </c>
      <c r="H7" s="109"/>
    </row>
    <row r="8" spans="1:9" ht="154.5" customHeight="1">
      <c r="A8" s="88"/>
      <c r="B8" s="88"/>
      <c r="C8" s="67" t="e">
        <f>'基準額内訳(A型)'!E31+'基準額内訳(A型)'!E49</f>
        <v>#N/A</v>
      </c>
      <c r="D8" s="67">
        <f>'基準額内訳(A型)'!F31+'基準額内訳(A型)'!F49</f>
        <v>0</v>
      </c>
      <c r="E8" s="67" t="e">
        <f>MIN(B8,C8)-D8</f>
        <v>#N/A</v>
      </c>
      <c r="F8" s="67" t="e">
        <f>E8</f>
        <v>#N/A</v>
      </c>
      <c r="G8" s="67" t="e">
        <f>F8</f>
        <v>#N/A</v>
      </c>
      <c r="H8" s="108"/>
    </row>
    <row r="9" spans="1:9" ht="28.5" customHeight="1">
      <c r="A9" s="1" t="s">
        <v>194</v>
      </c>
    </row>
    <row r="10" spans="1:9">
      <c r="A10" s="1" t="s">
        <v>195</v>
      </c>
    </row>
  </sheetData>
  <sheetProtection algorithmName="SHA-512" hashValue="Bq6jMZBkZxMNRb1KGv7ckKsVvrIJ0f5pgc6yJIi0gi51DlBjqaM+BuKdaYLa9WqUt4WqIHmFUNGN87sy4NowjQ==" saltValue="47MNnhkv3gRNAC3/TzuW6Q==" spinCount="100000" sheet="1" selectLockedCells="1"/>
  <mergeCells count="2">
    <mergeCell ref="A2:H2"/>
    <mergeCell ref="G3:H3"/>
  </mergeCells>
  <phoneticPr fontId="2"/>
  <pageMargins left="0.78700000000000003" right="0.78700000000000003" top="0.98399999999999999" bottom="0.98399999999999999" header="0.51200000000000001" footer="0.51200000000000001"/>
  <pageSetup paperSize="9" scale="94" fitToHeight="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view="pageBreakPreview" zoomScaleNormal="100" zoomScaleSheetLayoutView="100" workbookViewId="0">
      <selection activeCell="H17" sqref="H17"/>
    </sheetView>
  </sheetViews>
  <sheetFormatPr defaultColWidth="9" defaultRowHeight="14"/>
  <cols>
    <col min="1" max="1" width="18.26953125" style="1" customWidth="1"/>
    <col min="2" max="2" width="22.08984375" style="1" customWidth="1"/>
    <col min="3" max="3" width="18.26953125" style="1" customWidth="1"/>
    <col min="4" max="4" width="18.7265625" style="1" customWidth="1"/>
    <col min="5" max="5" width="9.7265625" style="1" customWidth="1"/>
    <col min="6" max="16384" width="9" style="1"/>
  </cols>
  <sheetData>
    <row r="1" spans="1:5" ht="20.149999999999999" customHeight="1">
      <c r="A1" s="1" t="s">
        <v>18</v>
      </c>
    </row>
    <row r="2" spans="1:5" ht="20.149999999999999" customHeight="1">
      <c r="A2" s="114" t="s">
        <v>19</v>
      </c>
      <c r="B2" s="114"/>
      <c r="C2" s="114"/>
      <c r="D2" s="114"/>
    </row>
    <row r="3" spans="1:5" ht="20.149999999999999" customHeight="1">
      <c r="A3" s="1" t="s">
        <v>20</v>
      </c>
    </row>
    <row r="4" spans="1:5" ht="20.149999999999999" customHeight="1">
      <c r="A4" s="1" t="s">
        <v>21</v>
      </c>
      <c r="C4" s="1" t="s">
        <v>1</v>
      </c>
      <c r="D4" s="90">
        <f>'別表１（当初申請、変更申請)'!G3</f>
        <v>0</v>
      </c>
      <c r="E4" s="44" t="s">
        <v>177</v>
      </c>
    </row>
    <row r="5" spans="1:5" ht="20.149999999999999" customHeight="1">
      <c r="A5" s="8" t="s">
        <v>38</v>
      </c>
      <c r="B5" s="2" t="s">
        <v>2</v>
      </c>
      <c r="C5" s="36" t="s">
        <v>165</v>
      </c>
      <c r="D5" s="2" t="s">
        <v>7</v>
      </c>
    </row>
    <row r="6" spans="1:5" ht="20.149999999999999" customHeight="1">
      <c r="A6" s="39"/>
      <c r="B6" s="4"/>
      <c r="C6" s="38" t="s">
        <v>166</v>
      </c>
      <c r="D6" s="4"/>
    </row>
    <row r="7" spans="1:5" ht="20.149999999999999" customHeight="1">
      <c r="A7" s="9"/>
      <c r="B7" s="9"/>
      <c r="C7" s="37" t="s">
        <v>23</v>
      </c>
      <c r="D7" s="9"/>
    </row>
    <row r="8" spans="1:5" ht="20.149999999999999" customHeight="1">
      <c r="A8" s="7" t="s">
        <v>24</v>
      </c>
      <c r="B8" s="10" t="s">
        <v>37</v>
      </c>
      <c r="C8" s="11" t="s">
        <v>25</v>
      </c>
      <c r="D8" s="12"/>
    </row>
    <row r="9" spans="1:5" ht="20.149999999999999" customHeight="1">
      <c r="A9" s="3" t="s">
        <v>26</v>
      </c>
      <c r="B9" s="3"/>
      <c r="C9" s="3"/>
      <c r="D9" s="13"/>
    </row>
    <row r="10" spans="1:5" ht="20.149999999999999" customHeight="1">
      <c r="A10" s="3" t="s">
        <v>27</v>
      </c>
      <c r="B10" s="3"/>
      <c r="C10" s="3"/>
      <c r="D10" s="13"/>
    </row>
    <row r="11" spans="1:5" ht="20.149999999999999" customHeight="1">
      <c r="A11" s="3" t="s">
        <v>28</v>
      </c>
      <c r="B11" s="3"/>
      <c r="C11" s="3"/>
      <c r="D11" s="13"/>
    </row>
    <row r="12" spans="1:5" ht="20.149999999999999" customHeight="1">
      <c r="A12" s="3" t="s">
        <v>29</v>
      </c>
      <c r="B12" s="3"/>
      <c r="C12" s="3"/>
      <c r="D12" s="13"/>
    </row>
    <row r="13" spans="1:5" ht="20.149999999999999" customHeight="1">
      <c r="A13" s="3" t="s">
        <v>29</v>
      </c>
      <c r="B13" s="3"/>
      <c r="C13" s="3"/>
      <c r="D13" s="13"/>
    </row>
    <row r="14" spans="1:5" ht="20.149999999999999" customHeight="1">
      <c r="A14" s="3" t="s">
        <v>30</v>
      </c>
      <c r="B14" s="3"/>
      <c r="C14" s="3"/>
      <c r="D14" s="13"/>
    </row>
    <row r="15" spans="1:5" ht="20.149999999999999" customHeight="1">
      <c r="A15" s="3" t="s">
        <v>31</v>
      </c>
      <c r="B15" s="3"/>
      <c r="C15" s="3"/>
      <c r="D15" s="13"/>
    </row>
    <row r="16" spans="1:5" ht="20.149999999999999" customHeight="1">
      <c r="A16" s="3" t="s">
        <v>29</v>
      </c>
      <c r="B16" s="3"/>
      <c r="C16" s="3"/>
      <c r="D16" s="13"/>
    </row>
    <row r="17" spans="1:4" ht="20.149999999999999" customHeight="1">
      <c r="A17" s="3" t="s">
        <v>29</v>
      </c>
      <c r="B17" s="3"/>
      <c r="C17" s="3"/>
      <c r="D17" s="13"/>
    </row>
    <row r="18" spans="1:4" ht="20.149999999999999" customHeight="1">
      <c r="A18" s="3" t="s">
        <v>32</v>
      </c>
      <c r="B18" s="3"/>
      <c r="C18" s="3"/>
      <c r="D18" s="13"/>
    </row>
    <row r="19" spans="1:4" ht="20.149999999999999" customHeight="1">
      <c r="A19" s="3" t="s">
        <v>29</v>
      </c>
      <c r="B19" s="3"/>
      <c r="C19" s="3"/>
      <c r="D19" s="13"/>
    </row>
    <row r="20" spans="1:4" ht="20.149999999999999" customHeight="1">
      <c r="A20" s="3" t="s">
        <v>29</v>
      </c>
      <c r="B20" s="3"/>
      <c r="C20" s="3"/>
      <c r="D20" s="13"/>
    </row>
    <row r="21" spans="1:4" ht="20.149999999999999" customHeight="1">
      <c r="A21" s="3" t="s">
        <v>33</v>
      </c>
      <c r="B21" s="3"/>
      <c r="C21" s="3"/>
      <c r="D21" s="13"/>
    </row>
    <row r="22" spans="1:4" ht="19.5" customHeight="1">
      <c r="A22" s="3"/>
      <c r="B22" s="3"/>
      <c r="C22" s="3"/>
      <c r="D22" s="13"/>
    </row>
    <row r="23" spans="1:4" ht="20.149999999999999" customHeight="1">
      <c r="A23" s="3" t="s">
        <v>34</v>
      </c>
      <c r="B23" s="3"/>
      <c r="C23" s="3"/>
      <c r="D23" s="13"/>
    </row>
    <row r="24" spans="1:4" ht="20.149999999999999" customHeight="1">
      <c r="A24" s="3" t="s">
        <v>35</v>
      </c>
      <c r="B24" s="3"/>
      <c r="C24" s="3"/>
      <c r="D24" s="13"/>
    </row>
    <row r="25" spans="1:4" ht="20.149999999999999" customHeight="1">
      <c r="A25" s="3" t="s">
        <v>31</v>
      </c>
      <c r="B25" s="3"/>
      <c r="C25" s="3"/>
      <c r="D25" s="13"/>
    </row>
    <row r="26" spans="1:4" ht="20.149999999999999" customHeight="1">
      <c r="A26" s="3" t="s">
        <v>29</v>
      </c>
      <c r="B26" s="3"/>
      <c r="C26" s="3"/>
      <c r="D26" s="13"/>
    </row>
    <row r="27" spans="1:4" ht="20.149999999999999" customHeight="1">
      <c r="A27" s="3" t="s">
        <v>29</v>
      </c>
      <c r="B27" s="3"/>
      <c r="C27" s="3"/>
      <c r="D27" s="13"/>
    </row>
    <row r="28" spans="1:4" ht="20.149999999999999" customHeight="1">
      <c r="A28" s="3" t="s">
        <v>36</v>
      </c>
      <c r="B28" s="3"/>
      <c r="C28" s="3"/>
      <c r="D28" s="13"/>
    </row>
    <row r="29" spans="1:4" ht="20.149999999999999" customHeight="1">
      <c r="A29" s="3" t="s">
        <v>29</v>
      </c>
      <c r="B29" s="3"/>
      <c r="C29" s="3"/>
      <c r="D29" s="13"/>
    </row>
    <row r="30" spans="1:4" ht="20.149999999999999" customHeight="1">
      <c r="A30" s="3" t="s">
        <v>29</v>
      </c>
      <c r="B30" s="3"/>
      <c r="C30" s="3"/>
      <c r="D30" s="13"/>
    </row>
    <row r="31" spans="1:4" ht="20.149999999999999" customHeight="1">
      <c r="A31" s="3" t="s">
        <v>33</v>
      </c>
      <c r="B31" s="3"/>
      <c r="C31" s="3"/>
      <c r="D31" s="13"/>
    </row>
    <row r="32" spans="1:4" ht="20.149999999999999" customHeight="1">
      <c r="A32" s="6"/>
      <c r="B32" s="6"/>
      <c r="C32" s="15"/>
      <c r="D32" s="3"/>
    </row>
    <row r="33" spans="1:4" ht="20.149999999999999" customHeight="1">
      <c r="A33" s="14" t="s">
        <v>146</v>
      </c>
      <c r="B33" s="14"/>
      <c r="C33" s="14"/>
      <c r="D33" s="14"/>
    </row>
    <row r="34" spans="1:4" customFormat="1" ht="13">
      <c r="A34" t="s">
        <v>167</v>
      </c>
    </row>
    <row r="35" spans="1:4" customFormat="1" ht="13">
      <c r="A35" t="s">
        <v>170</v>
      </c>
    </row>
    <row r="36" spans="1:4" customFormat="1" ht="13">
      <c r="A36" t="s">
        <v>196</v>
      </c>
    </row>
    <row r="37" spans="1:4" customFormat="1" ht="13">
      <c r="A37" t="s">
        <v>168</v>
      </c>
    </row>
    <row r="38" spans="1:4" customFormat="1" ht="13">
      <c r="A38" t="s">
        <v>169</v>
      </c>
    </row>
    <row r="39" spans="1:4" customFormat="1" ht="13">
      <c r="A39" t="s">
        <v>197</v>
      </c>
    </row>
  </sheetData>
  <mergeCells count="1">
    <mergeCell ref="A2:D2"/>
  </mergeCells>
  <phoneticPr fontId="2"/>
  <pageMargins left="0.78700000000000003" right="0.78700000000000003" top="0.98399999999999999" bottom="0.98399999999999999" header="0.51200000000000001" footer="0.51200000000000001"/>
  <pageSetup paperSize="9" scale="98"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7"/>
  <sheetViews>
    <sheetView view="pageBreakPreview" zoomScale="85" zoomScaleNormal="100" zoomScaleSheetLayoutView="85" workbookViewId="0">
      <selection activeCell="G11" sqref="G11"/>
    </sheetView>
  </sheetViews>
  <sheetFormatPr defaultRowHeight="25" customHeight="1"/>
  <cols>
    <col min="3" max="15" width="8.26953125" customWidth="1"/>
  </cols>
  <sheetData>
    <row r="1" spans="1:15" ht="25" customHeight="1">
      <c r="A1" t="s">
        <v>39</v>
      </c>
    </row>
    <row r="2" spans="1:15" ht="25" customHeight="1">
      <c r="A2" t="s">
        <v>40</v>
      </c>
      <c r="J2" s="121" t="s">
        <v>1</v>
      </c>
      <c r="K2" s="121"/>
      <c r="L2" s="120">
        <f>'別表１（当初申請、変更申請)'!G3</f>
        <v>0</v>
      </c>
      <c r="M2" s="120"/>
      <c r="N2" s="120"/>
      <c r="O2" s="120"/>
    </row>
    <row r="3" spans="1:15" ht="25" customHeight="1" thickBot="1">
      <c r="A3" t="s">
        <v>41</v>
      </c>
    </row>
    <row r="4" spans="1:15" ht="13.5" thickBot="1">
      <c r="A4" s="127" t="s">
        <v>42</v>
      </c>
      <c r="B4" s="128"/>
      <c r="C4" s="54" t="s">
        <v>43</v>
      </c>
      <c r="D4" s="48" t="s">
        <v>44</v>
      </c>
      <c r="E4" s="48" t="s">
        <v>45</v>
      </c>
      <c r="F4" s="48" t="s">
        <v>46</v>
      </c>
      <c r="G4" s="48" t="s">
        <v>47</v>
      </c>
      <c r="H4" s="48" t="s">
        <v>48</v>
      </c>
      <c r="I4" s="48" t="s">
        <v>49</v>
      </c>
      <c r="J4" s="48" t="s">
        <v>50</v>
      </c>
      <c r="K4" s="48" t="s">
        <v>51</v>
      </c>
      <c r="L4" s="48" t="s">
        <v>52</v>
      </c>
      <c r="M4" s="48" t="s">
        <v>53</v>
      </c>
      <c r="N4" s="91" t="s">
        <v>54</v>
      </c>
      <c r="O4" s="50" t="s">
        <v>187</v>
      </c>
    </row>
    <row r="5" spans="1:15" ht="25" customHeight="1">
      <c r="A5" s="117" t="s">
        <v>189</v>
      </c>
      <c r="B5" s="118"/>
      <c r="C5" s="76"/>
      <c r="D5" s="77"/>
      <c r="E5" s="77"/>
      <c r="F5" s="77"/>
      <c r="G5" s="77"/>
      <c r="H5" s="77"/>
      <c r="I5" s="77"/>
      <c r="J5" s="77"/>
      <c r="K5" s="77"/>
      <c r="L5" s="77"/>
      <c r="M5" s="77"/>
      <c r="N5" s="92"/>
      <c r="O5" s="51">
        <f>SUM(C5:N5)</f>
        <v>0</v>
      </c>
    </row>
    <row r="6" spans="1:15" ht="25" customHeight="1">
      <c r="A6" s="117" t="s">
        <v>93</v>
      </c>
      <c r="B6" s="118"/>
      <c r="C6" s="76"/>
      <c r="D6" s="77"/>
      <c r="E6" s="77"/>
      <c r="F6" s="77"/>
      <c r="G6" s="77"/>
      <c r="H6" s="77"/>
      <c r="I6" s="77"/>
      <c r="J6" s="77"/>
      <c r="K6" s="77"/>
      <c r="L6" s="77"/>
      <c r="M6" s="77"/>
      <c r="N6" s="92"/>
      <c r="O6" s="52">
        <f t="shared" ref="O6:O27" si="0">SUM(C6:N6)</f>
        <v>0</v>
      </c>
    </row>
    <row r="7" spans="1:15" ht="25" customHeight="1">
      <c r="A7" s="115" t="s">
        <v>56</v>
      </c>
      <c r="B7" s="116"/>
      <c r="C7" s="78"/>
      <c r="D7" s="79"/>
      <c r="E7" s="79"/>
      <c r="F7" s="79"/>
      <c r="G7" s="79"/>
      <c r="H7" s="79"/>
      <c r="I7" s="79"/>
      <c r="J7" s="79"/>
      <c r="K7" s="79"/>
      <c r="L7" s="79"/>
      <c r="M7" s="79"/>
      <c r="N7" s="93"/>
      <c r="O7" s="52">
        <f t="shared" si="0"/>
        <v>0</v>
      </c>
    </row>
    <row r="8" spans="1:15" ht="25" customHeight="1">
      <c r="A8" s="115" t="s">
        <v>57</v>
      </c>
      <c r="B8" s="116"/>
      <c r="C8" s="78"/>
      <c r="D8" s="79"/>
      <c r="E8" s="79"/>
      <c r="F8" s="79"/>
      <c r="G8" s="79"/>
      <c r="H8" s="79"/>
      <c r="I8" s="79"/>
      <c r="J8" s="79"/>
      <c r="K8" s="79"/>
      <c r="L8" s="79"/>
      <c r="M8" s="79"/>
      <c r="N8" s="93"/>
      <c r="O8" s="52">
        <f t="shared" si="0"/>
        <v>0</v>
      </c>
    </row>
    <row r="9" spans="1:15" ht="25" customHeight="1">
      <c r="A9" s="115" t="s">
        <v>58</v>
      </c>
      <c r="B9" s="116"/>
      <c r="C9" s="78"/>
      <c r="D9" s="79"/>
      <c r="E9" s="79"/>
      <c r="F9" s="79"/>
      <c r="G9" s="79"/>
      <c r="H9" s="79"/>
      <c r="I9" s="79"/>
      <c r="J9" s="79"/>
      <c r="K9" s="79"/>
      <c r="L9" s="79"/>
      <c r="M9" s="79"/>
      <c r="N9" s="93"/>
      <c r="O9" s="52">
        <f t="shared" si="0"/>
        <v>0</v>
      </c>
    </row>
    <row r="10" spans="1:15" ht="25" customHeight="1">
      <c r="A10" s="115" t="s">
        <v>59</v>
      </c>
      <c r="B10" s="116"/>
      <c r="C10" s="78"/>
      <c r="D10" s="79"/>
      <c r="E10" s="79"/>
      <c r="F10" s="79"/>
      <c r="G10" s="79"/>
      <c r="H10" s="79"/>
      <c r="I10" s="79"/>
      <c r="J10" s="79"/>
      <c r="K10" s="79"/>
      <c r="L10" s="79"/>
      <c r="M10" s="79"/>
      <c r="N10" s="93"/>
      <c r="O10" s="52">
        <f t="shared" si="0"/>
        <v>0</v>
      </c>
    </row>
    <row r="11" spans="1:15" ht="25" customHeight="1">
      <c r="A11" s="115" t="s">
        <v>60</v>
      </c>
      <c r="B11" s="116"/>
      <c r="C11" s="78"/>
      <c r="D11" s="79"/>
      <c r="E11" s="79"/>
      <c r="F11" s="79"/>
      <c r="G11" s="79"/>
      <c r="H11" s="79"/>
      <c r="I11" s="79"/>
      <c r="J11" s="79"/>
      <c r="K11" s="79"/>
      <c r="L11" s="79"/>
      <c r="M11" s="79"/>
      <c r="N11" s="93"/>
      <c r="O11" s="52">
        <f t="shared" si="0"/>
        <v>0</v>
      </c>
    </row>
    <row r="12" spans="1:15" ht="25" customHeight="1">
      <c r="A12" s="115" t="s">
        <v>61</v>
      </c>
      <c r="B12" s="116"/>
      <c r="C12" s="78"/>
      <c r="D12" s="79"/>
      <c r="E12" s="79"/>
      <c r="F12" s="79"/>
      <c r="G12" s="79"/>
      <c r="H12" s="79"/>
      <c r="I12" s="79"/>
      <c r="J12" s="79"/>
      <c r="K12" s="79"/>
      <c r="L12" s="79"/>
      <c r="M12" s="79"/>
      <c r="N12" s="93"/>
      <c r="O12" s="52">
        <f t="shared" si="0"/>
        <v>0</v>
      </c>
    </row>
    <row r="13" spans="1:15" ht="25" customHeight="1">
      <c r="A13" s="115" t="s">
        <v>62</v>
      </c>
      <c r="B13" s="116"/>
      <c r="C13" s="78"/>
      <c r="D13" s="79"/>
      <c r="E13" s="79"/>
      <c r="F13" s="79"/>
      <c r="G13" s="79"/>
      <c r="H13" s="79"/>
      <c r="I13" s="79"/>
      <c r="J13" s="79"/>
      <c r="K13" s="79"/>
      <c r="L13" s="79"/>
      <c r="M13" s="79"/>
      <c r="N13" s="93"/>
      <c r="O13" s="52">
        <f t="shared" si="0"/>
        <v>0</v>
      </c>
    </row>
    <row r="14" spans="1:15" ht="25" customHeight="1">
      <c r="A14" s="115" t="s">
        <v>63</v>
      </c>
      <c r="B14" s="116"/>
      <c r="C14" s="78"/>
      <c r="D14" s="79"/>
      <c r="E14" s="79"/>
      <c r="F14" s="79"/>
      <c r="G14" s="79"/>
      <c r="H14" s="79"/>
      <c r="I14" s="79"/>
      <c r="J14" s="79"/>
      <c r="K14" s="79"/>
      <c r="L14" s="79"/>
      <c r="M14" s="79"/>
      <c r="N14" s="93"/>
      <c r="O14" s="52">
        <f t="shared" si="0"/>
        <v>0</v>
      </c>
    </row>
    <row r="15" spans="1:15" ht="25" customHeight="1">
      <c r="A15" s="115" t="s">
        <v>64</v>
      </c>
      <c r="B15" s="116"/>
      <c r="C15" s="78"/>
      <c r="D15" s="79"/>
      <c r="E15" s="79"/>
      <c r="F15" s="79"/>
      <c r="G15" s="79"/>
      <c r="H15" s="79"/>
      <c r="I15" s="79"/>
      <c r="J15" s="79"/>
      <c r="K15" s="79"/>
      <c r="L15" s="79"/>
      <c r="M15" s="79"/>
      <c r="N15" s="93"/>
      <c r="O15" s="52">
        <f t="shared" si="0"/>
        <v>0</v>
      </c>
    </row>
    <row r="16" spans="1:15" ht="25" customHeight="1">
      <c r="A16" s="115" t="s">
        <v>65</v>
      </c>
      <c r="B16" s="116"/>
      <c r="C16" s="78"/>
      <c r="D16" s="79"/>
      <c r="E16" s="79"/>
      <c r="F16" s="79"/>
      <c r="G16" s="79"/>
      <c r="H16" s="79"/>
      <c r="I16" s="79"/>
      <c r="J16" s="79"/>
      <c r="K16" s="79"/>
      <c r="L16" s="79"/>
      <c r="M16" s="79"/>
      <c r="N16" s="93"/>
      <c r="O16" s="52">
        <f t="shared" si="0"/>
        <v>0</v>
      </c>
    </row>
    <row r="17" spans="1:15" ht="25" customHeight="1">
      <c r="A17" s="115" t="s">
        <v>66</v>
      </c>
      <c r="B17" s="116"/>
      <c r="C17" s="78"/>
      <c r="D17" s="79"/>
      <c r="E17" s="79"/>
      <c r="F17" s="79"/>
      <c r="G17" s="79"/>
      <c r="H17" s="79"/>
      <c r="I17" s="79"/>
      <c r="J17" s="79"/>
      <c r="K17" s="79"/>
      <c r="L17" s="79"/>
      <c r="M17" s="79"/>
      <c r="N17" s="93"/>
      <c r="O17" s="52">
        <f t="shared" si="0"/>
        <v>0</v>
      </c>
    </row>
    <row r="18" spans="1:15" ht="25" customHeight="1">
      <c r="A18" s="115" t="s">
        <v>67</v>
      </c>
      <c r="B18" s="116"/>
      <c r="C18" s="78"/>
      <c r="D18" s="79"/>
      <c r="E18" s="79"/>
      <c r="F18" s="79"/>
      <c r="G18" s="79"/>
      <c r="H18" s="79"/>
      <c r="I18" s="79"/>
      <c r="J18" s="79"/>
      <c r="K18" s="79"/>
      <c r="L18" s="79"/>
      <c r="M18" s="79"/>
      <c r="N18" s="93"/>
      <c r="O18" s="52">
        <f t="shared" si="0"/>
        <v>0</v>
      </c>
    </row>
    <row r="19" spans="1:15" ht="25" customHeight="1">
      <c r="A19" s="115" t="s">
        <v>68</v>
      </c>
      <c r="B19" s="116"/>
      <c r="C19" s="78"/>
      <c r="D19" s="79"/>
      <c r="E19" s="79"/>
      <c r="F19" s="79"/>
      <c r="G19" s="79"/>
      <c r="H19" s="79"/>
      <c r="I19" s="79"/>
      <c r="J19" s="79"/>
      <c r="K19" s="79"/>
      <c r="L19" s="79"/>
      <c r="M19" s="79"/>
      <c r="N19" s="93"/>
      <c r="O19" s="52">
        <f t="shared" si="0"/>
        <v>0</v>
      </c>
    </row>
    <row r="20" spans="1:15" ht="25" customHeight="1">
      <c r="A20" s="115" t="s">
        <v>69</v>
      </c>
      <c r="B20" s="116"/>
      <c r="C20" s="78"/>
      <c r="D20" s="79"/>
      <c r="E20" s="79"/>
      <c r="F20" s="79"/>
      <c r="G20" s="79"/>
      <c r="H20" s="79"/>
      <c r="I20" s="79"/>
      <c r="J20" s="79"/>
      <c r="K20" s="79"/>
      <c r="L20" s="79"/>
      <c r="M20" s="79"/>
      <c r="N20" s="93"/>
      <c r="O20" s="52">
        <f t="shared" si="0"/>
        <v>0</v>
      </c>
    </row>
    <row r="21" spans="1:15" ht="25" customHeight="1">
      <c r="A21" s="115" t="s">
        <v>70</v>
      </c>
      <c r="B21" s="116"/>
      <c r="C21" s="78"/>
      <c r="D21" s="79"/>
      <c r="E21" s="79"/>
      <c r="F21" s="79"/>
      <c r="G21" s="79"/>
      <c r="H21" s="79"/>
      <c r="I21" s="79"/>
      <c r="J21" s="79"/>
      <c r="K21" s="79"/>
      <c r="L21" s="79"/>
      <c r="M21" s="79"/>
      <c r="N21" s="93"/>
      <c r="O21" s="52">
        <f t="shared" si="0"/>
        <v>0</v>
      </c>
    </row>
    <row r="22" spans="1:15" ht="25" customHeight="1">
      <c r="A22" s="115" t="s">
        <v>71</v>
      </c>
      <c r="B22" s="116"/>
      <c r="C22" s="78"/>
      <c r="D22" s="79"/>
      <c r="E22" s="79"/>
      <c r="F22" s="79"/>
      <c r="G22" s="79"/>
      <c r="H22" s="79"/>
      <c r="I22" s="79"/>
      <c r="J22" s="79"/>
      <c r="K22" s="79"/>
      <c r="L22" s="79"/>
      <c r="M22" s="79"/>
      <c r="N22" s="93"/>
      <c r="O22" s="52">
        <f t="shared" si="0"/>
        <v>0</v>
      </c>
    </row>
    <row r="23" spans="1:15" ht="25" customHeight="1">
      <c r="A23" s="115" t="s">
        <v>72</v>
      </c>
      <c r="B23" s="116"/>
      <c r="C23" s="78"/>
      <c r="D23" s="79"/>
      <c r="E23" s="79"/>
      <c r="F23" s="79"/>
      <c r="G23" s="79"/>
      <c r="H23" s="79"/>
      <c r="I23" s="79"/>
      <c r="J23" s="79"/>
      <c r="K23" s="79"/>
      <c r="L23" s="79"/>
      <c r="M23" s="79"/>
      <c r="N23" s="93"/>
      <c r="O23" s="52">
        <f t="shared" si="0"/>
        <v>0</v>
      </c>
    </row>
    <row r="24" spans="1:15" ht="25" customHeight="1">
      <c r="A24" s="115" t="s">
        <v>73</v>
      </c>
      <c r="B24" s="116"/>
      <c r="C24" s="78"/>
      <c r="D24" s="79"/>
      <c r="E24" s="79"/>
      <c r="F24" s="79"/>
      <c r="G24" s="79"/>
      <c r="H24" s="79"/>
      <c r="I24" s="79"/>
      <c r="J24" s="79"/>
      <c r="K24" s="79"/>
      <c r="L24" s="79"/>
      <c r="M24" s="79"/>
      <c r="N24" s="93"/>
      <c r="O24" s="52">
        <f t="shared" si="0"/>
        <v>0</v>
      </c>
    </row>
    <row r="25" spans="1:15" ht="25" customHeight="1">
      <c r="A25" s="115" t="s">
        <v>74</v>
      </c>
      <c r="B25" s="116"/>
      <c r="C25" s="78"/>
      <c r="D25" s="79"/>
      <c r="E25" s="79"/>
      <c r="F25" s="79"/>
      <c r="G25" s="79"/>
      <c r="H25" s="79"/>
      <c r="I25" s="79"/>
      <c r="J25" s="79"/>
      <c r="K25" s="79"/>
      <c r="L25" s="79"/>
      <c r="M25" s="79"/>
      <c r="N25" s="93"/>
      <c r="O25" s="52">
        <f t="shared" si="0"/>
        <v>0</v>
      </c>
    </row>
    <row r="26" spans="1:15" ht="25" customHeight="1" thickBot="1">
      <c r="A26" s="125" t="s">
        <v>75</v>
      </c>
      <c r="B26" s="126"/>
      <c r="C26" s="80"/>
      <c r="D26" s="81"/>
      <c r="E26" s="81"/>
      <c r="F26" s="81"/>
      <c r="G26" s="81"/>
      <c r="H26" s="81"/>
      <c r="I26" s="81"/>
      <c r="J26" s="81"/>
      <c r="K26" s="81"/>
      <c r="L26" s="81"/>
      <c r="M26" s="81"/>
      <c r="N26" s="94"/>
      <c r="O26" s="53">
        <f t="shared" si="0"/>
        <v>0</v>
      </c>
    </row>
    <row r="27" spans="1:15" ht="25" customHeight="1" thickBot="1">
      <c r="A27" s="127" t="s">
        <v>55</v>
      </c>
      <c r="B27" s="128"/>
      <c r="C27" s="56">
        <f>SUM(C5:C26)</f>
        <v>0</v>
      </c>
      <c r="D27" s="55">
        <f t="shared" ref="D27:N27" si="1">SUM(D5:D26)</f>
        <v>0</v>
      </c>
      <c r="E27" s="55">
        <f t="shared" si="1"/>
        <v>0</v>
      </c>
      <c r="F27" s="55">
        <f t="shared" si="1"/>
        <v>0</v>
      </c>
      <c r="G27" s="55">
        <f t="shared" si="1"/>
        <v>0</v>
      </c>
      <c r="H27" s="55">
        <f t="shared" si="1"/>
        <v>0</v>
      </c>
      <c r="I27" s="55">
        <f t="shared" si="1"/>
        <v>0</v>
      </c>
      <c r="J27" s="55">
        <f t="shared" si="1"/>
        <v>0</v>
      </c>
      <c r="K27" s="55">
        <f t="shared" si="1"/>
        <v>0</v>
      </c>
      <c r="L27" s="55">
        <f t="shared" si="1"/>
        <v>0</v>
      </c>
      <c r="M27" s="55">
        <f t="shared" si="1"/>
        <v>0</v>
      </c>
      <c r="N27" s="57">
        <f t="shared" si="1"/>
        <v>0</v>
      </c>
      <c r="O27" s="58">
        <f t="shared" si="0"/>
        <v>0</v>
      </c>
    </row>
    <row r="29" spans="1:15" ht="25" customHeight="1" thickBot="1">
      <c r="A29" t="s">
        <v>76</v>
      </c>
    </row>
    <row r="30" spans="1:15" ht="13.5" thickBot="1">
      <c r="A30" s="127" t="s">
        <v>42</v>
      </c>
      <c r="B30" s="129"/>
      <c r="C30" s="48" t="s">
        <v>43</v>
      </c>
      <c r="D30" s="48" t="s">
        <v>44</v>
      </c>
      <c r="E30" s="48" t="s">
        <v>45</v>
      </c>
      <c r="F30" s="48" t="s">
        <v>46</v>
      </c>
      <c r="G30" s="48" t="s">
        <v>47</v>
      </c>
      <c r="H30" s="48" t="s">
        <v>48</v>
      </c>
      <c r="I30" s="48" t="s">
        <v>49</v>
      </c>
      <c r="J30" s="48" t="s">
        <v>50</v>
      </c>
      <c r="K30" s="48" t="s">
        <v>51</v>
      </c>
      <c r="L30" s="48" t="s">
        <v>52</v>
      </c>
      <c r="M30" s="48" t="s">
        <v>53</v>
      </c>
      <c r="N30" s="49" t="s">
        <v>54</v>
      </c>
      <c r="O30" s="100" t="s">
        <v>187</v>
      </c>
    </row>
    <row r="31" spans="1:15" ht="25" customHeight="1">
      <c r="A31" s="122" t="s">
        <v>77</v>
      </c>
      <c r="B31" s="123"/>
      <c r="C31" s="82"/>
      <c r="D31" s="83"/>
      <c r="E31" s="83"/>
      <c r="F31" s="83"/>
      <c r="G31" s="83"/>
      <c r="H31" s="83"/>
      <c r="I31" s="83"/>
      <c r="J31" s="83"/>
      <c r="K31" s="83"/>
      <c r="L31" s="83"/>
      <c r="M31" s="83"/>
      <c r="N31" s="84"/>
      <c r="O31" s="96">
        <f>SUM(C31:N31)</f>
        <v>0</v>
      </c>
    </row>
    <row r="32" spans="1:15" ht="25" customHeight="1">
      <c r="A32" s="115" t="s">
        <v>78</v>
      </c>
      <c r="B32" s="124"/>
      <c r="C32" s="82"/>
      <c r="D32" s="83"/>
      <c r="E32" s="83"/>
      <c r="F32" s="83"/>
      <c r="G32" s="83"/>
      <c r="H32" s="83"/>
      <c r="I32" s="83"/>
      <c r="J32" s="83"/>
      <c r="K32" s="83"/>
      <c r="L32" s="83"/>
      <c r="M32" s="83"/>
      <c r="N32" s="84"/>
      <c r="O32" s="97">
        <f t="shared" ref="O32:O43" si="2">SUM(C32:N32)</f>
        <v>0</v>
      </c>
    </row>
    <row r="33" spans="1:15" ht="25" customHeight="1">
      <c r="A33" s="46"/>
      <c r="B33" s="16" t="s">
        <v>79</v>
      </c>
      <c r="C33" s="85"/>
      <c r="D33" s="86"/>
      <c r="E33" s="86"/>
      <c r="F33" s="86"/>
      <c r="G33" s="86"/>
      <c r="H33" s="86"/>
      <c r="I33" s="86"/>
      <c r="J33" s="86"/>
      <c r="K33" s="86"/>
      <c r="L33" s="86"/>
      <c r="M33" s="86"/>
      <c r="N33" s="87"/>
      <c r="O33" s="97">
        <f t="shared" si="2"/>
        <v>0</v>
      </c>
    </row>
    <row r="34" spans="1:15" ht="25" customHeight="1">
      <c r="A34" s="47"/>
      <c r="B34" s="16" t="s">
        <v>80</v>
      </c>
      <c r="C34" s="85"/>
      <c r="D34" s="86"/>
      <c r="E34" s="86"/>
      <c r="F34" s="86"/>
      <c r="G34" s="86"/>
      <c r="H34" s="86"/>
      <c r="I34" s="86"/>
      <c r="J34" s="86"/>
      <c r="K34" s="86"/>
      <c r="L34" s="86"/>
      <c r="M34" s="86"/>
      <c r="N34" s="87"/>
      <c r="O34" s="97">
        <f t="shared" si="2"/>
        <v>0</v>
      </c>
    </row>
    <row r="35" spans="1:15" ht="25" customHeight="1">
      <c r="A35" s="47" t="s">
        <v>81</v>
      </c>
      <c r="B35" s="16" t="s">
        <v>82</v>
      </c>
      <c r="C35" s="85"/>
      <c r="D35" s="86"/>
      <c r="E35" s="86"/>
      <c r="F35" s="86"/>
      <c r="G35" s="86"/>
      <c r="H35" s="86"/>
      <c r="I35" s="86"/>
      <c r="J35" s="86"/>
      <c r="K35" s="86"/>
      <c r="L35" s="86"/>
      <c r="M35" s="86"/>
      <c r="N35" s="87"/>
      <c r="O35" s="97">
        <f t="shared" si="2"/>
        <v>0</v>
      </c>
    </row>
    <row r="36" spans="1:15" ht="25" customHeight="1">
      <c r="A36" s="47" t="s">
        <v>83</v>
      </c>
      <c r="B36" s="16" t="s">
        <v>84</v>
      </c>
      <c r="C36" s="85"/>
      <c r="D36" s="86"/>
      <c r="E36" s="86"/>
      <c r="F36" s="86"/>
      <c r="G36" s="86"/>
      <c r="H36" s="86"/>
      <c r="I36" s="86"/>
      <c r="J36" s="86"/>
      <c r="K36" s="86"/>
      <c r="L36" s="86"/>
      <c r="M36" s="86"/>
      <c r="N36" s="87"/>
      <c r="O36" s="97">
        <f t="shared" si="2"/>
        <v>0</v>
      </c>
    </row>
    <row r="37" spans="1:15" ht="25" customHeight="1">
      <c r="A37" s="47" t="s">
        <v>85</v>
      </c>
      <c r="B37" s="16" t="s">
        <v>86</v>
      </c>
      <c r="C37" s="85"/>
      <c r="D37" s="86"/>
      <c r="E37" s="86"/>
      <c r="F37" s="86"/>
      <c r="G37" s="86"/>
      <c r="H37" s="86"/>
      <c r="I37" s="86"/>
      <c r="J37" s="86"/>
      <c r="K37" s="86"/>
      <c r="L37" s="86"/>
      <c r="M37" s="86"/>
      <c r="N37" s="87"/>
      <c r="O37" s="97">
        <f t="shared" si="2"/>
        <v>0</v>
      </c>
    </row>
    <row r="38" spans="1:15" ht="25" customHeight="1">
      <c r="A38" s="47"/>
      <c r="B38" s="16" t="s">
        <v>87</v>
      </c>
      <c r="C38" s="85"/>
      <c r="D38" s="86"/>
      <c r="E38" s="86"/>
      <c r="F38" s="86"/>
      <c r="G38" s="86"/>
      <c r="H38" s="86"/>
      <c r="I38" s="86"/>
      <c r="J38" s="86"/>
      <c r="K38" s="86"/>
      <c r="L38" s="86"/>
      <c r="M38" s="86"/>
      <c r="N38" s="87"/>
      <c r="O38" s="97">
        <f t="shared" si="2"/>
        <v>0</v>
      </c>
    </row>
    <row r="39" spans="1:15" ht="25" customHeight="1">
      <c r="A39" s="47" t="s">
        <v>88</v>
      </c>
      <c r="B39" s="16" t="s">
        <v>89</v>
      </c>
      <c r="C39" s="85"/>
      <c r="D39" s="86"/>
      <c r="E39" s="86"/>
      <c r="F39" s="86"/>
      <c r="G39" s="86"/>
      <c r="H39" s="86"/>
      <c r="I39" s="86"/>
      <c r="J39" s="86"/>
      <c r="K39" s="86"/>
      <c r="L39" s="86"/>
      <c r="M39" s="86"/>
      <c r="N39" s="87"/>
      <c r="O39" s="97">
        <f t="shared" si="2"/>
        <v>0</v>
      </c>
    </row>
    <row r="40" spans="1:15" ht="25" customHeight="1">
      <c r="A40" s="47"/>
      <c r="B40" s="16" t="s">
        <v>90</v>
      </c>
      <c r="C40" s="85"/>
      <c r="D40" s="86"/>
      <c r="E40" s="86"/>
      <c r="F40" s="86"/>
      <c r="G40" s="86"/>
      <c r="H40" s="86"/>
      <c r="I40" s="86"/>
      <c r="J40" s="86"/>
      <c r="K40" s="86"/>
      <c r="L40" s="86"/>
      <c r="M40" s="86"/>
      <c r="N40" s="87"/>
      <c r="O40" s="97">
        <f t="shared" si="2"/>
        <v>0</v>
      </c>
    </row>
    <row r="41" spans="1:15" ht="25" customHeight="1">
      <c r="A41" s="47"/>
      <c r="B41" s="16" t="s">
        <v>91</v>
      </c>
      <c r="C41" s="85"/>
      <c r="D41" s="86"/>
      <c r="E41" s="86"/>
      <c r="F41" s="86"/>
      <c r="G41" s="86"/>
      <c r="H41" s="86"/>
      <c r="I41" s="86"/>
      <c r="J41" s="86"/>
      <c r="K41" s="86"/>
      <c r="L41" s="86"/>
      <c r="M41" s="86"/>
      <c r="N41" s="87"/>
      <c r="O41" s="97">
        <f t="shared" si="2"/>
        <v>0</v>
      </c>
    </row>
    <row r="42" spans="1:15" ht="25" customHeight="1" thickBot="1">
      <c r="A42" s="47" t="s">
        <v>83</v>
      </c>
      <c r="B42" s="21" t="s">
        <v>92</v>
      </c>
      <c r="C42" s="85"/>
      <c r="D42" s="86"/>
      <c r="E42" s="86"/>
      <c r="F42" s="86"/>
      <c r="G42" s="86"/>
      <c r="H42" s="86"/>
      <c r="I42" s="86"/>
      <c r="J42" s="86"/>
      <c r="K42" s="86"/>
      <c r="L42" s="86"/>
      <c r="M42" s="86"/>
      <c r="N42" s="87"/>
      <c r="O42" s="98">
        <f t="shared" si="2"/>
        <v>0</v>
      </c>
    </row>
    <row r="43" spans="1:15" ht="25" customHeight="1" thickBot="1">
      <c r="A43" s="54" t="s">
        <v>188</v>
      </c>
      <c r="B43" s="55"/>
      <c r="C43" s="68">
        <f>SUM(C31:C42)</f>
        <v>0</v>
      </c>
      <c r="D43" s="68">
        <f t="shared" ref="D43:N43" si="3">SUM(D31:D42)</f>
        <v>0</v>
      </c>
      <c r="E43" s="68">
        <f t="shared" si="3"/>
        <v>0</v>
      </c>
      <c r="F43" s="68">
        <f t="shared" si="3"/>
        <v>0</v>
      </c>
      <c r="G43" s="68">
        <f t="shared" si="3"/>
        <v>0</v>
      </c>
      <c r="H43" s="68">
        <f t="shared" si="3"/>
        <v>0</v>
      </c>
      <c r="I43" s="68">
        <f t="shared" si="3"/>
        <v>0</v>
      </c>
      <c r="J43" s="68">
        <f t="shared" si="3"/>
        <v>0</v>
      </c>
      <c r="K43" s="68">
        <f t="shared" si="3"/>
        <v>0</v>
      </c>
      <c r="L43" s="68">
        <f t="shared" si="3"/>
        <v>0</v>
      </c>
      <c r="M43" s="68">
        <f t="shared" si="3"/>
        <v>0</v>
      </c>
      <c r="N43" s="95">
        <f t="shared" si="3"/>
        <v>0</v>
      </c>
      <c r="O43" s="99">
        <f t="shared" si="2"/>
        <v>0</v>
      </c>
    </row>
    <row r="44" spans="1:15" ht="93" customHeight="1">
      <c r="A44" s="119" t="s">
        <v>219</v>
      </c>
      <c r="B44" s="119"/>
      <c r="C44" s="119"/>
      <c r="D44" s="119"/>
      <c r="E44" s="119"/>
      <c r="F44" s="119"/>
      <c r="G44" s="119"/>
      <c r="H44" s="119"/>
      <c r="I44" s="119"/>
      <c r="J44" s="119"/>
      <c r="K44" s="119"/>
      <c r="L44" s="119"/>
      <c r="M44" s="119"/>
      <c r="N44" s="119"/>
      <c r="O44" s="119"/>
    </row>
    <row r="45" spans="1:15" ht="25" customHeight="1">
      <c r="A45" s="17"/>
      <c r="B45" s="17"/>
      <c r="C45" s="17"/>
      <c r="D45" s="17"/>
      <c r="E45" s="17"/>
      <c r="F45" s="17"/>
      <c r="G45" s="17"/>
      <c r="H45" s="17"/>
      <c r="I45" s="17"/>
      <c r="J45" s="17"/>
      <c r="K45" s="17"/>
      <c r="L45" s="17"/>
      <c r="M45" s="17"/>
      <c r="N45" s="17"/>
      <c r="O45" s="17"/>
    </row>
    <row r="46" spans="1:15" ht="25" customHeight="1">
      <c r="A46" s="17"/>
      <c r="B46" s="17"/>
      <c r="C46" s="17"/>
      <c r="D46" s="17"/>
      <c r="E46" s="17"/>
      <c r="F46" s="17"/>
      <c r="G46" s="17"/>
      <c r="H46" s="17"/>
      <c r="I46" s="17"/>
      <c r="J46" s="17"/>
      <c r="K46" s="17"/>
      <c r="L46" s="17"/>
      <c r="M46" s="17"/>
      <c r="N46" s="17"/>
      <c r="O46" s="17"/>
    </row>
    <row r="47" spans="1:15" ht="25" customHeight="1">
      <c r="A47" s="17"/>
      <c r="B47" s="17"/>
      <c r="C47" s="17"/>
      <c r="D47" s="17"/>
      <c r="E47" s="17"/>
      <c r="F47" s="17"/>
      <c r="G47" s="17"/>
      <c r="H47" s="17"/>
      <c r="I47" s="17"/>
      <c r="J47" s="17"/>
      <c r="K47" s="17"/>
      <c r="L47" s="17"/>
      <c r="M47" s="17"/>
      <c r="N47" s="17"/>
      <c r="O47" s="17"/>
    </row>
  </sheetData>
  <sheetProtection password="DD4F" sheet="1" objects="1" scenarios="1" selectLockedCells="1"/>
  <mergeCells count="30">
    <mergeCell ref="A44:O44"/>
    <mergeCell ref="L2:O2"/>
    <mergeCell ref="J2:K2"/>
    <mergeCell ref="A31:B31"/>
    <mergeCell ref="A32:B32"/>
    <mergeCell ref="A26:B26"/>
    <mergeCell ref="A27:B27"/>
    <mergeCell ref="A4:B4"/>
    <mergeCell ref="A30:B30"/>
    <mergeCell ref="A22:B22"/>
    <mergeCell ref="A23:B23"/>
    <mergeCell ref="A24:B24"/>
    <mergeCell ref="A25:B25"/>
    <mergeCell ref="A6:B6"/>
    <mergeCell ref="A11:B11"/>
    <mergeCell ref="A18:B18"/>
    <mergeCell ref="A19:B19"/>
    <mergeCell ref="A20:B20"/>
    <mergeCell ref="A21:B21"/>
    <mergeCell ref="A17:B17"/>
    <mergeCell ref="A5:B5"/>
    <mergeCell ref="A7:B7"/>
    <mergeCell ref="A8:B8"/>
    <mergeCell ref="A9:B9"/>
    <mergeCell ref="A10:B10"/>
    <mergeCell ref="A12:B12"/>
    <mergeCell ref="A13:B13"/>
    <mergeCell ref="A14:B14"/>
    <mergeCell ref="A15:B15"/>
    <mergeCell ref="A16:B16"/>
  </mergeCells>
  <phoneticPr fontId="2"/>
  <pageMargins left="0.78700000000000003" right="0.78700000000000003" top="0.98399999999999999" bottom="0.98399999999999999" header="0.51200000000000001" footer="0.51200000000000001"/>
  <pageSetup paperSize="9" scale="5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4"/>
  <sheetViews>
    <sheetView view="pageBreakPreview" zoomScaleNormal="100" workbookViewId="0">
      <selection activeCell="G3" sqref="G3"/>
    </sheetView>
  </sheetViews>
  <sheetFormatPr defaultColWidth="9" defaultRowHeight="14"/>
  <cols>
    <col min="1" max="1" width="9" style="1"/>
    <col min="2" max="2" width="5.453125" style="1" bestFit="1" customWidth="1"/>
    <col min="3" max="3" width="12.453125" style="1" customWidth="1"/>
    <col min="4" max="4" width="13.90625" style="1" bestFit="1" customWidth="1"/>
    <col min="5" max="5" width="13.90625" style="1" customWidth="1"/>
    <col min="6" max="6" width="18.36328125" style="1" bestFit="1" customWidth="1"/>
    <col min="7" max="7" width="12.6328125" style="1" customWidth="1"/>
    <col min="8" max="8" width="13.08984375" style="1" customWidth="1"/>
    <col min="9" max="9" width="9" style="65"/>
    <col min="10" max="16384" width="9" style="1"/>
  </cols>
  <sheetData>
    <row r="1" spans="1:9">
      <c r="A1" s="1" t="s">
        <v>171</v>
      </c>
    </row>
    <row r="2" spans="1:9">
      <c r="A2" s="1" t="s">
        <v>205</v>
      </c>
    </row>
    <row r="3" spans="1:9">
      <c r="F3" s="59" t="s">
        <v>100</v>
      </c>
      <c r="G3" s="74"/>
    </row>
    <row r="4" spans="1:9">
      <c r="A4" s="1" t="s">
        <v>1</v>
      </c>
      <c r="C4" s="137">
        <f>'別表１（当初申請、変更申請)'!G3</f>
        <v>0</v>
      </c>
      <c r="D4" s="137"/>
      <c r="E4" s="137"/>
      <c r="F4" s="137"/>
    </row>
    <row r="5" spans="1:9">
      <c r="A5" s="1" t="s">
        <v>94</v>
      </c>
      <c r="G5" s="43" t="s">
        <v>176</v>
      </c>
    </row>
    <row r="6" spans="1:9">
      <c r="A6" s="19"/>
      <c r="B6" s="12"/>
      <c r="C6" s="2" t="s">
        <v>95</v>
      </c>
      <c r="D6" s="126" t="s">
        <v>156</v>
      </c>
      <c r="E6" s="131"/>
      <c r="F6" s="40" t="s">
        <v>162</v>
      </c>
      <c r="G6" s="2"/>
    </row>
    <row r="7" spans="1:9">
      <c r="A7" s="132" t="s">
        <v>42</v>
      </c>
      <c r="B7" s="133"/>
      <c r="C7" s="3"/>
      <c r="D7" s="134" t="s">
        <v>173</v>
      </c>
      <c r="E7" s="135"/>
      <c r="F7" s="41" t="s">
        <v>172</v>
      </c>
      <c r="G7" s="4" t="s">
        <v>137</v>
      </c>
    </row>
    <row r="8" spans="1:9">
      <c r="A8" s="15"/>
      <c r="B8" s="20"/>
      <c r="C8" s="9" t="s">
        <v>96</v>
      </c>
      <c r="D8" s="18" t="s">
        <v>97</v>
      </c>
      <c r="E8" s="18" t="s">
        <v>98</v>
      </c>
      <c r="F8" s="42" t="s">
        <v>175</v>
      </c>
      <c r="G8" s="6"/>
    </row>
    <row r="9" spans="1:9" ht="18" customHeight="1">
      <c r="A9" s="130" t="s">
        <v>191</v>
      </c>
      <c r="B9" s="130"/>
      <c r="C9" s="64">
        <f>'(A型)階層別、月別利用人員内訳'!O5</f>
        <v>0</v>
      </c>
      <c r="D9" s="64" t="e">
        <f>'単価積算内訳 '!$D$8</f>
        <v>#N/A</v>
      </c>
      <c r="E9" s="64" t="e">
        <f t="shared" ref="E9:E30" si="0">C9*D9</f>
        <v>#N/A</v>
      </c>
      <c r="F9" s="64">
        <f t="shared" ref="F9:F30" si="1">G9*C9</f>
        <v>0</v>
      </c>
      <c r="G9" s="64">
        <f>MIN(I9,'単価積算内訳 '!$D$4)</f>
        <v>7000</v>
      </c>
      <c r="H9" s="1" t="str">
        <f>"×"&amp;C9</f>
        <v>×0</v>
      </c>
      <c r="I9" s="65">
        <v>7000</v>
      </c>
    </row>
    <row r="10" spans="1:9" ht="18" customHeight="1">
      <c r="A10" s="130">
        <v>1</v>
      </c>
      <c r="B10" s="130"/>
      <c r="C10" s="64">
        <f>'(A型)階層別、月別利用人員内訳'!O6</f>
        <v>0</v>
      </c>
      <c r="D10" s="64" t="e">
        <f>'単価積算内訳 '!$D$8</f>
        <v>#N/A</v>
      </c>
      <c r="E10" s="64" t="e">
        <f t="shared" si="0"/>
        <v>#N/A</v>
      </c>
      <c r="F10" s="64">
        <f t="shared" si="1"/>
        <v>0</v>
      </c>
      <c r="G10" s="64">
        <f>MIN(I10,'単価積算内訳 '!$D$4)</f>
        <v>10000</v>
      </c>
      <c r="H10" s="1" t="str">
        <f t="shared" ref="H10:H30" si="2">"×"&amp;C10</f>
        <v>×0</v>
      </c>
      <c r="I10" s="65">
        <v>10000</v>
      </c>
    </row>
    <row r="11" spans="1:9" ht="18" customHeight="1">
      <c r="A11" s="130" t="s">
        <v>56</v>
      </c>
      <c r="B11" s="130"/>
      <c r="C11" s="64">
        <f>'(A型)階層別、月別利用人員内訳'!O7</f>
        <v>0</v>
      </c>
      <c r="D11" s="64" t="e">
        <f>'単価積算内訳 '!$D$8</f>
        <v>#N/A</v>
      </c>
      <c r="E11" s="64" t="e">
        <f t="shared" si="0"/>
        <v>#N/A</v>
      </c>
      <c r="F11" s="64">
        <f t="shared" si="1"/>
        <v>0</v>
      </c>
      <c r="G11" s="64">
        <f>MIN(I11,'単価積算内訳 '!$D$4)</f>
        <v>13000</v>
      </c>
      <c r="H11" s="1" t="str">
        <f t="shared" si="2"/>
        <v>×0</v>
      </c>
      <c r="I11" s="65">
        <v>13000</v>
      </c>
    </row>
    <row r="12" spans="1:9" ht="18" customHeight="1">
      <c r="A12" s="130" t="s">
        <v>57</v>
      </c>
      <c r="B12" s="130"/>
      <c r="C12" s="64">
        <f>'(A型)階層別、月別利用人員内訳'!O8</f>
        <v>0</v>
      </c>
      <c r="D12" s="64" t="e">
        <f>'単価積算内訳 '!$D$8</f>
        <v>#N/A</v>
      </c>
      <c r="E12" s="64" t="e">
        <f t="shared" si="0"/>
        <v>#N/A</v>
      </c>
      <c r="F12" s="64">
        <f t="shared" si="1"/>
        <v>0</v>
      </c>
      <c r="G12" s="64">
        <f>MIN(I12,'単価積算内訳 '!$D$4)</f>
        <v>16000</v>
      </c>
      <c r="H12" s="1" t="str">
        <f t="shared" si="2"/>
        <v>×0</v>
      </c>
      <c r="I12" s="65">
        <v>16000</v>
      </c>
    </row>
    <row r="13" spans="1:9" ht="18" customHeight="1">
      <c r="A13" s="130" t="s">
        <v>58</v>
      </c>
      <c r="B13" s="130"/>
      <c r="C13" s="64">
        <f>'(A型)階層別、月別利用人員内訳'!O9</f>
        <v>0</v>
      </c>
      <c r="D13" s="64" t="e">
        <f>'単価積算内訳 '!$D$8</f>
        <v>#N/A</v>
      </c>
      <c r="E13" s="64" t="e">
        <f t="shared" si="0"/>
        <v>#N/A</v>
      </c>
      <c r="F13" s="64">
        <f t="shared" si="1"/>
        <v>0</v>
      </c>
      <c r="G13" s="64">
        <f>MIN(I13,'単価積算内訳 '!$D$4)</f>
        <v>19000</v>
      </c>
      <c r="H13" s="1" t="str">
        <f t="shared" si="2"/>
        <v>×0</v>
      </c>
      <c r="I13" s="65">
        <v>19000</v>
      </c>
    </row>
    <row r="14" spans="1:9" ht="18" customHeight="1">
      <c r="A14" s="130" t="s">
        <v>59</v>
      </c>
      <c r="B14" s="130"/>
      <c r="C14" s="64">
        <f>'(A型)階層別、月別利用人員内訳'!O10</f>
        <v>0</v>
      </c>
      <c r="D14" s="64" t="e">
        <f>'単価積算内訳 '!$D$8</f>
        <v>#N/A</v>
      </c>
      <c r="E14" s="64" t="e">
        <f t="shared" si="0"/>
        <v>#N/A</v>
      </c>
      <c r="F14" s="64">
        <f t="shared" si="1"/>
        <v>0</v>
      </c>
      <c r="G14" s="64">
        <f>MIN(I14,'単価積算内訳 '!$D$4)</f>
        <v>22000</v>
      </c>
      <c r="H14" s="1" t="str">
        <f t="shared" si="2"/>
        <v>×0</v>
      </c>
      <c r="I14" s="65">
        <v>22000</v>
      </c>
    </row>
    <row r="15" spans="1:9" ht="18" customHeight="1">
      <c r="A15" s="130" t="s">
        <v>60</v>
      </c>
      <c r="B15" s="130"/>
      <c r="C15" s="64">
        <f>'(A型)階層別、月別利用人員内訳'!O11</f>
        <v>0</v>
      </c>
      <c r="D15" s="64" t="e">
        <f>'単価積算内訳 '!$D$8</f>
        <v>#N/A</v>
      </c>
      <c r="E15" s="64" t="e">
        <f t="shared" si="0"/>
        <v>#N/A</v>
      </c>
      <c r="F15" s="64">
        <f t="shared" si="1"/>
        <v>0</v>
      </c>
      <c r="G15" s="64">
        <f>MIN(I15,'単価積算内訳 '!$D$4)</f>
        <v>25000</v>
      </c>
      <c r="H15" s="1" t="str">
        <f t="shared" si="2"/>
        <v>×0</v>
      </c>
      <c r="I15" s="65">
        <v>25000</v>
      </c>
    </row>
    <row r="16" spans="1:9" ht="18" customHeight="1">
      <c r="A16" s="130" t="s">
        <v>61</v>
      </c>
      <c r="B16" s="130"/>
      <c r="C16" s="64">
        <f>'(A型)階層別、月別利用人員内訳'!O12</f>
        <v>0</v>
      </c>
      <c r="D16" s="64" t="e">
        <f>'単価積算内訳 '!$D$8</f>
        <v>#N/A</v>
      </c>
      <c r="E16" s="64" t="e">
        <f t="shared" si="0"/>
        <v>#N/A</v>
      </c>
      <c r="F16" s="64">
        <f t="shared" si="1"/>
        <v>0</v>
      </c>
      <c r="G16" s="64">
        <f>MIN(I16,'単価積算内訳 '!$D$4)</f>
        <v>30000</v>
      </c>
      <c r="H16" s="1" t="str">
        <f t="shared" si="2"/>
        <v>×0</v>
      </c>
      <c r="I16" s="65">
        <v>30000</v>
      </c>
    </row>
    <row r="17" spans="1:9" ht="18" customHeight="1">
      <c r="A17" s="130" t="s">
        <v>62</v>
      </c>
      <c r="B17" s="130"/>
      <c r="C17" s="64">
        <f>'(A型)階層別、月別利用人員内訳'!O13</f>
        <v>0</v>
      </c>
      <c r="D17" s="64" t="e">
        <f>'単価積算内訳 '!$D$8</f>
        <v>#N/A</v>
      </c>
      <c r="E17" s="64" t="e">
        <f t="shared" si="0"/>
        <v>#N/A</v>
      </c>
      <c r="F17" s="64">
        <f t="shared" si="1"/>
        <v>0</v>
      </c>
      <c r="G17" s="64">
        <f>MIN(I17,'単価積算内訳 '!$D$4)</f>
        <v>35000</v>
      </c>
      <c r="H17" s="1" t="str">
        <f t="shared" si="2"/>
        <v>×0</v>
      </c>
      <c r="I17" s="65">
        <v>35000</v>
      </c>
    </row>
    <row r="18" spans="1:9" ht="18" customHeight="1">
      <c r="A18" s="130" t="s">
        <v>63</v>
      </c>
      <c r="B18" s="130"/>
      <c r="C18" s="64">
        <f>'(A型)階層別、月別利用人員内訳'!O14</f>
        <v>0</v>
      </c>
      <c r="D18" s="64" t="e">
        <f>'単価積算内訳 '!$D$8</f>
        <v>#N/A</v>
      </c>
      <c r="E18" s="64" t="e">
        <f t="shared" si="0"/>
        <v>#N/A</v>
      </c>
      <c r="F18" s="64">
        <f t="shared" si="1"/>
        <v>0</v>
      </c>
      <c r="G18" s="64">
        <f>MIN(I18,'単価積算内訳 '!$D$4)</f>
        <v>40000</v>
      </c>
      <c r="H18" s="1" t="str">
        <f t="shared" si="2"/>
        <v>×0</v>
      </c>
      <c r="I18" s="65">
        <v>40000</v>
      </c>
    </row>
    <row r="19" spans="1:9" ht="18" customHeight="1">
      <c r="A19" s="130" t="s">
        <v>64</v>
      </c>
      <c r="B19" s="130"/>
      <c r="C19" s="64">
        <f>'(A型)階層別、月別利用人員内訳'!O15</f>
        <v>0</v>
      </c>
      <c r="D19" s="64" t="e">
        <f>'単価積算内訳 '!$D$8</f>
        <v>#N/A</v>
      </c>
      <c r="E19" s="64" t="e">
        <f t="shared" si="0"/>
        <v>#N/A</v>
      </c>
      <c r="F19" s="64">
        <f t="shared" si="1"/>
        <v>0</v>
      </c>
      <c r="G19" s="64">
        <f>MIN(I19,'単価積算内訳 '!$D$4)</f>
        <v>45000</v>
      </c>
      <c r="H19" s="1" t="str">
        <f t="shared" si="2"/>
        <v>×0</v>
      </c>
      <c r="I19" s="65">
        <v>45000</v>
      </c>
    </row>
    <row r="20" spans="1:9" ht="18" customHeight="1">
      <c r="A20" s="130" t="s">
        <v>65</v>
      </c>
      <c r="B20" s="130"/>
      <c r="C20" s="64">
        <f>'(A型)階層別、月別利用人員内訳'!O16</f>
        <v>0</v>
      </c>
      <c r="D20" s="64" t="e">
        <f>'単価積算内訳 '!$D$8</f>
        <v>#N/A</v>
      </c>
      <c r="E20" s="64" t="e">
        <f t="shared" si="0"/>
        <v>#N/A</v>
      </c>
      <c r="F20" s="64">
        <f t="shared" si="1"/>
        <v>0</v>
      </c>
      <c r="G20" s="64">
        <f>MIN(I20,'単価積算内訳 '!$D$4)</f>
        <v>50000</v>
      </c>
      <c r="H20" s="1" t="str">
        <f t="shared" si="2"/>
        <v>×0</v>
      </c>
      <c r="I20" s="65">
        <v>50000</v>
      </c>
    </row>
    <row r="21" spans="1:9" ht="18" customHeight="1">
      <c r="A21" s="130" t="s">
        <v>66</v>
      </c>
      <c r="B21" s="130"/>
      <c r="C21" s="64">
        <f>'(A型)階層別、月別利用人員内訳'!O17</f>
        <v>0</v>
      </c>
      <c r="D21" s="64" t="e">
        <f>'単価積算内訳 '!$D$8</f>
        <v>#N/A</v>
      </c>
      <c r="E21" s="64" t="e">
        <f t="shared" si="0"/>
        <v>#N/A</v>
      </c>
      <c r="F21" s="64">
        <f t="shared" si="1"/>
        <v>0</v>
      </c>
      <c r="G21" s="64">
        <f>MIN(I21,'単価積算内訳 '!$D$4)</f>
        <v>57000</v>
      </c>
      <c r="H21" s="1" t="str">
        <f t="shared" si="2"/>
        <v>×0</v>
      </c>
      <c r="I21" s="65">
        <v>57000</v>
      </c>
    </row>
    <row r="22" spans="1:9" ht="18" customHeight="1">
      <c r="A22" s="130" t="s">
        <v>67</v>
      </c>
      <c r="B22" s="130"/>
      <c r="C22" s="64">
        <f>'(A型)階層別、月別利用人員内訳'!O18</f>
        <v>0</v>
      </c>
      <c r="D22" s="64" t="e">
        <f>'単価積算内訳 '!$D$8</f>
        <v>#N/A</v>
      </c>
      <c r="E22" s="64" t="e">
        <f t="shared" si="0"/>
        <v>#N/A</v>
      </c>
      <c r="F22" s="64">
        <f t="shared" si="1"/>
        <v>0</v>
      </c>
      <c r="G22" s="64">
        <f>MIN(I22,'単価積算内訳 '!$D$4)</f>
        <v>64000</v>
      </c>
      <c r="H22" s="1" t="str">
        <f t="shared" si="2"/>
        <v>×0</v>
      </c>
      <c r="I22" s="65">
        <v>64000</v>
      </c>
    </row>
    <row r="23" spans="1:9" ht="18" customHeight="1">
      <c r="A23" s="130" t="s">
        <v>68</v>
      </c>
      <c r="B23" s="130"/>
      <c r="C23" s="64">
        <f>'(A型)階層別、月別利用人員内訳'!O19</f>
        <v>0</v>
      </c>
      <c r="D23" s="64" t="e">
        <f>'単価積算内訳 '!$D$8</f>
        <v>#N/A</v>
      </c>
      <c r="E23" s="64" t="e">
        <f t="shared" si="0"/>
        <v>#N/A</v>
      </c>
      <c r="F23" s="64">
        <f t="shared" si="1"/>
        <v>0</v>
      </c>
      <c r="G23" s="64">
        <f>MIN(I23,'単価積算内訳 '!$D$4)</f>
        <v>71000</v>
      </c>
      <c r="H23" s="1" t="str">
        <f t="shared" si="2"/>
        <v>×0</v>
      </c>
      <c r="I23" s="65">
        <v>71000</v>
      </c>
    </row>
    <row r="24" spans="1:9" ht="18" customHeight="1">
      <c r="A24" s="130" t="s">
        <v>69</v>
      </c>
      <c r="B24" s="130"/>
      <c r="C24" s="64">
        <f>'(A型)階層別、月別利用人員内訳'!O20</f>
        <v>0</v>
      </c>
      <c r="D24" s="64" t="e">
        <f>'単価積算内訳 '!$D$8</f>
        <v>#N/A</v>
      </c>
      <c r="E24" s="64" t="e">
        <f t="shared" si="0"/>
        <v>#N/A</v>
      </c>
      <c r="F24" s="64">
        <f t="shared" si="1"/>
        <v>0</v>
      </c>
      <c r="G24" s="64">
        <f>MIN(I24,'単価積算内訳 '!$D$4)</f>
        <v>78000</v>
      </c>
      <c r="H24" s="1" t="str">
        <f t="shared" si="2"/>
        <v>×0</v>
      </c>
      <c r="I24" s="65">
        <v>78000</v>
      </c>
    </row>
    <row r="25" spans="1:9" ht="18" customHeight="1">
      <c r="A25" s="130" t="s">
        <v>70</v>
      </c>
      <c r="B25" s="130"/>
      <c r="C25" s="64">
        <f>'(A型)階層別、月別利用人員内訳'!O21</f>
        <v>0</v>
      </c>
      <c r="D25" s="64" t="e">
        <f>'単価積算内訳 '!$D$8</f>
        <v>#N/A</v>
      </c>
      <c r="E25" s="64" t="e">
        <f t="shared" si="0"/>
        <v>#N/A</v>
      </c>
      <c r="F25" s="64">
        <f t="shared" si="1"/>
        <v>0</v>
      </c>
      <c r="G25" s="64">
        <f>MIN(I25,'単価積算内訳 '!$D$4)</f>
        <v>85000</v>
      </c>
      <c r="H25" s="1" t="str">
        <f t="shared" si="2"/>
        <v>×0</v>
      </c>
      <c r="I25" s="65">
        <v>85000</v>
      </c>
    </row>
    <row r="26" spans="1:9" ht="18" customHeight="1">
      <c r="A26" s="136" t="s">
        <v>101</v>
      </c>
      <c r="B26" s="136"/>
      <c r="C26" s="64">
        <f>'(A型)階層別、月別利用人員内訳'!O22</f>
        <v>0</v>
      </c>
      <c r="D26" s="64" t="e">
        <f>'単価積算内訳 '!$D$8</f>
        <v>#N/A</v>
      </c>
      <c r="E26" s="64" t="e">
        <f t="shared" si="0"/>
        <v>#N/A</v>
      </c>
      <c r="F26" s="64">
        <f t="shared" si="1"/>
        <v>0</v>
      </c>
      <c r="G26" s="64">
        <f>MIN(I26,'単価積算内訳 '!$D$4)</f>
        <v>93000</v>
      </c>
      <c r="H26" s="1" t="str">
        <f t="shared" si="2"/>
        <v>×0</v>
      </c>
      <c r="I26" s="65">
        <v>93000</v>
      </c>
    </row>
    <row r="27" spans="1:9" ht="18" customHeight="1">
      <c r="A27" s="130" t="s">
        <v>72</v>
      </c>
      <c r="B27" s="130"/>
      <c r="C27" s="64">
        <f>'(A型)階層別、月別利用人員内訳'!O23</f>
        <v>0</v>
      </c>
      <c r="D27" s="64" t="e">
        <f>'単価積算内訳 '!$D$8</f>
        <v>#N/A</v>
      </c>
      <c r="E27" s="64" t="e">
        <f t="shared" si="0"/>
        <v>#N/A</v>
      </c>
      <c r="F27" s="64">
        <f t="shared" si="1"/>
        <v>0</v>
      </c>
      <c r="G27" s="64">
        <f>MIN(I27,'単価積算内訳 '!$D$4)</f>
        <v>101000</v>
      </c>
      <c r="H27" s="1" t="str">
        <f t="shared" si="2"/>
        <v>×0</v>
      </c>
      <c r="I27" s="65">
        <v>101000</v>
      </c>
    </row>
    <row r="28" spans="1:9" ht="18" customHeight="1">
      <c r="A28" s="130" t="s">
        <v>73</v>
      </c>
      <c r="B28" s="130"/>
      <c r="C28" s="64">
        <f>'(A型)階層別、月別利用人員内訳'!O24</f>
        <v>0</v>
      </c>
      <c r="D28" s="64" t="e">
        <f>'単価積算内訳 '!$D$8</f>
        <v>#N/A</v>
      </c>
      <c r="E28" s="64" t="e">
        <f t="shared" si="0"/>
        <v>#N/A</v>
      </c>
      <c r="F28" s="64">
        <f t="shared" si="1"/>
        <v>0</v>
      </c>
      <c r="G28" s="64">
        <f>MIN(I28,'単価積算内訳 '!$D$4)</f>
        <v>109000</v>
      </c>
      <c r="H28" s="1" t="str">
        <f t="shared" si="2"/>
        <v>×0</v>
      </c>
      <c r="I28" s="65">
        <v>109000</v>
      </c>
    </row>
    <row r="29" spans="1:9" ht="18" customHeight="1">
      <c r="A29" s="130" t="s">
        <v>74</v>
      </c>
      <c r="B29" s="130"/>
      <c r="C29" s="64">
        <f>'(A型)階層別、月別利用人員内訳'!O25</f>
        <v>0</v>
      </c>
      <c r="D29" s="64" t="e">
        <f>'単価積算内訳 '!$D$8</f>
        <v>#N/A</v>
      </c>
      <c r="E29" s="64" t="e">
        <f t="shared" si="0"/>
        <v>#N/A</v>
      </c>
      <c r="F29" s="64">
        <f t="shared" si="1"/>
        <v>0</v>
      </c>
      <c r="G29" s="64">
        <f>MIN(I29,'単価積算内訳 '!$D$4)</f>
        <v>117000</v>
      </c>
      <c r="H29" s="1" t="str">
        <f t="shared" si="2"/>
        <v>×0</v>
      </c>
      <c r="I29" s="65">
        <v>117000</v>
      </c>
    </row>
    <row r="30" spans="1:9" ht="18" customHeight="1">
      <c r="A30" s="130" t="s">
        <v>75</v>
      </c>
      <c r="B30" s="130"/>
      <c r="C30" s="64">
        <f>'(A型)階層別、月別利用人員内訳'!O26</f>
        <v>0</v>
      </c>
      <c r="D30" s="64" t="e">
        <f>'単価積算内訳 '!$D$8</f>
        <v>#N/A</v>
      </c>
      <c r="E30" s="64" t="e">
        <f t="shared" si="0"/>
        <v>#N/A</v>
      </c>
      <c r="F30" s="64">
        <f t="shared" si="1"/>
        <v>0</v>
      </c>
      <c r="G30" s="64">
        <f>MIN(I30,'単価積算内訳 '!$D$4)</f>
        <v>0</v>
      </c>
      <c r="H30" s="1" t="str">
        <f t="shared" si="2"/>
        <v>×0</v>
      </c>
      <c r="I30" s="65">
        <f>'単価積算内訳 '!D4</f>
        <v>0</v>
      </c>
    </row>
    <row r="31" spans="1:9" ht="18" customHeight="1">
      <c r="A31" s="130" t="s">
        <v>55</v>
      </c>
      <c r="B31" s="130"/>
      <c r="C31" s="64">
        <f>SUM(C9:C30)</f>
        <v>0</v>
      </c>
      <c r="D31" s="64"/>
      <c r="E31" s="64" t="e">
        <f>SUM(E9:E30)</f>
        <v>#N/A</v>
      </c>
      <c r="F31" s="64">
        <f>SUM(F9:F30)</f>
        <v>0</v>
      </c>
      <c r="G31" s="64"/>
    </row>
    <row r="33" spans="1:9">
      <c r="A33" s="1" t="s">
        <v>99</v>
      </c>
      <c r="G33" s="24"/>
    </row>
    <row r="34" spans="1:9">
      <c r="A34" s="62"/>
      <c r="B34" s="63"/>
      <c r="C34" s="2" t="s">
        <v>95</v>
      </c>
      <c r="D34" s="126" t="s">
        <v>156</v>
      </c>
      <c r="E34" s="131"/>
      <c r="F34" s="40" t="s">
        <v>162</v>
      </c>
      <c r="G34" s="2"/>
      <c r="H34" s="23"/>
    </row>
    <row r="35" spans="1:9">
      <c r="A35" s="132" t="s">
        <v>42</v>
      </c>
      <c r="B35" s="133"/>
      <c r="C35" s="4"/>
      <c r="D35" s="134" t="s">
        <v>173</v>
      </c>
      <c r="E35" s="135"/>
      <c r="F35" s="41" t="s">
        <v>172</v>
      </c>
      <c r="G35" s="4" t="s">
        <v>7</v>
      </c>
      <c r="H35" s="23"/>
    </row>
    <row r="36" spans="1:9">
      <c r="A36" s="60"/>
      <c r="B36" s="61"/>
      <c r="C36" s="9" t="s">
        <v>96</v>
      </c>
      <c r="D36" s="18" t="s">
        <v>97</v>
      </c>
      <c r="E36" s="18" t="s">
        <v>98</v>
      </c>
      <c r="F36" s="9" t="s">
        <v>136</v>
      </c>
      <c r="G36" s="9"/>
      <c r="H36" s="23"/>
    </row>
    <row r="37" spans="1:9" ht="16" customHeight="1">
      <c r="A37" s="138" t="s">
        <v>77</v>
      </c>
      <c r="B37" s="139"/>
      <c r="C37" s="64">
        <f>'(A型)階層別、月別利用人員内訳'!O31</f>
        <v>0</v>
      </c>
      <c r="D37" s="64" t="e">
        <f>'単価積算内訳 '!$D$8</f>
        <v>#N/A</v>
      </c>
      <c r="E37" s="64" t="e">
        <f t="shared" ref="E37:E48" si="3">C37*D37</f>
        <v>#N/A</v>
      </c>
      <c r="F37" s="64">
        <f t="shared" ref="F37:F48" si="4">C37*G37</f>
        <v>0</v>
      </c>
      <c r="G37" s="64">
        <f>MIN(I37,'単価積算内訳 '!$D$4)</f>
        <v>10000</v>
      </c>
      <c r="H37" s="1" t="str">
        <f t="shared" ref="H37:H48" si="5">"×"&amp;C37</f>
        <v>×0</v>
      </c>
      <c r="I37" s="66">
        <v>10000</v>
      </c>
    </row>
    <row r="38" spans="1:9" ht="16" customHeight="1">
      <c r="A38" s="138" t="s">
        <v>78</v>
      </c>
      <c r="B38" s="139"/>
      <c r="C38" s="64">
        <f>'(A型)階層別、月別利用人員内訳'!O32</f>
        <v>0</v>
      </c>
      <c r="D38" s="64" t="e">
        <f>'単価積算内訳 '!$D$8</f>
        <v>#N/A</v>
      </c>
      <c r="E38" s="64" t="e">
        <f t="shared" si="3"/>
        <v>#N/A</v>
      </c>
      <c r="F38" s="64">
        <f t="shared" si="4"/>
        <v>0</v>
      </c>
      <c r="G38" s="64">
        <f>MIN(I38,'単価積算内訳 '!$D$4)</f>
        <v>15000</v>
      </c>
      <c r="H38" s="1" t="str">
        <f t="shared" si="5"/>
        <v>×0</v>
      </c>
      <c r="I38" s="66">
        <v>15000</v>
      </c>
    </row>
    <row r="39" spans="1:9" ht="16" customHeight="1">
      <c r="A39" s="2"/>
      <c r="B39" s="14" t="s">
        <v>79</v>
      </c>
      <c r="C39" s="64">
        <f>'(A型)階層別、月別利用人員内訳'!O33</f>
        <v>0</v>
      </c>
      <c r="D39" s="64" t="e">
        <f>'単価積算内訳 '!$D$8</f>
        <v>#N/A</v>
      </c>
      <c r="E39" s="64" t="e">
        <f t="shared" si="3"/>
        <v>#N/A</v>
      </c>
      <c r="F39" s="64">
        <f t="shared" si="4"/>
        <v>0</v>
      </c>
      <c r="G39" s="64">
        <f>MIN(I39,'単価積算内訳 '!$D$4)</f>
        <v>20000</v>
      </c>
      <c r="H39" s="1" t="str">
        <f t="shared" si="5"/>
        <v>×0</v>
      </c>
      <c r="I39" s="66">
        <v>20000</v>
      </c>
    </row>
    <row r="40" spans="1:9" ht="16" customHeight="1">
      <c r="A40" s="4"/>
      <c r="B40" s="14" t="s">
        <v>80</v>
      </c>
      <c r="C40" s="64">
        <f>'(A型)階層別、月別利用人員内訳'!O34</f>
        <v>0</v>
      </c>
      <c r="D40" s="64" t="e">
        <f>'単価積算内訳 '!$D$8</f>
        <v>#N/A</v>
      </c>
      <c r="E40" s="64" t="e">
        <f t="shared" si="3"/>
        <v>#N/A</v>
      </c>
      <c r="F40" s="64">
        <f t="shared" si="4"/>
        <v>0</v>
      </c>
      <c r="G40" s="64">
        <f>MIN(I40,'単価積算内訳 '!$D$4)</f>
        <v>25000</v>
      </c>
      <c r="H40" s="1" t="str">
        <f t="shared" si="5"/>
        <v>×0</v>
      </c>
      <c r="I40" s="66">
        <v>25000</v>
      </c>
    </row>
    <row r="41" spans="1:9" ht="16" customHeight="1">
      <c r="A41" s="4" t="s">
        <v>81</v>
      </c>
      <c r="B41" s="14" t="s">
        <v>82</v>
      </c>
      <c r="C41" s="64">
        <f>'(A型)階層別、月別利用人員内訳'!O35</f>
        <v>0</v>
      </c>
      <c r="D41" s="64" t="e">
        <f>'単価積算内訳 '!$D$8</f>
        <v>#N/A</v>
      </c>
      <c r="E41" s="64" t="e">
        <f t="shared" si="3"/>
        <v>#N/A</v>
      </c>
      <c r="F41" s="64">
        <f t="shared" si="4"/>
        <v>0</v>
      </c>
      <c r="G41" s="64">
        <f>MIN(I41,'単価積算内訳 '!$D$4)</f>
        <v>30000</v>
      </c>
      <c r="H41" s="1" t="str">
        <f t="shared" si="5"/>
        <v>×0</v>
      </c>
      <c r="I41" s="66">
        <v>30000</v>
      </c>
    </row>
    <row r="42" spans="1:9" ht="16" customHeight="1">
      <c r="A42" s="4" t="s">
        <v>83</v>
      </c>
      <c r="B42" s="14" t="s">
        <v>84</v>
      </c>
      <c r="C42" s="64">
        <f>'(A型)階層別、月別利用人員内訳'!O36</f>
        <v>0</v>
      </c>
      <c r="D42" s="64" t="e">
        <f>'単価積算内訳 '!$D$8</f>
        <v>#N/A</v>
      </c>
      <c r="E42" s="64" t="e">
        <f t="shared" si="3"/>
        <v>#N/A</v>
      </c>
      <c r="F42" s="64">
        <f t="shared" si="4"/>
        <v>0</v>
      </c>
      <c r="G42" s="64">
        <f>MIN(I42,'単価積算内訳 '!$D$4)</f>
        <v>35000</v>
      </c>
      <c r="H42" s="1" t="str">
        <f t="shared" si="5"/>
        <v>×0</v>
      </c>
      <c r="I42" s="66">
        <v>35000</v>
      </c>
    </row>
    <row r="43" spans="1:9" ht="16" customHeight="1">
      <c r="A43" s="4" t="s">
        <v>85</v>
      </c>
      <c r="B43" s="14" t="s">
        <v>86</v>
      </c>
      <c r="C43" s="64">
        <f>'(A型)階層別、月別利用人員内訳'!O37</f>
        <v>0</v>
      </c>
      <c r="D43" s="64" t="e">
        <f>'単価積算内訳 '!$D$8</f>
        <v>#N/A</v>
      </c>
      <c r="E43" s="64" t="e">
        <f t="shared" si="3"/>
        <v>#N/A</v>
      </c>
      <c r="F43" s="64">
        <f t="shared" si="4"/>
        <v>0</v>
      </c>
      <c r="G43" s="64">
        <f>MIN(I43,'単価積算内訳 '!$D$4)</f>
        <v>40000</v>
      </c>
      <c r="H43" s="1" t="str">
        <f t="shared" si="5"/>
        <v>×0</v>
      </c>
      <c r="I43" s="66">
        <v>40000</v>
      </c>
    </row>
    <row r="44" spans="1:9" ht="16" customHeight="1">
      <c r="A44" s="4"/>
      <c r="B44" s="14" t="s">
        <v>87</v>
      </c>
      <c r="C44" s="64">
        <f>'(A型)階層別、月別利用人員内訳'!O38</f>
        <v>0</v>
      </c>
      <c r="D44" s="64" t="e">
        <f>'単価積算内訳 '!$D$8</f>
        <v>#N/A</v>
      </c>
      <c r="E44" s="64" t="e">
        <f t="shared" si="3"/>
        <v>#N/A</v>
      </c>
      <c r="F44" s="64">
        <f t="shared" si="4"/>
        <v>0</v>
      </c>
      <c r="G44" s="64">
        <f>MIN(I44,'単価積算内訳 '!$D$4)</f>
        <v>45000</v>
      </c>
      <c r="H44" s="1" t="str">
        <f t="shared" si="5"/>
        <v>×0</v>
      </c>
      <c r="I44" s="66">
        <v>45000</v>
      </c>
    </row>
    <row r="45" spans="1:9" ht="16" customHeight="1">
      <c r="A45" s="4" t="s">
        <v>88</v>
      </c>
      <c r="B45" s="14" t="s">
        <v>89</v>
      </c>
      <c r="C45" s="64">
        <f>'(A型)階層別、月別利用人員内訳'!O39</f>
        <v>0</v>
      </c>
      <c r="D45" s="64" t="e">
        <f>'単価積算内訳 '!$D$8</f>
        <v>#N/A</v>
      </c>
      <c r="E45" s="64" t="e">
        <f t="shared" si="3"/>
        <v>#N/A</v>
      </c>
      <c r="F45" s="64">
        <f t="shared" si="4"/>
        <v>0</v>
      </c>
      <c r="G45" s="64">
        <f>MIN(I45,'単価積算内訳 '!$D$4)</f>
        <v>50000</v>
      </c>
      <c r="H45" s="1" t="str">
        <f t="shared" si="5"/>
        <v>×0</v>
      </c>
      <c r="I45" s="66">
        <v>50000</v>
      </c>
    </row>
    <row r="46" spans="1:9" ht="16" customHeight="1">
      <c r="A46" s="4"/>
      <c r="B46" s="14" t="s">
        <v>90</v>
      </c>
      <c r="C46" s="64">
        <f>'(A型)階層別、月別利用人員内訳'!O40</f>
        <v>0</v>
      </c>
      <c r="D46" s="64" t="e">
        <f>'単価積算内訳 '!$D$8</f>
        <v>#N/A</v>
      </c>
      <c r="E46" s="64" t="e">
        <f t="shared" si="3"/>
        <v>#N/A</v>
      </c>
      <c r="F46" s="64">
        <f t="shared" si="4"/>
        <v>0</v>
      </c>
      <c r="G46" s="64">
        <f>MIN(I46,'単価積算内訳 '!$D$4)</f>
        <v>55000</v>
      </c>
      <c r="H46" s="1" t="str">
        <f t="shared" si="5"/>
        <v>×0</v>
      </c>
      <c r="I46" s="66">
        <v>55000</v>
      </c>
    </row>
    <row r="47" spans="1:9" ht="16" customHeight="1">
      <c r="A47" s="4"/>
      <c r="B47" s="14" t="s">
        <v>91</v>
      </c>
      <c r="C47" s="64">
        <f>'(A型)階層別、月別利用人員内訳'!O41</f>
        <v>0</v>
      </c>
      <c r="D47" s="64" t="e">
        <f>'単価積算内訳 '!$D$8</f>
        <v>#N/A</v>
      </c>
      <c r="E47" s="64" t="e">
        <f t="shared" si="3"/>
        <v>#N/A</v>
      </c>
      <c r="F47" s="64">
        <f t="shared" si="4"/>
        <v>0</v>
      </c>
      <c r="G47" s="64">
        <f>MIN(I47,'単価積算内訳 '!$D$4)</f>
        <v>60000</v>
      </c>
      <c r="H47" s="1" t="str">
        <f t="shared" si="5"/>
        <v>×0</v>
      </c>
      <c r="I47" s="66">
        <v>60000</v>
      </c>
    </row>
    <row r="48" spans="1:9" ht="16" customHeight="1">
      <c r="A48" s="9" t="s">
        <v>83</v>
      </c>
      <c r="B48" s="14" t="s">
        <v>92</v>
      </c>
      <c r="C48" s="64">
        <f>'(A型)階層別、月別利用人員内訳'!O42</f>
        <v>0</v>
      </c>
      <c r="D48" s="64" t="e">
        <f>'単価積算内訳 '!$D$8</f>
        <v>#N/A</v>
      </c>
      <c r="E48" s="64" t="e">
        <f t="shared" si="3"/>
        <v>#N/A</v>
      </c>
      <c r="F48" s="64">
        <f t="shared" si="4"/>
        <v>0</v>
      </c>
      <c r="G48" s="64">
        <f>MIN(I48,'単価積算内訳 '!$D$4)</f>
        <v>0</v>
      </c>
      <c r="H48" s="1" t="str">
        <f t="shared" si="5"/>
        <v>×0</v>
      </c>
      <c r="I48" s="66">
        <f>'単価積算内訳 '!D4</f>
        <v>0</v>
      </c>
    </row>
    <row r="49" spans="1:7" ht="16" customHeight="1">
      <c r="A49" s="138" t="s">
        <v>55</v>
      </c>
      <c r="B49" s="139"/>
      <c r="C49" s="64">
        <f>SUM(C37:C48)</f>
        <v>0</v>
      </c>
      <c r="D49" s="64"/>
      <c r="E49" s="64" t="e">
        <f>SUM(E37:E48)</f>
        <v>#N/A</v>
      </c>
      <c r="F49" s="64">
        <f>SUM(F37:F48)</f>
        <v>0</v>
      </c>
      <c r="G49" s="64"/>
    </row>
    <row r="50" spans="1:7">
      <c r="A50" s="1" t="s">
        <v>202</v>
      </c>
    </row>
    <row r="51" spans="1:7">
      <c r="B51" s="1" t="s">
        <v>147</v>
      </c>
    </row>
    <row r="52" spans="1:7">
      <c r="A52" s="1" t="s">
        <v>203</v>
      </c>
    </row>
    <row r="53" spans="1:7">
      <c r="A53" s="1" t="s">
        <v>144</v>
      </c>
    </row>
    <row r="54" spans="1:7">
      <c r="A54" s="1" t="s">
        <v>148</v>
      </c>
    </row>
  </sheetData>
  <sheetProtection password="DD4F" sheet="1" objects="1" scenarios="1" selectLockedCells="1"/>
  <mergeCells count="33">
    <mergeCell ref="C4:F4"/>
    <mergeCell ref="A49:B49"/>
    <mergeCell ref="A31:B31"/>
    <mergeCell ref="D34:E34"/>
    <mergeCell ref="A35:B35"/>
    <mergeCell ref="D35:E35"/>
    <mergeCell ref="A37:B37"/>
    <mergeCell ref="A38:B38"/>
    <mergeCell ref="A30:B30"/>
    <mergeCell ref="A19:B19"/>
    <mergeCell ref="A20:B20"/>
    <mergeCell ref="A21:B21"/>
    <mergeCell ref="A22:B22"/>
    <mergeCell ref="A23:B23"/>
    <mergeCell ref="A24:B24"/>
    <mergeCell ref="A25:B25"/>
    <mergeCell ref="A26:B26"/>
    <mergeCell ref="A27:B27"/>
    <mergeCell ref="A28:B28"/>
    <mergeCell ref="A29:B29"/>
    <mergeCell ref="A18:B18"/>
    <mergeCell ref="D6:E6"/>
    <mergeCell ref="A7:B7"/>
    <mergeCell ref="D7:E7"/>
    <mergeCell ref="A9:B9"/>
    <mergeCell ref="A11:B11"/>
    <mergeCell ref="A16:B16"/>
    <mergeCell ref="A17:B17"/>
    <mergeCell ref="A12:B12"/>
    <mergeCell ref="A10:B10"/>
    <mergeCell ref="A13:B13"/>
    <mergeCell ref="A14:B14"/>
    <mergeCell ref="A15:B15"/>
  </mergeCells>
  <phoneticPr fontId="2"/>
  <pageMargins left="0.78700000000000003" right="0.78700000000000003" top="0.98399999999999999" bottom="0.98399999999999999" header="0.51200000000000001" footer="0.51200000000000001"/>
  <pageSetup paperSize="9" scale="85"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1"/>
  <sheetViews>
    <sheetView view="pageBreakPreview" zoomScale="85" zoomScaleNormal="100" zoomScaleSheetLayoutView="85" workbookViewId="0">
      <selection activeCell="C6" sqref="C6"/>
    </sheetView>
  </sheetViews>
  <sheetFormatPr defaultRowHeight="13"/>
  <cols>
    <col min="1" max="1" width="3.7265625" customWidth="1"/>
    <col min="2" max="2" width="21.36328125" style="22" customWidth="1"/>
    <col min="3" max="3" width="8" style="22" customWidth="1"/>
    <col min="4" max="9" width="15.08984375" customWidth="1"/>
  </cols>
  <sheetData>
    <row r="1" spans="1:18" ht="25.5">
      <c r="A1" s="29" t="s">
        <v>102</v>
      </c>
      <c r="B1" s="28"/>
      <c r="C1" s="28"/>
    </row>
    <row r="2" spans="1:18" ht="78" customHeight="1">
      <c r="A2" s="145" t="s">
        <v>103</v>
      </c>
      <c r="B2" s="146"/>
      <c r="C2" s="147"/>
      <c r="D2" s="144" t="s">
        <v>206</v>
      </c>
      <c r="E2" s="144"/>
      <c r="F2" s="144" t="s">
        <v>190</v>
      </c>
      <c r="G2" s="144"/>
      <c r="H2" s="144" t="s">
        <v>104</v>
      </c>
      <c r="I2" s="144"/>
      <c r="P2" s="103" t="s">
        <v>209</v>
      </c>
      <c r="Q2" s="104"/>
    </row>
    <row r="3" spans="1:18" ht="78" customHeight="1">
      <c r="A3" s="145" t="s">
        <v>157</v>
      </c>
      <c r="B3" s="146"/>
      <c r="C3" s="147"/>
      <c r="D3" s="69" t="s">
        <v>158</v>
      </c>
      <c r="E3" s="70" t="s">
        <v>159</v>
      </c>
      <c r="F3" s="69" t="s">
        <v>158</v>
      </c>
      <c r="G3" s="70" t="s">
        <v>159</v>
      </c>
      <c r="H3" s="69" t="s">
        <v>158</v>
      </c>
      <c r="I3" s="70" t="s">
        <v>159</v>
      </c>
      <c r="P3" s="103" t="s">
        <v>210</v>
      </c>
      <c r="Q3" s="104" t="s">
        <v>207</v>
      </c>
    </row>
    <row r="4" spans="1:18" ht="78" customHeight="1">
      <c r="A4" s="148" t="s">
        <v>160</v>
      </c>
      <c r="B4" s="149"/>
      <c r="C4" s="150"/>
      <c r="D4" s="75"/>
      <c r="E4" s="71"/>
      <c r="F4" s="71"/>
      <c r="G4" s="71"/>
      <c r="H4" s="72"/>
      <c r="I4" s="72"/>
      <c r="P4" s="103">
        <v>0</v>
      </c>
      <c r="Q4" s="104" t="s">
        <v>211</v>
      </c>
      <c r="R4" s="105">
        <v>0.03</v>
      </c>
    </row>
    <row r="5" spans="1:18" ht="26.25" customHeight="1">
      <c r="A5" s="153" t="s">
        <v>192</v>
      </c>
      <c r="B5" s="156" t="s">
        <v>155</v>
      </c>
      <c r="C5" s="102" t="s">
        <v>208</v>
      </c>
      <c r="D5" s="157" t="e">
        <f>VLOOKUP(C6,$Q$4:$R$11,2,0)*D4</f>
        <v>#N/A</v>
      </c>
      <c r="E5" s="140"/>
      <c r="F5" s="140"/>
      <c r="G5" s="140"/>
      <c r="H5" s="142"/>
      <c r="I5" s="142"/>
      <c r="P5" s="103">
        <v>2</v>
      </c>
      <c r="Q5" s="104" t="s">
        <v>212</v>
      </c>
      <c r="R5" s="105">
        <v>0.05</v>
      </c>
    </row>
    <row r="6" spans="1:18" ht="78" customHeight="1">
      <c r="A6" s="154"/>
      <c r="B6" s="151"/>
      <c r="C6" s="106"/>
      <c r="D6" s="158"/>
      <c r="E6" s="141"/>
      <c r="F6" s="141"/>
      <c r="G6" s="141"/>
      <c r="H6" s="143"/>
      <c r="I6" s="143"/>
      <c r="P6" s="103">
        <v>4</v>
      </c>
      <c r="Q6" s="104" t="s">
        <v>213</v>
      </c>
      <c r="R6" s="105">
        <v>7.0000000000000007E-2</v>
      </c>
    </row>
    <row r="7" spans="1:18" ht="78" customHeight="1">
      <c r="A7" s="155"/>
      <c r="B7" s="151" t="s">
        <v>154</v>
      </c>
      <c r="C7" s="152"/>
      <c r="D7" s="73"/>
      <c r="E7" s="73"/>
      <c r="F7" s="73"/>
      <c r="G7" s="73"/>
      <c r="H7" s="73"/>
      <c r="I7" s="73"/>
      <c r="P7" s="103">
        <v>6</v>
      </c>
      <c r="Q7" s="104" t="s">
        <v>214</v>
      </c>
      <c r="R7" s="105">
        <v>0.09</v>
      </c>
    </row>
    <row r="8" spans="1:18" ht="78" customHeight="1">
      <c r="A8" s="145" t="s">
        <v>105</v>
      </c>
      <c r="B8" s="146"/>
      <c r="C8" s="147"/>
      <c r="D8" s="71" t="e">
        <f>SUM(D4:D6)</f>
        <v>#N/A</v>
      </c>
      <c r="E8" s="73"/>
      <c r="F8" s="73"/>
      <c r="G8" s="73"/>
      <c r="H8" s="73"/>
      <c r="I8" s="73"/>
      <c r="P8" s="103">
        <v>8</v>
      </c>
      <c r="Q8" s="104" t="s">
        <v>215</v>
      </c>
      <c r="R8" s="105">
        <v>0.11</v>
      </c>
    </row>
    <row r="9" spans="1:18" ht="35.15" customHeight="1">
      <c r="A9" s="17" t="s">
        <v>204</v>
      </c>
      <c r="P9" s="103">
        <v>10</v>
      </c>
      <c r="Q9" s="104" t="s">
        <v>216</v>
      </c>
      <c r="R9" s="105">
        <v>0.13</v>
      </c>
    </row>
    <row r="10" spans="1:18" ht="14">
      <c r="P10" s="103">
        <v>12</v>
      </c>
      <c r="Q10" s="104" t="s">
        <v>217</v>
      </c>
      <c r="R10" s="105">
        <v>0.15</v>
      </c>
    </row>
    <row r="11" spans="1:18" ht="14">
      <c r="P11" s="103">
        <v>14</v>
      </c>
      <c r="Q11" s="104" t="s">
        <v>218</v>
      </c>
      <c r="R11" s="105">
        <v>0.16</v>
      </c>
    </row>
  </sheetData>
  <sheetProtection algorithmName="SHA-512" hashValue="YO9fA/zubc2bVIkkmlkz7eIh5Qrv4j9XyV1vHHeOt+dDrGoEQOUpJXK0gR9kt1JQGJc3CLTkO844cUSRUZq7yw==" saltValue="k/cMQ6aCHKsdhE+IoDUnOA==" spinCount="100000" sheet="1" selectLockedCells="1"/>
  <mergeCells count="16">
    <mergeCell ref="B7:C7"/>
    <mergeCell ref="A8:C8"/>
    <mergeCell ref="A5:A7"/>
    <mergeCell ref="B5:B6"/>
    <mergeCell ref="D5:D6"/>
    <mergeCell ref="H2:I2"/>
    <mergeCell ref="F2:G2"/>
    <mergeCell ref="D2:E2"/>
    <mergeCell ref="A3:C3"/>
    <mergeCell ref="A4:C4"/>
    <mergeCell ref="A2:C2"/>
    <mergeCell ref="E5:E6"/>
    <mergeCell ref="F5:F6"/>
    <mergeCell ref="G5:G6"/>
    <mergeCell ref="H5:H6"/>
    <mergeCell ref="I5:I6"/>
  </mergeCells>
  <phoneticPr fontId="2"/>
  <dataValidations count="2">
    <dataValidation type="whole" allowBlank="1" showInputMessage="1" showErrorMessage="1" sqref="D4" xr:uid="{00000000-0002-0000-0400-000000000000}">
      <formula1>0</formula1>
      <formula2>10000000</formula2>
    </dataValidation>
    <dataValidation type="list" allowBlank="1" showInputMessage="1" showErrorMessage="1" sqref="C6" xr:uid="{00000000-0002-0000-0400-000001000000}">
      <formula1>"A,B,C,D,E,F,G,H"</formula1>
    </dataValidation>
  </dataValidations>
  <pageMargins left="0.78740157480314965" right="0.78740157480314965" top="0.98425196850393704" bottom="0.98425196850393704" header="0.51181102362204722" footer="0.51181102362204722"/>
  <pageSetup paperSize="9" scale="70"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1"/>
  <sheetViews>
    <sheetView view="pageBreakPreview" zoomScale="90" zoomScaleNormal="100" zoomScaleSheetLayoutView="90" workbookViewId="0">
      <selection activeCell="B8" sqref="B8"/>
    </sheetView>
  </sheetViews>
  <sheetFormatPr defaultRowHeight="13"/>
  <cols>
    <col min="1" max="1" width="16.26953125" customWidth="1"/>
    <col min="2" max="2" width="16.6328125" customWidth="1"/>
    <col min="3" max="3" width="19.26953125" customWidth="1"/>
    <col min="4" max="4" width="20.08984375" customWidth="1"/>
  </cols>
  <sheetData>
    <row r="1" spans="1:4" ht="14">
      <c r="A1" s="1" t="s">
        <v>106</v>
      </c>
      <c r="B1" s="1"/>
      <c r="C1" s="1"/>
      <c r="D1" s="1"/>
    </row>
    <row r="2" spans="1:4" ht="14">
      <c r="A2" s="1" t="s">
        <v>1</v>
      </c>
      <c r="B2" s="1">
        <f>'別表１（当初申請、変更申請)'!G3</f>
        <v>0</v>
      </c>
      <c r="C2" s="112" t="s">
        <v>185</v>
      </c>
      <c r="D2" s="112"/>
    </row>
    <row r="3" spans="1:4" ht="14">
      <c r="A3" s="1" t="s">
        <v>149</v>
      </c>
      <c r="B3" s="1">
        <f>'基準額内訳(A型)'!G3</f>
        <v>0</v>
      </c>
      <c r="C3" s="32"/>
      <c r="D3" s="33"/>
    </row>
    <row r="4" spans="1:4" ht="14">
      <c r="A4" s="1"/>
      <c r="B4" s="1"/>
      <c r="C4" s="1"/>
      <c r="D4" s="1"/>
    </row>
    <row r="5" spans="1:4" ht="25" customHeight="1">
      <c r="A5" s="159" t="s">
        <v>107</v>
      </c>
      <c r="B5" s="161" t="s">
        <v>150</v>
      </c>
      <c r="C5" s="162"/>
      <c r="D5" s="163" t="s">
        <v>153</v>
      </c>
    </row>
    <row r="6" spans="1:4" ht="25" customHeight="1">
      <c r="A6" s="160"/>
      <c r="B6" s="35" t="s">
        <v>151</v>
      </c>
      <c r="C6" s="34" t="s">
        <v>152</v>
      </c>
      <c r="D6" s="163"/>
    </row>
    <row r="7" spans="1:4" ht="25" customHeight="1">
      <c r="A7" s="7"/>
      <c r="B7" s="7"/>
      <c r="C7" s="7"/>
      <c r="D7" s="7"/>
    </row>
    <row r="8" spans="1:4" ht="25" customHeight="1">
      <c r="A8" s="3" t="s">
        <v>108</v>
      </c>
      <c r="B8" s="3"/>
      <c r="C8" s="3"/>
      <c r="D8" s="3"/>
    </row>
    <row r="9" spans="1:4" ht="25" customHeight="1">
      <c r="A9" s="3"/>
      <c r="B9" s="3"/>
      <c r="C9" s="3"/>
      <c r="D9" s="3"/>
    </row>
    <row r="10" spans="1:4" ht="25" customHeight="1">
      <c r="A10" s="3" t="s">
        <v>109</v>
      </c>
      <c r="B10" s="3"/>
      <c r="C10" s="3"/>
      <c r="D10" s="3"/>
    </row>
    <row r="11" spans="1:4" ht="25" customHeight="1">
      <c r="A11" s="3"/>
      <c r="B11" s="3"/>
      <c r="C11" s="3"/>
      <c r="D11" s="3"/>
    </row>
    <row r="12" spans="1:4" ht="25" customHeight="1">
      <c r="A12" s="3" t="s">
        <v>110</v>
      </c>
      <c r="B12" s="3"/>
      <c r="C12" s="3"/>
      <c r="D12" s="3"/>
    </row>
    <row r="13" spans="1:4" ht="25" customHeight="1">
      <c r="A13" s="3"/>
      <c r="B13" s="3"/>
      <c r="C13" s="3"/>
      <c r="D13" s="3"/>
    </row>
    <row r="14" spans="1:4" ht="25" customHeight="1">
      <c r="A14" s="3" t="s">
        <v>111</v>
      </c>
      <c r="B14" s="3"/>
      <c r="C14" s="3"/>
      <c r="D14" s="3"/>
    </row>
    <row r="15" spans="1:4" ht="25" customHeight="1">
      <c r="A15" s="3"/>
      <c r="B15" s="3"/>
      <c r="C15" s="3"/>
      <c r="D15" s="3"/>
    </row>
    <row r="16" spans="1:4" ht="25" customHeight="1">
      <c r="A16" s="3" t="s">
        <v>112</v>
      </c>
      <c r="B16" s="3"/>
      <c r="C16" s="3"/>
      <c r="D16" s="3"/>
    </row>
    <row r="17" spans="1:4" ht="25" customHeight="1">
      <c r="A17" s="3"/>
      <c r="B17" s="3"/>
      <c r="C17" s="3"/>
      <c r="D17" s="3"/>
    </row>
    <row r="18" spans="1:4" ht="25" customHeight="1">
      <c r="A18" s="3" t="s">
        <v>113</v>
      </c>
      <c r="B18" s="3"/>
      <c r="C18" s="3"/>
      <c r="D18" s="3"/>
    </row>
    <row r="19" spans="1:4" ht="25" customHeight="1">
      <c r="A19" s="3"/>
      <c r="B19" s="3"/>
      <c r="C19" s="3"/>
      <c r="D19" s="3"/>
    </row>
    <row r="20" spans="1:4" ht="25" customHeight="1">
      <c r="A20" s="3" t="s">
        <v>114</v>
      </c>
      <c r="B20" s="3"/>
      <c r="C20" s="3"/>
      <c r="D20" s="3"/>
    </row>
    <row r="21" spans="1:4" ht="25" customHeight="1">
      <c r="A21" s="3"/>
      <c r="B21" s="3"/>
      <c r="C21" s="3"/>
      <c r="D21" s="3"/>
    </row>
    <row r="22" spans="1:4" ht="25" customHeight="1">
      <c r="A22" s="3" t="s">
        <v>115</v>
      </c>
      <c r="B22" s="3"/>
      <c r="C22" s="3"/>
      <c r="D22" s="3"/>
    </row>
    <row r="23" spans="1:4" ht="25" customHeight="1">
      <c r="A23" s="3"/>
      <c r="B23" s="3"/>
      <c r="C23" s="3"/>
      <c r="D23" s="3"/>
    </row>
    <row r="24" spans="1:4" ht="25" customHeight="1">
      <c r="A24" s="3"/>
      <c r="B24" s="3"/>
      <c r="C24" s="3"/>
      <c r="D24" s="3"/>
    </row>
    <row r="25" spans="1:4" ht="25" customHeight="1">
      <c r="A25" s="3"/>
      <c r="B25" s="3"/>
      <c r="C25" s="3"/>
      <c r="D25" s="3"/>
    </row>
    <row r="26" spans="1:4" ht="25" customHeight="1">
      <c r="A26" s="3"/>
      <c r="B26" s="3"/>
      <c r="C26" s="3"/>
      <c r="D26" s="3"/>
    </row>
    <row r="27" spans="1:4" ht="25" customHeight="1">
      <c r="A27" s="3"/>
      <c r="B27" s="3"/>
      <c r="C27" s="3"/>
      <c r="D27" s="3"/>
    </row>
    <row r="28" spans="1:4" ht="25" customHeight="1">
      <c r="A28" s="3"/>
      <c r="B28" s="3"/>
      <c r="C28" s="3"/>
      <c r="D28" s="3"/>
    </row>
    <row r="29" spans="1:4" ht="25" customHeight="1">
      <c r="A29" s="6"/>
      <c r="B29" s="6"/>
      <c r="C29" s="6"/>
      <c r="D29" s="6"/>
    </row>
    <row r="30" spans="1:4" ht="14">
      <c r="A30" s="1"/>
      <c r="B30" s="1"/>
      <c r="C30" s="1"/>
      <c r="D30" s="1"/>
    </row>
    <row r="31" spans="1:4" ht="14">
      <c r="A31" s="1"/>
      <c r="B31" s="1"/>
      <c r="C31" s="1"/>
      <c r="D31" s="1"/>
    </row>
  </sheetData>
  <mergeCells count="4">
    <mergeCell ref="A5:A6"/>
    <mergeCell ref="C2:D2"/>
    <mergeCell ref="B5:C5"/>
    <mergeCell ref="D5:D6"/>
  </mergeCells>
  <phoneticPr fontId="2"/>
  <pageMargins left="1.1811023622047245" right="0.78740157480314965" top="0.98425196850393704" bottom="0.98425196850393704" header="0.51181102362204722" footer="0.51181102362204722"/>
  <pageSetup paperSize="9" scale="77"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1"/>
  <sheetViews>
    <sheetView view="pageBreakPreview" zoomScaleNormal="100" workbookViewId="0">
      <selection activeCell="B8" sqref="B8"/>
    </sheetView>
  </sheetViews>
  <sheetFormatPr defaultRowHeight="13"/>
  <cols>
    <col min="2" max="2" width="17.26953125" customWidth="1"/>
    <col min="3" max="3" width="22" customWidth="1"/>
    <col min="4" max="4" width="17.26953125" customWidth="1"/>
    <col min="5" max="5" width="16.7265625" customWidth="1"/>
  </cols>
  <sheetData>
    <row r="1" spans="1:6" ht="25" customHeight="1">
      <c r="A1" s="29" t="s">
        <v>116</v>
      </c>
      <c r="B1" s="1"/>
      <c r="C1" s="1"/>
      <c r="D1" s="1"/>
      <c r="E1" s="1"/>
    </row>
    <row r="2" spans="1:6" ht="27" customHeight="1">
      <c r="A2" s="1" t="s">
        <v>1</v>
      </c>
      <c r="B2" s="1">
        <f>'別表１（当初申請、変更申請)'!G3</f>
        <v>0</v>
      </c>
      <c r="C2" s="164" t="s">
        <v>186</v>
      </c>
      <c r="D2" s="164"/>
      <c r="E2" s="164"/>
      <c r="F2" s="164"/>
    </row>
    <row r="3" spans="1:6" ht="14">
      <c r="A3" s="1"/>
      <c r="B3" s="1"/>
      <c r="C3" s="1"/>
      <c r="D3" s="1"/>
      <c r="E3" s="45" t="s">
        <v>176</v>
      </c>
    </row>
    <row r="4" spans="1:6" ht="25" customHeight="1">
      <c r="A4" s="2"/>
      <c r="B4" s="2"/>
      <c r="C4" s="2" t="s">
        <v>117</v>
      </c>
      <c r="D4" s="2" t="s">
        <v>118</v>
      </c>
      <c r="E4" s="2" t="s">
        <v>119</v>
      </c>
    </row>
    <row r="5" spans="1:6" ht="25" customHeight="1">
      <c r="A5" s="4" t="s">
        <v>120</v>
      </c>
      <c r="B5" s="4" t="s">
        <v>121</v>
      </c>
      <c r="C5" s="4" t="s">
        <v>122</v>
      </c>
      <c r="D5" s="4" t="s">
        <v>123</v>
      </c>
      <c r="E5" s="4" t="s">
        <v>124</v>
      </c>
    </row>
    <row r="6" spans="1:6" ht="25" customHeight="1">
      <c r="A6" s="9"/>
      <c r="B6" s="9"/>
      <c r="C6" s="9" t="s">
        <v>125</v>
      </c>
      <c r="D6" s="9"/>
      <c r="E6" s="9" t="s">
        <v>123</v>
      </c>
    </row>
    <row r="7" spans="1:6" ht="50.15" customHeight="1">
      <c r="A7" s="7"/>
      <c r="B7" s="7"/>
      <c r="C7" s="7"/>
      <c r="D7" s="7"/>
      <c r="E7" s="7"/>
    </row>
    <row r="8" spans="1:6" ht="50.15" customHeight="1">
      <c r="A8" s="3"/>
      <c r="B8" s="3"/>
      <c r="C8" s="3"/>
      <c r="D8" s="3"/>
      <c r="E8" s="3"/>
    </row>
    <row r="9" spans="1:6" ht="50.15" customHeight="1">
      <c r="A9" s="3"/>
      <c r="B9" s="3"/>
      <c r="C9" s="3"/>
      <c r="D9" s="3"/>
      <c r="E9" s="3"/>
    </row>
    <row r="10" spans="1:6" ht="50.15" customHeight="1">
      <c r="A10" s="3"/>
      <c r="B10" s="3"/>
      <c r="C10" s="3"/>
      <c r="D10" s="3"/>
      <c r="E10" s="3"/>
    </row>
    <row r="11" spans="1:6" ht="50.15" customHeight="1">
      <c r="A11" s="3"/>
      <c r="B11" s="3"/>
      <c r="C11" s="3"/>
      <c r="D11" s="3"/>
      <c r="E11" s="3"/>
    </row>
    <row r="12" spans="1:6" ht="50.15" customHeight="1">
      <c r="A12" s="3"/>
      <c r="B12" s="3"/>
      <c r="C12" s="3"/>
      <c r="D12" s="3"/>
      <c r="E12" s="3"/>
    </row>
    <row r="13" spans="1:6" ht="50.15" customHeight="1">
      <c r="A13" s="3"/>
      <c r="B13" s="3"/>
      <c r="C13" s="3"/>
      <c r="D13" s="3"/>
      <c r="E13" s="3"/>
    </row>
    <row r="14" spans="1:6" ht="50.15" customHeight="1">
      <c r="A14" s="3"/>
      <c r="B14" s="3"/>
      <c r="C14" s="3"/>
      <c r="D14" s="3"/>
      <c r="E14" s="3"/>
    </row>
    <row r="15" spans="1:6" ht="50.15" customHeight="1">
      <c r="A15" s="3"/>
      <c r="B15" s="3"/>
      <c r="C15" s="3"/>
      <c r="D15" s="3"/>
      <c r="E15" s="3"/>
    </row>
    <row r="16" spans="1:6" ht="50.15" customHeight="1">
      <c r="A16" s="3"/>
      <c r="B16" s="3"/>
      <c r="C16" s="3"/>
      <c r="D16" s="3"/>
      <c r="E16" s="3"/>
    </row>
    <row r="17" spans="1:5" ht="50.15" customHeight="1">
      <c r="A17" s="3"/>
      <c r="B17" s="3"/>
      <c r="C17" s="3"/>
      <c r="D17" s="3"/>
      <c r="E17" s="3"/>
    </row>
    <row r="18" spans="1:5" ht="50.15" customHeight="1">
      <c r="A18" s="3"/>
      <c r="B18" s="3"/>
      <c r="C18" s="3"/>
      <c r="D18" s="3"/>
      <c r="E18" s="3"/>
    </row>
    <row r="19" spans="1:5" ht="50.15" customHeight="1">
      <c r="A19" s="3"/>
      <c r="B19" s="3"/>
      <c r="C19" s="3"/>
      <c r="D19" s="3"/>
      <c r="E19" s="3"/>
    </row>
    <row r="20" spans="1:5" ht="50.15" customHeight="1">
      <c r="A20" s="6"/>
      <c r="B20" s="6"/>
      <c r="C20" s="6"/>
      <c r="D20" s="6"/>
      <c r="E20" s="6"/>
    </row>
    <row r="21" spans="1:5" ht="14">
      <c r="A21" s="1"/>
      <c r="B21" s="1"/>
      <c r="C21" s="1"/>
      <c r="D21" s="1"/>
      <c r="E21" s="1"/>
    </row>
    <row r="22" spans="1:5" ht="14">
      <c r="A22" s="1"/>
      <c r="B22" s="1"/>
      <c r="C22" s="1"/>
      <c r="D22" s="1"/>
      <c r="E22" s="1"/>
    </row>
    <row r="23" spans="1:5" ht="14">
      <c r="A23" s="1"/>
      <c r="B23" s="1"/>
      <c r="C23" s="1"/>
      <c r="D23" s="1"/>
      <c r="E23" s="1"/>
    </row>
    <row r="24" spans="1:5" ht="14">
      <c r="A24" s="1"/>
      <c r="B24" s="1"/>
      <c r="C24" s="1"/>
      <c r="D24" s="1"/>
      <c r="E24" s="1"/>
    </row>
    <row r="25" spans="1:5" ht="14">
      <c r="A25" s="1"/>
      <c r="B25" s="1"/>
      <c r="C25" s="1"/>
      <c r="D25" s="1"/>
      <c r="E25" s="1"/>
    </row>
    <row r="26" spans="1:5" ht="14">
      <c r="A26" s="1"/>
      <c r="B26" s="1"/>
      <c r="C26" s="1"/>
      <c r="D26" s="1"/>
      <c r="E26" s="1"/>
    </row>
    <row r="27" spans="1:5" ht="14">
      <c r="A27" s="1"/>
      <c r="B27" s="1"/>
      <c r="C27" s="1"/>
      <c r="D27" s="1"/>
      <c r="E27" s="1"/>
    </row>
    <row r="28" spans="1:5" ht="14">
      <c r="A28" s="1"/>
      <c r="B28" s="1"/>
      <c r="C28" s="1"/>
      <c r="D28" s="1"/>
      <c r="E28" s="1"/>
    </row>
    <row r="29" spans="1:5" ht="14">
      <c r="A29" s="1"/>
      <c r="B29" s="1"/>
      <c r="C29" s="1"/>
      <c r="D29" s="1"/>
      <c r="E29" s="1"/>
    </row>
    <row r="30" spans="1:5" ht="14">
      <c r="A30" s="1"/>
      <c r="B30" s="1"/>
      <c r="C30" s="1"/>
      <c r="D30" s="1"/>
      <c r="E30" s="1"/>
    </row>
    <row r="31" spans="1:5" ht="14">
      <c r="A31" s="1"/>
      <c r="B31" s="1"/>
      <c r="C31" s="1"/>
      <c r="D31" s="1"/>
      <c r="E31" s="1"/>
    </row>
  </sheetData>
  <mergeCells count="1">
    <mergeCell ref="C2:F2"/>
  </mergeCells>
  <phoneticPr fontId="2"/>
  <pageMargins left="1.5748031496062993" right="1.3779527559055118" top="0.98425196850393704" bottom="0.98425196850393704" header="0.51181102362204722" footer="0.51181102362204722"/>
  <pageSetup paperSize="9" scale="75"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I10"/>
  <sheetViews>
    <sheetView view="pageBreakPreview" zoomScale="90" zoomScaleNormal="100" zoomScaleSheetLayoutView="90" workbookViewId="0">
      <selection activeCell="H3" sqref="H3:I3"/>
    </sheetView>
  </sheetViews>
  <sheetFormatPr defaultColWidth="9" defaultRowHeight="14"/>
  <cols>
    <col min="1" max="1" width="18" style="1" customWidth="1"/>
    <col min="2" max="2" width="16" style="1" customWidth="1"/>
    <col min="3" max="4" width="15.26953125" style="1" customWidth="1"/>
    <col min="5" max="5" width="16.36328125" style="1" customWidth="1"/>
    <col min="6" max="6" width="14.6328125" style="1" customWidth="1"/>
    <col min="7" max="7" width="16" style="1" customWidth="1"/>
    <col min="8" max="8" width="13.90625" style="1" customWidth="1"/>
    <col min="9" max="9" width="16.08984375" style="1" bestFit="1" customWidth="1"/>
    <col min="10" max="16384" width="9" style="1"/>
  </cols>
  <sheetData>
    <row r="1" spans="1:9" ht="25" customHeight="1">
      <c r="A1" s="1" t="s">
        <v>0</v>
      </c>
    </row>
    <row r="2" spans="1:9" ht="25" customHeight="1">
      <c r="A2" s="164" t="s">
        <v>174</v>
      </c>
      <c r="B2" s="164"/>
      <c r="C2" s="164"/>
      <c r="D2" s="164"/>
      <c r="E2" s="164"/>
      <c r="F2" s="164"/>
      <c r="G2" s="164"/>
      <c r="H2" s="164"/>
      <c r="I2" s="164"/>
    </row>
    <row r="3" spans="1:9" ht="25" customHeight="1">
      <c r="A3" t="s">
        <v>179</v>
      </c>
      <c r="G3" s="1" t="s">
        <v>1</v>
      </c>
      <c r="H3" s="113"/>
      <c r="I3" s="113"/>
    </row>
    <row r="4" spans="1:9" ht="25" customHeight="1">
      <c r="A4" s="2" t="s">
        <v>2</v>
      </c>
      <c r="B4" s="2" t="s">
        <v>3</v>
      </c>
      <c r="C4" s="2" t="s">
        <v>3</v>
      </c>
      <c r="D4" s="2" t="s">
        <v>4</v>
      </c>
      <c r="E4" s="2" t="s">
        <v>126</v>
      </c>
      <c r="F4" s="2" t="s">
        <v>6</v>
      </c>
      <c r="G4" s="2" t="s">
        <v>6</v>
      </c>
      <c r="H4" s="2" t="s">
        <v>140</v>
      </c>
      <c r="I4" s="7"/>
    </row>
    <row r="5" spans="1:9" ht="25" customHeight="1">
      <c r="A5" s="3"/>
      <c r="B5" s="4" t="s">
        <v>138</v>
      </c>
      <c r="C5" s="4" t="s">
        <v>9</v>
      </c>
      <c r="D5" s="4" t="s">
        <v>127</v>
      </c>
      <c r="E5" s="4" t="s">
        <v>10</v>
      </c>
      <c r="F5" s="4" t="s">
        <v>128</v>
      </c>
      <c r="G5" s="4" t="s">
        <v>139</v>
      </c>
      <c r="H5" s="4" t="s">
        <v>129</v>
      </c>
      <c r="I5" s="26" t="s">
        <v>141</v>
      </c>
    </row>
    <row r="6" spans="1:9" ht="25" customHeight="1">
      <c r="A6" s="5" t="s">
        <v>11</v>
      </c>
      <c r="B6" s="5" t="s">
        <v>12</v>
      </c>
      <c r="C6" s="5" t="s">
        <v>13</v>
      </c>
      <c r="D6" s="5" t="s">
        <v>14</v>
      </c>
      <c r="E6" s="5" t="s">
        <v>15</v>
      </c>
      <c r="F6" s="5" t="s">
        <v>16</v>
      </c>
      <c r="G6" s="5" t="s">
        <v>17</v>
      </c>
      <c r="H6" s="5" t="s">
        <v>130</v>
      </c>
      <c r="I6" s="9" t="s">
        <v>131</v>
      </c>
    </row>
    <row r="7" spans="1:9" ht="232.5" customHeight="1">
      <c r="A7" s="107"/>
      <c r="B7" s="107"/>
      <c r="C7" s="89" t="e">
        <f>'基準額内訳(A型)'!E31+'基準額内訳(A型)'!E49</f>
        <v>#N/A</v>
      </c>
      <c r="D7" s="89">
        <f>'基準額内訳(A型)'!F31+'基準額内訳(A型)'!F49</f>
        <v>0</v>
      </c>
      <c r="E7" s="89" t="e">
        <f>MIN(B7,C7)-D7</f>
        <v>#N/A</v>
      </c>
      <c r="F7" s="89" t="e">
        <f>E7</f>
        <v>#N/A</v>
      </c>
      <c r="G7" s="89" t="e">
        <f>F7</f>
        <v>#N/A</v>
      </c>
      <c r="H7" s="107"/>
      <c r="I7" s="89" t="e">
        <f>H7-G7</f>
        <v>#N/A</v>
      </c>
    </row>
    <row r="8" spans="1:9" ht="25" customHeight="1">
      <c r="A8" s="1" t="s">
        <v>198</v>
      </c>
    </row>
    <row r="9" spans="1:9" ht="25" customHeight="1">
      <c r="A9" s="1" t="s">
        <v>199</v>
      </c>
    </row>
    <row r="10" spans="1:9" ht="25" customHeight="1"/>
  </sheetData>
  <sheetProtection algorithmName="SHA-512" hashValue="7TMAQ2nvYN/m/dyq3Vm2Eg0c/SMxm/mjgXDeS1pwlmFRZtGSp+UvsIX60yv7KNILI0O6BJje6qnoBAlJaOdsFQ==" saltValue="2q35jgEF5U1d2p8iK0r+/Q==" spinCount="100000" sheet="1" selectLockedCells="1"/>
  <mergeCells count="2">
    <mergeCell ref="A2:I2"/>
    <mergeCell ref="H3:I3"/>
  </mergeCells>
  <phoneticPr fontId="2"/>
  <pageMargins left="0.78700000000000003" right="0.78700000000000003" top="0.98399999999999999" bottom="0.98399999999999999" header="0.51200000000000001" footer="0.51200000000000001"/>
  <pageSetup paperSize="9" scale="93"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E42"/>
  <sheetViews>
    <sheetView view="pageBreakPreview" zoomScale="80" zoomScaleNormal="85" zoomScaleSheetLayoutView="80" workbookViewId="0">
      <selection activeCell="O17" sqref="O17"/>
    </sheetView>
  </sheetViews>
  <sheetFormatPr defaultRowHeight="13"/>
  <cols>
    <col min="1" max="1" width="23.08984375" customWidth="1"/>
    <col min="2" max="2" width="23" customWidth="1"/>
    <col min="3" max="3" width="22.7265625" customWidth="1"/>
    <col min="4" max="4" width="20.6328125" customWidth="1"/>
    <col min="5" max="5" width="11.453125" customWidth="1"/>
  </cols>
  <sheetData>
    <row r="1" spans="1:5" ht="25" customHeight="1">
      <c r="A1" s="1" t="s">
        <v>18</v>
      </c>
      <c r="B1" s="1"/>
      <c r="C1" s="1"/>
      <c r="D1" s="1"/>
    </row>
    <row r="2" spans="1:5" ht="25" customHeight="1">
      <c r="A2" s="25"/>
      <c r="B2" s="30" t="s">
        <v>142</v>
      </c>
      <c r="C2" s="31" t="s">
        <v>143</v>
      </c>
      <c r="D2" s="1"/>
    </row>
    <row r="3" spans="1:5" ht="25" customHeight="1">
      <c r="A3" s="1" t="s">
        <v>20</v>
      </c>
      <c r="B3" s="1"/>
      <c r="C3" s="1"/>
      <c r="D3" s="1"/>
    </row>
    <row r="4" spans="1:5" ht="25" customHeight="1">
      <c r="A4" s="1" t="s">
        <v>21</v>
      </c>
      <c r="B4" s="1"/>
      <c r="C4" s="1" t="s">
        <v>1</v>
      </c>
      <c r="D4" s="101">
        <f>'精算書（実績報告）'!H3</f>
        <v>0</v>
      </c>
      <c r="E4" t="s">
        <v>180</v>
      </c>
    </row>
    <row r="5" spans="1:5" ht="25" customHeight="1">
      <c r="A5" s="2" t="s">
        <v>22</v>
      </c>
      <c r="B5" s="2" t="s">
        <v>2</v>
      </c>
      <c r="C5" s="2" t="s">
        <v>165</v>
      </c>
      <c r="D5" s="2" t="s">
        <v>7</v>
      </c>
    </row>
    <row r="6" spans="1:5" ht="25" customHeight="1">
      <c r="A6" s="4"/>
      <c r="B6" s="4"/>
      <c r="C6" s="4" t="s">
        <v>166</v>
      </c>
      <c r="D6" s="4"/>
    </row>
    <row r="7" spans="1:5" ht="25" customHeight="1">
      <c r="A7" s="6"/>
      <c r="B7" s="6"/>
      <c r="C7" s="9" t="s">
        <v>23</v>
      </c>
      <c r="D7" s="6"/>
    </row>
    <row r="8" spans="1:5" ht="25" customHeight="1">
      <c r="A8" s="7" t="s">
        <v>24</v>
      </c>
      <c r="B8" s="11" t="s">
        <v>132</v>
      </c>
      <c r="C8" s="10" t="s">
        <v>132</v>
      </c>
      <c r="D8" s="7"/>
    </row>
    <row r="9" spans="1:5" ht="25" customHeight="1">
      <c r="A9" s="3" t="s">
        <v>26</v>
      </c>
      <c r="B9" s="3"/>
      <c r="C9" s="3"/>
      <c r="D9" s="3"/>
    </row>
    <row r="10" spans="1:5" ht="25" customHeight="1">
      <c r="A10" s="3" t="s">
        <v>27</v>
      </c>
      <c r="B10" s="3"/>
      <c r="C10" s="3"/>
      <c r="D10" s="3"/>
    </row>
    <row r="11" spans="1:5" ht="25" customHeight="1">
      <c r="A11" s="3" t="s">
        <v>28</v>
      </c>
      <c r="B11" s="3"/>
      <c r="C11" s="3"/>
      <c r="D11" s="3"/>
    </row>
    <row r="12" spans="1:5" ht="25" customHeight="1">
      <c r="A12" s="3" t="s">
        <v>29</v>
      </c>
      <c r="B12" s="3"/>
      <c r="C12" s="3"/>
      <c r="D12" s="3"/>
    </row>
    <row r="13" spans="1:5" ht="25" customHeight="1">
      <c r="A13" s="3" t="s">
        <v>29</v>
      </c>
      <c r="B13" s="3"/>
      <c r="C13" s="3"/>
      <c r="D13" s="3"/>
    </row>
    <row r="14" spans="1:5" ht="25" customHeight="1">
      <c r="A14" s="3" t="s">
        <v>30</v>
      </c>
      <c r="B14" s="3"/>
      <c r="C14" s="3"/>
      <c r="D14" s="3"/>
    </row>
    <row r="15" spans="1:5" ht="25" customHeight="1">
      <c r="A15" s="3" t="s">
        <v>31</v>
      </c>
      <c r="B15" s="3"/>
      <c r="C15" s="3"/>
      <c r="D15" s="3"/>
    </row>
    <row r="16" spans="1:5" ht="25" customHeight="1">
      <c r="A16" s="3" t="s">
        <v>29</v>
      </c>
      <c r="B16" s="3"/>
      <c r="C16" s="3"/>
      <c r="D16" s="3"/>
    </row>
    <row r="17" spans="1:4" ht="25" customHeight="1">
      <c r="A17" s="3" t="s">
        <v>29</v>
      </c>
      <c r="B17" s="3"/>
      <c r="C17" s="3"/>
      <c r="D17" s="3"/>
    </row>
    <row r="18" spans="1:4" ht="25" customHeight="1">
      <c r="A18" s="3" t="s">
        <v>32</v>
      </c>
      <c r="B18" s="3"/>
      <c r="C18" s="3"/>
      <c r="D18" s="3"/>
    </row>
    <row r="19" spans="1:4" ht="25" customHeight="1">
      <c r="A19" s="3" t="s">
        <v>29</v>
      </c>
      <c r="B19" s="3"/>
      <c r="C19" s="3"/>
      <c r="D19" s="3"/>
    </row>
    <row r="20" spans="1:4" ht="25" customHeight="1">
      <c r="A20" s="3" t="s">
        <v>29</v>
      </c>
      <c r="B20" s="3"/>
      <c r="C20" s="3"/>
      <c r="D20" s="3"/>
    </row>
    <row r="21" spans="1:4" ht="25" customHeight="1">
      <c r="A21" s="3" t="s">
        <v>33</v>
      </c>
      <c r="B21" s="3"/>
      <c r="C21" s="3"/>
      <c r="D21" s="3"/>
    </row>
    <row r="22" spans="1:4" ht="25" customHeight="1">
      <c r="A22" s="3"/>
      <c r="B22" s="3"/>
      <c r="C22" s="3"/>
      <c r="D22" s="3"/>
    </row>
    <row r="23" spans="1:4" ht="25" customHeight="1">
      <c r="A23" s="3" t="s">
        <v>34</v>
      </c>
      <c r="B23" s="3"/>
      <c r="C23" s="3"/>
      <c r="D23" s="3"/>
    </row>
    <row r="24" spans="1:4" ht="25" customHeight="1">
      <c r="A24" s="3" t="s">
        <v>35</v>
      </c>
      <c r="B24" s="3"/>
      <c r="C24" s="3"/>
      <c r="D24" s="3"/>
    </row>
    <row r="25" spans="1:4" ht="25" customHeight="1">
      <c r="A25" s="3" t="s">
        <v>31</v>
      </c>
      <c r="B25" s="3"/>
      <c r="C25" s="3"/>
      <c r="D25" s="3"/>
    </row>
    <row r="26" spans="1:4" ht="25" customHeight="1">
      <c r="A26" s="3" t="s">
        <v>29</v>
      </c>
      <c r="B26" s="3"/>
      <c r="C26" s="3"/>
      <c r="D26" s="3"/>
    </row>
    <row r="27" spans="1:4" ht="25" customHeight="1">
      <c r="A27" s="3" t="s">
        <v>29</v>
      </c>
      <c r="B27" s="3"/>
      <c r="C27" s="3"/>
      <c r="D27" s="3"/>
    </row>
    <row r="28" spans="1:4" ht="25" customHeight="1">
      <c r="A28" s="3" t="s">
        <v>36</v>
      </c>
      <c r="B28" s="3"/>
      <c r="C28" s="3"/>
      <c r="D28" s="3"/>
    </row>
    <row r="29" spans="1:4" ht="25" customHeight="1">
      <c r="A29" s="3" t="s">
        <v>29</v>
      </c>
      <c r="B29" s="3"/>
      <c r="C29" s="3"/>
      <c r="D29" s="3"/>
    </row>
    <row r="30" spans="1:4" ht="25" customHeight="1">
      <c r="A30" s="3" t="s">
        <v>29</v>
      </c>
      <c r="B30" s="3"/>
      <c r="C30" s="3"/>
      <c r="D30" s="3"/>
    </row>
    <row r="31" spans="1:4" ht="25" customHeight="1">
      <c r="A31" s="3" t="s">
        <v>33</v>
      </c>
      <c r="B31" s="3"/>
      <c r="C31" s="3"/>
      <c r="D31" s="3"/>
    </row>
    <row r="32" spans="1:4" ht="25" customHeight="1">
      <c r="A32" s="6"/>
      <c r="B32" s="6"/>
      <c r="C32" s="6"/>
      <c r="D32" s="6"/>
    </row>
    <row r="33" spans="1:4" ht="25" customHeight="1">
      <c r="A33" s="18" t="s">
        <v>145</v>
      </c>
      <c r="B33" s="14"/>
      <c r="C33" s="14"/>
      <c r="D33" s="14"/>
    </row>
    <row r="34" spans="1:4" ht="25" customHeight="1">
      <c r="A34" s="1" t="s">
        <v>181</v>
      </c>
      <c r="B34" s="1"/>
      <c r="C34" s="1"/>
      <c r="D34" s="1"/>
    </row>
    <row r="35" spans="1:4" ht="25" customHeight="1">
      <c r="A35" s="1" t="s">
        <v>182</v>
      </c>
      <c r="B35" s="1"/>
      <c r="C35" s="1"/>
      <c r="D35" s="1"/>
    </row>
    <row r="36" spans="1:4" ht="25" customHeight="1">
      <c r="A36" s="1" t="s">
        <v>200</v>
      </c>
      <c r="B36" s="1"/>
      <c r="C36" s="1"/>
      <c r="D36" s="1"/>
    </row>
    <row r="37" spans="1:4" ht="25" customHeight="1">
      <c r="A37" s="1" t="s">
        <v>184</v>
      </c>
      <c r="B37" s="1"/>
      <c r="C37" s="1"/>
      <c r="D37" s="1"/>
    </row>
    <row r="38" spans="1:4" ht="25" customHeight="1">
      <c r="A38" s="1" t="s">
        <v>183</v>
      </c>
      <c r="B38" s="1"/>
      <c r="C38" s="1"/>
      <c r="D38" s="1"/>
    </row>
    <row r="39" spans="1:4" ht="25" customHeight="1">
      <c r="A39" s="1" t="s">
        <v>201</v>
      </c>
      <c r="B39" s="1"/>
      <c r="C39" s="1"/>
      <c r="D39" s="1"/>
    </row>
    <row r="40" spans="1:4" ht="25" customHeight="1"/>
    <row r="41" spans="1:4" ht="25" customHeight="1"/>
    <row r="42" spans="1:4" ht="25" customHeight="1"/>
  </sheetData>
  <phoneticPr fontId="2"/>
  <pageMargins left="1.1811023622047245" right="0.78740157480314965" top="0.98425196850393704" bottom="0.98425196850393704" header="0.51181102362204722" footer="0.51181102362204722"/>
  <pageSetup paperSize="9" scale="66" fitToWidth="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別表１（当初申請、変更申請)</vt:lpstr>
      <vt:lpstr>別表２（当初申請、変更申請）</vt:lpstr>
      <vt:lpstr>(A型)階層別、月別利用人員内訳</vt:lpstr>
      <vt:lpstr>基準額内訳(A型)</vt:lpstr>
      <vt:lpstr>単価積算内訳 </vt:lpstr>
      <vt:lpstr>職員の配置状況等 </vt:lpstr>
      <vt:lpstr>職員名簿</vt:lpstr>
      <vt:lpstr>精算書（実績報告）</vt:lpstr>
      <vt:lpstr>別表２(実績報告)</vt:lpstr>
      <vt:lpstr>'(A型)階層別、月別利用人員内訳'!Print_Area</vt:lpstr>
      <vt:lpstr>'基準額内訳(A型)'!Print_Area</vt:lpstr>
      <vt:lpstr>職員名簿!Print_Area</vt:lpstr>
      <vt:lpstr>'単価積算内訳 '!Print_Area</vt:lpstr>
      <vt:lpstr>'別表１（当初申請、変更申請)'!Print_Area</vt:lpstr>
      <vt:lpstr>'別表２(実績報告)'!Print_Area</vt:lpstr>
      <vt:lpstr>'別表２（当初申請、変更申請）'!Print_Area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メビウスユーザー様</dc:creator>
  <cp:lastModifiedBy>辰田 歩（高齢者福祉課）</cp:lastModifiedBy>
  <cp:lastPrinted>2025-11-17T08:17:01Z</cp:lastPrinted>
  <dcterms:created xsi:type="dcterms:W3CDTF">2002-10-29T04:48:30Z</dcterms:created>
  <dcterms:modified xsi:type="dcterms:W3CDTF">2026-05-18T13:15:49Z</dcterms:modified>
</cp:coreProperties>
</file>