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130_所要見込額調べ（軽費老人ホーム）\01_照会\"/>
    </mc:Choice>
  </mc:AlternateContent>
  <xr:revisionPtr revIDLastSave="0" documentId="13_ncr:1_{11B4A513-F5F9-4EB3-B5F7-E41283AD8F24}" xr6:coauthVersionLast="47" xr6:coauthVersionMax="47" xr10:uidLastSave="{00000000-0000-0000-0000-000000000000}"/>
  <workbookProtection workbookPassword="F5C9" lockStructure="1"/>
  <bookViews>
    <workbookView xWindow="4815" yWindow="1380" windowWidth="20025" windowHeight="11835" xr2:uid="{00000000-000D-0000-FFFF-FFFF00000000}"/>
  </bookViews>
  <sheets>
    <sheet name="ケア一般" sheetId="1" r:id="rId1"/>
  </sheets>
  <definedNames>
    <definedName name="_xlnm.Print_Area" localSheetId="0">ケア一般!$A$1:$P$101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 l="1"/>
  <c r="C62" i="1" s="1"/>
  <c r="C46" i="1"/>
  <c r="C47" i="1"/>
  <c r="C48" i="1"/>
  <c r="C49" i="1"/>
  <c r="C50" i="1"/>
  <c r="C51" i="1"/>
  <c r="C52" i="1"/>
  <c r="C53" i="1"/>
  <c r="C54" i="1"/>
  <c r="C55" i="1"/>
  <c r="C56" i="1"/>
  <c r="C57" i="1"/>
  <c r="C58" i="1"/>
  <c r="C59" i="1"/>
  <c r="C60" i="1"/>
  <c r="C61" i="1"/>
  <c r="C45" i="1"/>
  <c r="N18" i="1"/>
  <c r="B45" i="1" s="1"/>
  <c r="N19" i="1"/>
  <c r="B46" i="1" s="1"/>
  <c r="N20" i="1"/>
  <c r="B47" i="1" s="1"/>
  <c r="N21" i="1"/>
  <c r="B48" i="1" s="1"/>
  <c r="N22" i="1"/>
  <c r="B49" i="1" s="1"/>
  <c r="N23" i="1"/>
  <c r="B50" i="1" s="1"/>
  <c r="N24" i="1"/>
  <c r="B51" i="1" s="1"/>
  <c r="N25" i="1"/>
  <c r="B52" i="1" s="1"/>
  <c r="N26" i="1"/>
  <c r="B53" i="1" s="1"/>
  <c r="N27" i="1"/>
  <c r="B54" i="1" s="1"/>
  <c r="N28" i="1"/>
  <c r="B55" i="1" s="1"/>
  <c r="N29" i="1"/>
  <c r="B56" i="1" s="1"/>
  <c r="N30" i="1"/>
  <c r="B57" i="1" s="1"/>
  <c r="N31" i="1"/>
  <c r="B58" i="1" s="1"/>
  <c r="N32" i="1"/>
  <c r="B59" i="1" s="1"/>
  <c r="N33" i="1"/>
  <c r="B60" i="1" s="1"/>
  <c r="N34" i="1"/>
  <c r="B61" i="1" s="1"/>
  <c r="N35" i="1"/>
  <c r="B62" i="1" s="1"/>
  <c r="N17" i="1"/>
  <c r="B44" i="1" s="1"/>
  <c r="B63" i="1" l="1"/>
  <c r="N36" i="1"/>
  <c r="G8" i="1"/>
  <c r="H44" i="1" s="1"/>
  <c r="J48" i="1" s="1"/>
  <c r="E48" i="1"/>
  <c r="E56" i="1"/>
  <c r="M36" i="1"/>
  <c r="L36" i="1"/>
  <c r="K36" i="1"/>
  <c r="J36" i="1"/>
  <c r="I36" i="1"/>
  <c r="H36" i="1"/>
  <c r="G36" i="1"/>
  <c r="F36" i="1"/>
  <c r="E36" i="1"/>
  <c r="D36" i="1"/>
  <c r="C36" i="1"/>
  <c r="B36" i="1"/>
  <c r="E58" i="1"/>
  <c r="E57" i="1"/>
  <c r="E46" i="1"/>
  <c r="E44" i="1"/>
  <c r="E45" i="1"/>
  <c r="E49" i="1"/>
  <c r="E54" i="1"/>
  <c r="E47" i="1" l="1"/>
  <c r="J58" i="1"/>
  <c r="E51" i="1"/>
  <c r="E55" i="1"/>
  <c r="E59" i="1"/>
  <c r="J49" i="1"/>
  <c r="J51" i="1"/>
  <c r="E50" i="1"/>
  <c r="J57" i="1"/>
  <c r="J53" i="1"/>
  <c r="J61" i="1"/>
  <c r="E62" i="1"/>
  <c r="J46" i="1"/>
  <c r="E60" i="1"/>
  <c r="E52" i="1"/>
  <c r="J59" i="1"/>
  <c r="J52" i="1"/>
  <c r="J45" i="1"/>
  <c r="J62" i="1"/>
  <c r="J50" i="1"/>
  <c r="J60" i="1"/>
  <c r="J54" i="1"/>
  <c r="E53" i="1"/>
  <c r="E61" i="1"/>
  <c r="J56" i="1"/>
  <c r="J47" i="1"/>
  <c r="J44" i="1"/>
  <c r="J55" i="1"/>
  <c r="E63" i="1" l="1"/>
  <c r="E11" i="1" s="1"/>
  <c r="J63" i="1"/>
  <c r="H11" i="1" s="1"/>
  <c r="M63" i="1" l="1"/>
  <c r="L11" i="1"/>
</calcChain>
</file>

<file path=xl/sharedStrings.xml><?xml version="1.0" encoding="utf-8"?>
<sst xmlns="http://schemas.openxmlformats.org/spreadsheetml/2006/main" count="115" uniqueCount="100">
  <si>
    <t>4月</t>
    <rPh sb="1" eb="2">
      <t>ガツ</t>
    </rPh>
    <phoneticPr fontId="1"/>
  </si>
  <si>
    <t>5月</t>
  </si>
  <si>
    <t>6月</t>
  </si>
  <si>
    <t>7月</t>
  </si>
  <si>
    <t>8月</t>
  </si>
  <si>
    <t>9月</t>
  </si>
  <si>
    <t>10月</t>
  </si>
  <si>
    <t>11月</t>
  </si>
  <si>
    <t>12月</t>
  </si>
  <si>
    <t>1月</t>
  </si>
  <si>
    <t>2月</t>
  </si>
  <si>
    <t>3月</t>
  </si>
  <si>
    <t>合計</t>
    <rPh sb="0" eb="2">
      <t>ゴウケイ</t>
    </rPh>
    <phoneticPr fontId="1"/>
  </si>
  <si>
    <t>実績</t>
    <rPh sb="0" eb="2">
      <t>ジッセキ</t>
    </rPh>
    <phoneticPr fontId="1"/>
  </si>
  <si>
    <t>推定</t>
    <rPh sb="0" eb="2">
      <t>スイテイ</t>
    </rPh>
    <phoneticPr fontId="1"/>
  </si>
  <si>
    <t>月</t>
    <rPh sb="0" eb="1">
      <t>ツキ</t>
    </rPh>
    <phoneticPr fontId="1"/>
  </si>
  <si>
    <t>階層</t>
    <rPh sb="0" eb="2">
      <t>カイソウ</t>
    </rPh>
    <phoneticPr fontId="1"/>
  </si>
  <si>
    <t>階層の区分</t>
    <rPh sb="0" eb="2">
      <t>カイソウ</t>
    </rPh>
    <rPh sb="3" eb="5">
      <t>クブン</t>
    </rPh>
    <phoneticPr fontId="1"/>
  </si>
  <si>
    <t>減額</t>
    <rPh sb="0" eb="2">
      <t>ゲンガク</t>
    </rPh>
    <phoneticPr fontId="1"/>
  </si>
  <si>
    <t>人数</t>
    <rPh sb="0" eb="2">
      <t>ニンズウ</t>
    </rPh>
    <phoneticPr fontId="1"/>
  </si>
  <si>
    <t>施設名</t>
    <rPh sb="0" eb="3">
      <t>シセツメイ</t>
    </rPh>
    <phoneticPr fontId="1"/>
  </si>
  <si>
    <t>電話番号</t>
    <rPh sb="0" eb="2">
      <t>デンワ</t>
    </rPh>
    <rPh sb="2" eb="4">
      <t>バンゴウ</t>
    </rPh>
    <phoneticPr fontId="1"/>
  </si>
  <si>
    <t>担当者名</t>
    <rPh sb="0" eb="2">
      <t>タントウ</t>
    </rPh>
    <rPh sb="2" eb="3">
      <t>シャ</t>
    </rPh>
    <rPh sb="3" eb="4">
      <t>メイ</t>
    </rPh>
    <phoneticPr fontId="1"/>
  </si>
  <si>
    <t>定員（人）</t>
    <rPh sb="0" eb="2">
      <t>テイイン</t>
    </rPh>
    <rPh sb="3" eb="4">
      <t>ニン</t>
    </rPh>
    <phoneticPr fontId="1"/>
  </si>
  <si>
    <t>補助予定額（円）</t>
    <rPh sb="0" eb="2">
      <t>ホジョ</t>
    </rPh>
    <rPh sb="2" eb="5">
      <t>ヨテイガク</t>
    </rPh>
    <rPh sb="6" eb="7">
      <t>エン</t>
    </rPh>
    <phoneticPr fontId="1"/>
  </si>
  <si>
    <t>単位：人</t>
    <rPh sb="0" eb="2">
      <t>タンイ</t>
    </rPh>
    <rPh sb="3" eb="4">
      <t>ニン</t>
    </rPh>
    <phoneticPr fontId="1"/>
  </si>
  <si>
    <t>本人徴収予定額
（円）</t>
    <rPh sb="0" eb="2">
      <t>ホンニン</t>
    </rPh>
    <rPh sb="2" eb="4">
      <t>チョウシュウ</t>
    </rPh>
    <rPh sb="4" eb="7">
      <t>ヨテイガク</t>
    </rPh>
    <rPh sb="9" eb="10">
      <t>エン</t>
    </rPh>
    <phoneticPr fontId="1"/>
  </si>
  <si>
    <t>サービスの提供に要する費用本人利用料（月毎）</t>
    <rPh sb="5" eb="7">
      <t>テイキョウ</t>
    </rPh>
    <rPh sb="8" eb="9">
      <t>ヨウ</t>
    </rPh>
    <rPh sb="11" eb="13">
      <t>ヒヨウ</t>
    </rPh>
    <rPh sb="13" eb="15">
      <t>ホンニン</t>
    </rPh>
    <rPh sb="15" eb="18">
      <t>リヨウリョウ</t>
    </rPh>
    <rPh sb="19" eb="20">
      <t>ツキ</t>
    </rPh>
    <rPh sb="20" eb="21">
      <t>ゴト</t>
    </rPh>
    <phoneticPr fontId="1"/>
  </si>
  <si>
    <t>サービスの提供に要する費用単価
（円）</t>
    <rPh sb="5" eb="7">
      <t>テイキョウ</t>
    </rPh>
    <rPh sb="8" eb="9">
      <t>ヨウ</t>
    </rPh>
    <rPh sb="11" eb="13">
      <t>ヒヨウ</t>
    </rPh>
    <rPh sb="13" eb="15">
      <t>タンカ</t>
    </rPh>
    <rPh sb="17" eb="18">
      <t>エン</t>
    </rPh>
    <phoneticPr fontId="1"/>
  </si>
  <si>
    <t>サービスの提供に要する費用基準額（円）</t>
    <rPh sb="5" eb="7">
      <t>テイキョウ</t>
    </rPh>
    <rPh sb="8" eb="9">
      <t>ヨウ</t>
    </rPh>
    <rPh sb="11" eb="13">
      <t>ヒヨウ</t>
    </rPh>
    <rPh sb="13" eb="15">
      <t>キジュン</t>
    </rPh>
    <rPh sb="15" eb="16">
      <t>ガク</t>
    </rPh>
    <rPh sb="17" eb="18">
      <t>エン</t>
    </rPh>
    <phoneticPr fontId="1"/>
  </si>
  <si>
    <t>入居者から徴収する上限額を変更した場合、変更月を記入</t>
    <rPh sb="13" eb="15">
      <t>ヘンコウ</t>
    </rPh>
    <rPh sb="17" eb="19">
      <t>バアイ</t>
    </rPh>
    <rPh sb="20" eb="22">
      <t>ヘンコウ</t>
    </rPh>
    <rPh sb="22" eb="23">
      <t>ツキ</t>
    </rPh>
    <rPh sb="24" eb="26">
      <t>キニュウ</t>
    </rPh>
    <phoneticPr fontId="1"/>
  </si>
  <si>
    <t>民間施設等給与等改善費</t>
    <rPh sb="0" eb="2">
      <t>ミンカン</t>
    </rPh>
    <rPh sb="2" eb="4">
      <t>シセツ</t>
    </rPh>
    <rPh sb="4" eb="5">
      <t>トウ</t>
    </rPh>
    <rPh sb="5" eb="7">
      <t>キュウヨ</t>
    </rPh>
    <rPh sb="7" eb="8">
      <t>トウ</t>
    </rPh>
    <rPh sb="8" eb="11">
      <t>カイゼンヒ</t>
    </rPh>
    <phoneticPr fontId="2"/>
  </si>
  <si>
    <t>サービスの提供に要する費用基本額</t>
    <rPh sb="5" eb="7">
      <t>テイキョウ</t>
    </rPh>
    <rPh sb="8" eb="9">
      <t>ヨウ</t>
    </rPh>
    <rPh sb="11" eb="13">
      <t>ヒヨウ</t>
    </rPh>
    <rPh sb="13" eb="15">
      <t>キホン</t>
    </rPh>
    <rPh sb="15" eb="16">
      <t>ガク</t>
    </rPh>
    <phoneticPr fontId="2"/>
  </si>
  <si>
    <t>サービスの提供に要する費用合計額</t>
    <rPh sb="5" eb="7">
      <t>テイキョウ</t>
    </rPh>
    <rPh sb="8" eb="9">
      <t>ヨウ</t>
    </rPh>
    <rPh sb="11" eb="13">
      <t>ヒヨウ</t>
    </rPh>
    <rPh sb="13" eb="15">
      <t>ゴウケイ</t>
    </rPh>
    <rPh sb="15" eb="16">
      <t>ガク</t>
    </rPh>
    <phoneticPr fontId="2"/>
  </si>
  <si>
    <t>本人徴収予定額</t>
    <rPh sb="0" eb="2">
      <t>ホンニン</t>
    </rPh>
    <rPh sb="2" eb="4">
      <t>チョウシュウ</t>
    </rPh>
    <rPh sb="4" eb="6">
      <t>ヨテイ</t>
    </rPh>
    <rPh sb="6" eb="7">
      <t>ガク</t>
    </rPh>
    <phoneticPr fontId="2"/>
  </si>
  <si>
    <t>補助予定額</t>
    <rPh sb="0" eb="2">
      <t>ホジョ</t>
    </rPh>
    <rPh sb="2" eb="4">
      <t>ヨテイ</t>
    </rPh>
    <rPh sb="4" eb="5">
      <t>ガク</t>
    </rPh>
    <phoneticPr fontId="2"/>
  </si>
  <si>
    <t>※黄色のセルのみ記入</t>
    <rPh sb="1" eb="3">
      <t>キイロ</t>
    </rPh>
    <rPh sb="8" eb="10">
      <t>キニュウ</t>
    </rPh>
    <phoneticPr fontId="1"/>
  </si>
  <si>
    <t>サービスの提供に要する費用合計額</t>
    <rPh sb="5" eb="7">
      <t>テイキョウ</t>
    </rPh>
    <rPh sb="8" eb="9">
      <t>ヨウ</t>
    </rPh>
    <rPh sb="11" eb="13">
      <t>ヒヨウ</t>
    </rPh>
    <rPh sb="13" eb="15">
      <t>ゴウケイ</t>
    </rPh>
    <rPh sb="15" eb="16">
      <t>ガク</t>
    </rPh>
    <phoneticPr fontId="1"/>
  </si>
  <si>
    <t>サービスの提供に要する費用支出予定額（円）</t>
    <rPh sb="5" eb="7">
      <t>テイキョウ</t>
    </rPh>
    <rPh sb="8" eb="9">
      <t>ヨウ</t>
    </rPh>
    <rPh sb="11" eb="13">
      <t>ヒヨウ</t>
    </rPh>
    <rPh sb="13" eb="15">
      <t>シシュツ</t>
    </rPh>
    <rPh sb="15" eb="17">
      <t>ヨテイ</t>
    </rPh>
    <rPh sb="17" eb="18">
      <t>ガク</t>
    </rPh>
    <rPh sb="19" eb="20">
      <t>エン</t>
    </rPh>
    <phoneticPr fontId="2"/>
  </si>
  <si>
    <t>②補助金算定表</t>
    <rPh sb="1" eb="4">
      <t>ホジョキン</t>
    </rPh>
    <rPh sb="4" eb="6">
      <t>サンテイ</t>
    </rPh>
    <rPh sb="6" eb="7">
      <t>ヒョウ</t>
    </rPh>
    <phoneticPr fontId="1"/>
  </si>
  <si>
    <t>③ 職員の処遇改善対応状況</t>
    <rPh sb="2" eb="4">
      <t>ショクイン</t>
    </rPh>
    <rPh sb="5" eb="9">
      <t>ショグウカイゼン</t>
    </rPh>
    <rPh sb="9" eb="11">
      <t>タイオウ</t>
    </rPh>
    <rPh sb="11" eb="13">
      <t>ジョウキョウ</t>
    </rPh>
    <phoneticPr fontId="1"/>
  </si>
  <si>
    <t>職種</t>
    <rPh sb="0" eb="2">
      <t>ショクシュ</t>
    </rPh>
    <phoneticPr fontId="1"/>
  </si>
  <si>
    <t>処遇改善対象</t>
    <rPh sb="0" eb="4">
      <t>ショグウカイゼン</t>
    </rPh>
    <rPh sb="4" eb="6">
      <t>タイショウ</t>
    </rPh>
    <phoneticPr fontId="1"/>
  </si>
  <si>
    <t>支給方法①</t>
    <rPh sb="0" eb="2">
      <t>シキュウ</t>
    </rPh>
    <rPh sb="2" eb="4">
      <t>ホウホウ</t>
    </rPh>
    <phoneticPr fontId="1"/>
  </si>
  <si>
    <t>支給方法②</t>
    <rPh sb="0" eb="2">
      <t>シキュウ</t>
    </rPh>
    <rPh sb="2" eb="4">
      <t>ホウホウ</t>
    </rPh>
    <phoneticPr fontId="1"/>
  </si>
  <si>
    <t>支給方法③</t>
    <rPh sb="0" eb="2">
      <t>シキュウ</t>
    </rPh>
    <rPh sb="2" eb="4">
      <t>ホウホウ</t>
    </rPh>
    <phoneticPr fontId="1"/>
  </si>
  <si>
    <t>月あたりの平均改善額（円）</t>
    <rPh sb="0" eb="1">
      <t>ツキ</t>
    </rPh>
    <rPh sb="5" eb="7">
      <t>ヘイキン</t>
    </rPh>
    <rPh sb="7" eb="10">
      <t>カイゼンガク</t>
    </rPh>
    <rPh sb="11" eb="12">
      <t>エン</t>
    </rPh>
    <phoneticPr fontId="1"/>
  </si>
  <si>
    <t>施設長</t>
    <rPh sb="0" eb="3">
      <t>シセツチョウ</t>
    </rPh>
    <phoneticPr fontId="1"/>
  </si>
  <si>
    <t>支給方法の選択肢</t>
    <rPh sb="0" eb="2">
      <t>シキュウ</t>
    </rPh>
    <rPh sb="2" eb="4">
      <t>ホウホウ</t>
    </rPh>
    <rPh sb="5" eb="8">
      <t>センタクシ</t>
    </rPh>
    <phoneticPr fontId="1"/>
  </si>
  <si>
    <t>生活相談員</t>
    <rPh sb="0" eb="5">
      <t>セイカツソウダンイン</t>
    </rPh>
    <phoneticPr fontId="1"/>
  </si>
  <si>
    <t>①</t>
    <phoneticPr fontId="1"/>
  </si>
  <si>
    <t>毎月の基本給に加算</t>
    <phoneticPr fontId="1"/>
  </si>
  <si>
    <t>介護職員</t>
    <rPh sb="0" eb="4">
      <t>カイゴショクイン</t>
    </rPh>
    <phoneticPr fontId="1"/>
  </si>
  <si>
    <t>②</t>
    <phoneticPr fontId="1"/>
  </si>
  <si>
    <t>毎月の手当で支給</t>
  </si>
  <si>
    <t>栄養士</t>
    <rPh sb="0" eb="3">
      <t>エイヨウシ</t>
    </rPh>
    <phoneticPr fontId="1"/>
  </si>
  <si>
    <t>③</t>
    <phoneticPr fontId="1"/>
  </si>
  <si>
    <t>賞与・一時金でまとめて支給</t>
    <phoneticPr fontId="1"/>
  </si>
  <si>
    <t>事務員</t>
    <rPh sb="0" eb="3">
      <t>ジムイン</t>
    </rPh>
    <phoneticPr fontId="1"/>
  </si>
  <si>
    <t>調理員</t>
    <rPh sb="0" eb="3">
      <t>チョウリイン</t>
    </rPh>
    <phoneticPr fontId="1"/>
  </si>
  <si>
    <t>その他職員</t>
    <rPh sb="2" eb="3">
      <t>タ</t>
    </rPh>
    <rPh sb="3" eb="5">
      <t>ショクイン</t>
    </rPh>
    <phoneticPr fontId="1"/>
  </si>
  <si>
    <t>賞与等により、数か月分まとめて支給している場合には、一月あたりの平均額に均してください。</t>
    <rPh sb="0" eb="2">
      <t>ショウヨ</t>
    </rPh>
    <rPh sb="2" eb="3">
      <t>トウ</t>
    </rPh>
    <rPh sb="7" eb="8">
      <t>スウ</t>
    </rPh>
    <rPh sb="9" eb="11">
      <t>ゲツブン</t>
    </rPh>
    <rPh sb="15" eb="17">
      <t>シキュウ</t>
    </rPh>
    <rPh sb="21" eb="23">
      <t>バアイ</t>
    </rPh>
    <rPh sb="26" eb="27">
      <t>ヒト</t>
    </rPh>
    <phoneticPr fontId="1"/>
  </si>
  <si>
    <t>支給方法は、表右側の凡例を参照のうえ、記入してください。</t>
    <rPh sb="0" eb="2">
      <t>シキュウ</t>
    </rPh>
    <rPh sb="2" eb="4">
      <t>ホウホウ</t>
    </rPh>
    <rPh sb="6" eb="7">
      <t>ヒョウ</t>
    </rPh>
    <rPh sb="7" eb="9">
      <t>ミギガワ</t>
    </rPh>
    <rPh sb="10" eb="12">
      <t>ハンレイ</t>
    </rPh>
    <rPh sb="13" eb="15">
      <t>サンショウ</t>
    </rPh>
    <rPh sb="19" eb="21">
      <t>キニュウ</t>
    </rPh>
    <phoneticPr fontId="1"/>
  </si>
  <si>
    <t>支給方法が複数ある場合には、支給方法②及び③の欄に記入してください。</t>
    <rPh sb="0" eb="4">
      <t>シキュウホウホウ</t>
    </rPh>
    <rPh sb="5" eb="7">
      <t>フクスウ</t>
    </rPh>
    <rPh sb="9" eb="11">
      <t>バアイ</t>
    </rPh>
    <rPh sb="14" eb="18">
      <t>シキュウホウホウ</t>
    </rPh>
    <rPh sb="19" eb="20">
      <t>オヨ</t>
    </rPh>
    <rPh sb="23" eb="24">
      <t>ラン</t>
    </rPh>
    <rPh sb="25" eb="27">
      <t>キニュウ</t>
    </rPh>
    <phoneticPr fontId="1"/>
  </si>
  <si>
    <t>新型コロナウイルス対策の関係で、入居者の外出及び面会の状況について記載してください。</t>
    <rPh sb="0" eb="2">
      <t>シンガタ</t>
    </rPh>
    <rPh sb="9" eb="11">
      <t>タイサク</t>
    </rPh>
    <rPh sb="12" eb="14">
      <t>カンケイ</t>
    </rPh>
    <rPh sb="16" eb="19">
      <t>ニュウキョシャ</t>
    </rPh>
    <rPh sb="20" eb="22">
      <t>ガイシュツ</t>
    </rPh>
    <rPh sb="22" eb="23">
      <t>オヨ</t>
    </rPh>
    <rPh sb="24" eb="26">
      <t>メンカイ</t>
    </rPh>
    <rPh sb="27" eb="29">
      <t>ジョウキョウ</t>
    </rPh>
    <rPh sb="33" eb="35">
      <t>キサイ</t>
    </rPh>
    <phoneticPr fontId="1"/>
  </si>
  <si>
    <t>時期</t>
    <rPh sb="0" eb="2">
      <t>ジキ</t>
    </rPh>
    <phoneticPr fontId="1"/>
  </si>
  <si>
    <t>外出</t>
    <rPh sb="0" eb="2">
      <t>ガイシュツ</t>
    </rPh>
    <phoneticPr fontId="1"/>
  </si>
  <si>
    <t>面会方法①</t>
    <rPh sb="0" eb="2">
      <t>メンカイ</t>
    </rPh>
    <rPh sb="2" eb="4">
      <t>ホウホウ</t>
    </rPh>
    <phoneticPr fontId="1"/>
  </si>
  <si>
    <t>面会方法②</t>
    <rPh sb="0" eb="2">
      <t>メンカイ</t>
    </rPh>
    <rPh sb="2" eb="4">
      <t>ホウホウ</t>
    </rPh>
    <phoneticPr fontId="1"/>
  </si>
  <si>
    <t>面会方法③</t>
    <rPh sb="0" eb="2">
      <t>メンカイ</t>
    </rPh>
    <rPh sb="2" eb="4">
      <t>ホウホウ</t>
    </rPh>
    <phoneticPr fontId="1"/>
  </si>
  <si>
    <t>面会方法④</t>
    <rPh sb="0" eb="2">
      <t>メンカイ</t>
    </rPh>
    <rPh sb="2" eb="4">
      <t>ホウホウ</t>
    </rPh>
    <phoneticPr fontId="1"/>
  </si>
  <si>
    <t>面会方法の選択肢</t>
    <rPh sb="0" eb="2">
      <t>メンカイ</t>
    </rPh>
    <rPh sb="2" eb="4">
      <t>ホウホウ</t>
    </rPh>
    <rPh sb="5" eb="8">
      <t>センタクシ</t>
    </rPh>
    <phoneticPr fontId="1"/>
  </si>
  <si>
    <t>対面（パーテーションなし）</t>
    <rPh sb="0" eb="2">
      <t>タイメン</t>
    </rPh>
    <phoneticPr fontId="1"/>
  </si>
  <si>
    <t>対面（パーテーションあり）</t>
    <rPh sb="0" eb="2">
      <t>タイメン</t>
    </rPh>
    <phoneticPr fontId="1"/>
  </si>
  <si>
    <t>窓越し</t>
    <rPh sb="0" eb="2">
      <t>マドゴ</t>
    </rPh>
    <phoneticPr fontId="1"/>
  </si>
  <si>
    <t>④</t>
    <phoneticPr fontId="1"/>
  </si>
  <si>
    <t>オンライン</t>
    <phoneticPr fontId="1"/>
  </si>
  <si>
    <t>面会方法は、表右側の凡例を参照のうえ、記入してください。</t>
    <rPh sb="0" eb="2">
      <t>メンカイ</t>
    </rPh>
    <rPh sb="2" eb="4">
      <t>ホウホウ</t>
    </rPh>
    <rPh sb="6" eb="7">
      <t>ヒョウ</t>
    </rPh>
    <rPh sb="7" eb="9">
      <t>ミギガワ</t>
    </rPh>
    <rPh sb="10" eb="12">
      <t>ハンレイ</t>
    </rPh>
    <rPh sb="13" eb="15">
      <t>サンショウ</t>
    </rPh>
    <rPh sb="19" eb="21">
      <t>キニュウ</t>
    </rPh>
    <phoneticPr fontId="1"/>
  </si>
  <si>
    <t>⑤</t>
    <phoneticPr fontId="1"/>
  </si>
  <si>
    <t>禁止</t>
    <rPh sb="0" eb="2">
      <t>キンシ</t>
    </rPh>
    <phoneticPr fontId="1"/>
  </si>
  <si>
    <t>面会方法が複数ある場合には、面会方法②～④の欄に記入してください。</t>
    <rPh sb="0" eb="2">
      <t>メンカイ</t>
    </rPh>
    <rPh sb="2" eb="4">
      <t>ホウホウ</t>
    </rPh>
    <rPh sb="5" eb="7">
      <t>フクスウ</t>
    </rPh>
    <rPh sb="9" eb="11">
      <t>バアイ</t>
    </rPh>
    <rPh sb="14" eb="16">
      <t>メンカイ</t>
    </rPh>
    <rPh sb="16" eb="18">
      <t>ホウホウ</t>
    </rPh>
    <rPh sb="22" eb="23">
      <t>ラン</t>
    </rPh>
    <rPh sb="24" eb="26">
      <t>キニュウ</t>
    </rPh>
    <phoneticPr fontId="1"/>
  </si>
  <si>
    <t>外出・面会の実施状況は取りまとめ後、施設が特定されないように加工し、フィードバックします。</t>
    <rPh sb="0" eb="2">
      <t>ガイシュツ</t>
    </rPh>
    <rPh sb="3" eb="5">
      <t>メンカイ</t>
    </rPh>
    <rPh sb="6" eb="10">
      <t>ジッシジョウキョウ</t>
    </rPh>
    <rPh sb="11" eb="12">
      <t>ト</t>
    </rPh>
    <rPh sb="16" eb="17">
      <t>ゴ</t>
    </rPh>
    <rPh sb="18" eb="20">
      <t>シセツ</t>
    </rPh>
    <rPh sb="21" eb="23">
      <t>トクテイ</t>
    </rPh>
    <rPh sb="30" eb="32">
      <t>カコウ</t>
    </rPh>
    <phoneticPr fontId="1"/>
  </si>
  <si>
    <t>対象外</t>
  </si>
  <si>
    <t>対象</t>
  </si>
  <si>
    <t>①</t>
  </si>
  <si>
    <t>②</t>
  </si>
  <si>
    <t>③</t>
  </si>
  <si>
    <t>（例）施設の４～１１月の入居者数の実績から判断し、今後１２月～３月で○名増加すると見込んだ。
（例）現在○名待機者がいるため、○名の増加を見込んだ。</t>
    <phoneticPr fontId="1"/>
  </si>
  <si>
    <t>人数</t>
    <rPh sb="0" eb="2">
      <t>ニンズウ</t>
    </rPh>
    <phoneticPr fontId="1"/>
  </si>
  <si>
    <t>・自由記述欄</t>
    <rPh sb="1" eb="6">
      <t>ジユウキジュツラン</t>
    </rPh>
    <phoneticPr fontId="1"/>
  </si>
  <si>
    <t>制限</t>
  </si>
  <si>
    <t>・外出で「制限」を選択した場合の制限内容</t>
    <rPh sb="1" eb="3">
      <t>ガイシュツ</t>
    </rPh>
    <rPh sb="5" eb="7">
      <t>セイゲン</t>
    </rPh>
    <rPh sb="9" eb="11">
      <t>センタク</t>
    </rPh>
    <rPh sb="13" eb="15">
      <t>バアイ</t>
    </rPh>
    <rPh sb="16" eb="18">
      <t>セイゲン</t>
    </rPh>
    <rPh sb="18" eb="20">
      <t>ナイヨウ</t>
    </rPh>
    <phoneticPr fontId="1"/>
  </si>
  <si>
    <t>必要最低限の外出に限り認めている。</t>
    <rPh sb="0" eb="5">
      <t>ヒツヨウサイテイゲン</t>
    </rPh>
    <rPh sb="6" eb="8">
      <t>ガイシュツ</t>
    </rPh>
    <rPh sb="9" eb="10">
      <t>カギ</t>
    </rPh>
    <rPh sb="11" eb="12">
      <t>ミト</t>
    </rPh>
    <phoneticPr fontId="1"/>
  </si>
  <si>
    <t>令和6年11月末時点</t>
    <rPh sb="0" eb="2">
      <t>レイワ</t>
    </rPh>
    <rPh sb="3" eb="4">
      <t>ネン</t>
    </rPh>
    <rPh sb="6" eb="7">
      <t>ガツ</t>
    </rPh>
    <rPh sb="7" eb="8">
      <t>マツ</t>
    </rPh>
    <rPh sb="8" eb="10">
      <t>ジテン</t>
    </rPh>
    <phoneticPr fontId="1"/>
  </si>
  <si>
    <t>令和6年12月～令和7年3月までの入居者数の推定方法（11月の入居者数と違う場合）</t>
    <rPh sb="0" eb="2">
      <t>レイワ</t>
    </rPh>
    <rPh sb="6" eb="7">
      <t>ガツ</t>
    </rPh>
    <rPh sb="8" eb="10">
      <t>レイワ</t>
    </rPh>
    <rPh sb="11" eb="12">
      <t>ネン</t>
    </rPh>
    <rPh sb="13" eb="14">
      <t>ガツ</t>
    </rPh>
    <rPh sb="17" eb="20">
      <t>ニュウキョシャ</t>
    </rPh>
    <rPh sb="20" eb="21">
      <t>スウ</t>
    </rPh>
    <rPh sb="22" eb="24">
      <t>スイテイ</t>
    </rPh>
    <rPh sb="24" eb="26">
      <t>ホウホウ</t>
    </rPh>
    <rPh sb="29" eb="30">
      <t>ガツ</t>
    </rPh>
    <rPh sb="31" eb="34">
      <t>ニュウキョシャ</t>
    </rPh>
    <rPh sb="34" eb="35">
      <t>スウ</t>
    </rPh>
    <rPh sb="36" eb="37">
      <t>チガ</t>
    </rPh>
    <rPh sb="38" eb="40">
      <t>バアイ</t>
    </rPh>
    <phoneticPr fontId="1"/>
  </si>
  <si>
    <t>令和6年度軽費老人ホームのサービスの提供に要する費用補助金見込額算定表
（ケアハウス用　一般入居者分）</t>
    <rPh sb="0" eb="2">
      <t>レイワ</t>
    </rPh>
    <rPh sb="3" eb="4">
      <t>ネン</t>
    </rPh>
    <rPh sb="4" eb="5">
      <t>ド</t>
    </rPh>
    <rPh sb="5" eb="7">
      <t>ケイヒ</t>
    </rPh>
    <rPh sb="7" eb="9">
      <t>ロウジン</t>
    </rPh>
    <rPh sb="18" eb="20">
      <t>テイキョウ</t>
    </rPh>
    <rPh sb="21" eb="22">
      <t>ヨウ</t>
    </rPh>
    <rPh sb="24" eb="26">
      <t>ヒヨウ</t>
    </rPh>
    <rPh sb="26" eb="29">
      <t>ホジョキン</t>
    </rPh>
    <rPh sb="29" eb="31">
      <t>ミコミ</t>
    </rPh>
    <rPh sb="31" eb="32">
      <t>ガク</t>
    </rPh>
    <rPh sb="32" eb="34">
      <t>サンテイ</t>
    </rPh>
    <rPh sb="34" eb="35">
      <t>ヒョウ</t>
    </rPh>
    <rPh sb="42" eb="43">
      <t>ヨウ</t>
    </rPh>
    <rPh sb="44" eb="46">
      <t>イッパン</t>
    </rPh>
    <rPh sb="46" eb="49">
      <t>ニュウキョシャ</t>
    </rPh>
    <rPh sb="49" eb="50">
      <t>ブン</t>
    </rPh>
    <phoneticPr fontId="1"/>
  </si>
  <si>
    <t>①令和6年度入居者数（一般入居者）</t>
    <rPh sb="1" eb="3">
      <t>レイワ</t>
    </rPh>
    <rPh sb="5" eb="6">
      <t>ド</t>
    </rPh>
    <rPh sb="6" eb="9">
      <t>ニュウキョシャ</t>
    </rPh>
    <rPh sb="9" eb="10">
      <t>スウ</t>
    </rPh>
    <rPh sb="11" eb="13">
      <t>イッパン</t>
    </rPh>
    <rPh sb="13" eb="16">
      <t>ニュウキョシャ</t>
    </rPh>
    <phoneticPr fontId="1"/>
  </si>
  <si>
    <t>令和6年4月1日付高福第4号 「「令和６年度 埼玉県軽費老人ホーム利用料等取扱基準」の改定及び「令和6年度軽費老人ホームのサービスの提供に要する費用設定状況表」の送付について（通知）」及び、令和4年3月28日付高福第1404号「軽費老人ホームの職員に対する処遇改善について（通知）」で通知した軽費老人ホーム職員に対する処遇改善について、対応状況を記入してください。
対応していない場合はその理由を、その他記載したいことがあれば以下の自由記述欄に記載してください。
※処遇改善を実施していない場合は補助金の返還が生じる場合があります。</t>
    <rPh sb="0" eb="2">
      <t>レイワ</t>
    </rPh>
    <rPh sb="3" eb="4">
      <t>ネン</t>
    </rPh>
    <rPh sb="5" eb="6">
      <t>ガツ</t>
    </rPh>
    <rPh sb="7" eb="8">
      <t>ニチ</t>
    </rPh>
    <rPh sb="8" eb="9">
      <t>ヅ</t>
    </rPh>
    <rPh sb="9" eb="12">
      <t>コウフクダイ</t>
    </rPh>
    <rPh sb="13" eb="14">
      <t>ゴウ</t>
    </rPh>
    <rPh sb="17" eb="19">
      <t>レイワ</t>
    </rPh>
    <rPh sb="20" eb="22">
      <t>ネンド</t>
    </rPh>
    <rPh sb="23" eb="25">
      <t>サイタマ</t>
    </rPh>
    <rPh sb="25" eb="26">
      <t>ケン</t>
    </rPh>
    <rPh sb="26" eb="28">
      <t>ケイヒ</t>
    </rPh>
    <rPh sb="28" eb="30">
      <t>ロウジン</t>
    </rPh>
    <rPh sb="33" eb="36">
      <t>リヨウリョウ</t>
    </rPh>
    <rPh sb="36" eb="37">
      <t>トウ</t>
    </rPh>
    <rPh sb="37" eb="39">
      <t>トリアツカイ</t>
    </rPh>
    <rPh sb="39" eb="41">
      <t>キジュン</t>
    </rPh>
    <rPh sb="43" eb="45">
      <t>カイテイ</t>
    </rPh>
    <rPh sb="45" eb="46">
      <t>オヨ</t>
    </rPh>
    <rPh sb="48" eb="50">
      <t>レイワ</t>
    </rPh>
    <rPh sb="51" eb="53">
      <t>ネンド</t>
    </rPh>
    <rPh sb="53" eb="55">
      <t>ケイヒ</t>
    </rPh>
    <rPh sb="55" eb="57">
      <t>ロウジン</t>
    </rPh>
    <rPh sb="66" eb="68">
      <t>テイキョウ</t>
    </rPh>
    <rPh sb="69" eb="70">
      <t>ヨウ</t>
    </rPh>
    <rPh sb="72" eb="74">
      <t>ヒヨウ</t>
    </rPh>
    <rPh sb="74" eb="76">
      <t>セッテイ</t>
    </rPh>
    <rPh sb="76" eb="77">
      <t>ジョウ</t>
    </rPh>
    <rPh sb="77" eb="78">
      <t>キョウ</t>
    </rPh>
    <rPh sb="78" eb="79">
      <t>ヒョウ</t>
    </rPh>
    <rPh sb="81" eb="83">
      <t>ソウフ</t>
    </rPh>
    <rPh sb="88" eb="90">
      <t>ツウチ</t>
    </rPh>
    <rPh sb="92" eb="93">
      <t>オヨ</t>
    </rPh>
    <rPh sb="95" eb="97">
      <t>レイワ</t>
    </rPh>
    <rPh sb="105" eb="107">
      <t>コウフク</t>
    </rPh>
    <rPh sb="107" eb="108">
      <t>ダイ</t>
    </rPh>
    <rPh sb="112" eb="113">
      <t>ゴウ</t>
    </rPh>
    <rPh sb="114" eb="118">
      <t>ケイヒロウジン</t>
    </rPh>
    <rPh sb="122" eb="124">
      <t>ショクイン</t>
    </rPh>
    <rPh sb="125" eb="126">
      <t>タイ</t>
    </rPh>
    <rPh sb="128" eb="132">
      <t>ショグウカイゼン</t>
    </rPh>
    <rPh sb="137" eb="139">
      <t>ツウチ</t>
    </rPh>
    <rPh sb="183" eb="185">
      <t>タイオウ</t>
    </rPh>
    <rPh sb="190" eb="192">
      <t>バアイ</t>
    </rPh>
    <rPh sb="195" eb="197">
      <t>リユウ</t>
    </rPh>
    <phoneticPr fontId="1"/>
  </si>
  <si>
    <t>令和6年4月から事務員1名に対して、①の方法により月平均1,000円の改善を実施予定。</t>
    <rPh sb="0" eb="2">
      <t>レイワ</t>
    </rPh>
    <rPh sb="3" eb="4">
      <t>ネン</t>
    </rPh>
    <rPh sb="5" eb="6">
      <t>ガツ</t>
    </rPh>
    <rPh sb="8" eb="11">
      <t>ジムイン</t>
    </rPh>
    <rPh sb="12" eb="13">
      <t>メイ</t>
    </rPh>
    <rPh sb="14" eb="15">
      <t>タイ</t>
    </rPh>
    <rPh sb="20" eb="22">
      <t>ホウホウ</t>
    </rPh>
    <rPh sb="25" eb="28">
      <t>ツキヘイキン</t>
    </rPh>
    <rPh sb="33" eb="34">
      <t>エン</t>
    </rPh>
    <rPh sb="35" eb="37">
      <t>カイゼン</t>
    </rPh>
    <rPh sb="38" eb="42">
      <t>ジッシヨテイ</t>
    </rPh>
    <phoneticPr fontId="1"/>
  </si>
  <si>
    <t>④ 入居者の外出・面会について</t>
    <rPh sb="2" eb="5">
      <t>ニュウキョシャ</t>
    </rPh>
    <rPh sb="6" eb="8">
      <t>ガイシュツ</t>
    </rPh>
    <rPh sb="9" eb="11">
      <t>メンカイ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</si>
</sst>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5">
    <xf numFmtId="0" fontId="0" fillId="0" borderId="0" xfId="0">
      <alignment vertical="center"/>
    </xf>
    <xf numFmtId="0" fontId="0" fillId="0" borderId="1" xfId="0" applyBorder="1" applyAlignment="1">
      <alignment horizontal="right"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3" xfId="0" applyBorder="1" applyAlignment="1">
      <alignment vertical="center" wrapText="1"/>
    </xf>
    <xf numFmtId="0" fontId="5" fillId="0" borderId="4"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38" fontId="3" fillId="0" borderId="8" xfId="1" applyFont="1" applyBorder="1" applyAlignment="1" applyProtection="1">
      <alignment horizontal="right" vertical="center"/>
    </xf>
    <xf numFmtId="38" fontId="3" fillId="0" borderId="8" xfId="1" applyFont="1" applyBorder="1" applyProtection="1">
      <alignment vertical="center"/>
    </xf>
    <xf numFmtId="38" fontId="3" fillId="0" borderId="8" xfId="1" applyFont="1" applyBorder="1" applyAlignment="1" applyProtection="1">
      <alignment vertical="center"/>
    </xf>
    <xf numFmtId="38" fontId="3" fillId="0" borderId="9" xfId="1" applyFont="1" applyBorder="1" applyAlignment="1" applyProtection="1">
      <alignment horizontal="center" vertical="center"/>
    </xf>
    <xf numFmtId="38" fontId="3" fillId="0" borderId="10" xfId="1" applyFont="1" applyBorder="1" applyAlignment="1" applyProtection="1">
      <alignment horizontal="center" vertical="center"/>
    </xf>
    <xf numFmtId="38" fontId="3" fillId="0" borderId="11" xfId="1" applyFont="1" applyBorder="1" applyAlignment="1" applyProtection="1">
      <alignment horizontal="center" vertical="center"/>
    </xf>
    <xf numFmtId="38" fontId="3" fillId="0" borderId="12" xfId="1" applyFont="1" applyBorder="1" applyAlignment="1" applyProtection="1">
      <alignment horizontal="center" vertical="center"/>
    </xf>
    <xf numFmtId="38" fontId="3" fillId="0" borderId="13" xfId="1" applyFont="1" applyBorder="1" applyAlignment="1" applyProtection="1">
      <alignment horizontal="center" vertical="center"/>
    </xf>
    <xf numFmtId="38" fontId="3" fillId="0" borderId="14" xfId="1" applyFont="1" applyBorder="1" applyAlignment="1" applyProtection="1">
      <alignment horizontal="center" vertical="center"/>
    </xf>
    <xf numFmtId="38" fontId="3" fillId="0" borderId="15" xfId="1" applyFont="1" applyBorder="1" applyAlignment="1" applyProtection="1">
      <alignment vertical="center"/>
    </xf>
    <xf numFmtId="38" fontId="0" fillId="0" borderId="0" xfId="0" applyNumberFormat="1">
      <alignment vertical="center"/>
    </xf>
    <xf numFmtId="0" fontId="6" fillId="0" borderId="0" xfId="0" applyFont="1">
      <alignment vertical="center"/>
    </xf>
    <xf numFmtId="38" fontId="3" fillId="0" borderId="0" xfId="1" applyFont="1" applyBorder="1" applyAlignment="1" applyProtection="1">
      <alignment horizontal="right" vertical="center"/>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8" xfId="1" applyFont="1" applyFill="1" applyBorder="1" applyProtection="1">
      <alignment vertical="center"/>
      <protection locked="0"/>
    </xf>
    <xf numFmtId="0" fontId="4" fillId="0" borderId="0" xfId="0" applyFont="1">
      <alignment vertical="center"/>
    </xf>
    <xf numFmtId="38" fontId="3" fillId="0" borderId="0" xfId="1" applyFont="1" applyProtection="1">
      <alignment vertical="center"/>
    </xf>
    <xf numFmtId="0" fontId="0" fillId="0" borderId="8" xfId="0" applyBorder="1" applyAlignment="1">
      <alignment horizontal="center" vertical="center" wrapText="1"/>
    </xf>
    <xf numFmtId="0" fontId="0" fillId="0" borderId="0" xfId="0" applyAlignment="1">
      <alignment horizontal="right" vertical="center"/>
    </xf>
    <xf numFmtId="0" fontId="0" fillId="0" borderId="0" xfId="0" applyAlignment="1"/>
    <xf numFmtId="38" fontId="3" fillId="0" borderId="0" xfId="1" applyFont="1" applyAlignment="1" applyProtection="1">
      <alignment vertical="center"/>
    </xf>
    <xf numFmtId="0" fontId="0" fillId="2" borderId="8"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protection locked="0"/>
    </xf>
    <xf numFmtId="0" fontId="0" fillId="2" borderId="8" xfId="0" applyFill="1" applyBorder="1" applyAlignment="1">
      <alignment horizontal="center" vertical="center"/>
    </xf>
    <xf numFmtId="38" fontId="3" fillId="0" borderId="17" xfId="1" applyFont="1" applyBorder="1" applyAlignment="1" applyProtection="1">
      <alignment horizontal="right" vertical="center"/>
    </xf>
    <xf numFmtId="38" fontId="3" fillId="0" borderId="7" xfId="1" applyFont="1" applyBorder="1" applyAlignment="1" applyProtection="1">
      <alignment horizontal="right" vertical="center"/>
    </xf>
    <xf numFmtId="38" fontId="3" fillId="0" borderId="8" xfId="1" applyFont="1" applyBorder="1" applyAlignment="1" applyProtection="1">
      <alignment horizontal="right" vertical="center"/>
    </xf>
    <xf numFmtId="38" fontId="3" fillId="0" borderId="40"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43"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38" fontId="3" fillId="0" borderId="8" xfId="1" applyFont="1" applyFill="1" applyBorder="1" applyAlignment="1" applyProtection="1">
      <alignment horizontal="righ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38" fontId="3" fillId="2" borderId="6" xfId="1" applyFont="1" applyFill="1" applyBorder="1" applyAlignment="1" applyProtection="1">
      <alignment horizontal="center" vertical="center"/>
      <protection locked="0"/>
    </xf>
    <xf numFmtId="38" fontId="3" fillId="2" borderId="15" xfId="1" applyFont="1" applyFill="1" applyBorder="1" applyAlignment="1" applyProtection="1">
      <alignment horizontal="center" vertical="center"/>
      <protection locked="0"/>
    </xf>
    <xf numFmtId="38" fontId="3" fillId="0" borderId="27" xfId="1" applyFont="1" applyBorder="1" applyAlignment="1" applyProtection="1">
      <alignment horizontal="center" vertical="center"/>
    </xf>
    <xf numFmtId="38" fontId="3" fillId="0" borderId="25" xfId="1" applyFont="1" applyBorder="1" applyAlignment="1" applyProtection="1">
      <alignment horizontal="center" vertical="center"/>
    </xf>
    <xf numFmtId="38" fontId="3" fillId="0" borderId="34" xfId="1" applyFont="1" applyBorder="1" applyAlignment="1" applyProtection="1">
      <alignment horizontal="center" vertical="center"/>
    </xf>
    <xf numFmtId="0" fontId="4" fillId="0" borderId="0" xfId="0" applyFont="1" applyAlignment="1">
      <alignment horizontal="center" vertical="center" wrapText="1"/>
    </xf>
    <xf numFmtId="0" fontId="6"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3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5" xfId="0" applyFill="1" applyBorder="1" applyProtection="1">
      <alignment vertical="center"/>
      <protection locked="0"/>
    </xf>
    <xf numFmtId="0" fontId="0" fillId="2" borderId="36" xfId="0" applyFill="1" applyBorder="1" applyProtection="1">
      <alignment vertical="center"/>
      <protection locked="0"/>
    </xf>
    <xf numFmtId="0" fontId="0" fillId="2" borderId="37" xfId="0" applyFill="1" applyBorder="1" applyProtection="1">
      <alignment vertical="center"/>
      <protection locked="0"/>
    </xf>
    <xf numFmtId="0" fontId="0" fillId="2" borderId="30" xfId="0" applyFill="1" applyBorder="1" applyProtection="1">
      <alignment vertical="center"/>
      <protection locked="0"/>
    </xf>
    <xf numFmtId="0" fontId="0" fillId="2" borderId="31" xfId="0" applyFill="1" applyBorder="1" applyProtection="1">
      <alignment vertical="center"/>
      <protection locked="0"/>
    </xf>
    <xf numFmtId="0" fontId="0" fillId="2" borderId="38" xfId="0" applyFill="1" applyBorder="1" applyProtection="1">
      <alignment vertical="center"/>
      <protection locked="0"/>
    </xf>
    <xf numFmtId="38" fontId="0" fillId="0" borderId="15" xfId="0" applyNumberFormat="1" applyBorder="1" applyAlignment="1">
      <alignment horizontal="center" vertical="center"/>
    </xf>
    <xf numFmtId="0" fontId="0" fillId="0" borderId="15" xfId="0" applyBorder="1" applyAlignment="1">
      <alignment horizontal="center" vertical="center"/>
    </xf>
    <xf numFmtId="38" fontId="0" fillId="2" borderId="24" xfId="0" applyNumberFormat="1" applyFill="1" applyBorder="1" applyAlignment="1" applyProtection="1">
      <alignment horizontal="center" vertical="center"/>
      <protection locked="0"/>
    </xf>
    <xf numFmtId="38" fontId="0" fillId="2" borderId="25" xfId="0" applyNumberFormat="1" applyFill="1" applyBorder="1" applyAlignment="1" applyProtection="1">
      <alignment horizontal="center" vertical="center"/>
      <protection locked="0"/>
    </xf>
    <xf numFmtId="38" fontId="0" fillId="2" borderId="26" xfId="0" applyNumberFormat="1" applyFill="1" applyBorder="1" applyAlignment="1" applyProtection="1">
      <alignment horizontal="center" vertical="center"/>
      <protection locked="0"/>
    </xf>
    <xf numFmtId="0" fontId="0" fillId="0" borderId="16" xfId="0" applyBorder="1" applyAlignment="1">
      <alignment horizontal="center" vertical="center"/>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9" xfId="0" applyFont="1" applyBorder="1" applyAlignment="1">
      <alignment horizontal="center" vertical="center" wrapText="1"/>
    </xf>
    <xf numFmtId="0" fontId="0" fillId="2" borderId="35" xfId="0" applyFill="1" applyBorder="1" applyAlignment="1" applyProtection="1">
      <alignment vertical="center" wrapText="1"/>
      <protection locked="0"/>
    </xf>
    <xf numFmtId="0" fontId="4" fillId="0" borderId="0" xfId="0" applyFont="1" applyAlignment="1">
      <alignment horizontal="lef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38" fontId="3" fillId="0" borderId="27" xfId="1" applyFont="1" applyBorder="1" applyAlignment="1" applyProtection="1">
      <alignment vertical="center"/>
    </xf>
    <xf numFmtId="38" fontId="3" fillId="0" borderId="34" xfId="1" applyFont="1" applyBorder="1" applyAlignment="1" applyProtection="1">
      <alignment vertical="center"/>
    </xf>
    <xf numFmtId="38" fontId="3" fillId="0" borderId="18" xfId="1" applyFont="1" applyBorder="1" applyAlignment="1" applyProtection="1">
      <alignment horizontal="center" vertical="center"/>
    </xf>
    <xf numFmtId="38" fontId="3" fillId="0" borderId="19" xfId="1" applyFont="1" applyBorder="1" applyAlignment="1" applyProtection="1">
      <alignment horizontal="center" vertical="center"/>
    </xf>
    <xf numFmtId="38" fontId="3" fillId="0" borderId="27" xfId="1" applyFont="1" applyBorder="1" applyAlignment="1" applyProtection="1">
      <alignment horizontal="right" vertical="center"/>
    </xf>
    <xf numFmtId="38" fontId="3" fillId="0" borderId="25" xfId="1" applyFont="1" applyBorder="1" applyAlignment="1" applyProtection="1">
      <alignment horizontal="right" vertical="center"/>
    </xf>
    <xf numFmtId="38" fontId="3" fillId="0" borderId="26" xfId="1" applyFont="1" applyBorder="1" applyAlignment="1" applyProtection="1">
      <alignment horizontal="right" vertical="center"/>
    </xf>
    <xf numFmtId="0" fontId="0" fillId="0" borderId="0" xfId="0" applyAlignment="1">
      <alignment horizontal="left" vertical="top" wrapText="1"/>
    </xf>
    <xf numFmtId="0" fontId="0" fillId="2" borderId="8" xfId="0" applyFill="1" applyBorder="1" applyProtection="1">
      <alignment vertical="center"/>
      <protection locked="0"/>
    </xf>
    <xf numFmtId="0" fontId="0" fillId="2" borderId="46"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48" xfId="0" applyFill="1" applyBorder="1" applyAlignment="1" applyProtection="1">
      <alignment vertical="center" wrapText="1"/>
      <protection locked="0"/>
    </xf>
    <xf numFmtId="0" fontId="0" fillId="0" borderId="8" xfId="0" applyBorder="1" applyAlignment="1">
      <alignment vertical="center" wrapText="1"/>
    </xf>
    <xf numFmtId="0" fontId="0" fillId="0" borderId="8" xfId="0"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1</xdr:col>
      <xdr:colOff>0</xdr:colOff>
      <xdr:row>16</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4552950"/>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0" y="5076825"/>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200025</xdr:colOff>
      <xdr:row>7</xdr:row>
      <xdr:rowOff>152400</xdr:rowOff>
    </xdr:from>
    <xdr:to>
      <xdr:col>21</xdr:col>
      <xdr:colOff>38100</xdr:colOff>
      <xdr:row>14</xdr:row>
      <xdr:rowOff>47625</xdr:rowOff>
    </xdr:to>
    <xdr:sp macro="" textlink="">
      <xdr:nvSpPr>
        <xdr:cNvPr id="7" name="四角形: 角を丸くする 6">
          <a:extLst>
            <a:ext uri="{FF2B5EF4-FFF2-40B4-BE49-F238E27FC236}">
              <a16:creationId xmlns:a16="http://schemas.microsoft.com/office/drawing/2014/main" id="{0E36A10D-2B5E-4647-AC71-AACD613515C7}"/>
            </a:ext>
          </a:extLst>
        </xdr:cNvPr>
        <xdr:cNvSpPr/>
      </xdr:nvSpPr>
      <xdr:spPr>
        <a:xfrm>
          <a:off x="6591300" y="2505075"/>
          <a:ext cx="3267075" cy="1438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サービスの提供に要する費用支出予定額は、当初交付申請時の別表１「サービスの提供に要する費用支出予定額」と同額を記入してください。</a:t>
          </a:r>
          <a:endParaRPr kumimoji="1" lang="en-US" altLang="ja-JP" sz="1100"/>
        </a:p>
        <a:p>
          <a:pPr algn="l"/>
          <a:r>
            <a:rPr kumimoji="1" lang="ja-JP" altLang="en-US" sz="1100"/>
            <a:t>なお、補正予算を組んでいる場合には、その補正予算のうち、補助対象となる経費の額を記入してください。</a:t>
          </a:r>
        </a:p>
      </xdr:txBody>
    </xdr:sp>
    <xdr:clientData/>
  </xdr:twoCellAnchor>
  <xdr:twoCellAnchor>
    <xdr:from>
      <xdr:col>3</xdr:col>
      <xdr:colOff>47625</xdr:colOff>
      <xdr:row>4</xdr:row>
      <xdr:rowOff>28575</xdr:rowOff>
    </xdr:from>
    <xdr:to>
      <xdr:col>11</xdr:col>
      <xdr:colOff>365282</xdr:colOff>
      <xdr:row>5</xdr:row>
      <xdr:rowOff>111174</xdr:rowOff>
    </xdr:to>
    <xdr:sp macro="" textlink="">
      <xdr:nvSpPr>
        <xdr:cNvPr id="9" name="角丸四角形吹き出し 8">
          <a:extLst>
            <a:ext uri="{FF2B5EF4-FFF2-40B4-BE49-F238E27FC236}">
              <a16:creationId xmlns:a16="http://schemas.microsoft.com/office/drawing/2014/main" id="{71A2751D-07FA-4946-8032-2BAF021AF2D5}"/>
            </a:ext>
          </a:extLst>
        </xdr:cNvPr>
        <xdr:cNvSpPr/>
      </xdr:nvSpPr>
      <xdr:spPr bwMode="auto">
        <a:xfrm>
          <a:off x="1343025" y="1095375"/>
          <a:ext cx="3289457" cy="711249"/>
        </a:xfrm>
        <a:prstGeom prst="wedgeRoundRectCallout">
          <a:avLst>
            <a:gd name="adj1" fmla="val 22883"/>
            <a:gd name="adj2" fmla="val 24370"/>
            <a:gd name="adj3" fmla="val 16667"/>
          </a:avLst>
        </a:prstGeom>
        <a:ln/>
      </xdr:spPr>
      <xdr:style>
        <a:lnRef idx="1">
          <a:schemeClr val="accent1"/>
        </a:lnRef>
        <a:fillRef idx="2">
          <a:schemeClr val="accent1"/>
        </a:fillRef>
        <a:effectRef idx="1">
          <a:schemeClr val="accent1"/>
        </a:effectRef>
        <a:fontRef idx="minor">
          <a:schemeClr val="dk1"/>
        </a:fontRef>
      </xdr:style>
      <xdr:txBody>
        <a:bodyPr rtlCol="0" anchor="ctr"/>
        <a:lstStyle/>
        <a:p>
          <a:endParaRPr lang="ja-JP" altLang="en-US"/>
        </a:p>
      </xdr:txBody>
    </xdr:sp>
    <xdr:clientData/>
  </xdr:twoCellAnchor>
  <xdr:twoCellAnchor>
    <xdr:from>
      <xdr:col>3</xdr:col>
      <xdr:colOff>104697</xdr:colOff>
      <xdr:row>4</xdr:row>
      <xdr:rowOff>152052</xdr:rowOff>
    </xdr:from>
    <xdr:to>
      <xdr:col>11</xdr:col>
      <xdr:colOff>298698</xdr:colOff>
      <xdr:row>4</xdr:row>
      <xdr:rowOff>620241</xdr:rowOff>
    </xdr:to>
    <xdr:sp macro="" textlink="">
      <xdr:nvSpPr>
        <xdr:cNvPr id="10" name="テキスト ボックス 9">
          <a:extLst>
            <a:ext uri="{FF2B5EF4-FFF2-40B4-BE49-F238E27FC236}">
              <a16:creationId xmlns:a16="http://schemas.microsoft.com/office/drawing/2014/main" id="{35B86F4B-DE73-4F00-B41F-4F909BC49B22}"/>
            </a:ext>
          </a:extLst>
        </xdr:cNvPr>
        <xdr:cNvSpPr txBox="1"/>
      </xdr:nvSpPr>
      <xdr:spPr bwMode="auto">
        <a:xfrm>
          <a:off x="1400097" y="1218852"/>
          <a:ext cx="3165801" cy="468189"/>
        </a:xfrm>
        <a:prstGeom prst="rect">
          <a:avLst/>
        </a:prstGeom>
        <a:ln>
          <a:noFill/>
        </a:ln>
      </xdr:spPr>
      <xdr:style>
        <a:lnRef idx="1">
          <a:schemeClr val="accent1"/>
        </a:lnRef>
        <a:fillRef idx="2">
          <a:schemeClr val="accent1"/>
        </a:fillRef>
        <a:effectRef idx="1">
          <a:schemeClr val="accent1"/>
        </a:effectRef>
        <a:fontRef idx="minor">
          <a:schemeClr val="dk1"/>
        </a:fontRef>
      </xdr:style>
      <xdr:txBody>
        <a:bodyPr wrap="square" rtlCol="0" anchor="ctr"/>
        <a:lstStyle/>
        <a:p>
          <a:pPr algn="l"/>
          <a:r>
            <a:rPr kumimoji="1" lang="ja-JP" altLang="en-US" sz="1400" b="1" u="sng">
              <a:latin typeface="HG丸ｺﾞｼｯｸM-PRO" pitchFamily="50" charset="-128"/>
              <a:ea typeface="HG丸ｺﾞｼｯｸM-PRO" pitchFamily="50" charset="-128"/>
            </a:rPr>
            <a:t>黄色に着色してあるセルのみ</a:t>
          </a:r>
          <a:r>
            <a:rPr kumimoji="1" lang="ja-JP" altLang="en-US" sz="1100">
              <a:latin typeface="HG丸ｺﾞｼｯｸM-PRO" pitchFamily="50" charset="-128"/>
              <a:ea typeface="HG丸ｺﾞｼｯｸM-PRO" pitchFamily="50" charset="-128"/>
            </a:rPr>
            <a:t>記入。</a:t>
          </a:r>
          <a:endParaRPr kumimoji="1" lang="en-US" altLang="ja-JP" sz="1100">
            <a:latin typeface="HG丸ｺﾞｼｯｸM-PRO" pitchFamily="50" charset="-128"/>
            <a:ea typeface="HG丸ｺﾞｼｯｸM-PRO" pitchFamily="50" charset="-128"/>
          </a:endParaRPr>
        </a:p>
        <a:p>
          <a:pPr algn="l">
            <a:lnSpc>
              <a:spcPts val="1100"/>
            </a:lnSpc>
          </a:pPr>
          <a:r>
            <a:rPr kumimoji="1" lang="en-US" altLang="ja-JP" sz="1000">
              <a:latin typeface="HG丸ｺﾞｼｯｸM-PRO" pitchFamily="50" charset="-128"/>
              <a:ea typeface="HG丸ｺﾞｼｯｸM-PRO" pitchFamily="50" charset="-128"/>
            </a:rPr>
            <a:t>※</a:t>
          </a:r>
          <a:r>
            <a:rPr kumimoji="1" lang="ja-JP" altLang="en-US" sz="1000">
              <a:latin typeface="HG丸ｺﾞｼｯｸM-PRO" pitchFamily="50" charset="-128"/>
              <a:ea typeface="HG丸ｺﾞｼｯｸM-PRO" pitchFamily="50" charset="-128"/>
            </a:rPr>
            <a:t>着色していないセルは自動計算</a:t>
          </a:r>
        </a:p>
      </xdr:txBody>
    </xdr:sp>
    <xdr:clientData/>
  </xdr:twoCellAnchor>
  <xdr:twoCellAnchor>
    <xdr:from>
      <xdr:col>1</xdr:col>
      <xdr:colOff>161925</xdr:colOff>
      <xdr:row>12</xdr:row>
      <xdr:rowOff>66675</xdr:rowOff>
    </xdr:from>
    <xdr:to>
      <xdr:col>4</xdr:col>
      <xdr:colOff>241918</xdr:colOff>
      <xdr:row>14</xdr:row>
      <xdr:rowOff>169942</xdr:rowOff>
    </xdr:to>
    <xdr:sp macro="" textlink="">
      <xdr:nvSpPr>
        <xdr:cNvPr id="8" name="角丸四角形吹き出し 17">
          <a:extLst>
            <a:ext uri="{FF2B5EF4-FFF2-40B4-BE49-F238E27FC236}">
              <a16:creationId xmlns:a16="http://schemas.microsoft.com/office/drawing/2014/main" id="{F745CD21-30E9-4E2D-BB74-57BA9CAFB408}"/>
            </a:ext>
          </a:extLst>
        </xdr:cNvPr>
        <xdr:cNvSpPr/>
      </xdr:nvSpPr>
      <xdr:spPr bwMode="auto">
        <a:xfrm>
          <a:off x="714375" y="3609975"/>
          <a:ext cx="1270618" cy="455692"/>
        </a:xfrm>
        <a:prstGeom prst="wedgeRoundRectCallout">
          <a:avLst>
            <a:gd name="adj1" fmla="val -66445"/>
            <a:gd name="adj2" fmla="val 97260"/>
            <a:gd name="adj3" fmla="val 16667"/>
          </a:avLst>
        </a:prstGeom>
        <a:ln w="63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endParaRPr lang="ja-JP" altLang="en-US"/>
        </a:p>
      </xdr:txBody>
    </xdr:sp>
    <xdr:clientData/>
  </xdr:twoCellAnchor>
  <xdr:twoCellAnchor>
    <xdr:from>
      <xdr:col>1</xdr:col>
      <xdr:colOff>286146</xdr:colOff>
      <xdr:row>12</xdr:row>
      <xdr:rowOff>150964</xdr:rowOff>
    </xdr:from>
    <xdr:to>
      <xdr:col>4</xdr:col>
      <xdr:colOff>155498</xdr:colOff>
      <xdr:row>14</xdr:row>
      <xdr:rowOff>106943</xdr:rowOff>
    </xdr:to>
    <xdr:sp macro="" textlink="">
      <xdr:nvSpPr>
        <xdr:cNvPr id="11" name="テキスト ボックス 10">
          <a:extLst>
            <a:ext uri="{FF2B5EF4-FFF2-40B4-BE49-F238E27FC236}">
              <a16:creationId xmlns:a16="http://schemas.microsoft.com/office/drawing/2014/main" id="{C88F7C27-54F8-4171-B662-400351BEF601}"/>
            </a:ext>
          </a:extLst>
        </xdr:cNvPr>
        <xdr:cNvSpPr txBox="1"/>
      </xdr:nvSpPr>
      <xdr:spPr bwMode="auto">
        <a:xfrm>
          <a:off x="838596" y="3694264"/>
          <a:ext cx="1059977" cy="308404"/>
        </a:xfrm>
        <a:prstGeom prst="rect">
          <a:avLst/>
        </a:prstGeom>
        <a:ln>
          <a:noFill/>
        </a:ln>
      </xdr:spPr>
      <xdr:style>
        <a:lnRef idx="1">
          <a:schemeClr val="accent1"/>
        </a:lnRef>
        <a:fillRef idx="2">
          <a:schemeClr val="accent1"/>
        </a:fillRef>
        <a:effectRef idx="1">
          <a:schemeClr val="accent1"/>
        </a:effectRef>
        <a:fontRef idx="minor">
          <a:schemeClr val="dk1"/>
        </a:fontRef>
      </xdr:style>
      <xdr:txBody>
        <a:bodyPr wrap="square" rtlCol="0" anchor="ctr"/>
        <a:lstStyle/>
        <a:p>
          <a:pPr algn="ctr"/>
          <a:r>
            <a:rPr kumimoji="1" lang="ja-JP" altLang="en-US" sz="1100">
              <a:latin typeface="HG丸ｺﾞｼｯｸM-PRO" pitchFamily="50" charset="-128"/>
              <a:ea typeface="HG丸ｺﾞｼｯｸM-PRO" pitchFamily="50" charset="-128"/>
            </a:rPr>
            <a:t>夫婦減額</a:t>
          </a:r>
          <a:endParaRPr kumimoji="1" lang="en-US" altLang="ja-JP" sz="1100">
            <a:latin typeface="HG丸ｺﾞｼｯｸM-PRO" pitchFamily="50" charset="-128"/>
            <a:ea typeface="HG丸ｺﾞｼｯｸM-PRO" pitchFamily="50" charset="-128"/>
          </a:endParaRPr>
        </a:p>
        <a:p>
          <a:pPr algn="ctr">
            <a:lnSpc>
              <a:spcPts val="1200"/>
            </a:lnSpc>
          </a:pPr>
          <a:r>
            <a:rPr kumimoji="1" lang="en-US" altLang="ja-JP" sz="1100">
              <a:latin typeface="HG丸ｺﾞｼｯｸM-PRO" pitchFamily="50" charset="-128"/>
              <a:ea typeface="HG丸ｺﾞｼｯｸM-PRO" pitchFamily="50" charset="-128"/>
            </a:rPr>
            <a:t>7,000</a:t>
          </a:r>
          <a:r>
            <a:rPr kumimoji="1" lang="ja-JP" altLang="en-US" sz="1100">
              <a:latin typeface="HG丸ｺﾞｼｯｸM-PRO" pitchFamily="50" charset="-128"/>
              <a:ea typeface="HG丸ｺﾞｼｯｸM-PRO" pitchFamily="50" charset="-128"/>
            </a:rPr>
            <a:t>円</a:t>
          </a:r>
        </a:p>
      </xdr:txBody>
    </xdr:sp>
    <xdr:clientData/>
  </xdr:twoCellAnchor>
  <xdr:twoCellAnchor>
    <xdr:from>
      <xdr:col>1</xdr:col>
      <xdr:colOff>133350</xdr:colOff>
      <xdr:row>16</xdr:row>
      <xdr:rowOff>114300</xdr:rowOff>
    </xdr:from>
    <xdr:to>
      <xdr:col>12</xdr:col>
      <xdr:colOff>328979</xdr:colOff>
      <xdr:row>34</xdr:row>
      <xdr:rowOff>161925</xdr:rowOff>
    </xdr:to>
    <xdr:sp macro="" textlink="">
      <xdr:nvSpPr>
        <xdr:cNvPr id="12" name="円/楕円 63">
          <a:extLst>
            <a:ext uri="{FF2B5EF4-FFF2-40B4-BE49-F238E27FC236}">
              <a16:creationId xmlns:a16="http://schemas.microsoft.com/office/drawing/2014/main" id="{E88BB619-6A5A-492B-9959-529CB2FCD46F}"/>
            </a:ext>
          </a:extLst>
        </xdr:cNvPr>
        <xdr:cNvSpPr/>
      </xdr:nvSpPr>
      <xdr:spPr>
        <a:xfrm>
          <a:off x="685800" y="4352925"/>
          <a:ext cx="4358054" cy="31337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endParaRPr lang="ja-JP" altLang="en-US"/>
        </a:p>
      </xdr:txBody>
    </xdr:sp>
    <xdr:clientData/>
  </xdr:twoCellAnchor>
  <xdr:twoCellAnchor>
    <xdr:from>
      <xdr:col>5</xdr:col>
      <xdr:colOff>17370</xdr:colOff>
      <xdr:row>23</xdr:row>
      <xdr:rowOff>126066</xdr:rowOff>
    </xdr:from>
    <xdr:to>
      <xdr:col>9</xdr:col>
      <xdr:colOff>131669</xdr:colOff>
      <xdr:row>26</xdr:row>
      <xdr:rowOff>154641</xdr:rowOff>
    </xdr:to>
    <xdr:sp macro="" textlink="">
      <xdr:nvSpPr>
        <xdr:cNvPr id="13" name="テキスト ボックス 12">
          <a:extLst>
            <a:ext uri="{FF2B5EF4-FFF2-40B4-BE49-F238E27FC236}">
              <a16:creationId xmlns:a16="http://schemas.microsoft.com/office/drawing/2014/main" id="{5CA77EE2-5960-4D2F-B94C-37C519819366}"/>
            </a:ext>
          </a:extLst>
        </xdr:cNvPr>
        <xdr:cNvSpPr txBox="1"/>
      </xdr:nvSpPr>
      <xdr:spPr bwMode="auto">
        <a:xfrm>
          <a:off x="2131920" y="5564841"/>
          <a:ext cx="1600199" cy="542925"/>
        </a:xfrm>
        <a:prstGeom prst="rect">
          <a:avLst/>
        </a:prstGeom>
        <a:ln>
          <a:noFill/>
        </a:ln>
      </xdr:spPr>
      <xdr:style>
        <a:lnRef idx="1">
          <a:schemeClr val="accent1"/>
        </a:lnRef>
        <a:fillRef idx="2">
          <a:schemeClr val="accent1"/>
        </a:fillRef>
        <a:effectRef idx="1">
          <a:schemeClr val="accent1"/>
        </a:effectRef>
        <a:fontRef idx="minor">
          <a:schemeClr val="dk1"/>
        </a:fontRef>
      </xdr:style>
      <xdr:txBody>
        <a:bodyPr wrap="square" rtlCol="0" anchor="ctr"/>
        <a:lstStyle/>
        <a:p>
          <a:pPr algn="ctr"/>
          <a:r>
            <a:rPr kumimoji="1" lang="ja-JP" altLang="en-US" sz="1100">
              <a:latin typeface="HG丸ｺﾞｼｯｸM-PRO" pitchFamily="50" charset="-128"/>
              <a:ea typeface="HG丸ｺﾞｼｯｸM-PRO" pitchFamily="50" charset="-128"/>
            </a:rPr>
            <a:t>階層ごと、月ごとに人数を記入</a:t>
          </a:r>
        </a:p>
      </xdr:txBody>
    </xdr:sp>
    <xdr:clientData/>
  </xdr:twoCellAnchor>
  <xdr:twoCellAnchor>
    <xdr:from>
      <xdr:col>0</xdr:col>
      <xdr:colOff>142875</xdr:colOff>
      <xdr:row>43</xdr:row>
      <xdr:rowOff>76200</xdr:rowOff>
    </xdr:from>
    <xdr:to>
      <xdr:col>13</xdr:col>
      <xdr:colOff>304800</xdr:colOff>
      <xdr:row>62</xdr:row>
      <xdr:rowOff>152400</xdr:rowOff>
    </xdr:to>
    <xdr:sp macro="" textlink="">
      <xdr:nvSpPr>
        <xdr:cNvPr id="14" name="円/楕円 15">
          <a:extLst>
            <a:ext uri="{FF2B5EF4-FFF2-40B4-BE49-F238E27FC236}">
              <a16:creationId xmlns:a16="http://schemas.microsoft.com/office/drawing/2014/main" id="{38997E73-5236-4E8F-B6A0-108AF63E9FCE}"/>
            </a:ext>
          </a:extLst>
        </xdr:cNvPr>
        <xdr:cNvSpPr/>
      </xdr:nvSpPr>
      <xdr:spPr>
        <a:xfrm>
          <a:off x="142875" y="9829800"/>
          <a:ext cx="5267325" cy="51435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endParaRPr lang="ja-JP" altLang="en-US"/>
        </a:p>
      </xdr:txBody>
    </xdr:sp>
    <xdr:clientData/>
  </xdr:twoCellAnchor>
  <xdr:twoCellAnchor>
    <xdr:from>
      <xdr:col>4</xdr:col>
      <xdr:colOff>289931</xdr:colOff>
      <xdr:row>51</xdr:row>
      <xdr:rowOff>72494</xdr:rowOff>
    </xdr:from>
    <xdr:to>
      <xdr:col>10</xdr:col>
      <xdr:colOff>33100</xdr:colOff>
      <xdr:row>53</xdr:row>
      <xdr:rowOff>101801</xdr:rowOff>
    </xdr:to>
    <xdr:sp macro="" textlink="">
      <xdr:nvSpPr>
        <xdr:cNvPr id="15" name="テキスト ボックス 14">
          <a:extLst>
            <a:ext uri="{FF2B5EF4-FFF2-40B4-BE49-F238E27FC236}">
              <a16:creationId xmlns:a16="http://schemas.microsoft.com/office/drawing/2014/main" id="{C664537A-3C13-43DC-87C7-F34948DBF37C}"/>
            </a:ext>
          </a:extLst>
        </xdr:cNvPr>
        <xdr:cNvSpPr txBox="1"/>
      </xdr:nvSpPr>
      <xdr:spPr bwMode="auto">
        <a:xfrm>
          <a:off x="2033006" y="11959694"/>
          <a:ext cx="1972019" cy="562707"/>
        </a:xfrm>
        <a:prstGeom prst="rect">
          <a:avLst/>
        </a:prstGeom>
        <a:ln>
          <a:noFill/>
        </a:ln>
      </xdr:spPr>
      <xdr:style>
        <a:lnRef idx="1">
          <a:schemeClr val="accent1"/>
        </a:lnRef>
        <a:fillRef idx="2">
          <a:schemeClr val="accent1"/>
        </a:fillRef>
        <a:effectRef idx="1">
          <a:schemeClr val="accent1"/>
        </a:effectRef>
        <a:fontRef idx="minor">
          <a:schemeClr val="dk1"/>
        </a:fontRef>
      </xdr:style>
      <xdr:txBody>
        <a:bodyPr wrap="square" rtlCol="0" anchor="ctr"/>
        <a:lstStyle/>
        <a:p>
          <a:pPr algn="l">
            <a:lnSpc>
              <a:spcPts val="1000"/>
            </a:lnSpc>
          </a:pPr>
          <a:r>
            <a:rPr kumimoji="1" lang="ja-JP" altLang="en-US" sz="1050">
              <a:latin typeface="HG丸ｺﾞｼｯｸM-PRO" pitchFamily="50" charset="-128"/>
              <a:ea typeface="HG丸ｺﾞｼｯｸM-PRO" pitchFamily="50" charset="-128"/>
            </a:rPr>
            <a:t>上記の単価と人数に連動して自動計算されるので、入力不要です。</a:t>
          </a:r>
          <a:endParaRPr kumimoji="1" lang="en-US" altLang="ja-JP" sz="1050">
            <a:latin typeface="HG丸ｺﾞｼｯｸM-PRO" pitchFamily="50" charset="-128"/>
            <a:ea typeface="HG丸ｺﾞｼｯｸM-PRO" pitchFamily="50" charset="-128"/>
          </a:endParaRPr>
        </a:p>
      </xdr:txBody>
    </xdr:sp>
    <xdr:clientData/>
  </xdr:twoCellAnchor>
  <xdr:twoCellAnchor>
    <xdr:from>
      <xdr:col>16</xdr:col>
      <xdr:colOff>190500</xdr:colOff>
      <xdr:row>4</xdr:row>
      <xdr:rowOff>571500</xdr:rowOff>
    </xdr:from>
    <xdr:to>
      <xdr:col>21</xdr:col>
      <xdr:colOff>28575</xdr:colOff>
      <xdr:row>7</xdr:row>
      <xdr:rowOff>57150</xdr:rowOff>
    </xdr:to>
    <xdr:sp macro="" textlink="">
      <xdr:nvSpPr>
        <xdr:cNvPr id="2" name="四角形: 角を丸くする 1">
          <a:extLst>
            <a:ext uri="{FF2B5EF4-FFF2-40B4-BE49-F238E27FC236}">
              <a16:creationId xmlns:a16="http://schemas.microsoft.com/office/drawing/2014/main" id="{11B918EE-CC18-4DF2-8507-A9D81E9D6B83}"/>
            </a:ext>
          </a:extLst>
        </xdr:cNvPr>
        <xdr:cNvSpPr/>
      </xdr:nvSpPr>
      <xdr:spPr>
        <a:xfrm>
          <a:off x="6657975" y="1638300"/>
          <a:ext cx="3267075" cy="771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a:t>
          </a:r>
          <a:r>
            <a:rPr kumimoji="1" lang="en-US" altLang="ja-JP" sz="1100"/>
            <a:t>6</a:t>
          </a:r>
          <a:r>
            <a:rPr kumimoji="1" lang="ja-JP" altLang="en-US" sz="1100"/>
            <a:t>年</a:t>
          </a:r>
          <a:r>
            <a:rPr kumimoji="1" lang="en-US" altLang="ja-JP" sz="1100"/>
            <a:t>12</a:t>
          </a:r>
          <a:r>
            <a:rPr kumimoji="1" lang="ja-JP" altLang="en-US" sz="1100"/>
            <a:t>月</a:t>
          </a:r>
          <a:r>
            <a:rPr kumimoji="1" lang="en-US" altLang="ja-JP" sz="1100"/>
            <a:t>2</a:t>
          </a:r>
          <a:r>
            <a:rPr kumimoji="1" lang="ja-JP" altLang="en-US" sz="1100"/>
            <a:t>日付け高福第</a:t>
          </a:r>
          <a:r>
            <a:rPr kumimoji="1" lang="en-US" altLang="ja-JP" sz="1100"/>
            <a:t>804</a:t>
          </a:r>
          <a:r>
            <a:rPr kumimoji="1" lang="ja-JP" altLang="en-US" sz="1100"/>
            <a:t>号で通知したサービスの提供に要する費用基本額及び民間施設給与等改善費の単価を記載してください。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9"/>
  <sheetViews>
    <sheetView tabSelected="1" view="pageBreakPreview" topLeftCell="A4" zoomScaleNormal="100" zoomScaleSheetLayoutView="100" workbookViewId="0">
      <selection activeCell="A92" sqref="A92"/>
    </sheetView>
  </sheetViews>
  <sheetFormatPr defaultColWidth="9" defaultRowHeight="13.5" x14ac:dyDescent="0.15"/>
  <cols>
    <col min="1" max="1" width="7.25" customWidth="1"/>
    <col min="2" max="2" width="5.875" bestFit="1" customWidth="1"/>
    <col min="3" max="12" width="4.875" customWidth="1"/>
    <col min="13" max="13" width="5.125" customWidth="1"/>
    <col min="14" max="15" width="6.375" customWidth="1"/>
    <col min="16" max="16" width="5.125" customWidth="1"/>
  </cols>
  <sheetData>
    <row r="1" spans="1:17" ht="28.5" customHeight="1" x14ac:dyDescent="0.15">
      <c r="A1" s="56" t="s">
        <v>95</v>
      </c>
      <c r="B1" s="56"/>
      <c r="C1" s="56"/>
      <c r="D1" s="56"/>
      <c r="E1" s="56"/>
      <c r="F1" s="56"/>
      <c r="G1" s="56"/>
      <c r="H1" s="56"/>
      <c r="I1" s="56"/>
      <c r="J1" s="56"/>
      <c r="K1" s="56"/>
      <c r="L1" s="56"/>
      <c r="M1" s="56"/>
      <c r="N1" s="56"/>
      <c r="O1" s="56"/>
      <c r="P1" s="56"/>
    </row>
    <row r="2" spans="1:17" x14ac:dyDescent="0.15">
      <c r="A2" s="10"/>
      <c r="B2" s="10"/>
      <c r="C2" s="10"/>
      <c r="D2" s="10"/>
      <c r="E2" s="10"/>
      <c r="F2" s="10"/>
      <c r="G2" s="10"/>
      <c r="H2" s="10"/>
      <c r="I2" s="10"/>
      <c r="J2" s="10"/>
      <c r="K2" s="10"/>
      <c r="L2" s="10"/>
      <c r="M2" s="10"/>
      <c r="N2" s="10"/>
      <c r="O2" s="10"/>
      <c r="P2" s="10"/>
    </row>
    <row r="3" spans="1:17" s="24" customFormat="1" ht="22.5" customHeight="1" thickBot="1" x14ac:dyDescent="0.2">
      <c r="A3" s="57" t="s">
        <v>36</v>
      </c>
      <c r="B3" s="57"/>
      <c r="C3" s="57"/>
      <c r="D3" s="57"/>
      <c r="E3" s="57"/>
      <c r="F3" s="57"/>
      <c r="G3" s="57"/>
      <c r="H3" s="57"/>
      <c r="I3" s="57"/>
      <c r="J3" s="57"/>
      <c r="K3" s="57"/>
      <c r="L3" s="57"/>
      <c r="M3" s="57"/>
      <c r="N3" s="57"/>
      <c r="O3" s="57"/>
      <c r="P3" s="57"/>
    </row>
    <row r="4" spans="1:17" ht="19.5" customHeight="1" x14ac:dyDescent="0.15">
      <c r="A4" s="58" t="s">
        <v>20</v>
      </c>
      <c r="B4" s="59"/>
      <c r="C4" s="59"/>
      <c r="D4" s="60" t="s">
        <v>23</v>
      </c>
      <c r="E4" s="61"/>
      <c r="F4" s="61"/>
      <c r="G4" s="62"/>
      <c r="H4" s="60" t="s">
        <v>22</v>
      </c>
      <c r="I4" s="61"/>
      <c r="J4" s="62"/>
      <c r="K4" s="59" t="s">
        <v>21</v>
      </c>
      <c r="L4" s="59"/>
      <c r="M4" s="59"/>
      <c r="N4" s="63"/>
    </row>
    <row r="5" spans="1:17" ht="49.5" customHeight="1" thickBot="1" x14ac:dyDescent="0.2">
      <c r="A5" s="66"/>
      <c r="B5" s="67"/>
      <c r="C5" s="68"/>
      <c r="D5" s="69"/>
      <c r="E5" s="70"/>
      <c r="F5" s="70"/>
      <c r="G5" s="71"/>
      <c r="H5" s="69"/>
      <c r="I5" s="70"/>
      <c r="J5" s="71"/>
      <c r="K5" s="64"/>
      <c r="L5" s="64"/>
      <c r="M5" s="64"/>
      <c r="N5" s="65"/>
    </row>
    <row r="6" spans="1:17" ht="14.25" thickBot="1" x14ac:dyDescent="0.2">
      <c r="Q6" s="30"/>
    </row>
    <row r="7" spans="1:17" ht="37.5" customHeight="1" x14ac:dyDescent="0.15">
      <c r="A7" s="48" t="s">
        <v>32</v>
      </c>
      <c r="B7" s="49"/>
      <c r="C7" s="49"/>
      <c r="D7" s="49" t="s">
        <v>31</v>
      </c>
      <c r="E7" s="49"/>
      <c r="F7" s="49"/>
      <c r="G7" s="49" t="s">
        <v>33</v>
      </c>
      <c r="H7" s="49"/>
      <c r="I7" s="49"/>
      <c r="J7" s="50"/>
    </row>
    <row r="8" spans="1:17" ht="14.25" thickBot="1" x14ac:dyDescent="0.2">
      <c r="A8" s="51">
        <v>52600</v>
      </c>
      <c r="B8" s="52"/>
      <c r="C8" s="52"/>
      <c r="D8" s="52">
        <v>5786</v>
      </c>
      <c r="E8" s="52"/>
      <c r="F8" s="52"/>
      <c r="G8" s="53">
        <f>A8+D8</f>
        <v>58386</v>
      </c>
      <c r="H8" s="54"/>
      <c r="I8" s="54"/>
      <c r="J8" s="55"/>
    </row>
    <row r="9" spans="1:17" ht="14.25" thickBot="1" x14ac:dyDescent="0.2"/>
    <row r="10" spans="1:17" ht="37.5" customHeight="1" x14ac:dyDescent="0.15">
      <c r="A10" s="98" t="s">
        <v>38</v>
      </c>
      <c r="B10" s="99"/>
      <c r="C10" s="99"/>
      <c r="D10" s="100"/>
      <c r="E10" s="49" t="s">
        <v>34</v>
      </c>
      <c r="F10" s="49"/>
      <c r="G10" s="49"/>
      <c r="H10" s="49" t="s">
        <v>37</v>
      </c>
      <c r="I10" s="49"/>
      <c r="J10" s="49"/>
      <c r="K10" s="49"/>
      <c r="L10" s="49" t="s">
        <v>35</v>
      </c>
      <c r="M10" s="49"/>
      <c r="N10" s="50"/>
    </row>
    <row r="11" spans="1:17" ht="14.25" thickBot="1" x14ac:dyDescent="0.2">
      <c r="A11" s="80">
        <v>100000000</v>
      </c>
      <c r="B11" s="81"/>
      <c r="C11" s="81"/>
      <c r="D11" s="82"/>
      <c r="E11" s="78">
        <f>E63</f>
        <v>19608200</v>
      </c>
      <c r="F11" s="79"/>
      <c r="G11" s="79"/>
      <c r="H11" s="78">
        <f>J63</f>
        <v>74208606</v>
      </c>
      <c r="I11" s="79"/>
      <c r="J11" s="79"/>
      <c r="K11" s="79"/>
      <c r="L11" s="78">
        <f>MIN(A11,H11)-E11</f>
        <v>54600406</v>
      </c>
      <c r="M11" s="79"/>
      <c r="N11" s="83"/>
    </row>
    <row r="13" spans="1:17" ht="13.5" customHeight="1" x14ac:dyDescent="0.15">
      <c r="B13" s="29"/>
      <c r="C13" s="29"/>
      <c r="D13" s="29"/>
    </row>
    <row r="14" spans="1:17" ht="14.25" customHeight="1" x14ac:dyDescent="0.15">
      <c r="A14" s="29" t="s">
        <v>96</v>
      </c>
      <c r="B14" s="29"/>
      <c r="C14" s="29"/>
      <c r="D14" s="29"/>
      <c r="M14" t="s">
        <v>25</v>
      </c>
    </row>
    <row r="15" spans="1:17" x14ac:dyDescent="0.15">
      <c r="A15" s="1" t="s">
        <v>15</v>
      </c>
      <c r="B15" s="95" t="s">
        <v>13</v>
      </c>
      <c r="C15" s="96"/>
      <c r="D15" s="96"/>
      <c r="E15" s="96"/>
      <c r="F15" s="96"/>
      <c r="G15" s="96"/>
      <c r="H15" s="96"/>
      <c r="I15" s="96"/>
      <c r="J15" s="95" t="s">
        <v>14</v>
      </c>
      <c r="K15" s="96"/>
      <c r="L15" s="96"/>
      <c r="M15" s="97"/>
      <c r="N15" s="93" t="s">
        <v>12</v>
      </c>
    </row>
    <row r="16" spans="1:17" x14ac:dyDescent="0.15">
      <c r="A16" s="2" t="s">
        <v>16</v>
      </c>
      <c r="B16" s="11" t="s">
        <v>0</v>
      </c>
      <c r="C16" s="12" t="s">
        <v>1</v>
      </c>
      <c r="D16" s="12" t="s">
        <v>2</v>
      </c>
      <c r="E16" s="12" t="s">
        <v>3</v>
      </c>
      <c r="F16" s="12" t="s">
        <v>4</v>
      </c>
      <c r="G16" s="12" t="s">
        <v>5</v>
      </c>
      <c r="H16" s="12" t="s">
        <v>6</v>
      </c>
      <c r="I16" s="12" t="s">
        <v>7</v>
      </c>
      <c r="J16" s="12" t="s">
        <v>8</v>
      </c>
      <c r="K16" s="12" t="s">
        <v>9</v>
      </c>
      <c r="L16" s="12" t="s">
        <v>10</v>
      </c>
      <c r="M16" s="12" t="s">
        <v>11</v>
      </c>
      <c r="N16" s="94"/>
    </row>
    <row r="17" spans="1:14" x14ac:dyDescent="0.15">
      <c r="A17" s="3" t="s">
        <v>18</v>
      </c>
      <c r="B17" s="26">
        <v>6</v>
      </c>
      <c r="C17" s="27">
        <v>6</v>
      </c>
      <c r="D17" s="27">
        <v>6</v>
      </c>
      <c r="E17" s="27">
        <v>6</v>
      </c>
      <c r="F17" s="27">
        <v>6</v>
      </c>
      <c r="G17" s="27">
        <v>6</v>
      </c>
      <c r="H17" s="27">
        <v>6</v>
      </c>
      <c r="I17" s="27">
        <v>6</v>
      </c>
      <c r="J17" s="27">
        <v>6</v>
      </c>
      <c r="K17" s="27">
        <v>6</v>
      </c>
      <c r="L17" s="27">
        <v>6</v>
      </c>
      <c r="M17" s="27">
        <v>6</v>
      </c>
      <c r="N17" s="13">
        <f>SUM(B17:M17)</f>
        <v>72</v>
      </c>
    </row>
    <row r="18" spans="1:14" x14ac:dyDescent="0.15">
      <c r="A18" s="3">
        <v>1</v>
      </c>
      <c r="B18" s="28">
        <v>60</v>
      </c>
      <c r="C18" s="28">
        <v>60</v>
      </c>
      <c r="D18" s="28">
        <v>60</v>
      </c>
      <c r="E18" s="28">
        <v>60</v>
      </c>
      <c r="F18" s="28">
        <v>60</v>
      </c>
      <c r="G18" s="28">
        <v>60</v>
      </c>
      <c r="H18" s="28">
        <v>60</v>
      </c>
      <c r="I18" s="28">
        <v>60</v>
      </c>
      <c r="J18" s="28">
        <v>60</v>
      </c>
      <c r="K18" s="28">
        <v>60</v>
      </c>
      <c r="L18" s="28">
        <v>60</v>
      </c>
      <c r="M18" s="28">
        <v>60</v>
      </c>
      <c r="N18" s="13">
        <f t="shared" ref="N18:N35" si="0">SUM(B18:M18)</f>
        <v>720</v>
      </c>
    </row>
    <row r="19" spans="1:14" x14ac:dyDescent="0.15">
      <c r="A19" s="12">
        <v>2</v>
      </c>
      <c r="B19" s="28">
        <v>6</v>
      </c>
      <c r="C19" s="28">
        <v>6</v>
      </c>
      <c r="D19" s="28">
        <v>6</v>
      </c>
      <c r="E19" s="28">
        <v>7</v>
      </c>
      <c r="F19" s="28">
        <v>8</v>
      </c>
      <c r="G19" s="28">
        <v>8</v>
      </c>
      <c r="H19" s="28">
        <v>8</v>
      </c>
      <c r="I19" s="28">
        <v>9</v>
      </c>
      <c r="J19" s="28">
        <v>9</v>
      </c>
      <c r="K19" s="28">
        <v>9</v>
      </c>
      <c r="L19" s="28">
        <v>9</v>
      </c>
      <c r="M19" s="28">
        <v>9</v>
      </c>
      <c r="N19" s="13">
        <f t="shared" si="0"/>
        <v>94</v>
      </c>
    </row>
    <row r="20" spans="1:14" x14ac:dyDescent="0.15">
      <c r="A20" s="12">
        <v>3</v>
      </c>
      <c r="B20" s="28">
        <v>7</v>
      </c>
      <c r="C20" s="28">
        <v>7</v>
      </c>
      <c r="D20" s="28">
        <v>7</v>
      </c>
      <c r="E20" s="28">
        <v>10</v>
      </c>
      <c r="F20" s="28">
        <v>10</v>
      </c>
      <c r="G20" s="28">
        <v>10</v>
      </c>
      <c r="H20" s="28">
        <v>10</v>
      </c>
      <c r="I20" s="28">
        <v>10</v>
      </c>
      <c r="J20" s="28">
        <v>10</v>
      </c>
      <c r="K20" s="28">
        <v>10</v>
      </c>
      <c r="L20" s="28">
        <v>10</v>
      </c>
      <c r="M20" s="28">
        <v>10</v>
      </c>
      <c r="N20" s="13">
        <f t="shared" si="0"/>
        <v>111</v>
      </c>
    </row>
    <row r="21" spans="1:14" x14ac:dyDescent="0.15">
      <c r="A21" s="12">
        <v>4</v>
      </c>
      <c r="B21" s="28">
        <v>4</v>
      </c>
      <c r="C21" s="28">
        <v>5</v>
      </c>
      <c r="D21" s="28">
        <v>3</v>
      </c>
      <c r="E21" s="28">
        <v>4</v>
      </c>
      <c r="F21" s="28">
        <v>4</v>
      </c>
      <c r="G21" s="28">
        <v>4</v>
      </c>
      <c r="H21" s="28">
        <v>4</v>
      </c>
      <c r="I21" s="28">
        <v>4</v>
      </c>
      <c r="J21" s="28">
        <v>4</v>
      </c>
      <c r="K21" s="28">
        <v>4</v>
      </c>
      <c r="L21" s="28">
        <v>4</v>
      </c>
      <c r="M21" s="28">
        <v>4</v>
      </c>
      <c r="N21" s="13">
        <f t="shared" si="0"/>
        <v>48</v>
      </c>
    </row>
    <row r="22" spans="1:14" x14ac:dyDescent="0.15">
      <c r="A22" s="12">
        <v>5</v>
      </c>
      <c r="B22" s="28">
        <v>3</v>
      </c>
      <c r="C22" s="28">
        <v>3</v>
      </c>
      <c r="D22" s="28">
        <v>3</v>
      </c>
      <c r="E22" s="28">
        <v>3</v>
      </c>
      <c r="F22" s="28">
        <v>3</v>
      </c>
      <c r="G22" s="28">
        <v>3</v>
      </c>
      <c r="H22" s="28">
        <v>3</v>
      </c>
      <c r="I22" s="28">
        <v>2</v>
      </c>
      <c r="J22" s="28">
        <v>2</v>
      </c>
      <c r="K22" s="28">
        <v>2</v>
      </c>
      <c r="L22" s="28">
        <v>2</v>
      </c>
      <c r="M22" s="28">
        <v>2</v>
      </c>
      <c r="N22" s="13">
        <f t="shared" si="0"/>
        <v>31</v>
      </c>
    </row>
    <row r="23" spans="1:14" x14ac:dyDescent="0.15">
      <c r="A23" s="12">
        <v>6</v>
      </c>
      <c r="B23" s="28">
        <v>5</v>
      </c>
      <c r="C23" s="28">
        <v>5</v>
      </c>
      <c r="D23" s="28">
        <v>5</v>
      </c>
      <c r="E23" s="28">
        <v>2</v>
      </c>
      <c r="F23" s="28">
        <v>2</v>
      </c>
      <c r="G23" s="28">
        <v>2</v>
      </c>
      <c r="H23" s="28">
        <v>2</v>
      </c>
      <c r="I23" s="28">
        <v>3</v>
      </c>
      <c r="J23" s="28">
        <v>3</v>
      </c>
      <c r="K23" s="28">
        <v>3</v>
      </c>
      <c r="L23" s="28">
        <v>3</v>
      </c>
      <c r="M23" s="28">
        <v>3</v>
      </c>
      <c r="N23" s="13">
        <f t="shared" si="0"/>
        <v>38</v>
      </c>
    </row>
    <row r="24" spans="1:14" x14ac:dyDescent="0.15">
      <c r="A24" s="12">
        <v>7</v>
      </c>
      <c r="B24" s="28">
        <v>2</v>
      </c>
      <c r="C24" s="28">
        <v>2</v>
      </c>
      <c r="D24" s="28">
        <v>2</v>
      </c>
      <c r="E24" s="28">
        <v>1</v>
      </c>
      <c r="F24" s="28">
        <v>1</v>
      </c>
      <c r="G24" s="28">
        <v>1</v>
      </c>
      <c r="H24" s="28">
        <v>1</v>
      </c>
      <c r="I24" s="28">
        <v>1</v>
      </c>
      <c r="J24" s="28">
        <v>1</v>
      </c>
      <c r="K24" s="28">
        <v>1</v>
      </c>
      <c r="L24" s="28">
        <v>1</v>
      </c>
      <c r="M24" s="28">
        <v>1</v>
      </c>
      <c r="N24" s="13">
        <f t="shared" si="0"/>
        <v>15</v>
      </c>
    </row>
    <row r="25" spans="1:14" x14ac:dyDescent="0.15">
      <c r="A25" s="12">
        <v>8</v>
      </c>
      <c r="B25" s="28">
        <v>4</v>
      </c>
      <c r="C25" s="28">
        <v>3</v>
      </c>
      <c r="D25" s="28">
        <v>2</v>
      </c>
      <c r="E25" s="28">
        <v>3</v>
      </c>
      <c r="F25" s="28">
        <v>3</v>
      </c>
      <c r="G25" s="28">
        <v>3</v>
      </c>
      <c r="H25" s="28">
        <v>3</v>
      </c>
      <c r="I25" s="28">
        <v>3</v>
      </c>
      <c r="J25" s="28">
        <v>3</v>
      </c>
      <c r="K25" s="28">
        <v>3</v>
      </c>
      <c r="L25" s="28">
        <v>3</v>
      </c>
      <c r="M25" s="28">
        <v>3</v>
      </c>
      <c r="N25" s="13">
        <f t="shared" si="0"/>
        <v>36</v>
      </c>
    </row>
    <row r="26" spans="1:14" x14ac:dyDescent="0.15">
      <c r="A26" s="12">
        <v>9</v>
      </c>
      <c r="B26" s="28">
        <v>5</v>
      </c>
      <c r="C26" s="28">
        <v>5</v>
      </c>
      <c r="D26" s="28">
        <v>5</v>
      </c>
      <c r="E26" s="28">
        <v>5</v>
      </c>
      <c r="F26" s="28">
        <v>5</v>
      </c>
      <c r="G26" s="28">
        <v>5</v>
      </c>
      <c r="H26" s="28">
        <v>5</v>
      </c>
      <c r="I26" s="28">
        <v>5</v>
      </c>
      <c r="J26" s="28">
        <v>5</v>
      </c>
      <c r="K26" s="28">
        <v>5</v>
      </c>
      <c r="L26" s="28">
        <v>5</v>
      </c>
      <c r="M26" s="28">
        <v>5</v>
      </c>
      <c r="N26" s="13">
        <f t="shared" si="0"/>
        <v>60</v>
      </c>
    </row>
    <row r="27" spans="1:14" x14ac:dyDescent="0.15">
      <c r="A27" s="12">
        <v>10</v>
      </c>
      <c r="B27" s="28">
        <v>1</v>
      </c>
      <c r="C27" s="28">
        <v>1</v>
      </c>
      <c r="D27" s="28">
        <v>1</v>
      </c>
      <c r="E27" s="28">
        <v>2</v>
      </c>
      <c r="F27" s="28">
        <v>2</v>
      </c>
      <c r="G27" s="28">
        <v>2</v>
      </c>
      <c r="H27" s="28">
        <v>2</v>
      </c>
      <c r="I27" s="28">
        <v>2</v>
      </c>
      <c r="J27" s="28">
        <v>2</v>
      </c>
      <c r="K27" s="28">
        <v>2</v>
      </c>
      <c r="L27" s="28">
        <v>2</v>
      </c>
      <c r="M27" s="28">
        <v>2</v>
      </c>
      <c r="N27" s="13">
        <f t="shared" si="0"/>
        <v>21</v>
      </c>
    </row>
    <row r="28" spans="1:14" x14ac:dyDescent="0.15">
      <c r="A28" s="12">
        <v>11</v>
      </c>
      <c r="B28" s="28">
        <v>1</v>
      </c>
      <c r="C28" s="28">
        <v>1</v>
      </c>
      <c r="D28" s="28">
        <v>1</v>
      </c>
      <c r="E28" s="28">
        <v>0</v>
      </c>
      <c r="F28" s="28">
        <v>0</v>
      </c>
      <c r="G28" s="28">
        <v>0</v>
      </c>
      <c r="H28" s="28">
        <v>0</v>
      </c>
      <c r="I28" s="28">
        <v>0</v>
      </c>
      <c r="J28" s="28">
        <v>0</v>
      </c>
      <c r="K28" s="28">
        <v>0</v>
      </c>
      <c r="L28" s="28">
        <v>0</v>
      </c>
      <c r="M28" s="28">
        <v>0</v>
      </c>
      <c r="N28" s="13">
        <f t="shared" si="0"/>
        <v>3</v>
      </c>
    </row>
    <row r="29" spans="1:14" x14ac:dyDescent="0.15">
      <c r="A29" s="12">
        <v>12</v>
      </c>
      <c r="B29" s="28">
        <v>1</v>
      </c>
      <c r="C29" s="28">
        <v>1</v>
      </c>
      <c r="D29" s="28">
        <v>1</v>
      </c>
      <c r="E29" s="28">
        <v>0</v>
      </c>
      <c r="F29" s="28">
        <v>0</v>
      </c>
      <c r="G29" s="28">
        <v>1</v>
      </c>
      <c r="H29" s="28">
        <v>1</v>
      </c>
      <c r="I29" s="28">
        <v>1</v>
      </c>
      <c r="J29" s="28">
        <v>1</v>
      </c>
      <c r="K29" s="28">
        <v>1</v>
      </c>
      <c r="L29" s="28">
        <v>1</v>
      </c>
      <c r="M29" s="28">
        <v>1</v>
      </c>
      <c r="N29" s="13">
        <f t="shared" si="0"/>
        <v>10</v>
      </c>
    </row>
    <row r="30" spans="1:14" x14ac:dyDescent="0.15">
      <c r="A30" s="12">
        <v>13</v>
      </c>
      <c r="B30" s="28">
        <v>0</v>
      </c>
      <c r="C30" s="28">
        <v>0</v>
      </c>
      <c r="D30" s="28">
        <v>0</v>
      </c>
      <c r="E30" s="28">
        <v>0</v>
      </c>
      <c r="F30" s="28">
        <v>0</v>
      </c>
      <c r="G30" s="28">
        <v>0</v>
      </c>
      <c r="H30" s="28">
        <v>0</v>
      </c>
      <c r="I30" s="28">
        <v>0</v>
      </c>
      <c r="J30" s="28">
        <v>0</v>
      </c>
      <c r="K30" s="28">
        <v>0</v>
      </c>
      <c r="L30" s="28">
        <v>0</v>
      </c>
      <c r="M30" s="28">
        <v>0</v>
      </c>
      <c r="N30" s="13">
        <f t="shared" si="0"/>
        <v>0</v>
      </c>
    </row>
    <row r="31" spans="1:14" x14ac:dyDescent="0.15">
      <c r="A31" s="12">
        <v>14</v>
      </c>
      <c r="B31" s="28">
        <v>0</v>
      </c>
      <c r="C31" s="28">
        <v>0</v>
      </c>
      <c r="D31" s="28">
        <v>0</v>
      </c>
      <c r="E31" s="28">
        <v>0</v>
      </c>
      <c r="F31" s="28">
        <v>0</v>
      </c>
      <c r="G31" s="28">
        <v>0</v>
      </c>
      <c r="H31" s="28">
        <v>0</v>
      </c>
      <c r="I31" s="28">
        <v>0</v>
      </c>
      <c r="J31" s="28">
        <v>0</v>
      </c>
      <c r="K31" s="28">
        <v>0</v>
      </c>
      <c r="L31" s="28">
        <v>0</v>
      </c>
      <c r="M31" s="28">
        <v>0</v>
      </c>
      <c r="N31" s="13">
        <f t="shared" si="0"/>
        <v>0</v>
      </c>
    </row>
    <row r="32" spans="1:14" x14ac:dyDescent="0.15">
      <c r="A32" s="12">
        <v>15</v>
      </c>
      <c r="B32" s="28">
        <v>1</v>
      </c>
      <c r="C32" s="28">
        <v>1</v>
      </c>
      <c r="D32" s="28">
        <v>1</v>
      </c>
      <c r="E32" s="28">
        <v>1</v>
      </c>
      <c r="F32" s="28">
        <v>1</v>
      </c>
      <c r="G32" s="28">
        <v>1</v>
      </c>
      <c r="H32" s="28">
        <v>1</v>
      </c>
      <c r="I32" s="28">
        <v>1</v>
      </c>
      <c r="J32" s="28">
        <v>1</v>
      </c>
      <c r="K32" s="28">
        <v>1</v>
      </c>
      <c r="L32" s="28">
        <v>1</v>
      </c>
      <c r="M32" s="28">
        <v>1</v>
      </c>
      <c r="N32" s="13">
        <f t="shared" si="0"/>
        <v>12</v>
      </c>
    </row>
    <row r="33" spans="1:17" x14ac:dyDescent="0.15">
      <c r="A33" s="12">
        <v>16</v>
      </c>
      <c r="B33" s="28">
        <v>0</v>
      </c>
      <c r="C33" s="28">
        <v>0</v>
      </c>
      <c r="D33" s="28">
        <v>0</v>
      </c>
      <c r="E33" s="28">
        <v>0</v>
      </c>
      <c r="F33" s="28">
        <v>0</v>
      </c>
      <c r="G33" s="28">
        <v>0</v>
      </c>
      <c r="H33" s="28">
        <v>0</v>
      </c>
      <c r="I33" s="28">
        <v>0</v>
      </c>
      <c r="J33" s="28">
        <v>0</v>
      </c>
      <c r="K33" s="28">
        <v>0</v>
      </c>
      <c r="L33" s="28">
        <v>0</v>
      </c>
      <c r="M33" s="28">
        <v>0</v>
      </c>
      <c r="N33" s="13">
        <f t="shared" si="0"/>
        <v>0</v>
      </c>
    </row>
    <row r="34" spans="1:17" x14ac:dyDescent="0.15">
      <c r="A34" s="12">
        <v>17</v>
      </c>
      <c r="B34" s="28">
        <v>0</v>
      </c>
      <c r="C34" s="28">
        <v>0</v>
      </c>
      <c r="D34" s="28">
        <v>0</v>
      </c>
      <c r="E34" s="28">
        <v>0</v>
      </c>
      <c r="F34" s="28">
        <v>0</v>
      </c>
      <c r="G34" s="28">
        <v>0</v>
      </c>
      <c r="H34" s="28">
        <v>0</v>
      </c>
      <c r="I34" s="28">
        <v>0</v>
      </c>
      <c r="J34" s="28">
        <v>0</v>
      </c>
      <c r="K34" s="28">
        <v>0</v>
      </c>
      <c r="L34" s="28">
        <v>0</v>
      </c>
      <c r="M34" s="28">
        <v>0</v>
      </c>
      <c r="N34" s="13">
        <f t="shared" si="0"/>
        <v>0</v>
      </c>
    </row>
    <row r="35" spans="1:17" x14ac:dyDescent="0.15">
      <c r="A35" s="12">
        <v>18</v>
      </c>
      <c r="B35" s="28">
        <v>0</v>
      </c>
      <c r="C35" s="28">
        <v>0</v>
      </c>
      <c r="D35" s="28">
        <v>0</v>
      </c>
      <c r="E35" s="28">
        <v>0</v>
      </c>
      <c r="F35" s="28">
        <v>0</v>
      </c>
      <c r="G35" s="28">
        <v>0</v>
      </c>
      <c r="H35" s="28">
        <v>0</v>
      </c>
      <c r="I35" s="28">
        <v>0</v>
      </c>
      <c r="J35" s="28">
        <v>0</v>
      </c>
      <c r="K35" s="28">
        <v>0</v>
      </c>
      <c r="L35" s="28">
        <v>0</v>
      </c>
      <c r="M35" s="28">
        <v>0</v>
      </c>
      <c r="N35" s="13">
        <f t="shared" si="0"/>
        <v>0</v>
      </c>
    </row>
    <row r="36" spans="1:17" x14ac:dyDescent="0.15">
      <c r="A36" s="12" t="s">
        <v>12</v>
      </c>
      <c r="B36" s="14">
        <f t="shared" ref="B36:M36" si="1">SUM(B17:B35)</f>
        <v>106</v>
      </c>
      <c r="C36" s="14">
        <f t="shared" si="1"/>
        <v>106</v>
      </c>
      <c r="D36" s="14">
        <f t="shared" si="1"/>
        <v>103</v>
      </c>
      <c r="E36" s="14">
        <f t="shared" si="1"/>
        <v>104</v>
      </c>
      <c r="F36" s="14">
        <f t="shared" si="1"/>
        <v>105</v>
      </c>
      <c r="G36" s="14">
        <f t="shared" si="1"/>
        <v>106</v>
      </c>
      <c r="H36" s="14">
        <f t="shared" si="1"/>
        <v>106</v>
      </c>
      <c r="I36" s="14">
        <f t="shared" si="1"/>
        <v>107</v>
      </c>
      <c r="J36" s="14">
        <f t="shared" si="1"/>
        <v>107</v>
      </c>
      <c r="K36" s="14">
        <f t="shared" si="1"/>
        <v>107</v>
      </c>
      <c r="L36" s="14">
        <f t="shared" si="1"/>
        <v>107</v>
      </c>
      <c r="M36" s="14">
        <f t="shared" si="1"/>
        <v>107</v>
      </c>
      <c r="N36" s="13">
        <f>SUM(N17:N35)</f>
        <v>1271</v>
      </c>
    </row>
    <row r="37" spans="1:17" ht="19.5" customHeight="1" x14ac:dyDescent="0.15">
      <c r="A37" s="4"/>
    </row>
    <row r="38" spans="1:17" ht="19.5" customHeight="1" thickBot="1" x14ac:dyDescent="0.2">
      <c r="A38" s="5" t="s">
        <v>94</v>
      </c>
      <c r="B38" s="5"/>
      <c r="C38" s="5"/>
      <c r="D38" s="5"/>
      <c r="E38" s="5"/>
      <c r="F38" s="5"/>
      <c r="G38" s="5"/>
      <c r="H38" s="5"/>
      <c r="I38" s="5"/>
      <c r="J38" s="5"/>
      <c r="K38" s="5"/>
      <c r="L38" s="5"/>
      <c r="M38" s="5"/>
      <c r="N38" s="5"/>
    </row>
    <row r="39" spans="1:17" ht="19.5" customHeight="1" x14ac:dyDescent="0.15">
      <c r="A39" s="91" t="s">
        <v>87</v>
      </c>
      <c r="B39" s="73"/>
      <c r="C39" s="73"/>
      <c r="D39" s="73"/>
      <c r="E39" s="73"/>
      <c r="F39" s="73"/>
      <c r="G39" s="73"/>
      <c r="H39" s="73"/>
      <c r="I39" s="73"/>
      <c r="J39" s="73"/>
      <c r="K39" s="73"/>
      <c r="L39" s="73"/>
      <c r="M39" s="73"/>
      <c r="N39" s="74"/>
    </row>
    <row r="40" spans="1:17" ht="19.5" customHeight="1" thickBot="1" x14ac:dyDescent="0.2">
      <c r="A40" s="75"/>
      <c r="B40" s="76"/>
      <c r="C40" s="76"/>
      <c r="D40" s="76"/>
      <c r="E40" s="76"/>
      <c r="F40" s="76"/>
      <c r="G40" s="76"/>
      <c r="H40" s="76"/>
      <c r="I40" s="76"/>
      <c r="J40" s="76"/>
      <c r="K40" s="76"/>
      <c r="L40" s="76"/>
      <c r="M40" s="76"/>
      <c r="N40" s="77"/>
    </row>
    <row r="41" spans="1:17" ht="19.5" customHeight="1" x14ac:dyDescent="0.15">
      <c r="A41" s="92" t="s">
        <v>39</v>
      </c>
      <c r="B41" s="92"/>
      <c r="C41" s="92"/>
      <c r="D41" s="92"/>
      <c r="E41" s="92"/>
      <c r="F41" s="92"/>
      <c r="G41" s="92"/>
      <c r="H41" s="92"/>
      <c r="I41" s="92"/>
    </row>
    <row r="42" spans="1:17" ht="19.5" customHeight="1" thickBot="1" x14ac:dyDescent="0.2"/>
    <row r="43" spans="1:17" ht="47.25" customHeight="1" x14ac:dyDescent="0.15">
      <c r="A43" s="6" t="s">
        <v>17</v>
      </c>
      <c r="B43" s="7" t="s">
        <v>19</v>
      </c>
      <c r="C43" s="84" t="s">
        <v>27</v>
      </c>
      <c r="D43" s="84"/>
      <c r="E43" s="85" t="s">
        <v>26</v>
      </c>
      <c r="F43" s="86"/>
      <c r="G43" s="86"/>
      <c r="H43" s="85" t="s">
        <v>28</v>
      </c>
      <c r="I43" s="85"/>
      <c r="J43" s="87" t="s">
        <v>29</v>
      </c>
      <c r="K43" s="88"/>
      <c r="L43" s="89"/>
      <c r="M43" s="87" t="s">
        <v>24</v>
      </c>
      <c r="N43" s="90"/>
    </row>
    <row r="44" spans="1:17" ht="21" customHeight="1" x14ac:dyDescent="0.15">
      <c r="A44" s="8" t="s">
        <v>18</v>
      </c>
      <c r="B44" s="15">
        <f>N17</f>
        <v>72</v>
      </c>
      <c r="C44" s="38">
        <v>7000</v>
      </c>
      <c r="D44" s="39"/>
      <c r="E44" s="40">
        <f>C44*B44</f>
        <v>504000</v>
      </c>
      <c r="F44" s="40"/>
      <c r="G44" s="38"/>
      <c r="H44" s="41">
        <f>G8</f>
        <v>58386</v>
      </c>
      <c r="I44" s="42"/>
      <c r="J44" s="39">
        <f t="shared" ref="J44:J62" si="2">B44*$H$44</f>
        <v>4203792</v>
      </c>
      <c r="K44" s="40"/>
      <c r="L44" s="40"/>
      <c r="M44" s="16"/>
      <c r="N44" s="17"/>
      <c r="Q44">
        <v>7000</v>
      </c>
    </row>
    <row r="45" spans="1:17" ht="21" customHeight="1" x14ac:dyDescent="0.15">
      <c r="A45" s="8">
        <v>1</v>
      </c>
      <c r="B45" s="15">
        <f t="shared" ref="B45:B62" si="3">N18</f>
        <v>720</v>
      </c>
      <c r="C45" s="47">
        <f>MIN(Q45,$A$8)</f>
        <v>10000</v>
      </c>
      <c r="D45" s="47"/>
      <c r="E45" s="40">
        <f t="shared" ref="E45:E62" si="4">C45*B45</f>
        <v>7200000</v>
      </c>
      <c r="F45" s="40"/>
      <c r="G45" s="38"/>
      <c r="H45" s="43"/>
      <c r="I45" s="44"/>
      <c r="J45" s="39">
        <f t="shared" si="2"/>
        <v>42037920</v>
      </c>
      <c r="K45" s="40"/>
      <c r="L45" s="40"/>
      <c r="M45" s="18"/>
      <c r="N45" s="19"/>
      <c r="Q45">
        <v>10000</v>
      </c>
    </row>
    <row r="46" spans="1:17" ht="21" customHeight="1" x14ac:dyDescent="0.15">
      <c r="A46" s="8">
        <v>2</v>
      </c>
      <c r="B46" s="15">
        <f t="shared" si="3"/>
        <v>94</v>
      </c>
      <c r="C46" s="47">
        <f t="shared" ref="C46:C62" si="5">MIN(Q46,$A$8)</f>
        <v>13000</v>
      </c>
      <c r="D46" s="47"/>
      <c r="E46" s="40">
        <f t="shared" si="4"/>
        <v>1222000</v>
      </c>
      <c r="F46" s="40"/>
      <c r="G46" s="38"/>
      <c r="H46" s="43"/>
      <c r="I46" s="44"/>
      <c r="J46" s="39">
        <f t="shared" si="2"/>
        <v>5488284</v>
      </c>
      <c r="K46" s="40"/>
      <c r="L46" s="40"/>
      <c r="M46" s="18"/>
      <c r="N46" s="19"/>
      <c r="Q46">
        <v>13000</v>
      </c>
    </row>
    <row r="47" spans="1:17" ht="21" customHeight="1" x14ac:dyDescent="0.15">
      <c r="A47" s="8">
        <v>3</v>
      </c>
      <c r="B47" s="15">
        <f t="shared" si="3"/>
        <v>111</v>
      </c>
      <c r="C47" s="47">
        <f t="shared" si="5"/>
        <v>16000</v>
      </c>
      <c r="D47" s="47"/>
      <c r="E47" s="40">
        <f t="shared" si="4"/>
        <v>1776000</v>
      </c>
      <c r="F47" s="40"/>
      <c r="G47" s="38"/>
      <c r="H47" s="43"/>
      <c r="I47" s="44"/>
      <c r="J47" s="39">
        <f t="shared" si="2"/>
        <v>6480846</v>
      </c>
      <c r="K47" s="40"/>
      <c r="L47" s="40"/>
      <c r="M47" s="18"/>
      <c r="N47" s="19"/>
      <c r="Q47">
        <v>16000</v>
      </c>
    </row>
    <row r="48" spans="1:17" ht="21" customHeight="1" x14ac:dyDescent="0.15">
      <c r="A48" s="8">
        <v>4</v>
      </c>
      <c r="B48" s="15">
        <f t="shared" si="3"/>
        <v>48</v>
      </c>
      <c r="C48" s="47">
        <f t="shared" si="5"/>
        <v>19000</v>
      </c>
      <c r="D48" s="47"/>
      <c r="E48" s="40">
        <f t="shared" si="4"/>
        <v>912000</v>
      </c>
      <c r="F48" s="40"/>
      <c r="G48" s="38"/>
      <c r="H48" s="43"/>
      <c r="I48" s="44"/>
      <c r="J48" s="39">
        <f t="shared" si="2"/>
        <v>2802528</v>
      </c>
      <c r="K48" s="40"/>
      <c r="L48" s="40"/>
      <c r="M48" s="18"/>
      <c r="N48" s="19"/>
      <c r="Q48">
        <v>19000</v>
      </c>
    </row>
    <row r="49" spans="1:17" ht="21" customHeight="1" x14ac:dyDescent="0.15">
      <c r="A49" s="8">
        <v>5</v>
      </c>
      <c r="B49" s="15">
        <f t="shared" si="3"/>
        <v>31</v>
      </c>
      <c r="C49" s="47">
        <f t="shared" si="5"/>
        <v>22000</v>
      </c>
      <c r="D49" s="47"/>
      <c r="E49" s="40">
        <f t="shared" si="4"/>
        <v>682000</v>
      </c>
      <c r="F49" s="40"/>
      <c r="G49" s="38"/>
      <c r="H49" s="43"/>
      <c r="I49" s="44"/>
      <c r="J49" s="39">
        <f t="shared" si="2"/>
        <v>1809966</v>
      </c>
      <c r="K49" s="40"/>
      <c r="L49" s="40"/>
      <c r="M49" s="18"/>
      <c r="N49" s="19"/>
      <c r="Q49">
        <v>22000</v>
      </c>
    </row>
    <row r="50" spans="1:17" ht="21" customHeight="1" x14ac:dyDescent="0.15">
      <c r="A50" s="8">
        <v>6</v>
      </c>
      <c r="B50" s="15">
        <f t="shared" si="3"/>
        <v>38</v>
      </c>
      <c r="C50" s="47">
        <f t="shared" si="5"/>
        <v>25000</v>
      </c>
      <c r="D50" s="47"/>
      <c r="E50" s="40">
        <f t="shared" si="4"/>
        <v>950000</v>
      </c>
      <c r="F50" s="40"/>
      <c r="G50" s="38"/>
      <c r="H50" s="43"/>
      <c r="I50" s="44"/>
      <c r="J50" s="39">
        <f t="shared" si="2"/>
        <v>2218668</v>
      </c>
      <c r="K50" s="40"/>
      <c r="L50" s="40"/>
      <c r="M50" s="18"/>
      <c r="N50" s="19"/>
      <c r="Q50">
        <v>25000</v>
      </c>
    </row>
    <row r="51" spans="1:17" ht="21" customHeight="1" x14ac:dyDescent="0.15">
      <c r="A51" s="8">
        <v>7</v>
      </c>
      <c r="B51" s="15">
        <f t="shared" si="3"/>
        <v>15</v>
      </c>
      <c r="C51" s="47">
        <f t="shared" si="5"/>
        <v>30000</v>
      </c>
      <c r="D51" s="47"/>
      <c r="E51" s="40">
        <f t="shared" si="4"/>
        <v>450000</v>
      </c>
      <c r="F51" s="40"/>
      <c r="G51" s="38"/>
      <c r="H51" s="43"/>
      <c r="I51" s="44"/>
      <c r="J51" s="39">
        <f t="shared" si="2"/>
        <v>875790</v>
      </c>
      <c r="K51" s="40"/>
      <c r="L51" s="40"/>
      <c r="M51" s="18"/>
      <c r="N51" s="19"/>
      <c r="Q51">
        <v>30000</v>
      </c>
    </row>
    <row r="52" spans="1:17" ht="21" customHeight="1" x14ac:dyDescent="0.15">
      <c r="A52" s="8">
        <v>8</v>
      </c>
      <c r="B52" s="15">
        <f t="shared" si="3"/>
        <v>36</v>
      </c>
      <c r="C52" s="47">
        <f t="shared" si="5"/>
        <v>35000</v>
      </c>
      <c r="D52" s="47"/>
      <c r="E52" s="40">
        <f t="shared" si="4"/>
        <v>1260000</v>
      </c>
      <c r="F52" s="40"/>
      <c r="G52" s="38"/>
      <c r="H52" s="43"/>
      <c r="I52" s="44"/>
      <c r="J52" s="39">
        <f t="shared" si="2"/>
        <v>2101896</v>
      </c>
      <c r="K52" s="40"/>
      <c r="L52" s="40"/>
      <c r="M52" s="18"/>
      <c r="N52" s="19"/>
      <c r="Q52">
        <v>35000</v>
      </c>
    </row>
    <row r="53" spans="1:17" ht="21" customHeight="1" x14ac:dyDescent="0.15">
      <c r="A53" s="8">
        <v>9</v>
      </c>
      <c r="B53" s="15">
        <f t="shared" si="3"/>
        <v>60</v>
      </c>
      <c r="C53" s="47">
        <f t="shared" si="5"/>
        <v>40000</v>
      </c>
      <c r="D53" s="47"/>
      <c r="E53" s="40">
        <f t="shared" si="4"/>
        <v>2400000</v>
      </c>
      <c r="F53" s="40"/>
      <c r="G53" s="38"/>
      <c r="H53" s="43"/>
      <c r="I53" s="44"/>
      <c r="J53" s="39">
        <f t="shared" si="2"/>
        <v>3503160</v>
      </c>
      <c r="K53" s="40"/>
      <c r="L53" s="40"/>
      <c r="M53" s="18"/>
      <c r="N53" s="19"/>
      <c r="Q53">
        <v>40000</v>
      </c>
    </row>
    <row r="54" spans="1:17" ht="21" customHeight="1" x14ac:dyDescent="0.15">
      <c r="A54" s="8">
        <v>10</v>
      </c>
      <c r="B54" s="15">
        <f t="shared" si="3"/>
        <v>21</v>
      </c>
      <c r="C54" s="47">
        <f t="shared" si="5"/>
        <v>45000</v>
      </c>
      <c r="D54" s="47"/>
      <c r="E54" s="40">
        <f t="shared" si="4"/>
        <v>945000</v>
      </c>
      <c r="F54" s="40"/>
      <c r="G54" s="38"/>
      <c r="H54" s="43"/>
      <c r="I54" s="44"/>
      <c r="J54" s="39">
        <f t="shared" si="2"/>
        <v>1226106</v>
      </c>
      <c r="K54" s="40"/>
      <c r="L54" s="40"/>
      <c r="M54" s="18"/>
      <c r="N54" s="19"/>
      <c r="Q54">
        <v>45000</v>
      </c>
    </row>
    <row r="55" spans="1:17" ht="21" customHeight="1" x14ac:dyDescent="0.15">
      <c r="A55" s="8">
        <v>11</v>
      </c>
      <c r="B55" s="15">
        <f t="shared" si="3"/>
        <v>3</v>
      </c>
      <c r="C55" s="47">
        <f t="shared" si="5"/>
        <v>50000</v>
      </c>
      <c r="D55" s="47"/>
      <c r="E55" s="40">
        <f t="shared" si="4"/>
        <v>150000</v>
      </c>
      <c r="F55" s="40"/>
      <c r="G55" s="38"/>
      <c r="H55" s="43"/>
      <c r="I55" s="44"/>
      <c r="J55" s="39">
        <f t="shared" si="2"/>
        <v>175158</v>
      </c>
      <c r="K55" s="40"/>
      <c r="L55" s="40"/>
      <c r="M55" s="18"/>
      <c r="N55" s="19"/>
      <c r="Q55">
        <v>50000</v>
      </c>
    </row>
    <row r="56" spans="1:17" ht="21" customHeight="1" x14ac:dyDescent="0.15">
      <c r="A56" s="8">
        <v>12</v>
      </c>
      <c r="B56" s="15">
        <f t="shared" si="3"/>
        <v>10</v>
      </c>
      <c r="C56" s="47">
        <f t="shared" si="5"/>
        <v>52600</v>
      </c>
      <c r="D56" s="47"/>
      <c r="E56" s="40">
        <f t="shared" si="4"/>
        <v>526000</v>
      </c>
      <c r="F56" s="40"/>
      <c r="G56" s="38"/>
      <c r="H56" s="43"/>
      <c r="I56" s="44"/>
      <c r="J56" s="39">
        <f t="shared" si="2"/>
        <v>583860</v>
      </c>
      <c r="K56" s="40"/>
      <c r="L56" s="40"/>
      <c r="M56" s="18"/>
      <c r="N56" s="19"/>
      <c r="Q56">
        <v>57000</v>
      </c>
    </row>
    <row r="57" spans="1:17" ht="21" customHeight="1" x14ac:dyDescent="0.15">
      <c r="A57" s="8">
        <v>13</v>
      </c>
      <c r="B57" s="15">
        <f t="shared" si="3"/>
        <v>0</v>
      </c>
      <c r="C57" s="47">
        <f t="shared" si="5"/>
        <v>52600</v>
      </c>
      <c r="D57" s="47"/>
      <c r="E57" s="40">
        <f t="shared" si="4"/>
        <v>0</v>
      </c>
      <c r="F57" s="40"/>
      <c r="G57" s="38"/>
      <c r="H57" s="43"/>
      <c r="I57" s="44"/>
      <c r="J57" s="39">
        <f t="shared" si="2"/>
        <v>0</v>
      </c>
      <c r="K57" s="40"/>
      <c r="L57" s="40"/>
      <c r="M57" s="18"/>
      <c r="N57" s="19"/>
      <c r="Q57">
        <v>64000</v>
      </c>
    </row>
    <row r="58" spans="1:17" ht="21" customHeight="1" x14ac:dyDescent="0.15">
      <c r="A58" s="8">
        <v>14</v>
      </c>
      <c r="B58" s="15">
        <f t="shared" si="3"/>
        <v>0</v>
      </c>
      <c r="C58" s="47">
        <f t="shared" si="5"/>
        <v>52600</v>
      </c>
      <c r="D58" s="47"/>
      <c r="E58" s="40">
        <f t="shared" si="4"/>
        <v>0</v>
      </c>
      <c r="F58" s="40"/>
      <c r="G58" s="38"/>
      <c r="H58" s="43"/>
      <c r="I58" s="44"/>
      <c r="J58" s="39">
        <f t="shared" si="2"/>
        <v>0</v>
      </c>
      <c r="K58" s="40"/>
      <c r="L58" s="40"/>
      <c r="M58" s="18"/>
      <c r="N58" s="19"/>
      <c r="Q58">
        <v>71000</v>
      </c>
    </row>
    <row r="59" spans="1:17" ht="21" customHeight="1" x14ac:dyDescent="0.15">
      <c r="A59" s="8">
        <v>15</v>
      </c>
      <c r="B59" s="15">
        <f t="shared" si="3"/>
        <v>12</v>
      </c>
      <c r="C59" s="47">
        <f t="shared" si="5"/>
        <v>52600</v>
      </c>
      <c r="D59" s="47"/>
      <c r="E59" s="40">
        <f t="shared" si="4"/>
        <v>631200</v>
      </c>
      <c r="F59" s="40"/>
      <c r="G59" s="38"/>
      <c r="H59" s="43"/>
      <c r="I59" s="44"/>
      <c r="J59" s="39">
        <f t="shared" si="2"/>
        <v>700632</v>
      </c>
      <c r="K59" s="40"/>
      <c r="L59" s="40"/>
      <c r="M59" s="18"/>
      <c r="N59" s="19"/>
      <c r="Q59">
        <v>78000</v>
      </c>
    </row>
    <row r="60" spans="1:17" ht="21" customHeight="1" x14ac:dyDescent="0.15">
      <c r="A60" s="8">
        <v>16</v>
      </c>
      <c r="B60" s="15">
        <f t="shared" si="3"/>
        <v>0</v>
      </c>
      <c r="C60" s="47">
        <f t="shared" si="5"/>
        <v>52600</v>
      </c>
      <c r="D60" s="47"/>
      <c r="E60" s="40">
        <f t="shared" si="4"/>
        <v>0</v>
      </c>
      <c r="F60" s="40"/>
      <c r="G60" s="38"/>
      <c r="H60" s="43"/>
      <c r="I60" s="44"/>
      <c r="J60" s="39">
        <f t="shared" si="2"/>
        <v>0</v>
      </c>
      <c r="K60" s="40"/>
      <c r="L60" s="40"/>
      <c r="M60" s="18"/>
      <c r="N60" s="19"/>
      <c r="Q60">
        <v>85000</v>
      </c>
    </row>
    <row r="61" spans="1:17" ht="21" customHeight="1" x14ac:dyDescent="0.15">
      <c r="A61" s="8">
        <v>17</v>
      </c>
      <c r="B61" s="15">
        <f t="shared" si="3"/>
        <v>0</v>
      </c>
      <c r="C61" s="47">
        <f t="shared" si="5"/>
        <v>52600</v>
      </c>
      <c r="D61" s="47"/>
      <c r="E61" s="40">
        <f t="shared" si="4"/>
        <v>0</v>
      </c>
      <c r="F61" s="40"/>
      <c r="G61" s="38"/>
      <c r="H61" s="43"/>
      <c r="I61" s="44"/>
      <c r="J61" s="39">
        <f t="shared" si="2"/>
        <v>0</v>
      </c>
      <c r="K61" s="40"/>
      <c r="L61" s="40"/>
      <c r="M61" s="18"/>
      <c r="N61" s="19"/>
      <c r="Q61">
        <v>92000</v>
      </c>
    </row>
    <row r="62" spans="1:17" ht="21" customHeight="1" x14ac:dyDescent="0.15">
      <c r="A62" s="8">
        <v>18</v>
      </c>
      <c r="B62" s="15">
        <f t="shared" si="3"/>
        <v>0</v>
      </c>
      <c r="C62" s="47">
        <f t="shared" si="5"/>
        <v>52600</v>
      </c>
      <c r="D62" s="47"/>
      <c r="E62" s="40">
        <f t="shared" si="4"/>
        <v>0</v>
      </c>
      <c r="F62" s="40"/>
      <c r="G62" s="38"/>
      <c r="H62" s="45"/>
      <c r="I62" s="46"/>
      <c r="J62" s="39">
        <f t="shared" si="2"/>
        <v>0</v>
      </c>
      <c r="K62" s="40"/>
      <c r="L62" s="40"/>
      <c r="M62" s="20"/>
      <c r="N62" s="21"/>
      <c r="Q62" s="23">
        <f>A8</f>
        <v>52600</v>
      </c>
    </row>
    <row r="63" spans="1:17" ht="21" customHeight="1" thickBot="1" x14ac:dyDescent="0.2">
      <c r="A63" s="9" t="s">
        <v>12</v>
      </c>
      <c r="B63" s="22">
        <f>SUM(B44:B62)</f>
        <v>1271</v>
      </c>
      <c r="C63" s="103"/>
      <c r="D63" s="104"/>
      <c r="E63" s="105">
        <f>SUM(E44:G62)</f>
        <v>19608200</v>
      </c>
      <c r="F63" s="106"/>
      <c r="G63" s="107"/>
      <c r="H63" s="103"/>
      <c r="I63" s="104"/>
      <c r="J63" s="105">
        <f>SUM(J44:L62)</f>
        <v>74208606</v>
      </c>
      <c r="K63" s="106"/>
      <c r="L63" s="107"/>
      <c r="M63" s="101">
        <f>J63-E63</f>
        <v>54600406</v>
      </c>
      <c r="N63" s="102"/>
    </row>
    <row r="64" spans="1:17" ht="19.5" customHeight="1" x14ac:dyDescent="0.15"/>
    <row r="65" spans="1:17" ht="19.5" customHeight="1" thickBot="1" x14ac:dyDescent="0.2">
      <c r="A65" s="5" t="s">
        <v>30</v>
      </c>
      <c r="C65" s="4"/>
      <c r="D65" s="4"/>
      <c r="E65" s="25"/>
      <c r="F65" s="25"/>
      <c r="G65" s="25"/>
      <c r="H65" s="4"/>
      <c r="I65" s="4"/>
      <c r="J65" s="25"/>
      <c r="K65" s="25"/>
      <c r="L65" s="25"/>
      <c r="M65" s="25"/>
      <c r="N65" s="25"/>
    </row>
    <row r="66" spans="1:17" ht="19.5" customHeight="1" x14ac:dyDescent="0.15">
      <c r="A66" s="72"/>
      <c r="B66" s="73"/>
      <c r="C66" s="73"/>
      <c r="D66" s="73"/>
      <c r="E66" s="73"/>
      <c r="F66" s="73"/>
      <c r="G66" s="73"/>
      <c r="H66" s="73"/>
      <c r="I66" s="73"/>
      <c r="J66" s="73"/>
      <c r="K66" s="73"/>
      <c r="L66" s="73"/>
      <c r="M66" s="73"/>
      <c r="N66" s="74"/>
    </row>
    <row r="67" spans="1:17" ht="19.5" customHeight="1" thickBot="1" x14ac:dyDescent="0.2">
      <c r="A67" s="75"/>
      <c r="B67" s="76"/>
      <c r="C67" s="76"/>
      <c r="D67" s="76"/>
      <c r="E67" s="76"/>
      <c r="F67" s="76"/>
      <c r="G67" s="76"/>
      <c r="H67" s="76"/>
      <c r="I67" s="76"/>
      <c r="J67" s="76"/>
      <c r="K67" s="76"/>
      <c r="L67" s="76"/>
      <c r="M67" s="76"/>
      <c r="N67" s="77"/>
    </row>
    <row r="68" spans="1:17" x14ac:dyDescent="0.15">
      <c r="A68" t="s">
        <v>40</v>
      </c>
      <c r="Q68" s="30"/>
    </row>
    <row r="69" spans="1:17" ht="7.5" customHeight="1" x14ac:dyDescent="0.15">
      <c r="Q69" s="30"/>
    </row>
    <row r="70" spans="1:17" ht="22.5" customHeight="1" x14ac:dyDescent="0.15">
      <c r="A70" s="108" t="s">
        <v>97</v>
      </c>
      <c r="B70" s="108"/>
      <c r="C70" s="108"/>
      <c r="D70" s="108"/>
      <c r="E70" s="108"/>
      <c r="F70" s="108"/>
      <c r="G70" s="108"/>
      <c r="H70" s="108"/>
      <c r="I70" s="108"/>
      <c r="J70" s="108"/>
      <c r="K70" s="108"/>
      <c r="L70" s="108"/>
      <c r="M70" s="108"/>
      <c r="N70" s="108"/>
      <c r="O70" s="108"/>
      <c r="P70" s="108"/>
      <c r="Q70" s="30"/>
    </row>
    <row r="71" spans="1:17" ht="22.5" customHeight="1" x14ac:dyDescent="0.15">
      <c r="A71" s="108"/>
      <c r="B71" s="108"/>
      <c r="C71" s="108"/>
      <c r="D71" s="108"/>
      <c r="E71" s="108"/>
      <c r="F71" s="108"/>
      <c r="G71" s="108"/>
      <c r="H71" s="108"/>
      <c r="I71" s="108"/>
      <c r="J71" s="108"/>
      <c r="K71" s="108"/>
      <c r="L71" s="108"/>
      <c r="M71" s="108"/>
      <c r="N71" s="108"/>
      <c r="O71" s="108"/>
      <c r="P71" s="108"/>
      <c r="Q71" s="30"/>
    </row>
    <row r="72" spans="1:17" ht="22.5" customHeight="1" x14ac:dyDescent="0.15">
      <c r="A72" s="108"/>
      <c r="B72" s="108"/>
      <c r="C72" s="108"/>
      <c r="D72" s="108"/>
      <c r="E72" s="108"/>
      <c r="F72" s="108"/>
      <c r="G72" s="108"/>
      <c r="H72" s="108"/>
      <c r="I72" s="108"/>
      <c r="J72" s="108"/>
      <c r="K72" s="108"/>
      <c r="L72" s="108"/>
      <c r="M72" s="108"/>
      <c r="N72" s="108"/>
      <c r="O72" s="108"/>
      <c r="P72" s="108"/>
      <c r="Q72" s="30"/>
    </row>
    <row r="73" spans="1:17" ht="22.5" customHeight="1" x14ac:dyDescent="0.15">
      <c r="A73" s="108"/>
      <c r="B73" s="108"/>
      <c r="C73" s="108"/>
      <c r="D73" s="108"/>
      <c r="E73" s="108"/>
      <c r="F73" s="108"/>
      <c r="G73" s="108"/>
      <c r="H73" s="108"/>
      <c r="I73" s="108"/>
      <c r="J73" s="108"/>
      <c r="K73" s="108"/>
      <c r="L73" s="108"/>
      <c r="M73" s="108"/>
      <c r="N73" s="108"/>
      <c r="O73" s="108"/>
      <c r="P73" s="108"/>
      <c r="Q73" s="30"/>
    </row>
    <row r="74" spans="1:17" ht="22.5" customHeight="1" x14ac:dyDescent="0.15">
      <c r="A74" s="108"/>
      <c r="B74" s="108"/>
      <c r="C74" s="108"/>
      <c r="D74" s="108"/>
      <c r="E74" s="108"/>
      <c r="F74" s="108"/>
      <c r="G74" s="108"/>
      <c r="H74" s="108"/>
      <c r="I74" s="108"/>
      <c r="J74" s="108"/>
      <c r="K74" s="108"/>
      <c r="L74" s="108"/>
      <c r="M74" s="108"/>
      <c r="N74" s="108"/>
      <c r="O74" s="108"/>
      <c r="P74" s="108"/>
      <c r="Q74" s="30"/>
    </row>
    <row r="75" spans="1:17" ht="67.5" customHeight="1" x14ac:dyDescent="0.15">
      <c r="A75" s="94" t="s">
        <v>41</v>
      </c>
      <c r="B75" s="94"/>
      <c r="C75" s="31" t="s">
        <v>42</v>
      </c>
      <c r="D75" s="31" t="s">
        <v>88</v>
      </c>
      <c r="E75" s="31" t="s">
        <v>43</v>
      </c>
      <c r="F75" s="31" t="s">
        <v>44</v>
      </c>
      <c r="G75" s="31" t="s">
        <v>45</v>
      </c>
      <c r="H75" s="93" t="s">
        <v>46</v>
      </c>
      <c r="I75" s="93"/>
      <c r="Q75" s="30"/>
    </row>
    <row r="76" spans="1:17" ht="24" customHeight="1" x14ac:dyDescent="0.15">
      <c r="A76" s="94" t="s">
        <v>47</v>
      </c>
      <c r="B76" s="94"/>
      <c r="C76" s="35" t="s">
        <v>82</v>
      </c>
      <c r="D76" s="35"/>
      <c r="E76" s="36"/>
      <c r="F76" s="36"/>
      <c r="G76" s="36"/>
      <c r="H76" s="109"/>
      <c r="I76" s="109"/>
      <c r="K76" t="s">
        <v>48</v>
      </c>
      <c r="Q76" s="30"/>
    </row>
    <row r="77" spans="1:17" ht="24" customHeight="1" x14ac:dyDescent="0.15">
      <c r="A77" s="94" t="s">
        <v>49</v>
      </c>
      <c r="B77" s="94"/>
      <c r="C77" s="35" t="s">
        <v>83</v>
      </c>
      <c r="D77" s="35">
        <v>1</v>
      </c>
      <c r="E77" s="36" t="s">
        <v>84</v>
      </c>
      <c r="F77" s="36"/>
      <c r="G77" s="36"/>
      <c r="H77" s="109">
        <v>1000</v>
      </c>
      <c r="I77" s="109"/>
      <c r="K77" s="32" t="s">
        <v>50</v>
      </c>
      <c r="L77" t="s">
        <v>51</v>
      </c>
      <c r="Q77" s="30"/>
    </row>
    <row r="78" spans="1:17" ht="24" customHeight="1" x14ac:dyDescent="0.15">
      <c r="A78" s="94" t="s">
        <v>52</v>
      </c>
      <c r="B78" s="94"/>
      <c r="C78" s="35" t="s">
        <v>83</v>
      </c>
      <c r="D78" s="35">
        <v>3</v>
      </c>
      <c r="E78" s="36" t="s">
        <v>84</v>
      </c>
      <c r="F78" s="36" t="s">
        <v>85</v>
      </c>
      <c r="G78" s="36"/>
      <c r="H78" s="109">
        <v>9000</v>
      </c>
      <c r="I78" s="109"/>
      <c r="K78" s="32" t="s">
        <v>53</v>
      </c>
      <c r="L78" t="s">
        <v>54</v>
      </c>
      <c r="Q78" s="30"/>
    </row>
    <row r="79" spans="1:17" ht="24" customHeight="1" x14ac:dyDescent="0.15">
      <c r="A79" s="94" t="s">
        <v>55</v>
      </c>
      <c r="B79" s="94"/>
      <c r="C79" s="35" t="s">
        <v>83</v>
      </c>
      <c r="D79" s="35">
        <v>1</v>
      </c>
      <c r="E79" s="36" t="s">
        <v>84</v>
      </c>
      <c r="F79" s="36" t="s">
        <v>86</v>
      </c>
      <c r="G79" s="36"/>
      <c r="H79" s="109">
        <v>1000</v>
      </c>
      <c r="I79" s="109"/>
      <c r="K79" s="32" t="s">
        <v>56</v>
      </c>
      <c r="L79" t="s">
        <v>57</v>
      </c>
      <c r="Q79" s="30"/>
    </row>
    <row r="80" spans="1:17" ht="24" customHeight="1" x14ac:dyDescent="0.15">
      <c r="A80" s="94" t="s">
        <v>58</v>
      </c>
      <c r="B80" s="94"/>
      <c r="C80" s="35" t="s">
        <v>82</v>
      </c>
      <c r="D80" s="35"/>
      <c r="E80" s="36"/>
      <c r="F80" s="36"/>
      <c r="G80" s="36"/>
      <c r="H80" s="109"/>
      <c r="I80" s="109"/>
      <c r="Q80" s="30"/>
    </row>
    <row r="81" spans="1:17" ht="24" customHeight="1" x14ac:dyDescent="0.15">
      <c r="A81" s="94" t="s">
        <v>59</v>
      </c>
      <c r="B81" s="94"/>
      <c r="C81" s="35" t="s">
        <v>82</v>
      </c>
      <c r="D81" s="35"/>
      <c r="E81" s="36"/>
      <c r="F81" s="36"/>
      <c r="G81" s="36"/>
      <c r="H81" s="109"/>
      <c r="I81" s="109"/>
      <c r="Q81" s="30"/>
    </row>
    <row r="82" spans="1:17" ht="24" customHeight="1" x14ac:dyDescent="0.15">
      <c r="A82" s="94" t="s">
        <v>60</v>
      </c>
      <c r="B82" s="94"/>
      <c r="C82" s="35" t="s">
        <v>82</v>
      </c>
      <c r="D82" s="35"/>
      <c r="E82" s="36"/>
      <c r="F82" s="36"/>
      <c r="G82" s="36"/>
      <c r="H82" s="109"/>
      <c r="I82" s="109"/>
      <c r="Q82" s="30"/>
    </row>
    <row r="83" spans="1:17" x14ac:dyDescent="0.15">
      <c r="Q83" s="30"/>
    </row>
    <row r="84" spans="1:17" ht="14.25" thickBot="1" x14ac:dyDescent="0.2">
      <c r="A84" t="s">
        <v>89</v>
      </c>
      <c r="Q84" s="30"/>
    </row>
    <row r="85" spans="1:17" ht="72.95" customHeight="1" thickBot="1" x14ac:dyDescent="0.2">
      <c r="A85" s="110" t="s">
        <v>98</v>
      </c>
      <c r="B85" s="111"/>
      <c r="C85" s="111"/>
      <c r="D85" s="111"/>
      <c r="E85" s="111"/>
      <c r="F85" s="111"/>
      <c r="G85" s="111"/>
      <c r="H85" s="111"/>
      <c r="I85" s="111"/>
      <c r="J85" s="111"/>
      <c r="K85" s="111"/>
      <c r="L85" s="111"/>
      <c r="M85" s="111"/>
      <c r="N85" s="112"/>
      <c r="Q85" s="30"/>
    </row>
    <row r="86" spans="1:17" x14ac:dyDescent="0.15">
      <c r="A86" t="s">
        <v>61</v>
      </c>
      <c r="Q86" s="30"/>
    </row>
    <row r="87" spans="1:17" x14ac:dyDescent="0.15">
      <c r="A87" t="s">
        <v>62</v>
      </c>
      <c r="Q87" s="30"/>
    </row>
    <row r="88" spans="1:17" x14ac:dyDescent="0.15">
      <c r="A88" t="s">
        <v>63</v>
      </c>
      <c r="Q88" s="30"/>
    </row>
    <row r="89" spans="1:17" x14ac:dyDescent="0.15">
      <c r="Q89" s="30"/>
    </row>
    <row r="90" spans="1:17" x14ac:dyDescent="0.15">
      <c r="C90" s="4"/>
      <c r="D90" s="4"/>
      <c r="E90" s="4"/>
      <c r="F90" s="4"/>
      <c r="G90" s="4"/>
      <c r="H90" s="4"/>
      <c r="Q90" s="30"/>
    </row>
    <row r="91" spans="1:17" x14ac:dyDescent="0.15">
      <c r="A91" t="s">
        <v>99</v>
      </c>
      <c r="Q91" s="30"/>
    </row>
    <row r="92" spans="1:17" x14ac:dyDescent="0.15">
      <c r="A92" t="s">
        <v>64</v>
      </c>
      <c r="Q92" s="30"/>
    </row>
    <row r="93" spans="1:17" ht="18" customHeight="1" x14ac:dyDescent="0.15">
      <c r="Q93" s="30"/>
    </row>
    <row r="94" spans="1:17" ht="24" customHeight="1" x14ac:dyDescent="0.15">
      <c r="A94" s="94" t="s">
        <v>65</v>
      </c>
      <c r="B94" s="94"/>
      <c r="C94" s="94"/>
      <c r="D94" s="94"/>
      <c r="E94" s="94"/>
      <c r="F94" s="12" t="s">
        <v>66</v>
      </c>
      <c r="G94" s="31" t="s">
        <v>67</v>
      </c>
      <c r="H94" s="31" t="s">
        <v>68</v>
      </c>
      <c r="I94" s="31" t="s">
        <v>69</v>
      </c>
      <c r="J94" s="31" t="s">
        <v>70</v>
      </c>
      <c r="K94" s="30"/>
      <c r="L94" s="33" t="s">
        <v>71</v>
      </c>
    </row>
    <row r="95" spans="1:17" ht="24" customHeight="1" x14ac:dyDescent="0.15">
      <c r="A95" s="113" t="s">
        <v>93</v>
      </c>
      <c r="B95" s="114"/>
      <c r="C95" s="114"/>
      <c r="D95" s="114"/>
      <c r="E95" s="114"/>
      <c r="F95" s="36" t="s">
        <v>90</v>
      </c>
      <c r="G95" s="37" t="s">
        <v>86</v>
      </c>
      <c r="H95" s="37" t="s">
        <v>86</v>
      </c>
      <c r="I95" s="37"/>
      <c r="J95" s="37"/>
      <c r="K95" s="34"/>
      <c r="L95" s="32" t="s">
        <v>50</v>
      </c>
      <c r="M95" t="s">
        <v>72</v>
      </c>
    </row>
    <row r="96" spans="1:17" ht="14.25" thickBot="1" x14ac:dyDescent="0.2">
      <c r="A96" t="s">
        <v>91</v>
      </c>
      <c r="K96" s="34"/>
      <c r="L96" s="32" t="s">
        <v>53</v>
      </c>
      <c r="M96" t="s">
        <v>73</v>
      </c>
    </row>
    <row r="97" spans="1:17" x14ac:dyDescent="0.15">
      <c r="A97" s="72" t="s">
        <v>92</v>
      </c>
      <c r="B97" s="73"/>
      <c r="C97" s="73"/>
      <c r="D97" s="73"/>
      <c r="E97" s="73"/>
      <c r="F97" s="73"/>
      <c r="G97" s="73"/>
      <c r="H97" s="73"/>
      <c r="I97" s="73"/>
      <c r="J97" s="74"/>
      <c r="L97" s="32" t="s">
        <v>56</v>
      </c>
      <c r="M97" t="s">
        <v>74</v>
      </c>
      <c r="P97" s="30"/>
    </row>
    <row r="98" spans="1:17" ht="14.25" thickBot="1" x14ac:dyDescent="0.2">
      <c r="A98" s="75"/>
      <c r="B98" s="76"/>
      <c r="C98" s="76"/>
      <c r="D98" s="76"/>
      <c r="E98" s="76"/>
      <c r="F98" s="76"/>
      <c r="G98" s="76"/>
      <c r="H98" s="76"/>
      <c r="I98" s="76"/>
      <c r="J98" s="77"/>
      <c r="L98" s="32" t="s">
        <v>75</v>
      </c>
      <c r="M98" t="s">
        <v>76</v>
      </c>
      <c r="Q98" s="30"/>
    </row>
    <row r="99" spans="1:17" x14ac:dyDescent="0.15">
      <c r="A99" t="s">
        <v>77</v>
      </c>
      <c r="L99" s="32" t="s">
        <v>78</v>
      </c>
      <c r="M99" t="s">
        <v>79</v>
      </c>
      <c r="Q99" s="30"/>
    </row>
    <row r="100" spans="1:17" x14ac:dyDescent="0.15">
      <c r="A100" t="s">
        <v>80</v>
      </c>
      <c r="Q100" s="30"/>
    </row>
    <row r="101" spans="1:17" x14ac:dyDescent="0.15">
      <c r="A101" t="s">
        <v>81</v>
      </c>
      <c r="Q101" s="30"/>
    </row>
    <row r="107" spans="1:17" ht="41.25" customHeight="1" x14ac:dyDescent="0.15"/>
    <row r="108" spans="1:17" ht="24.75" customHeight="1" x14ac:dyDescent="0.15"/>
    <row r="109" spans="1:17" ht="24.75" customHeight="1" x14ac:dyDescent="0.15"/>
  </sheetData>
  <sheetProtection selectLockedCells="1"/>
  <mergeCells count="119">
    <mergeCell ref="A85:N85"/>
    <mergeCell ref="A94:E94"/>
    <mergeCell ref="A95:E95"/>
    <mergeCell ref="A81:B81"/>
    <mergeCell ref="H81:I81"/>
    <mergeCell ref="A82:B82"/>
    <mergeCell ref="H82:I82"/>
    <mergeCell ref="A78:B78"/>
    <mergeCell ref="H78:I78"/>
    <mergeCell ref="A79:B79"/>
    <mergeCell ref="H79:I79"/>
    <mergeCell ref="A80:B80"/>
    <mergeCell ref="H80:I80"/>
    <mergeCell ref="A75:B75"/>
    <mergeCell ref="H75:I75"/>
    <mergeCell ref="A76:B76"/>
    <mergeCell ref="H76:I76"/>
    <mergeCell ref="A77:B77"/>
    <mergeCell ref="H77:I77"/>
    <mergeCell ref="C62:D62"/>
    <mergeCell ref="E62:G62"/>
    <mergeCell ref="J62:L62"/>
    <mergeCell ref="M63:N63"/>
    <mergeCell ref="A66:N67"/>
    <mergeCell ref="C63:D63"/>
    <mergeCell ref="E63:G63"/>
    <mergeCell ref="H63:I63"/>
    <mergeCell ref="J63:L63"/>
    <mergeCell ref="A70:P74"/>
    <mergeCell ref="C60:D60"/>
    <mergeCell ref="E60:G60"/>
    <mergeCell ref="J60:L60"/>
    <mergeCell ref="C61:D61"/>
    <mergeCell ref="E61:G61"/>
    <mergeCell ref="J61:L61"/>
    <mergeCell ref="C58:D58"/>
    <mergeCell ref="E58:G58"/>
    <mergeCell ref="J58:L58"/>
    <mergeCell ref="C59:D59"/>
    <mergeCell ref="E59:G59"/>
    <mergeCell ref="J59:L59"/>
    <mergeCell ref="J57:L57"/>
    <mergeCell ref="E54:G54"/>
    <mergeCell ref="J54:L54"/>
    <mergeCell ref="C55:D55"/>
    <mergeCell ref="E55:G55"/>
    <mergeCell ref="J55:L55"/>
    <mergeCell ref="C50:D50"/>
    <mergeCell ref="E50:G50"/>
    <mergeCell ref="J50:L50"/>
    <mergeCell ref="C56:D56"/>
    <mergeCell ref="E56:G56"/>
    <mergeCell ref="J56:L56"/>
    <mergeCell ref="E52:G52"/>
    <mergeCell ref="J52:L52"/>
    <mergeCell ref="C53:D53"/>
    <mergeCell ref="E53:G53"/>
    <mergeCell ref="J53:L53"/>
    <mergeCell ref="C51:D51"/>
    <mergeCell ref="E51:G51"/>
    <mergeCell ref="C54:D54"/>
    <mergeCell ref="A97:J98"/>
    <mergeCell ref="J47:L47"/>
    <mergeCell ref="J51:L51"/>
    <mergeCell ref="C52:D52"/>
    <mergeCell ref="E10:G10"/>
    <mergeCell ref="H10:K10"/>
    <mergeCell ref="H11:K11"/>
    <mergeCell ref="L10:N10"/>
    <mergeCell ref="A11:D11"/>
    <mergeCell ref="E11:G11"/>
    <mergeCell ref="L11:N11"/>
    <mergeCell ref="C43:D43"/>
    <mergeCell ref="E43:G43"/>
    <mergeCell ref="H43:I43"/>
    <mergeCell ref="J43:L43"/>
    <mergeCell ref="M43:N43"/>
    <mergeCell ref="A39:N40"/>
    <mergeCell ref="A41:I41"/>
    <mergeCell ref="N15:N16"/>
    <mergeCell ref="B15:I15"/>
    <mergeCell ref="J15:M15"/>
    <mergeCell ref="A10:D10"/>
    <mergeCell ref="C46:D46"/>
    <mergeCell ref="E46:G46"/>
    <mergeCell ref="A1:P1"/>
    <mergeCell ref="A3:P3"/>
    <mergeCell ref="A4:C4"/>
    <mergeCell ref="D4:G4"/>
    <mergeCell ref="H4:J4"/>
    <mergeCell ref="K4:N4"/>
    <mergeCell ref="K5:N5"/>
    <mergeCell ref="A5:C5"/>
    <mergeCell ref="D5:G5"/>
    <mergeCell ref="H5:J5"/>
    <mergeCell ref="C44:D44"/>
    <mergeCell ref="E44:G44"/>
    <mergeCell ref="H44:I62"/>
    <mergeCell ref="J44:L44"/>
    <mergeCell ref="C45:D45"/>
    <mergeCell ref="E45:G45"/>
    <mergeCell ref="J45:L45"/>
    <mergeCell ref="A7:C7"/>
    <mergeCell ref="D7:F7"/>
    <mergeCell ref="G7:J7"/>
    <mergeCell ref="A8:C8"/>
    <mergeCell ref="D8:F8"/>
    <mergeCell ref="G8:J8"/>
    <mergeCell ref="C47:D47"/>
    <mergeCell ref="E47:G47"/>
    <mergeCell ref="C48:D48"/>
    <mergeCell ref="E48:G48"/>
    <mergeCell ref="J48:L48"/>
    <mergeCell ref="C49:D49"/>
    <mergeCell ref="E49:G49"/>
    <mergeCell ref="J49:L49"/>
    <mergeCell ref="J46:L46"/>
    <mergeCell ref="C57:D57"/>
    <mergeCell ref="E57:G57"/>
  </mergeCells>
  <phoneticPr fontId="1"/>
  <dataValidations count="5">
    <dataValidation type="list" allowBlank="1" showInputMessage="1" showErrorMessage="1" sqref="C76:C82" xr:uid="{1F25C729-6BB5-4140-A2FD-60BB034526A2}">
      <formula1>"対象,対象外"</formula1>
    </dataValidation>
    <dataValidation type="list" allowBlank="1" showInputMessage="1" showErrorMessage="1" sqref="E76:G82" xr:uid="{D665B4A6-84C4-4578-A5DA-F80CAEB2C74B}">
      <formula1>$K$77:$K$79</formula1>
    </dataValidation>
    <dataValidation imeMode="disabled" allowBlank="1" showInputMessage="1" showErrorMessage="1" sqref="H76:I82" xr:uid="{5B0FE9C0-1016-4FD9-88F3-CDA1350BE8A2}"/>
    <dataValidation type="list" allowBlank="1" showInputMessage="1" showErrorMessage="1" sqref="F95" xr:uid="{981F119C-1AE3-46E0-988E-3A60F886014F}">
      <formula1>"可能,制限,禁止"</formula1>
    </dataValidation>
    <dataValidation type="list" allowBlank="1" showInputMessage="1" showErrorMessage="1" sqref="G95:J95" xr:uid="{27A23D12-A706-4F8F-82DB-1487FB02C559}">
      <formula1>$L$95:$L$99</formula1>
    </dataValidation>
  </dataValidations>
  <pageMargins left="0.70866141732283472" right="0.70866141732283472" top="0.74803149606299213" bottom="0.74803149606299213" header="0.31496062992125984" footer="0.31496062992125984"/>
  <pageSetup paperSize="9" scale="95" fitToHeight="0" orientation="portrait" r:id="rId1"/>
  <rowBreaks count="2" manualBreakCount="2">
    <brk id="40" max="16383" man="1"/>
    <brk id="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ケア一般</vt:lpstr>
      <vt:lpstr>ケア一般!Print_Area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平井海将</cp:lastModifiedBy>
  <cp:lastPrinted>2024-11-28T03:26:41Z</cp:lastPrinted>
  <dcterms:created xsi:type="dcterms:W3CDTF">2008-11-28T00:40:08Z</dcterms:created>
  <dcterms:modified xsi:type="dcterms:W3CDTF">2024-12-02T12:51:25Z</dcterms:modified>
</cp:coreProperties>
</file>