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Ⅲ\"/>
    </mc:Choice>
  </mc:AlternateContent>
  <xr:revisionPtr revIDLastSave="0" documentId="13_ncr:101_{E86A29AA-7BDA-4FD9-89B6-76414054A876}" xr6:coauthVersionLast="36" xr6:coauthVersionMax="36" xr10:uidLastSave="{00000000-0000-0000-0000-000000000000}"/>
  <bookViews>
    <workbookView xWindow="165" yWindow="180" windowWidth="15030" windowHeight="7605" xr2:uid="{00000000-000D-0000-FFFF-FFFF00000000}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91029"/>
</workbook>
</file>

<file path=xl/calcChain.xml><?xml version="1.0" encoding="utf-8"?>
<calcChain xmlns="http://schemas.openxmlformats.org/spreadsheetml/2006/main">
  <c r="H54" i="2" l="1"/>
  <c r="G54" i="2"/>
  <c r="G54" i="1"/>
  <c r="H54" i="1"/>
  <c r="G6" i="1"/>
  <c r="H6" i="1"/>
  <c r="H12" i="2" l="1"/>
  <c r="H76" i="2" l="1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2"/>
  <c r="E77" i="2"/>
  <c r="D77" i="2"/>
  <c r="F46" i="2"/>
  <c r="E46" i="2"/>
  <c r="D46" i="2"/>
  <c r="F77" i="1"/>
  <c r="E77" i="1"/>
  <c r="D77" i="1"/>
  <c r="F46" i="1"/>
  <c r="E46" i="1"/>
  <c r="D46" i="1"/>
  <c r="H77" i="1" l="1"/>
  <c r="F78" i="1"/>
  <c r="E78" i="1"/>
  <c r="H77" i="2"/>
  <c r="D78" i="2"/>
  <c r="E78" i="2"/>
  <c r="F78" i="2"/>
  <c r="H78" i="2" s="1"/>
  <c r="G77" i="1"/>
  <c r="G46" i="1"/>
  <c r="G78" i="1"/>
  <c r="H46" i="2"/>
  <c r="G46" i="2"/>
  <c r="G77" i="2"/>
  <c r="D78" i="1"/>
  <c r="H78" i="1" s="1"/>
  <c r="H46" i="1"/>
  <c r="G78" i="2" l="1"/>
</calcChain>
</file>

<file path=xl/sharedStrings.xml><?xml version="1.0" encoding="utf-8"?>
<sst xmlns="http://schemas.openxmlformats.org/spreadsheetml/2006/main" count="175" uniqueCount="81">
  <si>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</si>
  <si>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</si>
  <si>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</si>
  <si>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</si>
  <si>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</si>
  <si>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</si>
  <si>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</si>
  <si>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</si>
  <si>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</si>
  <si>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</si>
  <si>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</si>
  <si>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</si>
  <si>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</si>
  <si>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</si>
  <si>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</si>
  <si>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</si>
  <si>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</si>
  <si>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</si>
  <si>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</si>
  <si>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</si>
  <si>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</si>
  <si>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</si>
  <si>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</si>
  <si>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</si>
  <si>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</si>
  <si>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</si>
  <si>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</si>
  <si>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</si>
  <si>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</si>
  <si>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</si>
  <si>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</si>
  <si>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</si>
  <si>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</si>
  <si>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</si>
  <si>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</si>
  <si>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</si>
  <si>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</si>
  <si>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</si>
  <si>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</si>
  <si>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</si>
  <si>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</si>
  <si>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</si>
  <si>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</si>
  <si>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</si>
  <si>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</si>
  <si>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</si>
  <si>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</si>
  <si>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</si>
  <si>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</si>
  <si>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</si>
  <si>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</si>
  <si>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</si>
  <si>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</si>
  <si>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</si>
  <si>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</si>
  <si>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</si>
  <si>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</si>
  <si>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</si>
  <si>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</si>
  <si>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</si>
  <si>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</si>
  <si>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</si>
  <si>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</si>
  <si>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</si>
  <si>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</si>
  <si>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</si>
  <si>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</si>
  <si>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</si>
  <si>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</si>
  <si>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</si>
  <si>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3"/>
  </si>
  <si>
    <t>（市町村税（国保税を除く））</t>
    <phoneticPr fontId="2"/>
  </si>
  <si>
    <t>　第34表　不納欠損額（金額）の推移</t>
    <rPh sb="1" eb="2">
      <t>ダイ</t>
    </rPh>
    <rPh sb="4" eb="5">
      <t>ヒョウ</t>
    </rPh>
    <rPh sb="6" eb="11">
      <t>フノウケッソンガク</t>
    </rPh>
    <rPh sb="12" eb="14">
      <t>キンガク</t>
    </rPh>
    <rPh sb="16" eb="18">
      <t>スイイ</t>
    </rPh>
    <phoneticPr fontId="3"/>
  </si>
  <si>
    <t>白岡市</t>
    <rPh sb="0" eb="2">
      <t>シラオカ</t>
    </rPh>
    <rPh sb="2" eb="3">
      <t>シ</t>
    </rPh>
    <phoneticPr fontId="3"/>
  </si>
  <si>
    <t>　なお、単位未満四捨五入のため、合計が一致しないことがある。</t>
    <phoneticPr fontId="2"/>
  </si>
  <si>
    <t>　なお、単位未満四捨五入のため、合計が一致しないことがある。</t>
  </si>
  <si>
    <t>２９年度</t>
    <rPh sb="2" eb="4">
      <t>ネンド</t>
    </rPh>
    <phoneticPr fontId="3"/>
  </si>
  <si>
    <t>３０年度</t>
    <rPh sb="2" eb="4">
      <t>ネンド</t>
    </rPh>
    <phoneticPr fontId="3"/>
  </si>
  <si>
    <t>元年度</t>
    <rPh sb="0" eb="1">
      <t>モト</t>
    </rPh>
    <rPh sb="1" eb="3">
      <t>ネンド</t>
    </rPh>
    <phoneticPr fontId="3"/>
  </si>
  <si>
    <t>伸長率
元/30(%)</t>
    <rPh sb="0" eb="2">
      <t>シンチョウ</t>
    </rPh>
    <rPh sb="2" eb="3">
      <t>リツ</t>
    </rPh>
    <rPh sb="4" eb="5">
      <t>モト</t>
    </rPh>
    <phoneticPr fontId="3"/>
  </si>
  <si>
    <t>伸長率
元/29(%)</t>
    <rPh sb="0" eb="2">
      <t>シンチョウ</t>
    </rPh>
    <rPh sb="2" eb="3">
      <t>リツ</t>
    </rPh>
    <rPh sb="4" eb="5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</si>
</sst>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5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6" fillId="0" borderId="25" xfId="1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34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6" xfId="1" applyFont="1" applyBorder="1" applyAlignment="1">
      <alignment horizontal="center" vertical="center"/>
    </xf>
    <xf numFmtId="0" fontId="8" fillId="0" borderId="12" xfId="0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2106" name="Line 2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zoomScaleNormal="100" zoomScaleSheetLayoutView="100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>
      <c r="A1" s="31" t="s">
        <v>72</v>
      </c>
      <c r="B1" s="31"/>
      <c r="C1" s="31"/>
      <c r="D1" s="31"/>
      <c r="E1" s="31"/>
      <c r="F1" s="31"/>
      <c r="G1" s="31"/>
      <c r="H1" s="31"/>
    </row>
    <row r="3" spans="1:8" ht="15" customHeight="1" thickBot="1">
      <c r="A3" s="2" t="s">
        <v>71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>
      <c r="A4" s="3"/>
      <c r="B4" s="30"/>
      <c r="C4" s="30" t="s">
        <v>1</v>
      </c>
      <c r="D4" s="32" t="s">
        <v>76</v>
      </c>
      <c r="E4" s="32" t="s">
        <v>77</v>
      </c>
      <c r="F4" s="32" t="s">
        <v>78</v>
      </c>
      <c r="G4" s="34" t="s">
        <v>79</v>
      </c>
      <c r="H4" s="36" t="s">
        <v>80</v>
      </c>
    </row>
    <row r="5" spans="1:8" ht="15.95" customHeight="1" thickBot="1">
      <c r="A5" s="38" t="s">
        <v>2</v>
      </c>
      <c r="B5" s="39"/>
      <c r="C5" s="29"/>
      <c r="D5" s="33"/>
      <c r="E5" s="33"/>
      <c r="F5" s="33"/>
      <c r="G5" s="35"/>
      <c r="H5" s="37"/>
    </row>
    <row r="6" spans="1:8" ht="15.95" customHeight="1">
      <c r="A6" s="46" t="s">
        <v>3</v>
      </c>
      <c r="B6" s="47"/>
      <c r="C6" s="48"/>
      <c r="D6" s="5">
        <v>705784</v>
      </c>
      <c r="E6" s="5">
        <v>488561</v>
      </c>
      <c r="F6" s="5">
        <v>416179</v>
      </c>
      <c r="G6" s="17">
        <f>IF(ISERROR(F6/E6),"-",ROUND(F6/E6*100,1))</f>
        <v>85.2</v>
      </c>
      <c r="H6" s="18">
        <f>IF(ISERROR(F6/D6),"-",ROUND(F6/D6*100,1))</f>
        <v>59</v>
      </c>
    </row>
    <row r="7" spans="1:8" ht="15.95" customHeight="1">
      <c r="A7" s="46" t="s">
        <v>4</v>
      </c>
      <c r="B7" s="47"/>
      <c r="C7" s="48"/>
      <c r="D7" s="5">
        <v>198780</v>
      </c>
      <c r="E7" s="5">
        <v>157901</v>
      </c>
      <c r="F7" s="5">
        <v>119885</v>
      </c>
      <c r="G7" s="19">
        <f t="shared" ref="G7:G46" si="0">IF(ISERROR(F7/E7),"-",ROUND(F7/E7*100,1))</f>
        <v>75.900000000000006</v>
      </c>
      <c r="H7" s="18">
        <f t="shared" ref="H7:H46" si="1">IF(ISERROR(F7/D7),"-",ROUND(F7/D7*100,1))</f>
        <v>60.3</v>
      </c>
    </row>
    <row r="8" spans="1:8" ht="15.95" customHeight="1">
      <c r="A8" s="46" t="s">
        <v>5</v>
      </c>
      <c r="B8" s="47"/>
      <c r="C8" s="48"/>
      <c r="D8" s="5">
        <v>111746</v>
      </c>
      <c r="E8" s="5">
        <v>105447</v>
      </c>
      <c r="F8" s="5">
        <v>109158</v>
      </c>
      <c r="G8" s="19">
        <f t="shared" si="0"/>
        <v>103.5</v>
      </c>
      <c r="H8" s="18">
        <f t="shared" si="1"/>
        <v>97.7</v>
      </c>
    </row>
    <row r="9" spans="1:8" ht="15.95" customHeight="1">
      <c r="A9" s="46" t="s">
        <v>6</v>
      </c>
      <c r="B9" s="47"/>
      <c r="C9" s="48"/>
      <c r="D9" s="5">
        <v>683815</v>
      </c>
      <c r="E9" s="5">
        <v>526771</v>
      </c>
      <c r="F9" s="5">
        <v>389914</v>
      </c>
      <c r="G9" s="19">
        <f t="shared" si="0"/>
        <v>74</v>
      </c>
      <c r="H9" s="18">
        <f t="shared" si="1"/>
        <v>57</v>
      </c>
    </row>
    <row r="10" spans="1:8" ht="15.95" customHeight="1">
      <c r="A10" s="40" t="s">
        <v>7</v>
      </c>
      <c r="B10" s="41"/>
      <c r="C10" s="42"/>
      <c r="D10" s="6">
        <v>39396</v>
      </c>
      <c r="E10" s="6">
        <v>35645</v>
      </c>
      <c r="F10" s="6">
        <v>29212</v>
      </c>
      <c r="G10" s="17">
        <f t="shared" si="0"/>
        <v>82</v>
      </c>
      <c r="H10" s="18">
        <f t="shared" si="1"/>
        <v>74.099999999999994</v>
      </c>
    </row>
    <row r="11" spans="1:8" ht="15.95" customHeight="1">
      <c r="A11" s="43" t="s">
        <v>8</v>
      </c>
      <c r="B11" s="44"/>
      <c r="C11" s="45"/>
      <c r="D11" s="4">
        <v>66599</v>
      </c>
      <c r="E11" s="4">
        <v>48796</v>
      </c>
      <c r="F11" s="4">
        <v>27618</v>
      </c>
      <c r="G11" s="20">
        <f t="shared" si="0"/>
        <v>56.6</v>
      </c>
      <c r="H11" s="21">
        <f t="shared" si="1"/>
        <v>41.5</v>
      </c>
    </row>
    <row r="12" spans="1:8" ht="15.95" customHeight="1">
      <c r="A12" s="46" t="s">
        <v>9</v>
      </c>
      <c r="B12" s="47"/>
      <c r="C12" s="48"/>
      <c r="D12" s="5">
        <v>1390600</v>
      </c>
      <c r="E12" s="5">
        <v>520656</v>
      </c>
      <c r="F12" s="5">
        <v>200861</v>
      </c>
      <c r="G12" s="19">
        <f t="shared" si="0"/>
        <v>38.6</v>
      </c>
      <c r="H12" s="18">
        <f t="shared" si="1"/>
        <v>14.4</v>
      </c>
    </row>
    <row r="13" spans="1:8" ht="15.95" customHeight="1">
      <c r="A13" s="46" t="s">
        <v>10</v>
      </c>
      <c r="B13" s="47"/>
      <c r="C13" s="48"/>
      <c r="D13" s="5">
        <v>83577</v>
      </c>
      <c r="E13" s="5">
        <v>56316</v>
      </c>
      <c r="F13" s="5">
        <v>7978</v>
      </c>
      <c r="G13" s="19">
        <f t="shared" si="0"/>
        <v>14.2</v>
      </c>
      <c r="H13" s="18">
        <f t="shared" si="1"/>
        <v>9.5</v>
      </c>
    </row>
    <row r="14" spans="1:8" ht="15.95" customHeight="1">
      <c r="A14" s="46" t="s">
        <v>11</v>
      </c>
      <c r="B14" s="47"/>
      <c r="C14" s="48"/>
      <c r="D14" s="5">
        <v>29259</v>
      </c>
      <c r="E14" s="5">
        <v>45313</v>
      </c>
      <c r="F14" s="5">
        <v>30011</v>
      </c>
      <c r="G14" s="19">
        <f t="shared" si="0"/>
        <v>66.2</v>
      </c>
      <c r="H14" s="18">
        <f t="shared" si="1"/>
        <v>102.6</v>
      </c>
    </row>
    <row r="15" spans="1:8" ht="15.95" customHeight="1">
      <c r="A15" s="40" t="s">
        <v>12</v>
      </c>
      <c r="B15" s="41"/>
      <c r="C15" s="42"/>
      <c r="D15" s="6">
        <v>77613</v>
      </c>
      <c r="E15" s="6">
        <v>62178</v>
      </c>
      <c r="F15" s="6">
        <v>48044</v>
      </c>
      <c r="G15" s="17">
        <f t="shared" si="0"/>
        <v>77.3</v>
      </c>
      <c r="H15" s="18">
        <f t="shared" si="1"/>
        <v>61.9</v>
      </c>
    </row>
    <row r="16" spans="1:8" ht="15.95" customHeight="1">
      <c r="A16" s="43" t="s">
        <v>13</v>
      </c>
      <c r="B16" s="44"/>
      <c r="C16" s="45"/>
      <c r="D16" s="4">
        <v>36230</v>
      </c>
      <c r="E16" s="4">
        <v>32069</v>
      </c>
      <c r="F16" s="4">
        <v>23048</v>
      </c>
      <c r="G16" s="20">
        <f t="shared" si="0"/>
        <v>71.900000000000006</v>
      </c>
      <c r="H16" s="21">
        <f t="shared" si="1"/>
        <v>63.6</v>
      </c>
    </row>
    <row r="17" spans="1:8" ht="15.95" customHeight="1">
      <c r="A17" s="46" t="s">
        <v>14</v>
      </c>
      <c r="B17" s="47"/>
      <c r="C17" s="48"/>
      <c r="D17" s="5">
        <v>214826</v>
      </c>
      <c r="E17" s="5">
        <v>189076</v>
      </c>
      <c r="F17" s="5">
        <v>97662</v>
      </c>
      <c r="G17" s="19">
        <f t="shared" si="0"/>
        <v>51.7</v>
      </c>
      <c r="H17" s="18">
        <f t="shared" si="1"/>
        <v>45.5</v>
      </c>
    </row>
    <row r="18" spans="1:8" ht="15.95" customHeight="1">
      <c r="A18" s="46" t="s">
        <v>15</v>
      </c>
      <c r="B18" s="47"/>
      <c r="C18" s="48"/>
      <c r="D18" s="5">
        <v>130006</v>
      </c>
      <c r="E18" s="5">
        <v>162953</v>
      </c>
      <c r="F18" s="5">
        <v>37090</v>
      </c>
      <c r="G18" s="19">
        <f t="shared" si="0"/>
        <v>22.8</v>
      </c>
      <c r="H18" s="18">
        <f t="shared" si="1"/>
        <v>28.5</v>
      </c>
    </row>
    <row r="19" spans="1:8" ht="15.95" customHeight="1">
      <c r="A19" s="46" t="s">
        <v>16</v>
      </c>
      <c r="B19" s="47"/>
      <c r="C19" s="48"/>
      <c r="D19" s="5">
        <v>25278</v>
      </c>
      <c r="E19" s="5">
        <v>22535</v>
      </c>
      <c r="F19" s="5">
        <v>22389</v>
      </c>
      <c r="G19" s="19">
        <f t="shared" si="0"/>
        <v>99.4</v>
      </c>
      <c r="H19" s="18">
        <f t="shared" si="1"/>
        <v>88.6</v>
      </c>
    </row>
    <row r="20" spans="1:8" ht="15.95" customHeight="1">
      <c r="A20" s="40" t="s">
        <v>17</v>
      </c>
      <c r="B20" s="41"/>
      <c r="C20" s="42"/>
      <c r="D20" s="6">
        <v>51669</v>
      </c>
      <c r="E20" s="6">
        <v>19429</v>
      </c>
      <c r="F20" s="6">
        <v>26833</v>
      </c>
      <c r="G20" s="17">
        <f t="shared" si="0"/>
        <v>138.1</v>
      </c>
      <c r="H20" s="18">
        <f t="shared" si="1"/>
        <v>51.9</v>
      </c>
    </row>
    <row r="21" spans="1:8" ht="15.95" customHeight="1">
      <c r="A21" s="46" t="s">
        <v>18</v>
      </c>
      <c r="B21" s="47"/>
      <c r="C21" s="48"/>
      <c r="D21" s="5">
        <v>63842</v>
      </c>
      <c r="E21" s="5">
        <v>62861</v>
      </c>
      <c r="F21" s="5">
        <v>130950</v>
      </c>
      <c r="G21" s="20">
        <f t="shared" si="0"/>
        <v>208.3</v>
      </c>
      <c r="H21" s="21">
        <f t="shared" si="1"/>
        <v>205.1</v>
      </c>
    </row>
    <row r="22" spans="1:8" ht="15.95" customHeight="1">
      <c r="A22" s="46" t="s">
        <v>19</v>
      </c>
      <c r="B22" s="47"/>
      <c r="C22" s="48"/>
      <c r="D22" s="5">
        <v>69095</v>
      </c>
      <c r="E22" s="5">
        <v>78478</v>
      </c>
      <c r="F22" s="5">
        <v>67810</v>
      </c>
      <c r="G22" s="19">
        <f t="shared" si="0"/>
        <v>86.4</v>
      </c>
      <c r="H22" s="18">
        <f t="shared" si="1"/>
        <v>98.1</v>
      </c>
    </row>
    <row r="23" spans="1:8" ht="15.95" customHeight="1">
      <c r="A23" s="46" t="s">
        <v>20</v>
      </c>
      <c r="B23" s="47"/>
      <c r="C23" s="48"/>
      <c r="D23" s="5">
        <v>359615</v>
      </c>
      <c r="E23" s="5">
        <v>249700</v>
      </c>
      <c r="F23" s="5">
        <v>196287</v>
      </c>
      <c r="G23" s="19">
        <f t="shared" si="0"/>
        <v>78.599999999999994</v>
      </c>
      <c r="H23" s="18">
        <f t="shared" si="1"/>
        <v>54.6</v>
      </c>
    </row>
    <row r="24" spans="1:8" ht="15.95" customHeight="1">
      <c r="A24" s="46" t="s">
        <v>21</v>
      </c>
      <c r="B24" s="47"/>
      <c r="C24" s="48"/>
      <c r="D24" s="5">
        <v>99020</v>
      </c>
      <c r="E24" s="5">
        <v>120303</v>
      </c>
      <c r="F24" s="5">
        <v>86524</v>
      </c>
      <c r="G24" s="19">
        <f t="shared" si="0"/>
        <v>71.900000000000006</v>
      </c>
      <c r="H24" s="18">
        <f t="shared" si="1"/>
        <v>87.4</v>
      </c>
    </row>
    <row r="25" spans="1:8" ht="15.95" customHeight="1">
      <c r="A25" s="40" t="s">
        <v>22</v>
      </c>
      <c r="B25" s="41"/>
      <c r="C25" s="42"/>
      <c r="D25" s="6">
        <v>75208</v>
      </c>
      <c r="E25" s="6">
        <v>82923</v>
      </c>
      <c r="F25" s="6">
        <v>53012</v>
      </c>
      <c r="G25" s="17">
        <f t="shared" si="0"/>
        <v>63.9</v>
      </c>
      <c r="H25" s="18">
        <f t="shared" si="1"/>
        <v>70.5</v>
      </c>
    </row>
    <row r="26" spans="1:8" ht="15.95" customHeight="1">
      <c r="A26" s="46" t="s">
        <v>23</v>
      </c>
      <c r="B26" s="47"/>
      <c r="C26" s="48"/>
      <c r="D26" s="5">
        <v>81957</v>
      </c>
      <c r="E26" s="5">
        <v>82474</v>
      </c>
      <c r="F26" s="5">
        <v>71828</v>
      </c>
      <c r="G26" s="20">
        <f t="shared" si="0"/>
        <v>87.1</v>
      </c>
      <c r="H26" s="21">
        <f t="shared" si="1"/>
        <v>87.6</v>
      </c>
    </row>
    <row r="27" spans="1:8" ht="15.95" customHeight="1">
      <c r="A27" s="46" t="s">
        <v>24</v>
      </c>
      <c r="B27" s="47"/>
      <c r="C27" s="48"/>
      <c r="D27" s="5">
        <v>47796</v>
      </c>
      <c r="E27" s="5">
        <v>50500</v>
      </c>
      <c r="F27" s="5">
        <v>48139</v>
      </c>
      <c r="G27" s="19">
        <f t="shared" si="0"/>
        <v>95.3</v>
      </c>
      <c r="H27" s="18">
        <f t="shared" si="1"/>
        <v>100.7</v>
      </c>
    </row>
    <row r="28" spans="1:8" ht="15.95" customHeight="1">
      <c r="A28" s="46" t="s">
        <v>25</v>
      </c>
      <c r="B28" s="47"/>
      <c r="C28" s="48"/>
      <c r="D28" s="5">
        <v>92235</v>
      </c>
      <c r="E28" s="5">
        <v>129694</v>
      </c>
      <c r="F28" s="5">
        <v>68258</v>
      </c>
      <c r="G28" s="19">
        <f t="shared" si="0"/>
        <v>52.6</v>
      </c>
      <c r="H28" s="18">
        <f t="shared" si="1"/>
        <v>74</v>
      </c>
    </row>
    <row r="29" spans="1:8" ht="15.95" customHeight="1">
      <c r="A29" s="46" t="s">
        <v>26</v>
      </c>
      <c r="B29" s="47"/>
      <c r="C29" s="48"/>
      <c r="D29" s="5">
        <v>38753</v>
      </c>
      <c r="E29" s="5">
        <v>26643</v>
      </c>
      <c r="F29" s="5">
        <v>15678</v>
      </c>
      <c r="G29" s="17">
        <f t="shared" si="0"/>
        <v>58.8</v>
      </c>
      <c r="H29" s="18">
        <f t="shared" si="1"/>
        <v>40.5</v>
      </c>
    </row>
    <row r="30" spans="1:8" ht="15.95" customHeight="1">
      <c r="A30" s="40" t="s">
        <v>27</v>
      </c>
      <c r="B30" s="41"/>
      <c r="C30" s="42"/>
      <c r="D30" s="6">
        <v>25540</v>
      </c>
      <c r="E30" s="6">
        <v>29567</v>
      </c>
      <c r="F30" s="6">
        <v>21618</v>
      </c>
      <c r="G30" s="22">
        <f t="shared" si="0"/>
        <v>73.099999999999994</v>
      </c>
      <c r="H30" s="23">
        <f t="shared" si="1"/>
        <v>84.6</v>
      </c>
    </row>
    <row r="31" spans="1:8" ht="15.95" customHeight="1">
      <c r="A31" s="46" t="s">
        <v>28</v>
      </c>
      <c r="B31" s="47"/>
      <c r="C31" s="48"/>
      <c r="D31" s="5">
        <v>120735</v>
      </c>
      <c r="E31" s="5">
        <v>142349</v>
      </c>
      <c r="F31" s="5">
        <v>142037</v>
      </c>
      <c r="G31" s="19">
        <f t="shared" si="0"/>
        <v>99.8</v>
      </c>
      <c r="H31" s="18">
        <f t="shared" si="1"/>
        <v>117.6</v>
      </c>
    </row>
    <row r="32" spans="1:8" ht="15.95" customHeight="1">
      <c r="A32" s="46" t="s">
        <v>29</v>
      </c>
      <c r="B32" s="47"/>
      <c r="C32" s="48"/>
      <c r="D32" s="5">
        <v>10198</v>
      </c>
      <c r="E32" s="5">
        <v>22410</v>
      </c>
      <c r="F32" s="5">
        <v>16420</v>
      </c>
      <c r="G32" s="19">
        <f t="shared" si="0"/>
        <v>73.3</v>
      </c>
      <c r="H32" s="18">
        <f t="shared" si="1"/>
        <v>161</v>
      </c>
    </row>
    <row r="33" spans="1:8" ht="15.95" customHeight="1">
      <c r="A33" s="46" t="s">
        <v>30</v>
      </c>
      <c r="B33" s="47"/>
      <c r="C33" s="48"/>
      <c r="D33" s="5">
        <v>109733</v>
      </c>
      <c r="E33" s="5">
        <v>97522</v>
      </c>
      <c r="F33" s="5">
        <v>44404</v>
      </c>
      <c r="G33" s="19">
        <f t="shared" si="0"/>
        <v>45.5</v>
      </c>
      <c r="H33" s="18">
        <f t="shared" si="1"/>
        <v>40.5</v>
      </c>
    </row>
    <row r="34" spans="1:8" ht="15.95" customHeight="1">
      <c r="A34" s="46" t="s">
        <v>31</v>
      </c>
      <c r="B34" s="47"/>
      <c r="C34" s="48"/>
      <c r="D34" s="5">
        <v>23060</v>
      </c>
      <c r="E34" s="5">
        <v>15236</v>
      </c>
      <c r="F34" s="5">
        <v>12847</v>
      </c>
      <c r="G34" s="17">
        <f t="shared" si="0"/>
        <v>84.3</v>
      </c>
      <c r="H34" s="18">
        <f t="shared" si="1"/>
        <v>55.7</v>
      </c>
    </row>
    <row r="35" spans="1:8" ht="15.95" customHeight="1">
      <c r="A35" s="40" t="s">
        <v>32</v>
      </c>
      <c r="B35" s="41"/>
      <c r="C35" s="42"/>
      <c r="D35" s="6">
        <v>114932</v>
      </c>
      <c r="E35" s="6">
        <v>71061</v>
      </c>
      <c r="F35" s="6">
        <v>50777</v>
      </c>
      <c r="G35" s="22">
        <f t="shared" si="0"/>
        <v>71.5</v>
      </c>
      <c r="H35" s="23">
        <f t="shared" si="1"/>
        <v>44.2</v>
      </c>
    </row>
    <row r="36" spans="1:8" ht="15.95" customHeight="1">
      <c r="A36" s="46" t="s">
        <v>33</v>
      </c>
      <c r="B36" s="47"/>
      <c r="C36" s="48"/>
      <c r="D36" s="5">
        <v>52003</v>
      </c>
      <c r="E36" s="5">
        <v>100670</v>
      </c>
      <c r="F36" s="5">
        <v>94680</v>
      </c>
      <c r="G36" s="19">
        <f t="shared" si="0"/>
        <v>94</v>
      </c>
      <c r="H36" s="18">
        <f t="shared" si="1"/>
        <v>182.1</v>
      </c>
    </row>
    <row r="37" spans="1:8" ht="15.95" customHeight="1">
      <c r="A37" s="46" t="s">
        <v>34</v>
      </c>
      <c r="B37" s="47"/>
      <c r="C37" s="48"/>
      <c r="D37" s="5">
        <v>139552</v>
      </c>
      <c r="E37" s="5">
        <v>92161</v>
      </c>
      <c r="F37" s="5">
        <v>83863</v>
      </c>
      <c r="G37" s="19">
        <f t="shared" si="0"/>
        <v>91</v>
      </c>
      <c r="H37" s="18">
        <f t="shared" si="1"/>
        <v>60.1</v>
      </c>
    </row>
    <row r="38" spans="1:8" ht="15.95" customHeight="1">
      <c r="A38" s="46" t="s">
        <v>35</v>
      </c>
      <c r="B38" s="47"/>
      <c r="C38" s="48"/>
      <c r="D38" s="5">
        <v>39090</v>
      </c>
      <c r="E38" s="5">
        <v>32635</v>
      </c>
      <c r="F38" s="5">
        <v>18679</v>
      </c>
      <c r="G38" s="19">
        <f t="shared" si="0"/>
        <v>57.2</v>
      </c>
      <c r="H38" s="18">
        <f t="shared" si="1"/>
        <v>47.8</v>
      </c>
    </row>
    <row r="39" spans="1:8" ht="15.95" customHeight="1">
      <c r="A39" s="46" t="s">
        <v>36</v>
      </c>
      <c r="B39" s="47"/>
      <c r="C39" s="48"/>
      <c r="D39" s="5">
        <v>95900</v>
      </c>
      <c r="E39" s="5">
        <v>68441</v>
      </c>
      <c r="F39" s="5">
        <v>74125</v>
      </c>
      <c r="G39" s="17">
        <f t="shared" si="0"/>
        <v>108.3</v>
      </c>
      <c r="H39" s="18">
        <f t="shared" si="1"/>
        <v>77.3</v>
      </c>
    </row>
    <row r="40" spans="1:8" ht="15.95" customHeight="1">
      <c r="A40" s="40" t="s">
        <v>37</v>
      </c>
      <c r="B40" s="41"/>
      <c r="C40" s="42"/>
      <c r="D40" s="6">
        <v>14904</v>
      </c>
      <c r="E40" s="6">
        <v>9688</v>
      </c>
      <c r="F40" s="6">
        <v>10157</v>
      </c>
      <c r="G40" s="22">
        <f t="shared" si="0"/>
        <v>104.8</v>
      </c>
      <c r="H40" s="23">
        <f t="shared" si="1"/>
        <v>68.099999999999994</v>
      </c>
    </row>
    <row r="41" spans="1:8" ht="15.95" customHeight="1">
      <c r="A41" s="46" t="s">
        <v>38</v>
      </c>
      <c r="B41" s="47"/>
      <c r="C41" s="48"/>
      <c r="D41" s="5">
        <v>27499</v>
      </c>
      <c r="E41" s="5">
        <v>29762</v>
      </c>
      <c r="F41" s="5">
        <v>23874</v>
      </c>
      <c r="G41" s="19">
        <f t="shared" si="0"/>
        <v>80.2</v>
      </c>
      <c r="H41" s="18">
        <f t="shared" si="1"/>
        <v>86.8</v>
      </c>
    </row>
    <row r="42" spans="1:8" ht="15.95" customHeight="1">
      <c r="A42" s="46" t="s">
        <v>39</v>
      </c>
      <c r="B42" s="47"/>
      <c r="C42" s="48"/>
      <c r="D42" s="5">
        <v>54512</v>
      </c>
      <c r="E42" s="5">
        <v>20933</v>
      </c>
      <c r="F42" s="5">
        <v>19268</v>
      </c>
      <c r="G42" s="19">
        <f t="shared" si="0"/>
        <v>92</v>
      </c>
      <c r="H42" s="18">
        <f t="shared" si="1"/>
        <v>35.299999999999997</v>
      </c>
    </row>
    <row r="43" spans="1:8" ht="15.95" customHeight="1">
      <c r="A43" s="46" t="s">
        <v>40</v>
      </c>
      <c r="B43" s="47"/>
      <c r="C43" s="48"/>
      <c r="D43" s="5">
        <v>28349</v>
      </c>
      <c r="E43" s="5">
        <v>28633</v>
      </c>
      <c r="F43" s="5">
        <v>38493</v>
      </c>
      <c r="G43" s="19">
        <f t="shared" si="0"/>
        <v>134.4</v>
      </c>
      <c r="H43" s="18">
        <f t="shared" si="1"/>
        <v>135.80000000000001</v>
      </c>
    </row>
    <row r="44" spans="1:8" ht="15.95" customHeight="1">
      <c r="A44" s="46" t="s">
        <v>41</v>
      </c>
      <c r="B44" s="47"/>
      <c r="C44" s="48"/>
      <c r="D44" s="5">
        <v>96842</v>
      </c>
      <c r="E44" s="5">
        <v>62081</v>
      </c>
      <c r="F44" s="5">
        <v>47597</v>
      </c>
      <c r="G44" s="28">
        <f t="shared" si="0"/>
        <v>76.7</v>
      </c>
      <c r="H44" s="18">
        <f t="shared" si="1"/>
        <v>49.1</v>
      </c>
    </row>
    <row r="45" spans="1:8" ht="15.95" customHeight="1" thickBot="1">
      <c r="A45" s="46" t="s">
        <v>73</v>
      </c>
      <c r="B45" s="47"/>
      <c r="C45" s="48"/>
      <c r="D45" s="5">
        <v>23376</v>
      </c>
      <c r="E45" s="5">
        <v>52887</v>
      </c>
      <c r="F45" s="5">
        <v>16053</v>
      </c>
      <c r="G45" s="17">
        <f t="shared" si="0"/>
        <v>30.4</v>
      </c>
      <c r="H45" s="18">
        <f t="shared" si="1"/>
        <v>68.7</v>
      </c>
    </row>
    <row r="46" spans="1:8" ht="15.95" customHeight="1" thickTop="1" thickBot="1">
      <c r="A46" s="49" t="s">
        <v>42</v>
      </c>
      <c r="B46" s="50"/>
      <c r="C46" s="51"/>
      <c r="D46" s="7">
        <f>SUM(D6:D45)</f>
        <v>5748924</v>
      </c>
      <c r="E46" s="7">
        <f>SUM(E6:E45)</f>
        <v>4233258</v>
      </c>
      <c r="F46" s="7">
        <f>SUM(F6:F45)</f>
        <v>3039260</v>
      </c>
      <c r="G46" s="26">
        <f t="shared" si="0"/>
        <v>71.8</v>
      </c>
      <c r="H46" s="27">
        <f t="shared" si="1"/>
        <v>52.9</v>
      </c>
    </row>
    <row r="47" spans="1:8" ht="15" customHeight="1">
      <c r="A47" s="9" t="s">
        <v>43</v>
      </c>
      <c r="B47" s="2"/>
      <c r="C47" s="2"/>
      <c r="D47" s="2"/>
      <c r="E47" s="2"/>
      <c r="F47" s="10"/>
      <c r="G47" s="10"/>
      <c r="H47" s="11"/>
    </row>
    <row r="48" spans="1:8" ht="15" customHeight="1">
      <c r="A48" s="11" t="s">
        <v>74</v>
      </c>
    </row>
    <row r="49" spans="1:8" ht="15" customHeight="1">
      <c r="A49" s="11"/>
      <c r="B49" s="12"/>
      <c r="C49" s="12"/>
      <c r="D49" s="10"/>
      <c r="E49" s="11"/>
      <c r="F49" s="11"/>
      <c r="G49" s="11"/>
      <c r="H49" s="11"/>
    </row>
    <row r="50" spans="1:8" ht="15" customHeight="1">
      <c r="A50" s="11"/>
      <c r="B50" s="12"/>
      <c r="C50" s="12"/>
      <c r="D50" s="10"/>
      <c r="E50" s="11"/>
      <c r="F50" s="11"/>
      <c r="G50" s="11"/>
      <c r="H50" s="11"/>
    </row>
    <row r="51" spans="1:8" ht="15" customHeight="1" thickBot="1">
      <c r="A51" s="2"/>
      <c r="B51" s="2"/>
      <c r="C51" s="2"/>
      <c r="D51" s="2"/>
      <c r="E51" s="2"/>
      <c r="F51" s="2"/>
      <c r="G51" s="2"/>
      <c r="H51" s="2" t="s">
        <v>0</v>
      </c>
    </row>
    <row r="52" spans="1:8" ht="15.95" customHeight="1">
      <c r="A52" s="3"/>
      <c r="B52" s="52" t="s">
        <v>1</v>
      </c>
      <c r="C52" s="53"/>
      <c r="D52" s="32" t="s">
        <v>76</v>
      </c>
      <c r="E52" s="32" t="s">
        <v>77</v>
      </c>
      <c r="F52" s="32" t="s">
        <v>78</v>
      </c>
      <c r="G52" s="34" t="s">
        <v>79</v>
      </c>
      <c r="H52" s="36" t="s">
        <v>80</v>
      </c>
    </row>
    <row r="53" spans="1:8" ht="15.95" customHeight="1" thickBot="1">
      <c r="A53" s="38" t="s">
        <v>44</v>
      </c>
      <c r="B53" s="39"/>
      <c r="C53" s="13"/>
      <c r="D53" s="33"/>
      <c r="E53" s="33"/>
      <c r="F53" s="33"/>
      <c r="G53" s="35"/>
      <c r="H53" s="37"/>
    </row>
    <row r="54" spans="1:8" ht="15.95" customHeight="1">
      <c r="A54" s="46" t="s">
        <v>45</v>
      </c>
      <c r="B54" s="47"/>
      <c r="C54" s="48"/>
      <c r="D54" s="14">
        <v>28417</v>
      </c>
      <c r="E54" s="14">
        <v>27936</v>
      </c>
      <c r="F54" s="14">
        <v>8886</v>
      </c>
      <c r="G54" s="17">
        <f>IF(ISERROR(F54/E54),"-",ROUND(F54/E54*100,1))</f>
        <v>31.8</v>
      </c>
      <c r="H54" s="18">
        <f>IF(ISERROR(F54/D54),"-",ROUND(F54/D54*100,1))</f>
        <v>31.3</v>
      </c>
    </row>
    <row r="55" spans="1:8" ht="15.95" customHeight="1">
      <c r="A55" s="46" t="s">
        <v>46</v>
      </c>
      <c r="B55" s="47"/>
      <c r="C55" s="48"/>
      <c r="D55" s="5">
        <v>19768</v>
      </c>
      <c r="E55" s="5">
        <v>14679</v>
      </c>
      <c r="F55" s="5">
        <v>10793</v>
      </c>
      <c r="G55" s="19">
        <f t="shared" ref="G55:G78" si="2">IF(ISERROR(F55/E55),"-",ROUND(F55/E55*100,1))</f>
        <v>73.5</v>
      </c>
      <c r="H55" s="18">
        <f t="shared" ref="H55:H78" si="3">IF(ISERROR(F55/D55),"-",ROUND(F55/D55*100,1))</f>
        <v>54.6</v>
      </c>
    </row>
    <row r="56" spans="1:8" ht="15.95" customHeight="1">
      <c r="A56" s="46" t="s">
        <v>47</v>
      </c>
      <c r="B56" s="47"/>
      <c r="C56" s="48"/>
      <c r="D56" s="5">
        <v>18412</v>
      </c>
      <c r="E56" s="5">
        <v>21937</v>
      </c>
      <c r="F56" s="5">
        <v>25640</v>
      </c>
      <c r="G56" s="19">
        <f t="shared" si="2"/>
        <v>116.9</v>
      </c>
      <c r="H56" s="18">
        <f t="shared" si="3"/>
        <v>139.30000000000001</v>
      </c>
    </row>
    <row r="57" spans="1:8" ht="15.95" customHeight="1">
      <c r="A57" s="46" t="s">
        <v>48</v>
      </c>
      <c r="B57" s="47"/>
      <c r="C57" s="48"/>
      <c r="D57" s="5">
        <v>1281</v>
      </c>
      <c r="E57" s="5">
        <v>2082</v>
      </c>
      <c r="F57" s="5">
        <v>658</v>
      </c>
      <c r="G57" s="19">
        <f t="shared" si="2"/>
        <v>31.6</v>
      </c>
      <c r="H57" s="18">
        <f t="shared" si="3"/>
        <v>51.4</v>
      </c>
    </row>
    <row r="58" spans="1:8" ht="15.95" customHeight="1">
      <c r="A58" s="40" t="s">
        <v>49</v>
      </c>
      <c r="B58" s="41"/>
      <c r="C58" s="42"/>
      <c r="D58" s="6">
        <v>21530</v>
      </c>
      <c r="E58" s="6">
        <v>14122</v>
      </c>
      <c r="F58" s="6">
        <v>7739</v>
      </c>
      <c r="G58" s="17">
        <f t="shared" si="2"/>
        <v>54.8</v>
      </c>
      <c r="H58" s="18">
        <f t="shared" si="3"/>
        <v>35.9</v>
      </c>
    </row>
    <row r="59" spans="1:8" ht="15.95" customHeight="1">
      <c r="A59" s="43" t="s">
        <v>50</v>
      </c>
      <c r="B59" s="44"/>
      <c r="C59" s="45"/>
      <c r="D59" s="5">
        <v>6050</v>
      </c>
      <c r="E59" s="5">
        <v>3467</v>
      </c>
      <c r="F59" s="5">
        <v>3922</v>
      </c>
      <c r="G59" s="20">
        <f t="shared" si="2"/>
        <v>113.1</v>
      </c>
      <c r="H59" s="21">
        <f t="shared" si="3"/>
        <v>64.8</v>
      </c>
    </row>
    <row r="60" spans="1:8" ht="15.95" customHeight="1">
      <c r="A60" s="46" t="s">
        <v>51</v>
      </c>
      <c r="B60" s="47"/>
      <c r="C60" s="48"/>
      <c r="D60" s="5">
        <v>157895</v>
      </c>
      <c r="E60" s="5">
        <v>31856</v>
      </c>
      <c r="F60" s="5">
        <v>32070</v>
      </c>
      <c r="G60" s="19">
        <f t="shared" si="2"/>
        <v>100.7</v>
      </c>
      <c r="H60" s="18">
        <f t="shared" si="3"/>
        <v>20.3</v>
      </c>
    </row>
    <row r="61" spans="1:8" ht="15.95" customHeight="1">
      <c r="A61" s="46" t="s">
        <v>52</v>
      </c>
      <c r="B61" s="47"/>
      <c r="C61" s="48"/>
      <c r="D61" s="5">
        <v>11457</v>
      </c>
      <c r="E61" s="5">
        <v>8167</v>
      </c>
      <c r="F61" s="5">
        <v>6232</v>
      </c>
      <c r="G61" s="19">
        <f t="shared" si="2"/>
        <v>76.3</v>
      </c>
      <c r="H61" s="18">
        <f t="shared" si="3"/>
        <v>54.4</v>
      </c>
    </row>
    <row r="62" spans="1:8" ht="15.95" customHeight="1">
      <c r="A62" s="46" t="s">
        <v>53</v>
      </c>
      <c r="B62" s="47"/>
      <c r="C62" s="48"/>
      <c r="D62" s="5">
        <v>18919</v>
      </c>
      <c r="E62" s="5">
        <v>16187</v>
      </c>
      <c r="F62" s="5">
        <v>11544</v>
      </c>
      <c r="G62" s="19">
        <f t="shared" si="2"/>
        <v>71.3</v>
      </c>
      <c r="H62" s="18">
        <f t="shared" si="3"/>
        <v>61</v>
      </c>
    </row>
    <row r="63" spans="1:8" ht="15.95" customHeight="1">
      <c r="A63" s="40" t="s">
        <v>54</v>
      </c>
      <c r="B63" s="41"/>
      <c r="C63" s="42"/>
      <c r="D63" s="6">
        <v>3930</v>
      </c>
      <c r="E63" s="6">
        <v>4225</v>
      </c>
      <c r="F63" s="6">
        <v>5545</v>
      </c>
      <c r="G63" s="17">
        <f t="shared" si="2"/>
        <v>131.19999999999999</v>
      </c>
      <c r="H63" s="18">
        <f t="shared" si="3"/>
        <v>141.1</v>
      </c>
    </row>
    <row r="64" spans="1:8" ht="15.95" customHeight="1">
      <c r="A64" s="43" t="s">
        <v>55</v>
      </c>
      <c r="B64" s="44"/>
      <c r="C64" s="45"/>
      <c r="D64" s="5">
        <v>23672</v>
      </c>
      <c r="E64" s="5">
        <v>2950</v>
      </c>
      <c r="F64" s="5">
        <v>5190</v>
      </c>
      <c r="G64" s="20">
        <f t="shared" si="2"/>
        <v>175.9</v>
      </c>
      <c r="H64" s="21">
        <f t="shared" si="3"/>
        <v>21.9</v>
      </c>
    </row>
    <row r="65" spans="1:8" ht="15.95" customHeight="1">
      <c r="A65" s="46" t="s">
        <v>56</v>
      </c>
      <c r="B65" s="47"/>
      <c r="C65" s="48"/>
      <c r="D65" s="5">
        <v>1752</v>
      </c>
      <c r="E65" s="5">
        <v>14677</v>
      </c>
      <c r="F65" s="5">
        <v>3418</v>
      </c>
      <c r="G65" s="19">
        <f t="shared" si="2"/>
        <v>23.3</v>
      </c>
      <c r="H65" s="18">
        <f t="shared" si="3"/>
        <v>195.1</v>
      </c>
    </row>
    <row r="66" spans="1:8" ht="15.95" customHeight="1">
      <c r="A66" s="46" t="s">
        <v>57</v>
      </c>
      <c r="B66" s="47"/>
      <c r="C66" s="48"/>
      <c r="D66" s="5">
        <v>7329</v>
      </c>
      <c r="E66" s="5">
        <v>3719</v>
      </c>
      <c r="F66" s="5">
        <v>5192</v>
      </c>
      <c r="G66" s="19">
        <f t="shared" si="2"/>
        <v>139.6</v>
      </c>
      <c r="H66" s="18">
        <f t="shared" si="3"/>
        <v>70.8</v>
      </c>
    </row>
    <row r="67" spans="1:8" ht="15.95" customHeight="1">
      <c r="A67" s="46" t="s">
        <v>58</v>
      </c>
      <c r="B67" s="47"/>
      <c r="C67" s="48"/>
      <c r="D67" s="5">
        <v>2309</v>
      </c>
      <c r="E67" s="5">
        <v>15782</v>
      </c>
      <c r="F67" s="5">
        <v>2163</v>
      </c>
      <c r="G67" s="19">
        <f t="shared" si="2"/>
        <v>13.7</v>
      </c>
      <c r="H67" s="18">
        <f t="shared" si="3"/>
        <v>93.7</v>
      </c>
    </row>
    <row r="68" spans="1:8" ht="15.95" customHeight="1">
      <c r="A68" s="46" t="s">
        <v>59</v>
      </c>
      <c r="B68" s="47"/>
      <c r="C68" s="48"/>
      <c r="D68" s="5">
        <v>7916</v>
      </c>
      <c r="E68" s="5">
        <v>7981</v>
      </c>
      <c r="F68" s="5">
        <v>4572</v>
      </c>
      <c r="G68" s="17">
        <f t="shared" si="2"/>
        <v>57.3</v>
      </c>
      <c r="H68" s="18">
        <f t="shared" si="3"/>
        <v>57.8</v>
      </c>
    </row>
    <row r="69" spans="1:8" ht="15.95" customHeight="1">
      <c r="A69" s="43" t="s">
        <v>60</v>
      </c>
      <c r="B69" s="44"/>
      <c r="C69" s="45"/>
      <c r="D69" s="4">
        <v>96</v>
      </c>
      <c r="E69" s="4">
        <v>84</v>
      </c>
      <c r="F69" s="4">
        <v>133</v>
      </c>
      <c r="G69" s="20">
        <f t="shared" si="2"/>
        <v>158.30000000000001</v>
      </c>
      <c r="H69" s="21">
        <f t="shared" si="3"/>
        <v>138.5</v>
      </c>
    </row>
    <row r="70" spans="1:8" ht="15.95" customHeight="1">
      <c r="A70" s="46" t="s">
        <v>61</v>
      </c>
      <c r="B70" s="47"/>
      <c r="C70" s="48"/>
      <c r="D70" s="5">
        <v>8155</v>
      </c>
      <c r="E70" s="5">
        <v>2176</v>
      </c>
      <c r="F70" s="5">
        <v>5139</v>
      </c>
      <c r="G70" s="19">
        <f t="shared" si="2"/>
        <v>236.2</v>
      </c>
      <c r="H70" s="18">
        <f t="shared" si="3"/>
        <v>63</v>
      </c>
    </row>
    <row r="71" spans="1:8" ht="15.95" customHeight="1">
      <c r="A71" s="46" t="s">
        <v>62</v>
      </c>
      <c r="B71" s="47"/>
      <c r="C71" s="48"/>
      <c r="D71" s="5">
        <v>7566</v>
      </c>
      <c r="E71" s="5">
        <v>6217</v>
      </c>
      <c r="F71" s="5">
        <v>5678</v>
      </c>
      <c r="G71" s="19">
        <f t="shared" si="2"/>
        <v>91.3</v>
      </c>
      <c r="H71" s="18">
        <f t="shared" si="3"/>
        <v>75</v>
      </c>
    </row>
    <row r="72" spans="1:8" ht="15.95" customHeight="1">
      <c r="A72" s="46" t="s">
        <v>63</v>
      </c>
      <c r="B72" s="47"/>
      <c r="C72" s="48"/>
      <c r="D72" s="5">
        <v>19612</v>
      </c>
      <c r="E72" s="5">
        <v>18879</v>
      </c>
      <c r="F72" s="5">
        <v>21874</v>
      </c>
      <c r="G72" s="19">
        <f t="shared" si="2"/>
        <v>115.9</v>
      </c>
      <c r="H72" s="18">
        <f t="shared" si="3"/>
        <v>111.5</v>
      </c>
    </row>
    <row r="73" spans="1:8" ht="15.95" customHeight="1">
      <c r="A73" s="40" t="s">
        <v>64</v>
      </c>
      <c r="B73" s="41"/>
      <c r="C73" s="42"/>
      <c r="D73" s="6">
        <v>33956</v>
      </c>
      <c r="E73" s="6">
        <v>21680</v>
      </c>
      <c r="F73" s="6">
        <v>14633</v>
      </c>
      <c r="G73" s="22">
        <f t="shared" si="2"/>
        <v>67.5</v>
      </c>
      <c r="H73" s="23">
        <f t="shared" si="3"/>
        <v>43.1</v>
      </c>
    </row>
    <row r="74" spans="1:8" ht="15.95" customHeight="1">
      <c r="A74" s="46" t="s">
        <v>65</v>
      </c>
      <c r="B74" s="47"/>
      <c r="C74" s="48"/>
      <c r="D74" s="5">
        <v>6461</v>
      </c>
      <c r="E74" s="5">
        <v>7574</v>
      </c>
      <c r="F74" s="5">
        <v>4452</v>
      </c>
      <c r="G74" s="19">
        <f t="shared" si="2"/>
        <v>58.8</v>
      </c>
      <c r="H74" s="18">
        <f t="shared" si="3"/>
        <v>68.900000000000006</v>
      </c>
    </row>
    <row r="75" spans="1:8" ht="15.95" customHeight="1">
      <c r="A75" s="46" t="s">
        <v>66</v>
      </c>
      <c r="B75" s="47"/>
      <c r="C75" s="48"/>
      <c r="D75" s="5">
        <v>14589</v>
      </c>
      <c r="E75" s="5">
        <v>11301</v>
      </c>
      <c r="F75" s="5">
        <v>12093</v>
      </c>
      <c r="G75" s="19">
        <f t="shared" si="2"/>
        <v>107</v>
      </c>
      <c r="H75" s="18">
        <f t="shared" si="3"/>
        <v>82.9</v>
      </c>
    </row>
    <row r="76" spans="1:8" ht="15.95" customHeight="1" thickBot="1">
      <c r="A76" s="46" t="s">
        <v>67</v>
      </c>
      <c r="B76" s="47"/>
      <c r="C76" s="48"/>
      <c r="D76" s="5">
        <v>14040</v>
      </c>
      <c r="E76" s="5">
        <v>35695</v>
      </c>
      <c r="F76" s="5">
        <v>17397</v>
      </c>
      <c r="G76" s="17">
        <f t="shared" si="2"/>
        <v>48.7</v>
      </c>
      <c r="H76" s="18">
        <f t="shared" si="3"/>
        <v>123.9</v>
      </c>
    </row>
    <row r="77" spans="1:8" ht="15.95" customHeight="1" thickTop="1" thickBot="1">
      <c r="A77" s="56" t="s">
        <v>68</v>
      </c>
      <c r="B77" s="57"/>
      <c r="C77" s="57"/>
      <c r="D77" s="15">
        <f>SUM(D54:D76)</f>
        <v>435112</v>
      </c>
      <c r="E77" s="15">
        <f>SUM(E54:E76)</f>
        <v>293373</v>
      </c>
      <c r="F77" s="15">
        <f>SUM(F54:F76)</f>
        <v>214963</v>
      </c>
      <c r="G77" s="24">
        <f t="shared" si="2"/>
        <v>73.3</v>
      </c>
      <c r="H77" s="25">
        <f t="shared" si="3"/>
        <v>49.4</v>
      </c>
    </row>
    <row r="78" spans="1:8" ht="15.95" customHeight="1" thickTop="1" thickBot="1">
      <c r="A78" s="54" t="s">
        <v>69</v>
      </c>
      <c r="B78" s="55"/>
      <c r="C78" s="55"/>
      <c r="D78" s="8">
        <f>D46+D77</f>
        <v>6184036</v>
      </c>
      <c r="E78" s="8">
        <f>E46+E77</f>
        <v>4526631</v>
      </c>
      <c r="F78" s="8">
        <f>F46+F77</f>
        <v>3254223</v>
      </c>
      <c r="G78" s="26">
        <f t="shared" si="2"/>
        <v>71.900000000000006</v>
      </c>
      <c r="H78" s="27">
        <f t="shared" si="3"/>
        <v>52.6</v>
      </c>
    </row>
    <row r="79" spans="1:8" ht="15" customHeight="1">
      <c r="A79" s="9" t="s">
        <v>43</v>
      </c>
      <c r="B79" s="2"/>
      <c r="C79" s="2"/>
      <c r="D79" s="2"/>
      <c r="E79" s="11"/>
      <c r="F79" s="11"/>
      <c r="G79" s="11"/>
      <c r="H79" s="11"/>
    </row>
    <row r="80" spans="1:8" ht="15" customHeight="1">
      <c r="A80" s="11" t="s">
        <v>75</v>
      </c>
    </row>
  </sheetData>
  <mergeCells count="80">
    <mergeCell ref="A45:C45"/>
    <mergeCell ref="A75:C75"/>
    <mergeCell ref="A76:C76"/>
    <mergeCell ref="A78:C78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  <mergeCell ref="A64:C64"/>
    <mergeCell ref="A65:C65"/>
    <mergeCell ref="A58:C58"/>
    <mergeCell ref="A59:C59"/>
    <mergeCell ref="A60:C60"/>
    <mergeCell ref="A61:C61"/>
    <mergeCell ref="D52:D53"/>
    <mergeCell ref="E52:E53"/>
    <mergeCell ref="F52:F53"/>
    <mergeCell ref="G52:G53"/>
    <mergeCell ref="H52:H53"/>
    <mergeCell ref="A54:C54"/>
    <mergeCell ref="A55:C55"/>
    <mergeCell ref="A56:C56"/>
    <mergeCell ref="A57:C57"/>
    <mergeCell ref="A46:C46"/>
    <mergeCell ref="B52:C52"/>
    <mergeCell ref="A53:B53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6:C26"/>
    <mergeCell ref="A27:C27"/>
    <mergeCell ref="A28:C28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A6:C6"/>
    <mergeCell ref="A7:C7"/>
    <mergeCell ref="A8:C8"/>
    <mergeCell ref="A9:C9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38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view="pageBreakPreview" zoomScaleNormal="100" zoomScaleSheetLayoutView="100" workbookViewId="0">
      <selection activeCell="A3" sqref="A3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>
      <c r="A1" s="31"/>
      <c r="B1" s="31"/>
      <c r="C1" s="31"/>
      <c r="D1" s="31"/>
      <c r="E1" s="31"/>
      <c r="F1" s="31"/>
      <c r="G1" s="31"/>
      <c r="H1" s="31"/>
    </row>
    <row r="3" spans="1:8" ht="15" customHeight="1" thickBot="1">
      <c r="A3" s="2" t="s">
        <v>70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>
      <c r="A4" s="3"/>
      <c r="B4" s="30"/>
      <c r="C4" s="30" t="s">
        <v>1</v>
      </c>
      <c r="D4" s="32" t="s">
        <v>76</v>
      </c>
      <c r="E4" s="32" t="s">
        <v>77</v>
      </c>
      <c r="F4" s="32" t="s">
        <v>78</v>
      </c>
      <c r="G4" s="34" t="s">
        <v>79</v>
      </c>
      <c r="H4" s="36" t="s">
        <v>80</v>
      </c>
    </row>
    <row r="5" spans="1:8" ht="15.95" customHeight="1" thickBot="1">
      <c r="A5" s="38" t="s">
        <v>2</v>
      </c>
      <c r="B5" s="39"/>
      <c r="C5" s="29"/>
      <c r="D5" s="33"/>
      <c r="E5" s="33"/>
      <c r="F5" s="33"/>
      <c r="G5" s="35"/>
      <c r="H5" s="37"/>
    </row>
    <row r="6" spans="1:8" ht="15.95" customHeight="1">
      <c r="A6" s="46" t="s">
        <v>3</v>
      </c>
      <c r="B6" s="47"/>
      <c r="C6" s="48"/>
      <c r="D6" s="5">
        <v>1389518</v>
      </c>
      <c r="E6" s="5">
        <v>1044697</v>
      </c>
      <c r="F6" s="5">
        <v>714128</v>
      </c>
      <c r="G6" s="17">
        <f>IF(ISERROR(F6/E6),"-",ROUND(F6/E6*100,1))</f>
        <v>68.400000000000006</v>
      </c>
      <c r="H6" s="18">
        <f>IF(ISERROR(F6/D6),"-",ROUND(F6/D6*100,1))</f>
        <v>51.4</v>
      </c>
    </row>
    <row r="7" spans="1:8" ht="15.95" customHeight="1">
      <c r="A7" s="46" t="s">
        <v>4</v>
      </c>
      <c r="B7" s="47"/>
      <c r="C7" s="48"/>
      <c r="D7" s="5">
        <v>330182</v>
      </c>
      <c r="E7" s="5">
        <v>315338</v>
      </c>
      <c r="F7" s="5">
        <v>251004</v>
      </c>
      <c r="G7" s="19">
        <f t="shared" ref="G7:G46" si="0">IF(ISERROR(F7/E7),"-",ROUND(F7/E7*100,1))</f>
        <v>79.599999999999994</v>
      </c>
      <c r="H7" s="18">
        <f t="shared" ref="H7:H46" si="1">IF(ISERROR(F7/D7),"-",ROUND(F7/D7*100,1))</f>
        <v>76</v>
      </c>
    </row>
    <row r="8" spans="1:8" ht="15.95" customHeight="1">
      <c r="A8" s="46" t="s">
        <v>5</v>
      </c>
      <c r="B8" s="47"/>
      <c r="C8" s="48"/>
      <c r="D8" s="5">
        <v>160012</v>
      </c>
      <c r="E8" s="5">
        <v>130477</v>
      </c>
      <c r="F8" s="5">
        <v>90385</v>
      </c>
      <c r="G8" s="19">
        <f t="shared" si="0"/>
        <v>69.3</v>
      </c>
      <c r="H8" s="18">
        <f t="shared" si="1"/>
        <v>56.5</v>
      </c>
    </row>
    <row r="9" spans="1:8" ht="15.95" customHeight="1">
      <c r="A9" s="46" t="s">
        <v>6</v>
      </c>
      <c r="B9" s="47"/>
      <c r="C9" s="48"/>
      <c r="D9" s="5">
        <v>1437430</v>
      </c>
      <c r="E9" s="5">
        <v>1540581</v>
      </c>
      <c r="F9" s="5">
        <v>1171324</v>
      </c>
      <c r="G9" s="19">
        <f t="shared" si="0"/>
        <v>76</v>
      </c>
      <c r="H9" s="18">
        <f t="shared" si="1"/>
        <v>81.5</v>
      </c>
    </row>
    <row r="10" spans="1:8" ht="15.95" customHeight="1">
      <c r="A10" s="40" t="s">
        <v>7</v>
      </c>
      <c r="B10" s="41"/>
      <c r="C10" s="42"/>
      <c r="D10" s="6">
        <v>72594</v>
      </c>
      <c r="E10" s="6">
        <v>71933</v>
      </c>
      <c r="F10" s="6">
        <v>37626</v>
      </c>
      <c r="G10" s="17">
        <f t="shared" si="0"/>
        <v>52.3</v>
      </c>
      <c r="H10" s="18">
        <f t="shared" si="1"/>
        <v>51.8</v>
      </c>
    </row>
    <row r="11" spans="1:8" ht="15.95" customHeight="1">
      <c r="A11" s="43" t="s">
        <v>8</v>
      </c>
      <c r="B11" s="44"/>
      <c r="C11" s="45"/>
      <c r="D11" s="4">
        <v>58331</v>
      </c>
      <c r="E11" s="4">
        <v>64813</v>
      </c>
      <c r="F11" s="4">
        <v>39673</v>
      </c>
      <c r="G11" s="20">
        <f t="shared" si="0"/>
        <v>61.2</v>
      </c>
      <c r="H11" s="21">
        <f t="shared" si="1"/>
        <v>68</v>
      </c>
    </row>
    <row r="12" spans="1:8" ht="15.95" customHeight="1">
      <c r="A12" s="46" t="s">
        <v>9</v>
      </c>
      <c r="B12" s="47"/>
      <c r="C12" s="48"/>
      <c r="D12" s="5">
        <v>2895321</v>
      </c>
      <c r="E12" s="5">
        <v>723902</v>
      </c>
      <c r="F12" s="5">
        <v>435193</v>
      </c>
      <c r="G12" s="19">
        <f t="shared" si="0"/>
        <v>60.1</v>
      </c>
      <c r="H12" s="18">
        <f t="shared" si="1"/>
        <v>15</v>
      </c>
    </row>
    <row r="13" spans="1:8" ht="15.95" customHeight="1">
      <c r="A13" s="46" t="s">
        <v>10</v>
      </c>
      <c r="B13" s="47"/>
      <c r="C13" s="48"/>
      <c r="D13" s="5">
        <v>96590</v>
      </c>
      <c r="E13" s="5">
        <v>62743</v>
      </c>
      <c r="F13" s="5">
        <v>13033</v>
      </c>
      <c r="G13" s="19">
        <f t="shared" si="0"/>
        <v>20.8</v>
      </c>
      <c r="H13" s="18">
        <f t="shared" si="1"/>
        <v>13.5</v>
      </c>
    </row>
    <row r="14" spans="1:8" ht="15.95" customHeight="1">
      <c r="A14" s="46" t="s">
        <v>11</v>
      </c>
      <c r="B14" s="47"/>
      <c r="C14" s="48"/>
      <c r="D14" s="5">
        <v>50567</v>
      </c>
      <c r="E14" s="5">
        <v>44545</v>
      </c>
      <c r="F14" s="5">
        <v>38197</v>
      </c>
      <c r="G14" s="19">
        <f t="shared" si="0"/>
        <v>85.7</v>
      </c>
      <c r="H14" s="18">
        <f t="shared" si="1"/>
        <v>75.5</v>
      </c>
    </row>
    <row r="15" spans="1:8" ht="15.95" customHeight="1">
      <c r="A15" s="40" t="s">
        <v>12</v>
      </c>
      <c r="B15" s="41"/>
      <c r="C15" s="42"/>
      <c r="D15" s="6">
        <v>81179</v>
      </c>
      <c r="E15" s="6">
        <v>104462</v>
      </c>
      <c r="F15" s="6">
        <v>51192</v>
      </c>
      <c r="G15" s="17">
        <f t="shared" si="0"/>
        <v>49</v>
      </c>
      <c r="H15" s="18">
        <f t="shared" si="1"/>
        <v>63.1</v>
      </c>
    </row>
    <row r="16" spans="1:8" ht="15.95" customHeight="1">
      <c r="A16" s="43" t="s">
        <v>13</v>
      </c>
      <c r="B16" s="44"/>
      <c r="C16" s="45"/>
      <c r="D16" s="4">
        <v>55858</v>
      </c>
      <c r="E16" s="4">
        <v>55682</v>
      </c>
      <c r="F16" s="4">
        <v>40301</v>
      </c>
      <c r="G16" s="20">
        <f t="shared" si="0"/>
        <v>72.400000000000006</v>
      </c>
      <c r="H16" s="21">
        <f t="shared" si="1"/>
        <v>72.099999999999994</v>
      </c>
    </row>
    <row r="17" spans="1:8" ht="15.95" customHeight="1">
      <c r="A17" s="46" t="s">
        <v>14</v>
      </c>
      <c r="B17" s="47"/>
      <c r="C17" s="48"/>
      <c r="D17" s="5">
        <v>547880</v>
      </c>
      <c r="E17" s="5">
        <v>547125</v>
      </c>
      <c r="F17" s="5">
        <v>214347</v>
      </c>
      <c r="G17" s="19">
        <f t="shared" si="0"/>
        <v>39.200000000000003</v>
      </c>
      <c r="H17" s="18">
        <f t="shared" si="1"/>
        <v>39.1</v>
      </c>
    </row>
    <row r="18" spans="1:8" ht="15.95" customHeight="1">
      <c r="A18" s="46" t="s">
        <v>15</v>
      </c>
      <c r="B18" s="47"/>
      <c r="C18" s="48"/>
      <c r="D18" s="5">
        <v>207166</v>
      </c>
      <c r="E18" s="5">
        <v>236139</v>
      </c>
      <c r="F18" s="5">
        <v>70853</v>
      </c>
      <c r="G18" s="19">
        <f t="shared" si="0"/>
        <v>30</v>
      </c>
      <c r="H18" s="18">
        <f t="shared" si="1"/>
        <v>34.200000000000003</v>
      </c>
    </row>
    <row r="19" spans="1:8" ht="15.95" customHeight="1">
      <c r="A19" s="46" t="s">
        <v>16</v>
      </c>
      <c r="B19" s="47"/>
      <c r="C19" s="48"/>
      <c r="D19" s="5">
        <v>33032</v>
      </c>
      <c r="E19" s="5">
        <v>33160</v>
      </c>
      <c r="F19" s="5">
        <v>26590</v>
      </c>
      <c r="G19" s="19">
        <f t="shared" si="0"/>
        <v>80.2</v>
      </c>
      <c r="H19" s="18">
        <f t="shared" si="1"/>
        <v>80.5</v>
      </c>
    </row>
    <row r="20" spans="1:8" ht="15.95" customHeight="1">
      <c r="A20" s="40" t="s">
        <v>17</v>
      </c>
      <c r="B20" s="41"/>
      <c r="C20" s="42"/>
      <c r="D20" s="6">
        <v>89306</v>
      </c>
      <c r="E20" s="6">
        <v>37969</v>
      </c>
      <c r="F20" s="6">
        <v>66800</v>
      </c>
      <c r="G20" s="17">
        <f t="shared" si="0"/>
        <v>175.9</v>
      </c>
      <c r="H20" s="18">
        <f t="shared" si="1"/>
        <v>74.8</v>
      </c>
    </row>
    <row r="21" spans="1:8" ht="15.95" customHeight="1">
      <c r="A21" s="46" t="s">
        <v>18</v>
      </c>
      <c r="B21" s="47"/>
      <c r="C21" s="48"/>
      <c r="D21" s="5">
        <v>67549</v>
      </c>
      <c r="E21" s="5">
        <v>81068</v>
      </c>
      <c r="F21" s="5">
        <v>173408</v>
      </c>
      <c r="G21" s="20">
        <f t="shared" si="0"/>
        <v>213.9</v>
      </c>
      <c r="H21" s="21">
        <f t="shared" si="1"/>
        <v>256.7</v>
      </c>
    </row>
    <row r="22" spans="1:8" ht="15.95" customHeight="1">
      <c r="A22" s="46" t="s">
        <v>19</v>
      </c>
      <c r="B22" s="47"/>
      <c r="C22" s="48"/>
      <c r="D22" s="5">
        <v>120728</v>
      </c>
      <c r="E22" s="5">
        <v>155146.99999999997</v>
      </c>
      <c r="F22" s="5">
        <v>105854</v>
      </c>
      <c r="G22" s="19">
        <f t="shared" si="0"/>
        <v>68.2</v>
      </c>
      <c r="H22" s="18">
        <f t="shared" si="1"/>
        <v>87.7</v>
      </c>
    </row>
    <row r="23" spans="1:8" ht="15.95" customHeight="1">
      <c r="A23" s="46" t="s">
        <v>20</v>
      </c>
      <c r="B23" s="47"/>
      <c r="C23" s="48"/>
      <c r="D23" s="5">
        <v>563733</v>
      </c>
      <c r="E23" s="5">
        <v>479308</v>
      </c>
      <c r="F23" s="5">
        <v>399159</v>
      </c>
      <c r="G23" s="19">
        <f t="shared" si="0"/>
        <v>83.3</v>
      </c>
      <c r="H23" s="18">
        <f t="shared" si="1"/>
        <v>70.8</v>
      </c>
    </row>
    <row r="24" spans="1:8" ht="15.95" customHeight="1">
      <c r="A24" s="46" t="s">
        <v>21</v>
      </c>
      <c r="B24" s="47"/>
      <c r="C24" s="48"/>
      <c r="D24" s="5">
        <v>502458</v>
      </c>
      <c r="E24" s="5">
        <v>411349</v>
      </c>
      <c r="F24" s="5">
        <v>305987</v>
      </c>
      <c r="G24" s="19">
        <f t="shared" si="0"/>
        <v>74.400000000000006</v>
      </c>
      <c r="H24" s="18">
        <f t="shared" si="1"/>
        <v>60.9</v>
      </c>
    </row>
    <row r="25" spans="1:8" ht="15.95" customHeight="1">
      <c r="A25" s="40" t="s">
        <v>22</v>
      </c>
      <c r="B25" s="41"/>
      <c r="C25" s="42"/>
      <c r="D25" s="6">
        <v>100310</v>
      </c>
      <c r="E25" s="6">
        <v>95340</v>
      </c>
      <c r="F25" s="6">
        <v>86381</v>
      </c>
      <c r="G25" s="17">
        <f t="shared" si="0"/>
        <v>90.6</v>
      </c>
      <c r="H25" s="18">
        <f t="shared" si="1"/>
        <v>86.1</v>
      </c>
    </row>
    <row r="26" spans="1:8" ht="15.95" customHeight="1">
      <c r="A26" s="46" t="s">
        <v>23</v>
      </c>
      <c r="B26" s="47"/>
      <c r="C26" s="48"/>
      <c r="D26" s="5">
        <v>97370</v>
      </c>
      <c r="E26" s="5">
        <v>134649</v>
      </c>
      <c r="F26" s="5">
        <v>105109</v>
      </c>
      <c r="G26" s="20">
        <f t="shared" si="0"/>
        <v>78.099999999999994</v>
      </c>
      <c r="H26" s="21">
        <f t="shared" si="1"/>
        <v>107.9</v>
      </c>
    </row>
    <row r="27" spans="1:8" ht="15.95" customHeight="1">
      <c r="A27" s="46" t="s">
        <v>24</v>
      </c>
      <c r="B27" s="47"/>
      <c r="C27" s="48"/>
      <c r="D27" s="5">
        <v>55778</v>
      </c>
      <c r="E27" s="5">
        <v>39821</v>
      </c>
      <c r="F27" s="5">
        <v>36144</v>
      </c>
      <c r="G27" s="19">
        <f t="shared" si="0"/>
        <v>90.8</v>
      </c>
      <c r="H27" s="18">
        <f t="shared" si="1"/>
        <v>64.8</v>
      </c>
    </row>
    <row r="28" spans="1:8" ht="15.95" customHeight="1">
      <c r="A28" s="46" t="s">
        <v>25</v>
      </c>
      <c r="B28" s="47"/>
      <c r="C28" s="48"/>
      <c r="D28" s="5">
        <v>168319</v>
      </c>
      <c r="E28" s="5">
        <v>195445</v>
      </c>
      <c r="F28" s="5">
        <v>176570</v>
      </c>
      <c r="G28" s="19">
        <f t="shared" si="0"/>
        <v>90.3</v>
      </c>
      <c r="H28" s="18">
        <f t="shared" si="1"/>
        <v>104.9</v>
      </c>
    </row>
    <row r="29" spans="1:8" ht="15.95" customHeight="1">
      <c r="A29" s="46" t="s">
        <v>26</v>
      </c>
      <c r="B29" s="47"/>
      <c r="C29" s="48"/>
      <c r="D29" s="5">
        <v>98791</v>
      </c>
      <c r="E29" s="5">
        <v>63710</v>
      </c>
      <c r="F29" s="5">
        <v>38062</v>
      </c>
      <c r="G29" s="17">
        <f t="shared" si="0"/>
        <v>59.7</v>
      </c>
      <c r="H29" s="18">
        <f t="shared" si="1"/>
        <v>38.5</v>
      </c>
    </row>
    <row r="30" spans="1:8" ht="15.95" customHeight="1">
      <c r="A30" s="40" t="s">
        <v>27</v>
      </c>
      <c r="B30" s="41"/>
      <c r="C30" s="42"/>
      <c r="D30" s="6">
        <v>44448</v>
      </c>
      <c r="E30" s="6">
        <v>40922</v>
      </c>
      <c r="F30" s="6">
        <v>35455</v>
      </c>
      <c r="G30" s="22">
        <f t="shared" si="0"/>
        <v>86.6</v>
      </c>
      <c r="H30" s="23">
        <f t="shared" si="1"/>
        <v>79.8</v>
      </c>
    </row>
    <row r="31" spans="1:8" ht="15.95" customHeight="1">
      <c r="A31" s="46" t="s">
        <v>28</v>
      </c>
      <c r="B31" s="47"/>
      <c r="C31" s="48"/>
      <c r="D31" s="5">
        <v>175587</v>
      </c>
      <c r="E31" s="5">
        <v>231157</v>
      </c>
      <c r="F31" s="5">
        <v>223365</v>
      </c>
      <c r="G31" s="19">
        <f t="shared" si="0"/>
        <v>96.6</v>
      </c>
      <c r="H31" s="18">
        <f t="shared" si="1"/>
        <v>127.2</v>
      </c>
    </row>
    <row r="32" spans="1:8" ht="15.95" customHeight="1">
      <c r="A32" s="46" t="s">
        <v>29</v>
      </c>
      <c r="B32" s="47"/>
      <c r="C32" s="48"/>
      <c r="D32" s="5">
        <v>20225</v>
      </c>
      <c r="E32" s="5">
        <v>27221</v>
      </c>
      <c r="F32" s="5">
        <v>19007</v>
      </c>
      <c r="G32" s="19">
        <f t="shared" si="0"/>
        <v>69.8</v>
      </c>
      <c r="H32" s="18">
        <f t="shared" si="1"/>
        <v>94</v>
      </c>
    </row>
    <row r="33" spans="1:8" ht="15.95" customHeight="1">
      <c r="A33" s="46" t="s">
        <v>30</v>
      </c>
      <c r="B33" s="47"/>
      <c r="C33" s="48"/>
      <c r="D33" s="5">
        <v>128191</v>
      </c>
      <c r="E33" s="5">
        <v>128629</v>
      </c>
      <c r="F33" s="5">
        <v>81894</v>
      </c>
      <c r="G33" s="19">
        <f t="shared" si="0"/>
        <v>63.7</v>
      </c>
      <c r="H33" s="18">
        <f t="shared" si="1"/>
        <v>63.9</v>
      </c>
    </row>
    <row r="34" spans="1:8" ht="15.95" customHeight="1">
      <c r="A34" s="46" t="s">
        <v>31</v>
      </c>
      <c r="B34" s="47"/>
      <c r="C34" s="48"/>
      <c r="D34" s="5">
        <v>27569</v>
      </c>
      <c r="E34" s="5">
        <v>18838</v>
      </c>
      <c r="F34" s="5">
        <v>15664</v>
      </c>
      <c r="G34" s="17">
        <f t="shared" si="0"/>
        <v>83.2</v>
      </c>
      <c r="H34" s="18">
        <f t="shared" si="1"/>
        <v>56.8</v>
      </c>
    </row>
    <row r="35" spans="1:8" ht="15.95" customHeight="1">
      <c r="A35" s="40" t="s">
        <v>32</v>
      </c>
      <c r="B35" s="41"/>
      <c r="C35" s="42"/>
      <c r="D35" s="6">
        <v>246762</v>
      </c>
      <c r="E35" s="6">
        <v>146881</v>
      </c>
      <c r="F35" s="6">
        <v>121182</v>
      </c>
      <c r="G35" s="22">
        <f t="shared" si="0"/>
        <v>82.5</v>
      </c>
      <c r="H35" s="23">
        <f t="shared" si="1"/>
        <v>49.1</v>
      </c>
    </row>
    <row r="36" spans="1:8" ht="15.95" customHeight="1">
      <c r="A36" s="46" t="s">
        <v>33</v>
      </c>
      <c r="B36" s="47"/>
      <c r="C36" s="48"/>
      <c r="D36" s="5">
        <v>74979</v>
      </c>
      <c r="E36" s="5">
        <v>152313</v>
      </c>
      <c r="F36" s="5">
        <v>162826</v>
      </c>
      <c r="G36" s="19">
        <f t="shared" si="0"/>
        <v>106.9</v>
      </c>
      <c r="H36" s="18">
        <f t="shared" si="1"/>
        <v>217.2</v>
      </c>
    </row>
    <row r="37" spans="1:8" ht="15.95" customHeight="1">
      <c r="A37" s="46" t="s">
        <v>34</v>
      </c>
      <c r="B37" s="47"/>
      <c r="C37" s="48"/>
      <c r="D37" s="5">
        <v>270000</v>
      </c>
      <c r="E37" s="5">
        <v>204184</v>
      </c>
      <c r="F37" s="5">
        <v>216019</v>
      </c>
      <c r="G37" s="19">
        <f t="shared" si="0"/>
        <v>105.8</v>
      </c>
      <c r="H37" s="18">
        <f t="shared" si="1"/>
        <v>80</v>
      </c>
    </row>
    <row r="38" spans="1:8" ht="15.95" customHeight="1">
      <c r="A38" s="46" t="s">
        <v>35</v>
      </c>
      <c r="B38" s="47"/>
      <c r="C38" s="48"/>
      <c r="D38" s="5">
        <v>80811</v>
      </c>
      <c r="E38" s="5">
        <v>75886</v>
      </c>
      <c r="F38" s="5">
        <v>51315</v>
      </c>
      <c r="G38" s="19">
        <f t="shared" si="0"/>
        <v>67.599999999999994</v>
      </c>
      <c r="H38" s="18">
        <f t="shared" si="1"/>
        <v>63.5</v>
      </c>
    </row>
    <row r="39" spans="1:8" ht="15.95" customHeight="1">
      <c r="A39" s="46" t="s">
        <v>36</v>
      </c>
      <c r="B39" s="47"/>
      <c r="C39" s="48"/>
      <c r="D39" s="5">
        <v>131674</v>
      </c>
      <c r="E39" s="5">
        <v>117388</v>
      </c>
      <c r="F39" s="5">
        <v>141834</v>
      </c>
      <c r="G39" s="17">
        <f t="shared" si="0"/>
        <v>120.8</v>
      </c>
      <c r="H39" s="18">
        <f t="shared" si="1"/>
        <v>107.7</v>
      </c>
    </row>
    <row r="40" spans="1:8" ht="15.95" customHeight="1">
      <c r="A40" s="40" t="s">
        <v>37</v>
      </c>
      <c r="B40" s="41"/>
      <c r="C40" s="42"/>
      <c r="D40" s="6">
        <v>20848</v>
      </c>
      <c r="E40" s="6">
        <v>13483</v>
      </c>
      <c r="F40" s="6">
        <v>15307</v>
      </c>
      <c r="G40" s="22">
        <f t="shared" si="0"/>
        <v>113.5</v>
      </c>
      <c r="H40" s="23">
        <f t="shared" si="1"/>
        <v>73.400000000000006</v>
      </c>
    </row>
    <row r="41" spans="1:8" ht="15.95" customHeight="1">
      <c r="A41" s="46" t="s">
        <v>38</v>
      </c>
      <c r="B41" s="47"/>
      <c r="C41" s="48"/>
      <c r="D41" s="5">
        <v>51211</v>
      </c>
      <c r="E41" s="5">
        <v>56401</v>
      </c>
      <c r="F41" s="5">
        <v>49698</v>
      </c>
      <c r="G41" s="19">
        <f t="shared" si="0"/>
        <v>88.1</v>
      </c>
      <c r="H41" s="18">
        <f t="shared" si="1"/>
        <v>97</v>
      </c>
    </row>
    <row r="42" spans="1:8" ht="15.95" customHeight="1">
      <c r="A42" s="46" t="s">
        <v>39</v>
      </c>
      <c r="B42" s="47"/>
      <c r="C42" s="48"/>
      <c r="D42" s="5">
        <v>65293</v>
      </c>
      <c r="E42" s="5">
        <v>27979</v>
      </c>
      <c r="F42" s="5">
        <v>28524</v>
      </c>
      <c r="G42" s="19">
        <f t="shared" si="0"/>
        <v>101.9</v>
      </c>
      <c r="H42" s="18">
        <f t="shared" si="1"/>
        <v>43.7</v>
      </c>
    </row>
    <row r="43" spans="1:8" ht="15.95" customHeight="1">
      <c r="A43" s="46" t="s">
        <v>40</v>
      </c>
      <c r="B43" s="47"/>
      <c r="C43" s="48"/>
      <c r="D43" s="5">
        <v>38904</v>
      </c>
      <c r="E43" s="5">
        <v>52867</v>
      </c>
      <c r="F43" s="5">
        <v>100325</v>
      </c>
      <c r="G43" s="19">
        <f t="shared" si="0"/>
        <v>189.8</v>
      </c>
      <c r="H43" s="18">
        <f t="shared" si="1"/>
        <v>257.89999999999998</v>
      </c>
    </row>
    <row r="44" spans="1:8" ht="15.95" customHeight="1">
      <c r="A44" s="46" t="s">
        <v>41</v>
      </c>
      <c r="B44" s="47"/>
      <c r="C44" s="48"/>
      <c r="D44" s="5">
        <v>221915</v>
      </c>
      <c r="E44" s="5">
        <v>145393</v>
      </c>
      <c r="F44" s="5">
        <v>83472</v>
      </c>
      <c r="G44" s="28">
        <f t="shared" si="0"/>
        <v>57.4</v>
      </c>
      <c r="H44" s="18">
        <f t="shared" si="1"/>
        <v>37.6</v>
      </c>
    </row>
    <row r="45" spans="1:8" ht="15.95" customHeight="1" thickBot="1">
      <c r="A45" s="46" t="s">
        <v>73</v>
      </c>
      <c r="B45" s="47"/>
      <c r="C45" s="48"/>
      <c r="D45" s="5">
        <v>59453</v>
      </c>
      <c r="E45" s="5">
        <v>98947</v>
      </c>
      <c r="F45" s="5">
        <v>25962</v>
      </c>
      <c r="G45" s="17">
        <f t="shared" si="0"/>
        <v>26.2</v>
      </c>
      <c r="H45" s="18">
        <f t="shared" si="1"/>
        <v>43.7</v>
      </c>
    </row>
    <row r="46" spans="1:8" ht="15.95" customHeight="1" thickTop="1" thickBot="1">
      <c r="A46" s="49" t="s">
        <v>42</v>
      </c>
      <c r="B46" s="50"/>
      <c r="C46" s="51"/>
      <c r="D46" s="7">
        <f>SUM(D6:D45)</f>
        <v>10937872</v>
      </c>
      <c r="E46" s="7">
        <f>SUM(E6:E45)</f>
        <v>8207892</v>
      </c>
      <c r="F46" s="7">
        <f>SUM(F6:F45)</f>
        <v>6059169</v>
      </c>
      <c r="G46" s="26">
        <f t="shared" si="0"/>
        <v>73.8</v>
      </c>
      <c r="H46" s="27">
        <f t="shared" si="1"/>
        <v>55.4</v>
      </c>
    </row>
    <row r="47" spans="1:8" ht="15" customHeight="1">
      <c r="A47" s="9" t="s">
        <v>43</v>
      </c>
      <c r="B47" s="2"/>
      <c r="C47" s="2"/>
      <c r="D47" s="2"/>
      <c r="E47" s="2"/>
      <c r="F47" s="10"/>
      <c r="G47" s="10"/>
      <c r="H47" s="11"/>
    </row>
    <row r="48" spans="1:8" ht="15" customHeight="1">
      <c r="A48" s="11" t="s">
        <v>74</v>
      </c>
    </row>
    <row r="49" spans="1:8" ht="15" customHeight="1">
      <c r="A49" s="11"/>
      <c r="B49" s="12"/>
      <c r="C49" s="12"/>
      <c r="D49" s="10"/>
      <c r="E49" s="11"/>
      <c r="F49" s="11"/>
      <c r="G49" s="11"/>
      <c r="H49" s="11"/>
    </row>
    <row r="50" spans="1:8" ht="15" customHeight="1">
      <c r="A50" s="11"/>
      <c r="B50" s="12"/>
      <c r="C50" s="12"/>
      <c r="D50" s="10"/>
      <c r="E50" s="11"/>
      <c r="F50" s="11"/>
      <c r="G50" s="11"/>
      <c r="H50" s="11"/>
    </row>
    <row r="51" spans="1:8" ht="15" customHeight="1" thickBot="1">
      <c r="A51" s="2"/>
      <c r="B51" s="2"/>
      <c r="C51" s="2"/>
      <c r="D51" s="2"/>
      <c r="E51" s="2"/>
      <c r="F51" s="2"/>
      <c r="G51" s="2"/>
      <c r="H51" s="2" t="s">
        <v>0</v>
      </c>
    </row>
    <row r="52" spans="1:8" ht="15.95" customHeight="1">
      <c r="A52" s="3"/>
      <c r="B52" s="52" t="s">
        <v>1</v>
      </c>
      <c r="C52" s="53"/>
      <c r="D52" s="32" t="s">
        <v>76</v>
      </c>
      <c r="E52" s="32" t="s">
        <v>77</v>
      </c>
      <c r="F52" s="32" t="s">
        <v>78</v>
      </c>
      <c r="G52" s="34" t="s">
        <v>79</v>
      </c>
      <c r="H52" s="36" t="s">
        <v>80</v>
      </c>
    </row>
    <row r="53" spans="1:8" ht="15.95" customHeight="1" thickBot="1">
      <c r="A53" s="38" t="s">
        <v>44</v>
      </c>
      <c r="B53" s="39"/>
      <c r="C53" s="13"/>
      <c r="D53" s="33"/>
      <c r="E53" s="33"/>
      <c r="F53" s="33"/>
      <c r="G53" s="35"/>
      <c r="H53" s="37"/>
    </row>
    <row r="54" spans="1:8" ht="15.95" customHeight="1">
      <c r="A54" s="46" t="s">
        <v>45</v>
      </c>
      <c r="B54" s="47"/>
      <c r="C54" s="48"/>
      <c r="D54" s="14">
        <v>34185</v>
      </c>
      <c r="E54" s="14">
        <v>32571</v>
      </c>
      <c r="F54" s="14">
        <v>17094</v>
      </c>
      <c r="G54" s="17">
        <f>IF(ISERROR(F54/E54),"-",ROUND(F54/E54*100,1))</f>
        <v>52.5</v>
      </c>
      <c r="H54" s="18">
        <f>IF(ISERROR(F54/D54),"-",ROUND(F54/D54*100,1))</f>
        <v>50</v>
      </c>
    </row>
    <row r="55" spans="1:8" ht="15.95" customHeight="1">
      <c r="A55" s="46" t="s">
        <v>46</v>
      </c>
      <c r="B55" s="47"/>
      <c r="C55" s="48"/>
      <c r="D55" s="5">
        <v>30179</v>
      </c>
      <c r="E55" s="5">
        <v>29778</v>
      </c>
      <c r="F55" s="5">
        <v>13471</v>
      </c>
      <c r="G55" s="19">
        <f t="shared" ref="G55:G78" si="2">IF(ISERROR(F55/E55),"-",ROUND(F55/E55*100,1))</f>
        <v>45.2</v>
      </c>
      <c r="H55" s="18">
        <f t="shared" ref="H55:H78" si="3">IF(ISERROR(F55/D55),"-",ROUND(F55/D55*100,1))</f>
        <v>44.6</v>
      </c>
    </row>
    <row r="56" spans="1:8" ht="15.95" customHeight="1">
      <c r="A56" s="46" t="s">
        <v>47</v>
      </c>
      <c r="B56" s="47"/>
      <c r="C56" s="48"/>
      <c r="D56" s="5">
        <v>31859</v>
      </c>
      <c r="E56" s="5">
        <v>25058</v>
      </c>
      <c r="F56" s="5">
        <v>38907</v>
      </c>
      <c r="G56" s="19">
        <f t="shared" si="2"/>
        <v>155.30000000000001</v>
      </c>
      <c r="H56" s="18">
        <f t="shared" si="3"/>
        <v>122.1</v>
      </c>
    </row>
    <row r="57" spans="1:8" ht="15.95" customHeight="1">
      <c r="A57" s="46" t="s">
        <v>48</v>
      </c>
      <c r="B57" s="47"/>
      <c r="C57" s="48"/>
      <c r="D57" s="5">
        <v>2087</v>
      </c>
      <c r="E57" s="5">
        <v>1944</v>
      </c>
      <c r="F57" s="5">
        <v>1170</v>
      </c>
      <c r="G57" s="19">
        <f t="shared" si="2"/>
        <v>60.2</v>
      </c>
      <c r="H57" s="18">
        <f t="shared" si="3"/>
        <v>56.1</v>
      </c>
    </row>
    <row r="58" spans="1:8" ht="15.95" customHeight="1">
      <c r="A58" s="40" t="s">
        <v>49</v>
      </c>
      <c r="B58" s="41"/>
      <c r="C58" s="42"/>
      <c r="D58" s="6">
        <v>20011</v>
      </c>
      <c r="E58" s="6">
        <v>13645</v>
      </c>
      <c r="F58" s="6">
        <v>4530</v>
      </c>
      <c r="G58" s="17">
        <f t="shared" si="2"/>
        <v>33.200000000000003</v>
      </c>
      <c r="H58" s="18">
        <f t="shared" si="3"/>
        <v>22.6</v>
      </c>
    </row>
    <row r="59" spans="1:8" ht="15.95" customHeight="1">
      <c r="A59" s="43" t="s">
        <v>50</v>
      </c>
      <c r="B59" s="44"/>
      <c r="C59" s="45"/>
      <c r="D59" s="5">
        <v>5785</v>
      </c>
      <c r="E59" s="5">
        <v>4850</v>
      </c>
      <c r="F59" s="5">
        <v>5257</v>
      </c>
      <c r="G59" s="20">
        <f t="shared" si="2"/>
        <v>108.4</v>
      </c>
      <c r="H59" s="21">
        <f t="shared" si="3"/>
        <v>90.9</v>
      </c>
    </row>
    <row r="60" spans="1:8" ht="15.95" customHeight="1">
      <c r="A60" s="46" t="s">
        <v>51</v>
      </c>
      <c r="B60" s="47"/>
      <c r="C60" s="48"/>
      <c r="D60" s="5">
        <v>6271</v>
      </c>
      <c r="E60" s="5">
        <v>42617</v>
      </c>
      <c r="F60" s="5">
        <v>20696</v>
      </c>
      <c r="G60" s="19">
        <f t="shared" si="2"/>
        <v>48.6</v>
      </c>
      <c r="H60" s="18">
        <f t="shared" si="3"/>
        <v>330</v>
      </c>
    </row>
    <row r="61" spans="1:8" ht="15.95" customHeight="1">
      <c r="A61" s="46" t="s">
        <v>52</v>
      </c>
      <c r="B61" s="47"/>
      <c r="C61" s="48"/>
      <c r="D61" s="5">
        <v>17142</v>
      </c>
      <c r="E61" s="5">
        <v>11465</v>
      </c>
      <c r="F61" s="5">
        <v>17622</v>
      </c>
      <c r="G61" s="19">
        <f t="shared" si="2"/>
        <v>153.69999999999999</v>
      </c>
      <c r="H61" s="18">
        <f t="shared" si="3"/>
        <v>102.8</v>
      </c>
    </row>
    <row r="62" spans="1:8" ht="15.95" customHeight="1">
      <c r="A62" s="46" t="s">
        <v>53</v>
      </c>
      <c r="B62" s="47"/>
      <c r="C62" s="48"/>
      <c r="D62" s="5">
        <v>31206</v>
      </c>
      <c r="E62" s="5">
        <v>30726</v>
      </c>
      <c r="F62" s="5">
        <v>12669</v>
      </c>
      <c r="G62" s="19">
        <f t="shared" si="2"/>
        <v>41.2</v>
      </c>
      <c r="H62" s="18">
        <f t="shared" si="3"/>
        <v>40.6</v>
      </c>
    </row>
    <row r="63" spans="1:8" ht="15.95" customHeight="1">
      <c r="A63" s="40" t="s">
        <v>54</v>
      </c>
      <c r="B63" s="41"/>
      <c r="C63" s="42"/>
      <c r="D63" s="6">
        <v>6213</v>
      </c>
      <c r="E63" s="6">
        <v>6236</v>
      </c>
      <c r="F63" s="6">
        <v>8136</v>
      </c>
      <c r="G63" s="17">
        <f t="shared" si="2"/>
        <v>130.5</v>
      </c>
      <c r="H63" s="18">
        <f t="shared" si="3"/>
        <v>131</v>
      </c>
    </row>
    <row r="64" spans="1:8" ht="15.95" customHeight="1">
      <c r="A64" s="43" t="s">
        <v>55</v>
      </c>
      <c r="B64" s="44"/>
      <c r="C64" s="45"/>
      <c r="D64" s="5">
        <v>29164</v>
      </c>
      <c r="E64" s="5">
        <v>3739</v>
      </c>
      <c r="F64" s="5">
        <v>3834</v>
      </c>
      <c r="G64" s="20">
        <f t="shared" si="2"/>
        <v>102.5</v>
      </c>
      <c r="H64" s="21">
        <f t="shared" si="3"/>
        <v>13.1</v>
      </c>
    </row>
    <row r="65" spans="1:8" ht="15.95" customHeight="1">
      <c r="A65" s="46" t="s">
        <v>56</v>
      </c>
      <c r="B65" s="47"/>
      <c r="C65" s="48"/>
      <c r="D65" s="5">
        <v>2396</v>
      </c>
      <c r="E65" s="5">
        <v>357</v>
      </c>
      <c r="F65" s="5">
        <v>2302</v>
      </c>
      <c r="G65" s="19">
        <f t="shared" si="2"/>
        <v>644.79999999999995</v>
      </c>
      <c r="H65" s="18">
        <f t="shared" si="3"/>
        <v>96.1</v>
      </c>
    </row>
    <row r="66" spans="1:8" ht="15.95" customHeight="1">
      <c r="A66" s="46" t="s">
        <v>57</v>
      </c>
      <c r="B66" s="47"/>
      <c r="C66" s="48"/>
      <c r="D66" s="5">
        <v>4696</v>
      </c>
      <c r="E66" s="5">
        <v>3231</v>
      </c>
      <c r="F66" s="5">
        <v>2536</v>
      </c>
      <c r="G66" s="19">
        <f t="shared" si="2"/>
        <v>78.5</v>
      </c>
      <c r="H66" s="18">
        <f t="shared" si="3"/>
        <v>54</v>
      </c>
    </row>
    <row r="67" spans="1:8" ht="15.95" customHeight="1">
      <c r="A67" s="46" t="s">
        <v>58</v>
      </c>
      <c r="B67" s="47"/>
      <c r="C67" s="48"/>
      <c r="D67" s="5">
        <v>1023</v>
      </c>
      <c r="E67" s="5">
        <v>415</v>
      </c>
      <c r="F67" s="5">
        <v>671</v>
      </c>
      <c r="G67" s="19">
        <f t="shared" si="2"/>
        <v>161.69999999999999</v>
      </c>
      <c r="H67" s="18">
        <f t="shared" si="3"/>
        <v>65.599999999999994</v>
      </c>
    </row>
    <row r="68" spans="1:8" ht="15.95" customHeight="1">
      <c r="A68" s="46" t="s">
        <v>59</v>
      </c>
      <c r="B68" s="47"/>
      <c r="C68" s="48"/>
      <c r="D68" s="5">
        <v>9648</v>
      </c>
      <c r="E68" s="5">
        <v>7496</v>
      </c>
      <c r="F68" s="5">
        <v>2138</v>
      </c>
      <c r="G68" s="17">
        <f t="shared" si="2"/>
        <v>28.5</v>
      </c>
      <c r="H68" s="18">
        <f t="shared" si="3"/>
        <v>22.2</v>
      </c>
    </row>
    <row r="69" spans="1:8" ht="15.95" customHeight="1">
      <c r="A69" s="43" t="s">
        <v>60</v>
      </c>
      <c r="B69" s="44"/>
      <c r="C69" s="45"/>
      <c r="D69" s="4">
        <v>290</v>
      </c>
      <c r="E69" s="4">
        <v>240</v>
      </c>
      <c r="F69" s="4">
        <v>0</v>
      </c>
      <c r="G69" s="20">
        <f t="shared" si="2"/>
        <v>0</v>
      </c>
      <c r="H69" s="21">
        <f t="shared" si="3"/>
        <v>0</v>
      </c>
    </row>
    <row r="70" spans="1:8" ht="15.95" customHeight="1">
      <c r="A70" s="46" t="s">
        <v>61</v>
      </c>
      <c r="B70" s="47"/>
      <c r="C70" s="48"/>
      <c r="D70" s="5">
        <v>6069</v>
      </c>
      <c r="E70" s="5">
        <v>1039</v>
      </c>
      <c r="F70" s="5">
        <v>3186</v>
      </c>
      <c r="G70" s="19">
        <f t="shared" si="2"/>
        <v>306.60000000000002</v>
      </c>
      <c r="H70" s="18">
        <f t="shared" si="3"/>
        <v>52.5</v>
      </c>
    </row>
    <row r="71" spans="1:8" ht="15.95" customHeight="1">
      <c r="A71" s="46" t="s">
        <v>62</v>
      </c>
      <c r="B71" s="47"/>
      <c r="C71" s="48"/>
      <c r="D71" s="5">
        <v>8506</v>
      </c>
      <c r="E71" s="5">
        <v>7022</v>
      </c>
      <c r="F71" s="5">
        <v>3455</v>
      </c>
      <c r="G71" s="19">
        <f t="shared" si="2"/>
        <v>49.2</v>
      </c>
      <c r="H71" s="18">
        <f t="shared" si="3"/>
        <v>40.6</v>
      </c>
    </row>
    <row r="72" spans="1:8" ht="15.95" customHeight="1">
      <c r="A72" s="46" t="s">
        <v>63</v>
      </c>
      <c r="B72" s="47"/>
      <c r="C72" s="48"/>
      <c r="D72" s="5">
        <v>6081</v>
      </c>
      <c r="E72" s="5">
        <v>13638</v>
      </c>
      <c r="F72" s="5">
        <v>12088</v>
      </c>
      <c r="G72" s="19">
        <f t="shared" si="2"/>
        <v>88.6</v>
      </c>
      <c r="H72" s="18">
        <f t="shared" si="3"/>
        <v>198.8</v>
      </c>
    </row>
    <row r="73" spans="1:8" ht="15.95" customHeight="1">
      <c r="A73" s="40" t="s">
        <v>64</v>
      </c>
      <c r="B73" s="41"/>
      <c r="C73" s="42"/>
      <c r="D73" s="6">
        <v>24378</v>
      </c>
      <c r="E73" s="6">
        <v>13429</v>
      </c>
      <c r="F73" s="6">
        <v>7107</v>
      </c>
      <c r="G73" s="22">
        <f t="shared" si="2"/>
        <v>52.9</v>
      </c>
      <c r="H73" s="23">
        <f t="shared" si="3"/>
        <v>29.2</v>
      </c>
    </row>
    <row r="74" spans="1:8" ht="15.95" customHeight="1">
      <c r="A74" s="46" t="s">
        <v>65</v>
      </c>
      <c r="B74" s="47"/>
      <c r="C74" s="48"/>
      <c r="D74" s="5">
        <v>12360</v>
      </c>
      <c r="E74" s="5">
        <v>15606</v>
      </c>
      <c r="F74" s="5">
        <v>6540</v>
      </c>
      <c r="G74" s="19">
        <f t="shared" si="2"/>
        <v>41.9</v>
      </c>
      <c r="H74" s="18">
        <f t="shared" si="3"/>
        <v>52.9</v>
      </c>
    </row>
    <row r="75" spans="1:8" ht="15.95" customHeight="1">
      <c r="A75" s="46" t="s">
        <v>66</v>
      </c>
      <c r="B75" s="47"/>
      <c r="C75" s="48"/>
      <c r="D75" s="5">
        <v>24568</v>
      </c>
      <c r="E75" s="5">
        <v>16848</v>
      </c>
      <c r="F75" s="5">
        <v>25033</v>
      </c>
      <c r="G75" s="19">
        <f t="shared" si="2"/>
        <v>148.6</v>
      </c>
      <c r="H75" s="18">
        <f t="shared" si="3"/>
        <v>101.9</v>
      </c>
    </row>
    <row r="76" spans="1:8" ht="15.95" customHeight="1" thickBot="1">
      <c r="A76" s="46" t="s">
        <v>67</v>
      </c>
      <c r="B76" s="47"/>
      <c r="C76" s="48"/>
      <c r="D76" s="5">
        <v>26372</v>
      </c>
      <c r="E76" s="5">
        <v>65616</v>
      </c>
      <c r="F76" s="5">
        <v>30900</v>
      </c>
      <c r="G76" s="17">
        <f t="shared" si="2"/>
        <v>47.1</v>
      </c>
      <c r="H76" s="18">
        <f t="shared" si="3"/>
        <v>117.2</v>
      </c>
    </row>
    <row r="77" spans="1:8" ht="15.95" customHeight="1" thickTop="1" thickBot="1">
      <c r="A77" s="56" t="s">
        <v>68</v>
      </c>
      <c r="B77" s="57"/>
      <c r="C77" s="57"/>
      <c r="D77" s="15">
        <f>SUM(D54:D76)</f>
        <v>340489</v>
      </c>
      <c r="E77" s="15">
        <f>SUM(E54:E76)</f>
        <v>347566</v>
      </c>
      <c r="F77" s="15">
        <f>SUM(F54:F76)</f>
        <v>239342</v>
      </c>
      <c r="G77" s="24">
        <f t="shared" si="2"/>
        <v>68.900000000000006</v>
      </c>
      <c r="H77" s="25">
        <f t="shared" si="3"/>
        <v>70.3</v>
      </c>
    </row>
    <row r="78" spans="1:8" ht="15.95" customHeight="1" thickTop="1" thickBot="1">
      <c r="A78" s="58" t="s">
        <v>69</v>
      </c>
      <c r="B78" s="59"/>
      <c r="C78" s="59"/>
      <c r="D78" s="16">
        <f>D46+D77</f>
        <v>11278361</v>
      </c>
      <c r="E78" s="16">
        <f>E46+E77</f>
        <v>8555458</v>
      </c>
      <c r="F78" s="16">
        <f>F46+F77</f>
        <v>6298511</v>
      </c>
      <c r="G78" s="26">
        <f t="shared" si="2"/>
        <v>73.599999999999994</v>
      </c>
      <c r="H78" s="27">
        <f t="shared" si="3"/>
        <v>55.8</v>
      </c>
    </row>
    <row r="79" spans="1:8" ht="15" customHeight="1">
      <c r="A79" s="9" t="s">
        <v>43</v>
      </c>
      <c r="B79" s="2"/>
      <c r="C79" s="2"/>
      <c r="D79" s="2"/>
      <c r="E79" s="11"/>
      <c r="F79" s="11"/>
      <c r="G79" s="11"/>
      <c r="H79" s="11"/>
    </row>
    <row r="80" spans="1:8" ht="15" customHeight="1">
      <c r="A80" s="11" t="s">
        <v>74</v>
      </c>
    </row>
  </sheetData>
  <mergeCells count="80">
    <mergeCell ref="A78:C78"/>
    <mergeCell ref="A45:C45"/>
    <mergeCell ref="A75:C75"/>
    <mergeCell ref="A76:C76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  <mergeCell ref="A64:C64"/>
    <mergeCell ref="A65:C65"/>
    <mergeCell ref="A58:C58"/>
    <mergeCell ref="A59:C59"/>
    <mergeCell ref="A60:C60"/>
    <mergeCell ref="A61:C61"/>
    <mergeCell ref="D52:D53"/>
    <mergeCell ref="E52:E53"/>
    <mergeCell ref="F52:F53"/>
    <mergeCell ref="G52:G53"/>
    <mergeCell ref="H52:H53"/>
    <mergeCell ref="A54:C54"/>
    <mergeCell ref="A55:C55"/>
    <mergeCell ref="A56:C56"/>
    <mergeCell ref="A57:C57"/>
    <mergeCell ref="A46:C46"/>
    <mergeCell ref="B52:C52"/>
    <mergeCell ref="A53:B53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6:C26"/>
    <mergeCell ref="A27:C27"/>
    <mergeCell ref="A28:C28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A6:C6"/>
    <mergeCell ref="A7:C7"/>
    <mergeCell ref="A8:C8"/>
    <mergeCell ref="A9:C9"/>
    <mergeCell ref="A1:H1"/>
    <mergeCell ref="D4:D5"/>
    <mergeCell ref="E4:E5"/>
    <mergeCell ref="F4:F5"/>
    <mergeCell ref="G4:G5"/>
    <mergeCell ref="H4:H5"/>
    <mergeCell ref="A5:B5"/>
  </mergeCells>
  <phoneticPr fontId="3"/>
  <pageMargins left="0.98425196850393704" right="0.59055118110236227" top="0.98425196850393704" bottom="0.98425196850393704" header="0.51181102362204722" footer="0.51181102362204722"/>
  <pageSetup paperSize="9" scale="99" firstPageNumber="140" fitToHeight="2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2019-03-25T01:20:07Z</cp:lastPrinted>
  <dcterms:created xsi:type="dcterms:W3CDTF">2010-03-17T02:55:10Z</dcterms:created>
  <dcterms:modified xsi:type="dcterms:W3CDTF">2021-03-23T12:53:33Z</dcterms:modified>
</cp:coreProperties>
</file>