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Y:\01.総合政策課\1.作業用\03　財政担当\0428財務報告\03　■財政状況資料集（旧市町村財政比較分析表）\H31(R01)財政状況資料集\2回目〆切20211015_【埼玉県市町村課】（1015〆・作業依頼）令和元年度財政状況資料集の作成について（2回目）\提出\"/>
    </mc:Choice>
  </mc:AlternateContent>
  <xr:revisionPtr revIDLastSave="0" documentId="13_ncr:1_{C5A5BB78-5F73-409A-84B7-986D54D5315D}" xr6:coauthVersionLast="36" xr6:coauthVersionMax="36" xr10:uidLastSave="{00000000-0000-0000-0000-000000000000}"/>
  <bookViews>
    <workbookView xWindow="-105" yWindow="-105" windowWidth="23250" windowHeight="125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<sst xmlns="http://schemas.openxmlformats.org/spreadsheetml/2006/main" count="1146" uniqueCount="597">
  <si>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</si>
  <si>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</si>
  <si>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</si>
  <si>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</si>
  <si>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</si>
  <si>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</si>
  <si>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</si>
  <si>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</si>
  <si>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</si>
  <si>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</si>
  <si>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</si>
  <si>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</si>
  <si>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</si>
  <si>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</si>
  <si>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</si>
  <si>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</si>
  <si>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</si>
  <si>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</si>
  <si>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</si>
  <si>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</si>
  <si>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</si>
  <si>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</si>
  <si>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</si>
  <si>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</si>
  <si>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</si>
  <si>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</si>
  <si>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</si>
  <si>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</si>
  <si>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</si>
  <si>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</si>
  <si>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</si>
  <si>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</si>
  <si>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</si>
  <si>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</si>
  <si>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</si>
  <si>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</si>
  <si>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</si>
  <si>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</si>
  <si>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</si>
  <si>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</si>
  <si>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</si>
  <si>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</si>
  <si>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</si>
  <si>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</si>
  <si>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</si>
  <si>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</si>
  <si>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</si>
  <si>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</si>
  <si>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</si>
  <si>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</si>
  <si>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</si>
  <si>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</si>
  <si>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</si>
  <si>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</si>
  <si>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</si>
  <si>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</si>
  <si>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</si>
  <si>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</si>
  <si>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</si>
  <si>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</si>
  <si>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</si>
  <si>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</si>
  <si>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</si>
  <si>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</si>
  <si>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</si>
  <si>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</si>
  <si>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</si>
  <si>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</si>
  <si>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</si>
  <si>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</si>
  <si>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</si>
  <si>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</si>
  <si>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</si>
  <si>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</si>
  <si>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</si>
  <si>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</si>
  <si>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</si>
  <si>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</si>
  <si>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</si>
  <si>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</si>
  <si>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</si>
  <si>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</si>
  <si>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</si>
  <si>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</si>
  <si>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</si>
  <si>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</si>
  <si>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</si>
  <si>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</si>
  <si>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</si>
  <si>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</si>
  <si>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</si>
  <si>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</si>
  <si>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</si>
  <si>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</si>
  <si>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</si>
  <si>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</si>
  <si>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</si>
  <si>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</si>
  <si>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</si>
  <si>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</si>
  <si>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</si>
  <si>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</si>
  <si>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</si>
  <si>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</si>
  <si>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</si>
  <si>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</si>
  <si>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</si>
  <si>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</si>
  <si>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</si>
  <si>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</si>
  <si>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</si>
  <si>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</si>
  <si>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</si>
  <si>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</si>
  <si>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</si>
  <si>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</si>
  <si>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</si>
  <si>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</si>
  <si>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</si>
  <si>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</si>
  <si>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</si>
  <si>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</si>
  <si>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</si>
  <si>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</si>
  <si>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</si>
  <si>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</si>
  <si>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</si>
  <si>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</si>
  <si>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</si>
  <si>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</si>
  <si>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</si>
  <si>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</si>
  <si>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</si>
  <si>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</si>
  <si>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</si>
  <si>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</si>
  <si>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</si>
  <si>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</si>
  <si>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</si>
  <si>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</si>
  <si>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</si>
  <si>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</si>
  <si>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</si>
  <si>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</si>
  <si>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</si>
  <si>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</si>
  <si>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</si>
  <si>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</si>
  <si>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</si>
  <si>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</si>
  <si>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</si>
  <si>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</si>
  <si>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</si>
  <si>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</si>
  <si>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</si>
  <si>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</si>
  <si>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</si>
  <si>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</si>
  <si>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</si>
  <si>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</si>
  <si>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</si>
  <si>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</si>
  <si>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</si>
  <si>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</si>
  <si>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</si>
  <si>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</si>
  <si>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</si>
  <si>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</si>
  <si>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</si>
  <si>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</si>
  <si>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</si>
  <si>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</si>
  <si>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</si>
  <si>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</si>
  <si>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</si>
  <si>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</si>
  <si>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</si>
  <si>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</si>
  <si>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</si>
  <si>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</si>
  <si>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</si>
  <si>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</si>
  <si>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</si>
  <si>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</si>
  <si>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</si>
  <si>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</si>
  <si>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</si>
  <si>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</si>
  <si>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</si>
  <si>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</si>
  <si>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</si>
  <si>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</si>
  <si>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</si>
  <si>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</si>
  <si>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</si>
  <si>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</si>
  <si>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</si>
  <si>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</si>
  <si>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</si>
  <si>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</si>
  <si>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</si>
  <si>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</si>
  <si>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</si>
  <si>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</si>
  <si>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</si>
  <si>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</si>
  <si>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</si>
  <si>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</si>
  <si>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</si>
  <si>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</si>
  <si>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</si>
  <si>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</si>
  <si>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</si>
  <si>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</si>
  <si>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</si>
  <si>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</si>
  <si>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</si>
  <si>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</si>
  <si>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</si>
  <si>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</si>
  <si>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</si>
  <si>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</si>
  <si>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</si>
  <si>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</si>
  <si>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</si>
  <si>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</si>
  <si>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</si>
  <si>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</si>
  <si>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</si>
  <si>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</si>
  <si>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</si>
  <si>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</si>
  <si>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</si>
  <si>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</si>
  <si>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</si>
  <si>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</si>
  <si>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</si>
  <si>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</si>
  <si>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</si>
  <si>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</si>
  <si>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</si>
  <si>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</si>
  <si>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</si>
  <si>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</si>
  <si>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</si>
  <si>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</si>
  <si>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</si>
  <si>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</si>
  <si>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</si>
  <si>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</si>
  <si>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</si>
  <si>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</si>
  <si>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</si>
  <si>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</si>
  <si>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</si>
  <si>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</si>
  <si>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</si>
  <si>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</si>
  <si>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</si>
  <si>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</si>
  <si>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</si>
  <si>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</si>
  <si>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</si>
  <si>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</si>
  <si>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</si>
  <si>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</si>
  <si>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</si>
  <si>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</si>
  <si>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</si>
  <si>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</si>
  <si>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</si>
  <si>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</si>
  <si>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</si>
  <si>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</si>
  <si>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</si>
  <si>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</si>
  <si>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</si>
  <si>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</si>
  <si>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</si>
  <si>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</si>
  <si>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</si>
  <si>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</si>
  <si>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</si>
  <si>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</si>
  <si>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</si>
  <si>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</si>
  <si>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</si>
  <si>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</si>
  <si>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</si>
  <si>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</si>
  <si>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</si>
  <si>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</si>
  <si>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</si>
  <si>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</si>
  <si>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</si>
  <si>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</si>
  <si>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</si>
  <si>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</si>
  <si>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</si>
  <si>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</si>
  <si>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</si>
  <si>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</si>
  <si>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</si>
  <si>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</si>
  <si>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</si>
  <si>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</si>
  <si>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</si>
  <si>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</si>
  <si>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</si>
  <si>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</si>
  <si>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</si>
  <si>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</si>
  <si>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</si>
  <si>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</si>
  <si>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</si>
  <si>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</si>
  <si>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</si>
  <si>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</si>
  <si>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</si>
  <si>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</si>
  <si>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</si>
  <si>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</si>
  <si>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</si>
  <si>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</si>
  <si>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</si>
  <si>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</si>
  <si>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</si>
  <si>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</si>
  <si>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</si>
  <si>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</si>
  <si>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</si>
  <si>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</si>
  <si>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</si>
  <si>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</si>
  <si>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</si>
  <si>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</si>
  <si>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</si>
  <si>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</si>
  <si>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</si>
  <si>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</si>
  <si>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</si>
  <si>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</si>
  <si>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</si>
  <si>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</si>
  <si>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</si>
  <si>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</si>
  <si>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</si>
  <si>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</si>
  <si>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</si>
  <si>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</si>
  <si>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</si>
  <si>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</si>
  <si>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</si>
  <si>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</si>
  <si>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</si>
  <si>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</si>
  <si>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</si>
  <si>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</si>
  <si>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</si>
  <si>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</si>
  <si>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</si>
  <si>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</si>
  <si>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</si>
  <si>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</si>
  <si>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</si>
  <si>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</si>
  <si>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</si>
  <si>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</si>
  <si>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</si>
  <si>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</si>
  <si>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</si>
  <si>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</si>
  <si>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</si>
  <si>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</si>
  <si>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</si>
  <si>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</si>
  <si>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</si>
  <si>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</si>
  <si>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</si>
  <si>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</si>
  <si>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</si>
  <si>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</si>
  <si>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</si>
  <si>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</si>
  <si>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</si>
  <si>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</si>
  <si>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</si>
  <si>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</si>
  <si>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</si>
  <si>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</si>
  <si>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</si>
  <si>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</si>
  <si>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</si>
  <si>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</si>
  <si>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</si>
  <si>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</si>
  <si>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</si>
  <si>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</si>
  <si>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</si>
  <si>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</si>
  <si>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</si>
  <si>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</si>
  <si>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</si>
  <si>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</si>
  <si>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</si>
  <si>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</si>
  <si>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</si>
  <si>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</si>
  <si>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</si>
  <si>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</si>
  <si>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</si>
  <si>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</si>
  <si>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</si>
  <si>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</si>
  <si>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</si>
  <si>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</si>
  <si>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</si>
  <si>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</si>
  <si>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</si>
  <si>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</si>
  <si>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</si>
  <si>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</si>
  <si>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</si>
  <si>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</si>
  <si>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</si>
  <si>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</si>
  <si>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</si>
  <si>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</si>
  <si>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</si>
  <si>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</si>
  <si>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</si>
  <si>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</si>
  <si>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</si>
  <si>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</si>
  <si>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</si>
  <si>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</si>
  <si>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</si>
  <si>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</si>
  <si>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</si>
  <si>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</si>
  <si>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</si>
  <si>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</si>
  <si>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</si>
  <si>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</si>
  <si>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</si>
  <si>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</si>
  <si>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</si>
  <si>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</si>
  <si>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</si>
  <si>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</si>
  <si>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</si>
  <si>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</si>
  <si>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</si>
  <si>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</si>
  <si>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</si>
  <si>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</si>
  <si>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</si>
  <si>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</si>
  <si>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</si>
  <si>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</si>
  <si>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</si>
  <si>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</si>
  <si>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</si>
  <si>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</si>
  <si>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</si>
  <si>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</si>
  <si>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</si>
  <si>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</si>
  <si>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</si>
  <si>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</si>
  <si>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</si>
  <si>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</si>
  <si>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</si>
  <si>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</si>
  <si>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</si>
  <si>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</si>
  <si>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</si>
  <si>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</si>
  <si>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</si>
  <si>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</si>
  <si>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</si>
  <si>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</si>
  <si>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</si>
  <si>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</si>
  <si>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</si>
  <si>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</si>
  <si>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</si>
  <si>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</si>
  <si>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</si>
  <si>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</si>
  <si>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</si>
  <si>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</si>
  <si>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</si>
  <si>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</si>
  <si>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</si>
  <si>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</si>
  <si>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</si>
  <si>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</si>
  <si>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</si>
  <si>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</si>
  <si>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</si>
  <si>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</si>
  <si>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</si>
  <si>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</si>
  <si>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</si>
  <si>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</si>
  <si>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</si>
  <si>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</si>
  <si>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</si>
  <si>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</si>
  <si>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</si>
  <si>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</si>
  <si>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</si>
  <si>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</si>
  <si>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</si>
  <si>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</si>
  <si>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</si>
  <si>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</si>
  <si>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</si>
  <si>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</si>
  <si>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</si>
  <si>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</si>
  <si>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</si>
  <si>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</si>
  <si>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</si>
  <si>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</si>
  <si>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</si>
  <si>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</si>
  <si>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</si>
  <si>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</si>
  <si>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</si>
  <si>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</si>
  <si>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</si>
  <si>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</si>
  <si>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</si>
  <si>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</si>
  <si>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</si>
  <si>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</si>
  <si>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</si>
  <si>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</si>
  <si>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</si>
  <si>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</si>
  <si>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</si>
  <si>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</si>
  <si>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</si>
  <si>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</si>
  <si>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</si>
  <si>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</si>
  <si>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</si>
  <si>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</si>
  <si>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</si>
  <si>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</si>
  <si>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</si>
  <si>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</si>
  <si>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0.45</t>
  </si>
  <si>
    <t>水道事業会計</t>
  </si>
  <si>
    <t>一般会計</t>
  </si>
  <si>
    <t>国民健康保険特別会計</t>
  </si>
  <si>
    <t>介護保険特別会計</t>
  </si>
  <si>
    <t>農業集落排水処理事業特別会計</t>
  </si>
  <si>
    <t>住宅資金貸付事業特別会計</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</si>
  <si>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</si>
  <si>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</si>
  <si>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</si>
  <si>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</si>
  <si>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</si>
  <si>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</si>
  <si>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</si>
  <si>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</si>
  <si>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</si>
  <si>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</si>
  <si>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</si>
  <si>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児玉郡市広域市町村圏組合</t>
    <rPh sb="0" eb="2">
      <t>コダマ</t>
    </rPh>
    <rPh sb="2" eb="4">
      <t>グンシ</t>
    </rPh>
    <rPh sb="4" eb="6">
      <t>コウイキ</t>
    </rPh>
    <rPh sb="6" eb="9">
      <t>シチョウソン</t>
    </rPh>
    <rPh sb="9" eb="10">
      <t>ケン</t>
    </rPh>
    <rPh sb="10" eb="12">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</si>
  <si>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</si>
  <si>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</si>
  <si>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一般会計</t>
    <phoneticPr fontId="2"/>
  </si>
  <si>
    <t>特別会計</t>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</si>
  <si>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</si>
  <si>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</si>
  <si>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</si>
  <si>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</si>
  <si>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公共施設等整備基金</t>
    <phoneticPr fontId="5"/>
  </si>
  <si>
    <t>地域福祉基金</t>
    <phoneticPr fontId="2"/>
  </si>
  <si>
    <t>ミムリン夢づくり基金</t>
    <phoneticPr fontId="2"/>
  </si>
  <si>
    <t>森林環境譲与税基金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</si>
  <si>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</si>
  <si>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</si>
  <si>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</si>
  <si>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</si>
  <si>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</si>
  <si>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・指数は、将来負担比率に関しては、前年度比3.3ポイント増加し、類似団体平均を4.6ポイント上回っている。実質公債比率に関しては、前年度比0.2ポイント増加し、類似団体平均を3.3ポイント下回っている。
　これは、将来負担比率は、緊急防災・減災事業債等の新規発行したこと等による地方債の現在高の増等したことによるものである。また実質公債比率は、平成30年度臨時財政対策債や緊急防災・減災事業債等
　の償還費等の計上により、　元利償還金の額が増加したこと等によるものである。
　引き続き適切な基金の管理、地方債の発行及び公債費の適正化等に努めていく。</t>
    <rPh sb="28" eb="30">
      <t>ゾウカ</t>
    </rPh>
    <rPh sb="135" eb="136">
      <t>トウ</t>
    </rPh>
    <rPh sb="164" eb="166">
      <t>ジッシツ</t>
    </rPh>
    <rPh sb="166" eb="168">
      <t>コウサイ</t>
    </rPh>
    <rPh sb="168" eb="170">
      <t>ヒリツ</t>
    </rPh>
    <rPh sb="226" eb="227">
      <t>トウ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</si>
  <si>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</si>
  <si>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</si>
  <si>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</si>
  <si>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・指数は、将来負担比率に関しては、前年度比3.3ポイント増加し、類似団体平均を4.6ポイント上回っている。
　有形固定資産減価償却率に関しては、前年度比0.7ポイント増加し、類似団体平均を4.9ポイント下回っている。
　これは、緊急防災・減災事業債等の新規発行したことによる地方債の現在高の増等によるものである。
　また、体育館が有形固定資産減価償却率70％以上、公民館が60％以上になり、かつ、増加率が2.0%以上となっていることなどがあげられる。
　個別施設計画等に基づいた施設の維持管理を適切に進めることで有形固定資産の老朽化の抑制に努めていく。</t>
    <rPh sb="28" eb="30">
      <t>ゾウカ</t>
    </rPh>
    <rPh sb="126" eb="128">
      <t>シンキ</t>
    </rPh>
    <rPh sb="128" eb="130">
      <t>ハッコウ</t>
    </rPh>
    <rPh sb="137" eb="139">
      <t>チホウ</t>
    </rPh>
    <rPh sb="139" eb="140">
      <t>サイ</t>
    </rPh>
    <rPh sb="141" eb="143">
      <t>ゲンザイ</t>
    </rPh>
    <rPh sb="143" eb="144">
      <t>ダカ</t>
    </rPh>
    <rPh sb="145" eb="146">
      <t>ゾウ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</si>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</sst>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304431D-8BBA-4C53-8D61-5A080537BFE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55D2-4702-8BBA-3C6F0E8CF6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37754</c:v>
                </c:pt>
                <c:pt idx="1">
                  <c:v>56749</c:v>
                </c:pt>
                <c:pt idx="2">
                  <c:v>25032</c:v>
                </c:pt>
                <c:pt idx="3">
                  <c:v>41034</c:v>
                </c:pt>
                <c:pt idx="4">
                  <c:v>70580</c:v>
                </c:pt>
              </c:numCache>
            </c:numRef>
          </c:val>
          <c:smooth val="0"/>
          <c:extLst>
            <c:ext xmlns:c16="http://schemas.microsoft.com/office/drawing/2014/chart" uri="{C3380CC4-5D6E-409C-BE32-E72D297353CC}">
              <c16:uniqueId val="{00000001-55D2-4702-8BBA-3C6F0E8CF6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16.809999999999999</c:v>
                </c:pt>
                <c:pt idx="1">
                  <c:v>13.14</c:v>
                </c:pt>
                <c:pt idx="2">
                  <c:v>14.15</c:v>
                </c:pt>
                <c:pt idx="3">
                  <c:v>11.9</c:v>
                </c:pt>
                <c:pt idx="4">
                  <c:v>12.88</c:v>
                </c:pt>
              </c:numCache>
            </c:numRef>
          </c:val>
          <c:extLst>
            <c:ext xmlns:c16="http://schemas.microsoft.com/office/drawing/2014/chart" uri="{C3380CC4-5D6E-409C-BE32-E72D297353CC}">
              <c16:uniqueId val="{00000000-45B7-44F7-B179-DBB16F3BA3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20.45</c:v>
                </c:pt>
                <c:pt idx="1">
                  <c:v>27.01</c:v>
                </c:pt>
                <c:pt idx="2">
                  <c:v>33.270000000000003</c:v>
                </c:pt>
                <c:pt idx="3">
                  <c:v>34.58</c:v>
                </c:pt>
                <c:pt idx="4">
                  <c:v>34.29</c:v>
                </c:pt>
              </c:numCache>
            </c:numRef>
          </c:val>
          <c:extLst>
            <c:ext xmlns:c16="http://schemas.microsoft.com/office/drawing/2014/chart" uri="{C3380CC4-5D6E-409C-BE32-E72D297353CC}">
              <c16:uniqueId val="{00000001-45B7-44F7-B179-DBB16F3BA3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10.94</c:v>
                </c:pt>
                <c:pt idx="1">
                  <c:v>2.59</c:v>
                </c:pt>
                <c:pt idx="2">
                  <c:v>7.62</c:v>
                </c:pt>
                <c:pt idx="3">
                  <c:v>-0.45</c:v>
                </c:pt>
                <c:pt idx="4">
                  <c:v>1.08</c:v>
                </c:pt>
              </c:numCache>
            </c:numRef>
          </c:val>
          <c:smooth val="0"/>
          <c:extLst>
            <c:ext xmlns:c16="http://schemas.microsoft.com/office/drawing/2014/chart" uri="{C3380CC4-5D6E-409C-BE32-E72D297353CC}">
              <c16:uniqueId val="{00000002-45B7-44F7-B179-DBB16F3BA3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F25-43AA-B032-AF60677D1C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25-43AA-B032-AF60677D1C5D}"/>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0.18</c:v>
                </c:pt>
                <c:pt idx="4">
                  <c:v>#N/A</c:v>
                </c:pt>
                <c:pt idx="5">
                  <c:v>7.0000000000000007E-2</c:v>
                </c:pt>
                <c:pt idx="6">
                  <c:v>#N/A</c:v>
                </c:pt>
                <c:pt idx="7">
                  <c:v>0.14000000000000001</c:v>
                </c:pt>
                <c:pt idx="8">
                  <c:v>#N/A</c:v>
                </c:pt>
                <c:pt idx="9">
                  <c:v>0.01</c:v>
                </c:pt>
              </c:numCache>
            </c:numRef>
          </c:val>
          <c:extLst>
            <c:ext xmlns:c16="http://schemas.microsoft.com/office/drawing/2014/chart" uri="{C3380CC4-5D6E-409C-BE32-E72D297353CC}">
              <c16:uniqueId val="{00000002-9F25-43AA-B032-AF60677D1C5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0.11</c:v>
                </c:pt>
                <c:pt idx="6">
                  <c:v>#N/A</c:v>
                </c:pt>
                <c:pt idx="7">
                  <c:v>0.01</c:v>
                </c:pt>
                <c:pt idx="8">
                  <c:v>#N/A</c:v>
                </c:pt>
                <c:pt idx="9">
                  <c:v>0.02</c:v>
                </c:pt>
              </c:numCache>
            </c:numRef>
          </c:val>
          <c:extLst>
            <c:ext xmlns:c16="http://schemas.microsoft.com/office/drawing/2014/chart" uri="{C3380CC4-5D6E-409C-BE32-E72D297353CC}">
              <c16:uniqueId val="{00000003-9F25-43AA-B032-AF60677D1C5D}"/>
            </c:ext>
          </c:extLst>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0.08</c:v>
                </c:pt>
                <c:pt idx="4">
                  <c:v>#N/A</c:v>
                </c:pt>
                <c:pt idx="5">
                  <c:v>0.12</c:v>
                </c:pt>
                <c:pt idx="6">
                  <c:v>#N/A</c:v>
                </c:pt>
                <c:pt idx="7">
                  <c:v>0.21</c:v>
                </c:pt>
                <c:pt idx="8">
                  <c:v>#N/A</c:v>
                </c:pt>
                <c:pt idx="9">
                  <c:v>0.04</c:v>
                </c:pt>
              </c:numCache>
            </c:numRef>
          </c:val>
          <c:extLst>
            <c:ext xmlns:c16="http://schemas.microsoft.com/office/drawing/2014/chart" uri="{C3380CC4-5D6E-409C-BE32-E72D297353CC}">
              <c16:uniqueId val="{00000004-9F25-43AA-B032-AF60677D1C5D}"/>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c:v>
                </c:pt>
                <c:pt idx="2">
                  <c:v>#N/A</c:v>
                </c:pt>
                <c:pt idx="3">
                  <c:v>0.4</c:v>
                </c:pt>
                <c:pt idx="4">
                  <c:v>#N/A</c:v>
                </c:pt>
                <c:pt idx="5">
                  <c:v>0.36</c:v>
                </c:pt>
                <c:pt idx="6">
                  <c:v>#N/A</c:v>
                </c:pt>
                <c:pt idx="7">
                  <c:v>0.61</c:v>
                </c:pt>
                <c:pt idx="8">
                  <c:v>#N/A</c:v>
                </c:pt>
                <c:pt idx="9">
                  <c:v>0.12</c:v>
                </c:pt>
              </c:numCache>
            </c:numRef>
          </c:val>
          <c:extLst>
            <c:ext xmlns:c16="http://schemas.microsoft.com/office/drawing/2014/chart" uri="{C3380CC4-5D6E-409C-BE32-E72D297353CC}">
              <c16:uniqueId val="{00000005-9F25-43AA-B032-AF60677D1C5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0.85</c:v>
                </c:pt>
                <c:pt idx="2">
                  <c:v>#N/A</c:v>
                </c:pt>
                <c:pt idx="3">
                  <c:v>1.35</c:v>
                </c:pt>
                <c:pt idx="4">
                  <c:v>#N/A</c:v>
                </c:pt>
                <c:pt idx="5">
                  <c:v>0.92</c:v>
                </c:pt>
                <c:pt idx="6">
                  <c:v>#N/A</c:v>
                </c:pt>
                <c:pt idx="7">
                  <c:v>1</c:v>
                </c:pt>
                <c:pt idx="8">
                  <c:v>#N/A</c:v>
                </c:pt>
                <c:pt idx="9">
                  <c:v>0.84</c:v>
                </c:pt>
              </c:numCache>
            </c:numRef>
          </c:val>
          <c:extLst>
            <c:ext xmlns:c16="http://schemas.microsoft.com/office/drawing/2014/chart" uri="{C3380CC4-5D6E-409C-BE32-E72D297353CC}">
              <c16:uniqueId val="{00000006-9F25-43AA-B032-AF60677D1C5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c:v>
                </c:pt>
                <c:pt idx="2">
                  <c:v>#N/A</c:v>
                </c:pt>
                <c:pt idx="3">
                  <c:v>4.17</c:v>
                </c:pt>
                <c:pt idx="4">
                  <c:v>#N/A</c:v>
                </c:pt>
                <c:pt idx="5">
                  <c:v>2.38</c:v>
                </c:pt>
                <c:pt idx="6">
                  <c:v>#N/A</c:v>
                </c:pt>
                <c:pt idx="7">
                  <c:v>1.41</c:v>
                </c:pt>
                <c:pt idx="8">
                  <c:v>#N/A</c:v>
                </c:pt>
                <c:pt idx="9">
                  <c:v>1.3</c:v>
                </c:pt>
              </c:numCache>
            </c:numRef>
          </c:val>
          <c:extLst>
            <c:ext xmlns:c16="http://schemas.microsoft.com/office/drawing/2014/chart" uri="{C3380CC4-5D6E-409C-BE32-E72D297353CC}">
              <c16:uniqueId val="{00000007-9F25-43AA-B032-AF60677D1C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16.75</c:v>
                </c:pt>
                <c:pt idx="2">
                  <c:v>#N/A</c:v>
                </c:pt>
                <c:pt idx="3">
                  <c:v>13.05</c:v>
                </c:pt>
                <c:pt idx="4">
                  <c:v>#N/A</c:v>
                </c:pt>
                <c:pt idx="5">
                  <c:v>14.02</c:v>
                </c:pt>
                <c:pt idx="6">
                  <c:v>#N/A</c:v>
                </c:pt>
                <c:pt idx="7">
                  <c:v>11.68</c:v>
                </c:pt>
                <c:pt idx="8">
                  <c:v>#N/A</c:v>
                </c:pt>
                <c:pt idx="9">
                  <c:v>12.84</c:v>
                </c:pt>
              </c:numCache>
            </c:numRef>
          </c:val>
          <c:extLst>
            <c:ext xmlns:c16="http://schemas.microsoft.com/office/drawing/2014/chart" uri="{C3380CC4-5D6E-409C-BE32-E72D297353CC}">
              <c16:uniqueId val="{00000008-9F25-43AA-B032-AF60677D1C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14.52</c:v>
                </c:pt>
                <c:pt idx="2">
                  <c:v>#N/A</c:v>
                </c:pt>
                <c:pt idx="3">
                  <c:v>18.38</c:v>
                </c:pt>
                <c:pt idx="4">
                  <c:v>#N/A</c:v>
                </c:pt>
                <c:pt idx="5">
                  <c:v>18.96</c:v>
                </c:pt>
                <c:pt idx="6">
                  <c:v>#N/A</c:v>
                </c:pt>
                <c:pt idx="7">
                  <c:v>20.03</c:v>
                </c:pt>
                <c:pt idx="8">
                  <c:v>#N/A</c:v>
                </c:pt>
                <c:pt idx="9">
                  <c:v>17.989999999999998</c:v>
                </c:pt>
              </c:numCache>
            </c:numRef>
          </c:val>
          <c:extLst>
            <c:ext xmlns:c16="http://schemas.microsoft.com/office/drawing/2014/chart" uri="{C3380CC4-5D6E-409C-BE32-E72D297353CC}">
              <c16:uniqueId val="{00000009-9F25-43AA-B032-AF60677D1C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351</c:v>
                </c:pt>
                <c:pt idx="5">
                  <c:v>359</c:v>
                </c:pt>
                <c:pt idx="8">
                  <c:v>384</c:v>
                </c:pt>
                <c:pt idx="11">
                  <c:v>399</c:v>
                </c:pt>
                <c:pt idx="14">
                  <c:v>400</c:v>
                </c:pt>
              </c:numCache>
            </c:numRef>
          </c:val>
          <c:extLst>
            <c:ext xmlns:c16="http://schemas.microsoft.com/office/drawing/2014/chart" uri="{C3380CC4-5D6E-409C-BE32-E72D297353CC}">
              <c16:uniqueId val="{00000000-F32E-465D-9B87-82E6A620E7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2E-465D-9B87-82E6A620E7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2E-465D-9B87-82E6A620E7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36</c:v>
                </c:pt>
                <c:pt idx="3">
                  <c:v>42</c:v>
                </c:pt>
                <c:pt idx="6">
                  <c:v>44</c:v>
                </c:pt>
                <c:pt idx="9">
                  <c:v>49</c:v>
                </c:pt>
                <c:pt idx="12">
                  <c:v>50</c:v>
                </c:pt>
              </c:numCache>
            </c:numRef>
          </c:val>
          <c:extLst>
            <c:ext xmlns:c16="http://schemas.microsoft.com/office/drawing/2014/chart" uri="{C3380CC4-5D6E-409C-BE32-E72D297353CC}">
              <c16:uniqueId val="{00000003-F32E-465D-9B87-82E6A620E7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179</c:v>
                </c:pt>
                <c:pt idx="3">
                  <c:v>177</c:v>
                </c:pt>
                <c:pt idx="6">
                  <c:v>177</c:v>
                </c:pt>
                <c:pt idx="9">
                  <c:v>179</c:v>
                </c:pt>
                <c:pt idx="12">
                  <c:v>170</c:v>
                </c:pt>
              </c:numCache>
            </c:numRef>
          </c:val>
          <c:extLst>
            <c:ext xmlns:c16="http://schemas.microsoft.com/office/drawing/2014/chart" uri="{C3380CC4-5D6E-409C-BE32-E72D297353CC}">
              <c16:uniqueId val="{00000004-F32E-465D-9B87-82E6A620E7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2E-465D-9B87-82E6A620E7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2E-465D-9B87-82E6A620E7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273</c:v>
                </c:pt>
                <c:pt idx="3">
                  <c:v>295</c:v>
                </c:pt>
                <c:pt idx="6">
                  <c:v>323</c:v>
                </c:pt>
                <c:pt idx="9">
                  <c:v>329</c:v>
                </c:pt>
                <c:pt idx="12">
                  <c:v>360</c:v>
                </c:pt>
              </c:numCache>
            </c:numRef>
          </c:val>
          <c:extLst>
            <c:ext xmlns:c16="http://schemas.microsoft.com/office/drawing/2014/chart" uri="{C3380CC4-5D6E-409C-BE32-E72D297353CC}">
              <c16:uniqueId val="{00000007-F32E-465D-9B87-82E6A620E7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137</c:v>
                </c:pt>
                <c:pt idx="2">
                  <c:v>#N/A</c:v>
                </c:pt>
                <c:pt idx="3">
                  <c:v>#N/A</c:v>
                </c:pt>
                <c:pt idx="4">
                  <c:v>155</c:v>
                </c:pt>
                <c:pt idx="5">
                  <c:v>#N/A</c:v>
                </c:pt>
                <c:pt idx="6">
                  <c:v>#N/A</c:v>
                </c:pt>
                <c:pt idx="7">
                  <c:v>160</c:v>
                </c:pt>
                <c:pt idx="8">
                  <c:v>#N/A</c:v>
                </c:pt>
                <c:pt idx="9">
                  <c:v>#N/A</c:v>
                </c:pt>
                <c:pt idx="10">
                  <c:v>158</c:v>
                </c:pt>
                <c:pt idx="11">
                  <c:v>#N/A</c:v>
                </c:pt>
                <c:pt idx="12">
                  <c:v>#N/A</c:v>
                </c:pt>
                <c:pt idx="13">
                  <c:v>180</c:v>
                </c:pt>
                <c:pt idx="14">
                  <c:v>#N/A</c:v>
                </c:pt>
              </c:numCache>
            </c:numRef>
          </c:val>
          <c:smooth val="0"/>
          <c:extLst>
            <c:ext xmlns:c16="http://schemas.microsoft.com/office/drawing/2014/chart" uri="{C3380CC4-5D6E-409C-BE32-E72D297353CC}">
              <c16:uniqueId val="{00000008-F32E-465D-9B87-82E6A620E7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4875</c:v>
                </c:pt>
                <c:pt idx="5">
                  <c:v>4898</c:v>
                </c:pt>
                <c:pt idx="8">
                  <c:v>4816</c:v>
                </c:pt>
                <c:pt idx="11">
                  <c:v>5157</c:v>
                </c:pt>
                <c:pt idx="14">
                  <c:v>5010</c:v>
                </c:pt>
              </c:numCache>
            </c:numRef>
          </c:val>
          <c:extLst>
            <c:ext xmlns:c16="http://schemas.microsoft.com/office/drawing/2014/chart" uri="{C3380CC4-5D6E-409C-BE32-E72D297353CC}">
              <c16:uniqueId val="{00000000-E054-493D-9761-F4C7BC2D9C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c:v>
                </c:pt>
                <c:pt idx="5">
                  <c:v>1</c:v>
                </c:pt>
                <c:pt idx="8">
                  <c:v>1</c:v>
                </c:pt>
                <c:pt idx="11">
                  <c:v>1</c:v>
                </c:pt>
                <c:pt idx="14">
                  <c:v>1</c:v>
                </c:pt>
              </c:numCache>
            </c:numRef>
          </c:val>
          <c:extLst>
            <c:ext xmlns:c16="http://schemas.microsoft.com/office/drawing/2014/chart" uri="{C3380CC4-5D6E-409C-BE32-E72D297353CC}">
              <c16:uniqueId val="{00000001-E054-493D-9761-F4C7BC2D9C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928</c:v>
                </c:pt>
                <c:pt idx="5">
                  <c:v>1145</c:v>
                </c:pt>
                <c:pt idx="8">
                  <c:v>1471</c:v>
                </c:pt>
                <c:pt idx="11">
                  <c:v>1664</c:v>
                </c:pt>
                <c:pt idx="14">
                  <c:v>1796</c:v>
                </c:pt>
              </c:numCache>
            </c:numRef>
          </c:val>
          <c:extLst>
            <c:ext xmlns:c16="http://schemas.microsoft.com/office/drawing/2014/chart" uri="{C3380CC4-5D6E-409C-BE32-E72D297353CC}">
              <c16:uniqueId val="{00000002-E054-493D-9761-F4C7BC2D9C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54-493D-9761-F4C7BC2D9C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54-493D-9761-F4C7BC2D9C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54-493D-9761-F4C7BC2D9C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1057</c:v>
                </c:pt>
                <c:pt idx="3">
                  <c:v>1076</c:v>
                </c:pt>
                <c:pt idx="6">
                  <c:v>1051</c:v>
                </c:pt>
                <c:pt idx="9">
                  <c:v>1025</c:v>
                </c:pt>
                <c:pt idx="12">
                  <c:v>1017</c:v>
                </c:pt>
              </c:numCache>
            </c:numRef>
          </c:val>
          <c:extLst>
            <c:ext xmlns:c16="http://schemas.microsoft.com/office/drawing/2014/chart" uri="{C3380CC4-5D6E-409C-BE32-E72D297353CC}">
              <c16:uniqueId val="{00000006-E054-493D-9761-F4C7BC2D9C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242</c:v>
                </c:pt>
                <c:pt idx="3">
                  <c:v>270</c:v>
                </c:pt>
                <c:pt idx="6">
                  <c:v>244</c:v>
                </c:pt>
                <c:pt idx="9">
                  <c:v>231</c:v>
                </c:pt>
                <c:pt idx="12">
                  <c:v>189</c:v>
                </c:pt>
              </c:numCache>
            </c:numRef>
          </c:val>
          <c:extLst>
            <c:ext xmlns:c16="http://schemas.microsoft.com/office/drawing/2014/chart" uri="{C3380CC4-5D6E-409C-BE32-E72D297353CC}">
              <c16:uniqueId val="{00000007-E054-493D-9761-F4C7BC2D9C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2285</c:v>
                </c:pt>
                <c:pt idx="3">
                  <c:v>2133</c:v>
                </c:pt>
                <c:pt idx="6">
                  <c:v>1999</c:v>
                </c:pt>
                <c:pt idx="9">
                  <c:v>1838</c:v>
                </c:pt>
                <c:pt idx="12">
                  <c:v>1694</c:v>
                </c:pt>
              </c:numCache>
            </c:numRef>
          </c:val>
          <c:extLst>
            <c:ext xmlns:c16="http://schemas.microsoft.com/office/drawing/2014/chart" uri="{C3380CC4-5D6E-409C-BE32-E72D297353CC}">
              <c16:uniqueId val="{00000008-E054-493D-9761-F4C7BC2D9C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54-493D-9761-F4C7BC2D9C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4232</c:v>
                </c:pt>
                <c:pt idx="3">
                  <c:v>4252</c:v>
                </c:pt>
                <c:pt idx="6">
                  <c:v>4227</c:v>
                </c:pt>
                <c:pt idx="9">
                  <c:v>4346</c:v>
                </c:pt>
                <c:pt idx="12">
                  <c:v>4621</c:v>
                </c:pt>
              </c:numCache>
            </c:numRef>
          </c:val>
          <c:extLst>
            <c:ext xmlns:c16="http://schemas.microsoft.com/office/drawing/2014/chart" uri="{C3380CC4-5D6E-409C-BE32-E72D297353CC}">
              <c16:uniqueId val="{0000000A-E054-493D-9761-F4C7BC2D9C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2013</c:v>
                </c:pt>
                <c:pt idx="2">
                  <c:v>#N/A</c:v>
                </c:pt>
                <c:pt idx="3">
                  <c:v>#N/A</c:v>
                </c:pt>
                <c:pt idx="4">
                  <c:v>1687</c:v>
                </c:pt>
                <c:pt idx="5">
                  <c:v>#N/A</c:v>
                </c:pt>
                <c:pt idx="6">
                  <c:v>#N/A</c:v>
                </c:pt>
                <c:pt idx="7">
                  <c:v>1234</c:v>
                </c:pt>
                <c:pt idx="8">
                  <c:v>#N/A</c:v>
                </c:pt>
                <c:pt idx="9">
                  <c:v>#N/A</c:v>
                </c:pt>
                <c:pt idx="10">
                  <c:v>618</c:v>
                </c:pt>
                <c:pt idx="11">
                  <c:v>#N/A</c:v>
                </c:pt>
                <c:pt idx="12">
                  <c:v>#N/A</c:v>
                </c:pt>
                <c:pt idx="13">
                  <c:v>714</c:v>
                </c:pt>
                <c:pt idx="14">
                  <c:v>#N/A</c:v>
                </c:pt>
              </c:numCache>
            </c:numRef>
          </c:val>
          <c:smooth val="0"/>
          <c:extLst>
            <c:ext xmlns:c16="http://schemas.microsoft.com/office/drawing/2014/chart" uri="{C3380CC4-5D6E-409C-BE32-E72D297353CC}">
              <c16:uniqueId val="{0000000B-E054-493D-9761-F4C7BC2D9C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1041</c:v>
                </c:pt>
                <c:pt idx="1">
                  <c:v>1093</c:v>
                </c:pt>
                <c:pt idx="2">
                  <c:v>1093</c:v>
                </c:pt>
              </c:numCache>
            </c:numRef>
          </c:val>
          <c:extLst>
            <c:ext xmlns:c16="http://schemas.microsoft.com/office/drawing/2014/chart" uri="{C3380CC4-5D6E-409C-BE32-E72D297353CC}">
              <c16:uniqueId val="{00000000-0A48-447C-8679-9F919150DF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0A48-447C-8679-9F919150DF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368</c:v>
                </c:pt>
                <c:pt idx="1">
                  <c:v>501</c:v>
                </c:pt>
                <c:pt idx="2">
                  <c:v>575</c:v>
                </c:pt>
              </c:numCache>
            </c:numRef>
          </c:val>
          <c:extLst>
            <c:ext xmlns:c16="http://schemas.microsoft.com/office/drawing/2014/chart" uri="{C3380CC4-5D6E-409C-BE32-E72D297353CC}">
              <c16:uniqueId val="{00000002-0A48-447C-8679-9F919150DF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{539850AA-5F44-40CE-8DF4-280D1FB60F31}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A99-4569-92DB-552CD9F929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{A985AB2A-92C0-4AA6-B410-7761FD2EFA90}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99-4569-92DB-552CD9F929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{694D0757-6E75-4C24-93CD-4908D2DF4722}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99-4569-92DB-552CD9F929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{0474DD7E-6EA7-45FD-9F79-43F398134423}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99-4569-92DB-552CD9F929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{BC7FA7FF-4842-49E4-BC51-985396076E7C}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99-4569-92DB-552CD9F9292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{9AFB56F8-0CBB-4B33-8DE2-D9D7C02964B0}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A99-4569-92DB-552CD9F9292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{50BCA656-4252-4A20-9DC9-E8C8C64ED00A}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A99-4569-92DB-552CD9F9292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{A37B32E9-99C6-40C4-9A50-967FD622A2FB}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A99-4569-92DB-552CD9F9292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{4ED20CD5-E64D-4156-B3AB-55DA54AA67F5}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A99-4569-92DB-552CD9F929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52.3</c:v>
                </c:pt>
                <c:pt idx="16">
                  <c:v>54.1</c:v>
                </c:pt>
                <c:pt idx="24">
                  <c:v>55.6</c:v>
                </c:pt>
                <c:pt idx="32">
                  <c:v>56.3</c:v>
                </c:pt>
              </c:numCache>
            </c:numRef>
          </c:xVal>
          <c:yVal>
            <c:numRef>
              <c:f>公会計指標分析・財政指標組合せ分析表!$BP$51:$DC$51</c:f>
              <c:numCache>
                <c:formatCode>#,##0.0;"▲ "#,##0.0</c:formatCode>
                <c:ptCount val="40"/>
                <c:pt idx="8">
                  <c:v>61.5</c:v>
                </c:pt>
                <c:pt idx="16">
                  <c:v>44.9</c:v>
                </c:pt>
                <c:pt idx="24">
                  <c:v>22.3</c:v>
                </c:pt>
                <c:pt idx="32">
                  <c:v>25.6</c:v>
                </c:pt>
              </c:numCache>
            </c:numRef>
          </c:yVal>
          <c:smooth val="0"/>
          <c:extLst>
            <c:ext xmlns:c16="http://schemas.microsoft.com/office/drawing/2014/chart" uri="{C3380CC4-5D6E-409C-BE32-E72D297353CC}">
              <c16:uniqueId val="{00000009-6A99-4569-92DB-552CD9F929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{95AAC21A-D0BE-4327-BFB7-6235A1D97BA6}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A99-4569-92DB-552CD9F929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{443722CC-C308-4B2A-9158-40DFB1BCF0CD}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99-4569-92DB-552CD9F929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{D596FA6F-BD16-46F6-88E3-02C6D40E25BC}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99-4569-92DB-552CD9F929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{8192B9B3-96AB-47B2-867E-EC5A1F6C54C2}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99-4569-92DB-552CD9F929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{0B5533F3-83C4-4521-97A3-033CE5D656FA}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99-4569-92DB-552CD9F9292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{8AF138CE-3F8E-4C8C-B9EA-CEF4A49190BF}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A99-4569-92DB-552CD9F9292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{8EE20AE7-523B-41AE-A6D2-3D3FA172B871}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A99-4569-92DB-552CD9F9292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{5EA9E1A6-A174-48E0-863B-CD1CD077502B}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A99-4569-92DB-552CD9F9292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{925CE513-D8C4-4855-AD60-49F07BFEB556}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A99-4569-92DB-552CD9F929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16">
                  <c:v>58.9</c:v>
                </c:pt>
                <c:pt idx="24">
                  <c:v>60.5</c:v>
                </c:pt>
                <c:pt idx="32">
                  <c:v>61.2</c:v>
                </c:pt>
              </c:numCache>
            </c:numRef>
          </c:xVal>
          <c:yVal>
            <c:numRef>
              <c:f>公会計指標分析・財政指標組合せ分析表!$BP$55:$DC$55</c:f>
              <c:numCache>
                <c:formatCode>#,##0.0;"▲ "#,##0.0</c:formatCode>
                <c:ptCount val="40"/>
                <c:pt idx="8">
                  <c:v>38.5</c:v>
                </c:pt>
                <c:pt idx="16">
                  <c:v>32.799999999999997</c:v>
                </c:pt>
                <c:pt idx="24">
                  <c:v>20.9</c:v>
                </c:pt>
                <c:pt idx="32">
                  <c:v>21</c:v>
                </c:pt>
              </c:numCache>
            </c:numRef>
          </c:yVal>
          <c:smooth val="0"/>
          <c:extLst>
            <c:ext xmlns:c16="http://schemas.microsoft.com/office/drawing/2014/chart" uri="{C3380CC4-5D6E-409C-BE32-E72D297353CC}">
              <c16:uniqueId val="{00000013-6A99-4569-92DB-552CD9F9292E}"/>
            </c:ext>
          </c:extLst>
        </c:ser>
        <c:dLbls>
          <c:showLegendKey val="0"/>
          <c:showVal val="1"/>
          <c:showCatName val="0"/>
          <c:showSerName val="0"/>
          <c:showPercent val="0"/>
          <c:showBubbleSize val="0"/>
        </c:dLbls>
        <c:axId val="46179840"/>
        <c:axId val="46181760"/>
      </c:scatterChart>
      <c:valAx>
        <c:axId val="46179840"/>
        <c:scaling>
          <c:orientation val="minMax"/>
          <c:max val="62"/>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9"/>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{7A2CCAB6-1DFB-4BBD-844E-1097C90B4298}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CFF-485A-AACD-53BFF29F99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{9547E454-2A27-450F-9723-479F18DEFFCB}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FF-485A-AACD-53BFF29F99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{7CF34223-F0D0-44DD-837B-80B012575391}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FF-485A-AACD-53BFF29F99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{81266C8D-9FDC-4377-A627-8A1925D1BFF3}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FF-485A-AACD-53BFF29F99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{096E535E-9804-4900-BDD5-82E2B503C584}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FF-485A-AACD-53BFF29F99A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{975CAC1C-0ECB-45D7-91E2-AA5B6C454115}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CFF-485A-AACD-53BFF29F99A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{F23A0747-F7D8-4697-8387-FC08526F12DC}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CFF-485A-AACD-53BFF29F99A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{4B76086A-7149-4883-B5A5-3A78B79A0515}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CFF-485A-AACD-53BFF29F99A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{01EEB4B1-A23C-4A15-93F6-59800834A131}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CFF-485A-AACD-53BFF29F99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5.0999999999999996</c:v>
                </c:pt>
                <c:pt idx="16">
                  <c:v>5.5</c:v>
                </c:pt>
                <c:pt idx="24">
                  <c:v>5.7</c:v>
                </c:pt>
                <c:pt idx="32">
                  <c:v>5.9</c:v>
                </c:pt>
              </c:numCache>
            </c:numRef>
          </c:xVal>
          <c:yVal>
            <c:numRef>
              <c:f>公会計指標分析・財政指標組合せ分析表!$BP$73:$DC$73</c:f>
              <c:numCache>
                <c:formatCode>#,##0.0;"▲ "#,##0.0</c:formatCode>
                <c:ptCount val="40"/>
                <c:pt idx="0">
                  <c:v>72.400000000000006</c:v>
                </c:pt>
                <c:pt idx="8">
                  <c:v>61.5</c:v>
                </c:pt>
                <c:pt idx="16">
                  <c:v>44.9</c:v>
                </c:pt>
                <c:pt idx="24">
                  <c:v>22.3</c:v>
                </c:pt>
                <c:pt idx="32">
                  <c:v>25.6</c:v>
                </c:pt>
              </c:numCache>
            </c:numRef>
          </c:yVal>
          <c:smooth val="0"/>
          <c:extLst>
            <c:ext xmlns:c16="http://schemas.microsoft.com/office/drawing/2014/chart" uri="{C3380CC4-5D6E-409C-BE32-E72D297353CC}">
              <c16:uniqueId val="{00000009-ECFF-485A-AACD-53BFF29F99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337557118364389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{DBBFABB0-A43E-4C2B-A108-76D2ED89B20D}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CFF-485A-AACD-53BFF29F99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{61C3F848-CED4-45CB-B26E-AE82B10E7631}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FF-485A-AACD-53BFF29F99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{C7729AE0-72D9-4F66-A39E-3C1CE2C9DF2C}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FF-485A-AACD-53BFF29F99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{8A1D9D00-91D9-4C91-8E47-1C7C61A83579}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FF-485A-AACD-53BFF29F99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{BD0E9521-E089-41A6-BF75-9AFA4BA3427A}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FF-485A-AACD-53BFF29F99A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{6249D88A-CB74-402E-B59B-73DC7498A670}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CFF-485A-AACD-53BFF29F99A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{C330FD10-7E6D-4E77-9303-518E538415AB}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CFF-485A-AACD-53BFF29F99A0}"/>
                </c:ext>
              </c:extLst>
            </c:dLbl>
            <c:dLbl>
              <c:idx val="24"/>
              <c:layout>
                <c:manualLayout>
                  <c:x val="0"/>
                  <c:y val="1.11789655094468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{DF40E510-9805-4D04-A559-1808E943D1CB}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CFF-485A-AACD-53BFF29F99A0}"/>
                </c:ext>
              </c:extLst>
            </c:dLbl>
            <c:dLbl>
              <c:idx val="32"/>
              <c:layout>
                <c:manualLayout>
                  <c:x val="0"/>
                  <c:y val="-2.551652262781130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{FCA08D36-00DC-451E-BC90-C184CB9E029C}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CFF-485A-AACD-53BFF29F99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ECFF-485A-AACD-53BFF29F99A0}"/>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11,036
33.41
5,605,053
5,078,003
410,599
3,186,991
4,620,945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指数は、前年度から</a:t>
          </a:r>
          <a:r>
            <a:rPr kumimoji="1" lang="ja-JP" altLang="en-US" sz="1100">
              <a:solidFill>
                <a:schemeClr val="dk1"/>
              </a:solidFill>
              <a:effectLst/>
              <a:latin typeface="+mn-lt"/>
              <a:ea typeface="+mn-ea"/>
              <a:cs typeface="+mn-cs"/>
            </a:rPr>
            <a:t>増減はなく</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ポイント上回っている。町内主要企業の業績低迷などにより、税収については大きな伸びが期待できない状況にあるため、寄居スマート</a:t>
          </a:r>
          <a:r>
            <a:rPr kumimoji="1" lang="en-US" altLang="ja-JP" sz="1100">
              <a:solidFill>
                <a:schemeClr val="dk1"/>
              </a:solidFill>
              <a:effectLst/>
              <a:latin typeface="+mn-lt"/>
              <a:ea typeface="+mn-ea"/>
              <a:cs typeface="+mn-cs"/>
            </a:rPr>
            <a:t>IC</a:t>
          </a:r>
          <a:r>
            <a:rPr kumimoji="1" lang="ja-JP" altLang="ja-JP" sz="1100">
              <a:solidFill>
                <a:schemeClr val="dk1"/>
              </a:solidFill>
              <a:effectLst/>
              <a:latin typeface="+mn-lt"/>
              <a:ea typeface="+mn-ea"/>
              <a:cs typeface="+mn-cs"/>
            </a:rPr>
            <a:t>美里産業団地などへの企業誘致等による法人町民税等の増収に努める。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33444</xdr:rowOff>
    </xdr:from>
    <xdr:to>
      <xdr:col>23</xdr:col>
      <xdr:colOff>133350</xdr:colOff>
      <xdr:row>42</xdr:row>
      <xdr:rowOff>33444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34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33444</xdr:rowOff>
    </xdr:from>
    <xdr:to>
      <xdr:col>19</xdr:col>
      <xdr:colOff>133350</xdr:colOff>
      <xdr:row>42</xdr:row>
      <xdr:rowOff>41487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33444</xdr:rowOff>
    </xdr:from>
    <xdr:to>
      <xdr:col>15</xdr:col>
      <xdr:colOff>82550</xdr:colOff>
      <xdr:row>42</xdr:row>
      <xdr:rowOff>41487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33444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263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154094</xdr:rowOff>
    </xdr:from>
    <xdr:to>
      <xdr:col>23</xdr:col>
      <xdr:colOff>184150</xdr:colOff>
      <xdr:row>42</xdr:row>
      <xdr:rowOff>84244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170621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154094</xdr:rowOff>
    </xdr:from>
    <xdr:to>
      <xdr:col>19</xdr:col>
      <xdr:colOff>184150</xdr:colOff>
      <xdr:row>42</xdr:row>
      <xdr:rowOff>84244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94421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162137</xdr:rowOff>
    </xdr:from>
    <xdr:to>
      <xdr:col>15</xdr:col>
      <xdr:colOff>133350</xdr:colOff>
      <xdr:row>42</xdr:row>
      <xdr:rowOff>92287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102464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154094</xdr:rowOff>
    </xdr:from>
    <xdr:to>
      <xdr:col>11</xdr:col>
      <xdr:colOff>82550</xdr:colOff>
      <xdr:row>42</xdr:row>
      <xdr:rowOff>84244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94421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指数は前年度比</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し、類似団体平均を</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ポイント下回っている。これは、地方交付税の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が主な要因である。今後も行政改革を推進し、経常経費の節減に努める。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114554</xdr:rowOff>
    </xdr:from>
    <xdr:to>
      <xdr:col>23</xdr:col>
      <xdr:colOff>133350</xdr:colOff>
      <xdr:row>66</xdr:row>
      <xdr:rowOff>68072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573004"/>
          <a:ext cx="0" cy="81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40149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5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68072</xdr:rowOff>
    </xdr:from>
    <xdr:to>
      <xdr:col>24</xdr:col>
      <xdr:colOff>12700</xdr:colOff>
      <xdr:row>66</xdr:row>
      <xdr:rowOff>68072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8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29481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31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114554</xdr:rowOff>
    </xdr:from>
    <xdr:to>
      <xdr:col>24</xdr:col>
      <xdr:colOff>12700</xdr:colOff>
      <xdr:row>61</xdr:row>
      <xdr:rowOff>114554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5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62</xdr:row>
      <xdr:rowOff>34798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57300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34798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778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54102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5778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15748</xdr:rowOff>
    </xdr:from>
    <xdr:to>
      <xdr:col>11</xdr:col>
      <xdr:colOff>31750</xdr:colOff>
      <xdr:row>62</xdr:row>
      <xdr:rowOff>54102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302748"/>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24892</xdr:rowOff>
    </xdr:from>
    <xdr:to>
      <xdr:col>11</xdr:col>
      <xdr:colOff>82550</xdr:colOff>
      <xdr:row>63</xdr:row>
      <xdr:rowOff>126492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111269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63754</xdr:rowOff>
    </xdr:from>
    <xdr:to>
      <xdr:col>23</xdr:col>
      <xdr:colOff>184150</xdr:colOff>
      <xdr:row>61</xdr:row>
      <xdr:rowOff>165354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156481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4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115079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136398</xdr:rowOff>
    </xdr:from>
    <xdr:to>
      <xdr:col>7</xdr:col>
      <xdr:colOff>31750</xdr:colOff>
      <xdr:row>60</xdr:row>
      <xdr:rowOff>66548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76725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人あたり決算額は、類似団体平均を大きく下回っている。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これは、負担金により運営される一部事務組合がゴミ処理業務や消防事務を実施していることが要因の一つである。一部事務組合の人件費及び物件費等に要する負担金等を加えると、人口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人あたりの金額は大幅に増加することになる。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a:t>
          </a:r>
          <a:r>
            <a:rPr lang="ja-JP" altLang="en-US" sz="1100" b="0" i="0" u="none" strike="noStrike" baseline="0">
              <a:solidFill>
                <a:schemeClr val="dk1"/>
              </a:solidFill>
              <a:latin typeface="+mn-lt"/>
              <a:ea typeface="+mn-ea"/>
              <a:cs typeface="+mn-cs"/>
            </a:rPr>
            <a:t>ＳＩＢ関連事業費</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生活習慣病予防対策業務委託</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の皆増等に</a:t>
          </a:r>
          <a:r>
            <a:rPr kumimoji="1" lang="ja-JP" altLang="ja-JP" sz="1100">
              <a:solidFill>
                <a:schemeClr val="dk1"/>
              </a:solidFill>
              <a:effectLst/>
              <a:latin typeface="+mn-lt"/>
              <a:ea typeface="+mn-ea"/>
              <a:cs typeface="+mn-cs"/>
            </a:rPr>
            <a:t>より決算額が増加している。</a:t>
          </a:r>
          <a:endParaRPr lang="ja-JP" altLang="ja-JP" sz="1400">
            <a:effectLst/>
          </a:endParaRPr>
        </a:p>
        <a:p>
          <a:r>
            <a:rPr kumimoji="1" lang="ja-JP" altLang="ja-JP" sz="1100">
              <a:solidFill>
                <a:schemeClr val="dk1"/>
              </a:solidFill>
              <a:effectLst/>
              <a:latin typeface="+mn-lt"/>
              <a:ea typeface="+mn-ea"/>
              <a:cs typeface="+mn-cs"/>
            </a:rPr>
            <a:t>このため、引き続き抑制に努める必要がある。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160748</xdr:rowOff>
    </xdr:from>
    <xdr:to>
      <xdr:col>23</xdr:col>
      <xdr:colOff>133350</xdr:colOff>
      <xdr:row>81</xdr:row>
      <xdr:rowOff>3178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76748"/>
          <a:ext cx="8382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156921</xdr:rowOff>
    </xdr:from>
    <xdr:to>
      <xdr:col>19</xdr:col>
      <xdr:colOff>133350</xdr:colOff>
      <xdr:row>80</xdr:row>
      <xdr:rowOff>160748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72921"/>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143298</xdr:rowOff>
    </xdr:from>
    <xdr:to>
      <xdr:col>15</xdr:col>
      <xdr:colOff>82550</xdr:colOff>
      <xdr:row>80</xdr:row>
      <xdr:rowOff>156921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59298"/>
          <a:ext cx="889000" cy="1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126383</xdr:rowOff>
    </xdr:from>
    <xdr:to>
      <xdr:col>11</xdr:col>
      <xdr:colOff>31750</xdr:colOff>
      <xdr:row>80</xdr:row>
      <xdr:rowOff>143298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4238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123828</xdr:rowOff>
    </xdr:from>
    <xdr:to>
      <xdr:col>23</xdr:col>
      <xdr:colOff>184150</xdr:colOff>
      <xdr:row>81</xdr:row>
      <xdr:rowOff>53978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45105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109948</xdr:rowOff>
    </xdr:from>
    <xdr:to>
      <xdr:col>19</xdr:col>
      <xdr:colOff>184150</xdr:colOff>
      <xdr:row>81</xdr:row>
      <xdr:rowOff>40098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50275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9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106121</xdr:rowOff>
    </xdr:from>
    <xdr:to>
      <xdr:col>15</xdr:col>
      <xdr:colOff>133350</xdr:colOff>
      <xdr:row>81</xdr:row>
      <xdr:rowOff>36271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46448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9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92498</xdr:rowOff>
    </xdr:from>
    <xdr:to>
      <xdr:col>11</xdr:col>
      <xdr:colOff>82550</xdr:colOff>
      <xdr:row>81</xdr:row>
      <xdr:rowOff>22648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32825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7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75583</xdr:rowOff>
    </xdr:from>
    <xdr:to>
      <xdr:col>7</xdr:col>
      <xdr:colOff>31750</xdr:colOff>
      <xdr:row>81</xdr:row>
      <xdr:rowOff>5733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6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％減少し、類似団体平均を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ポイント上回っている。今後も国県及び近隣市町村等の給与水準を考慮し、給与の適正化に努める。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125488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96120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34471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416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45962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1220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45962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531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定員適正化計画に沿った採用等により、指数は一定で推移しており、今年度は類似団体平均を</a:t>
          </a:r>
          <a:r>
            <a:rPr kumimoji="1" lang="en-US" altLang="ja-JP" sz="1100">
              <a:solidFill>
                <a:schemeClr val="dk1"/>
              </a:solidFill>
              <a:effectLst/>
              <a:latin typeface="+mn-lt"/>
              <a:ea typeface="+mn-ea"/>
              <a:cs typeface="+mn-cs"/>
            </a:rPr>
            <a:t>2.65</a:t>
          </a:r>
          <a:r>
            <a:rPr kumimoji="1" lang="ja-JP" altLang="ja-JP" sz="1100">
              <a:solidFill>
                <a:schemeClr val="dk1"/>
              </a:solidFill>
              <a:effectLst/>
              <a:latin typeface="+mn-lt"/>
              <a:ea typeface="+mn-ea"/>
              <a:cs typeface="+mn-cs"/>
            </a:rPr>
            <a:t>ポイント下回った。今後も適正な定員管理に努める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96308</xdr:rowOff>
    </xdr:from>
    <xdr:to>
      <xdr:col>81</xdr:col>
      <xdr:colOff>44450</xdr:colOff>
      <xdr:row>59</xdr:row>
      <xdr:rowOff>111591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11858"/>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87461</xdr:rowOff>
    </xdr:from>
    <xdr:to>
      <xdr:col>77</xdr:col>
      <xdr:colOff>44450</xdr:colOff>
      <xdr:row>59</xdr:row>
      <xdr:rowOff>96308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03011"/>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77005</xdr:rowOff>
    </xdr:from>
    <xdr:to>
      <xdr:col>72</xdr:col>
      <xdr:colOff>203200</xdr:colOff>
      <xdr:row>59</xdr:row>
      <xdr:rowOff>87461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9255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75395</xdr:rowOff>
    </xdr:from>
    <xdr:to>
      <xdr:col>68</xdr:col>
      <xdr:colOff>152400</xdr:colOff>
      <xdr:row>59</xdr:row>
      <xdr:rowOff>77005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90945"/>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60791</xdr:rowOff>
    </xdr:from>
    <xdr:to>
      <xdr:col>81</xdr:col>
      <xdr:colOff>95250</xdr:colOff>
      <xdr:row>59</xdr:row>
      <xdr:rowOff>162391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77318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45508</xdr:rowOff>
    </xdr:from>
    <xdr:to>
      <xdr:col>77</xdr:col>
      <xdr:colOff>95250</xdr:colOff>
      <xdr:row>59</xdr:row>
      <xdr:rowOff>147108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157285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36661</xdr:rowOff>
    </xdr:from>
    <xdr:to>
      <xdr:col>73</xdr:col>
      <xdr:colOff>44450</xdr:colOff>
      <xdr:row>59</xdr:row>
      <xdr:rowOff>138261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148438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2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26205</xdr:rowOff>
    </xdr:from>
    <xdr:to>
      <xdr:col>68</xdr:col>
      <xdr:colOff>203200</xdr:colOff>
      <xdr:row>59</xdr:row>
      <xdr:rowOff>127805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137982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1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24595</xdr:rowOff>
    </xdr:from>
    <xdr:to>
      <xdr:col>64</xdr:col>
      <xdr:colOff>152400</xdr:colOff>
      <xdr:row>59</xdr:row>
      <xdr:rowOff>126195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136372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0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ポイント下回っている。一部事務組合への公債費分負担金により左右される部分はあるが、今後も起債にあたっては、交付税算入率の高い地方債の選択等により、公債費負担の抑制に努める。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112788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334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66826</xdr:rowOff>
    </xdr:from>
    <xdr:to>
      <xdr:col>77</xdr:col>
      <xdr:colOff>44450</xdr:colOff>
      <xdr:row>37</xdr:row>
      <xdr:rowOff>89807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104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20864</xdr:rowOff>
    </xdr:from>
    <xdr:to>
      <xdr:col>72</xdr:col>
      <xdr:colOff>203200</xdr:colOff>
      <xdr:row>37</xdr:row>
      <xdr:rowOff>66826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364514"/>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20864</xdr:rowOff>
    </xdr:from>
    <xdr:to>
      <xdr:col>68</xdr:col>
      <xdr:colOff>152400</xdr:colOff>
      <xdr:row>37</xdr:row>
      <xdr:rowOff>20864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61988</xdr:rowOff>
    </xdr:from>
    <xdr:to>
      <xdr:col>81</xdr:col>
      <xdr:colOff>95250</xdr:colOff>
      <xdr:row>37</xdr:row>
      <xdr:rowOff>163588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78515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16026</xdr:rowOff>
    </xdr:from>
    <xdr:to>
      <xdr:col>73</xdr:col>
      <xdr:colOff>44450</xdr:colOff>
      <xdr:row>37</xdr:row>
      <xdr:rowOff>117626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127803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141514</xdr:rowOff>
    </xdr:from>
    <xdr:to>
      <xdr:col>68</xdr:col>
      <xdr:colOff>203200</xdr:colOff>
      <xdr:row>37</xdr:row>
      <xdr:rowOff>71664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81841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141514</xdr:rowOff>
    </xdr:from>
    <xdr:to>
      <xdr:col>64</xdr:col>
      <xdr:colOff>152400</xdr:colOff>
      <xdr:row>37</xdr:row>
      <xdr:rowOff>71664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81841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ポイント上回っている。これは、</a:t>
          </a:r>
          <a:r>
            <a:rPr kumimoji="1" lang="ja-JP" altLang="en-US" sz="1100">
              <a:solidFill>
                <a:schemeClr val="dk1"/>
              </a:solidFill>
              <a:effectLst/>
              <a:latin typeface="+mn-lt"/>
              <a:ea typeface="+mn-ea"/>
              <a:cs typeface="+mn-cs"/>
            </a:rPr>
            <a:t>新規事業債の発行により地方債の現在高</a:t>
          </a:r>
          <a:r>
            <a:rPr kumimoji="1" lang="ja-JP" altLang="ja-JP" sz="1100">
              <a:solidFill>
                <a:schemeClr val="dk1"/>
              </a:solidFill>
              <a:effectLst/>
              <a:latin typeface="+mn-lt"/>
              <a:ea typeface="+mn-ea"/>
              <a:cs typeface="+mn-cs"/>
            </a:rPr>
            <a:t>が増加したことが主な要因である。引き続き財政調整基金を適正な金額に保つとともに、適切な起債により将来負担の軽減を図り、健全な財政運営に努める。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169152</xdr:rowOff>
    </xdr:from>
    <xdr:to>
      <xdr:col>81</xdr:col>
      <xdr:colOff>44450</xdr:colOff>
      <xdr:row>15</xdr:row>
      <xdr:rowOff>35621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569452"/>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169152</xdr:rowOff>
    </xdr:from>
    <xdr:to>
      <xdr:col>77</xdr:col>
      <xdr:colOff>44450</xdr:colOff>
      <xdr:row>16</xdr:row>
      <xdr:rowOff>85937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69452"/>
          <a:ext cx="889000" cy="2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85937</xdr:rowOff>
    </xdr:from>
    <xdr:to>
      <xdr:col>72</xdr:col>
      <xdr:colOff>203200</xdr:colOff>
      <xdr:row>17</xdr:row>
      <xdr:rowOff>105229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829137"/>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105229</xdr:rowOff>
    </xdr:from>
    <xdr:to>
      <xdr:col>68</xdr:col>
      <xdr:colOff>152400</xdr:colOff>
      <xdr:row>18</xdr:row>
      <xdr:rowOff>59025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019879"/>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156271</xdr:rowOff>
    </xdr:from>
    <xdr:to>
      <xdr:col>81</xdr:col>
      <xdr:colOff>95250</xdr:colOff>
      <xdr:row>15</xdr:row>
      <xdr:rowOff>86421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128348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2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118352</xdr:rowOff>
    </xdr:from>
    <xdr:to>
      <xdr:col>77</xdr:col>
      <xdr:colOff>95250</xdr:colOff>
      <xdr:row>15</xdr:row>
      <xdr:rowOff>48502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33279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0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54429</xdr:rowOff>
    </xdr:from>
    <xdr:to>
      <xdr:col>68</xdr:col>
      <xdr:colOff>203200</xdr:colOff>
      <xdr:row>17</xdr:row>
      <xdr:rowOff>156029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140806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8225</xdr:rowOff>
    </xdr:from>
    <xdr:to>
      <xdr:col>64</xdr:col>
      <xdr:colOff>152400</xdr:colOff>
      <xdr:row>18</xdr:row>
      <xdr:rowOff>109825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94602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1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11,036
33.41
5,605,053
5,078,003
410,599
3,186,991
4,620,945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指数は前年度比</a:t>
          </a:r>
          <a:r>
            <a:rPr lang="ja-JP" altLang="en-US" sz="1100">
              <a:solidFill>
                <a:schemeClr val="dk1"/>
              </a:solidFill>
              <a:effectLst/>
              <a:latin typeface="+mn-lt"/>
              <a:ea typeface="+mn-ea"/>
              <a:cs typeface="+mn-cs"/>
            </a:rPr>
            <a:t>の増減はなく</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ポイント下回っている。これは、</a:t>
          </a:r>
          <a:r>
            <a:rPr lang="ja-JP" altLang="en-US" sz="1100">
              <a:solidFill>
                <a:schemeClr val="dk1"/>
              </a:solidFill>
              <a:effectLst/>
              <a:latin typeface="+mn-lt"/>
              <a:ea typeface="+mn-ea"/>
              <a:cs typeface="+mn-cs"/>
            </a:rPr>
            <a:t>人件費の総額は、職員数の微増により増加しているが地方交付税等の経常一般財源等も併せて増加している</a:t>
          </a:r>
          <a:r>
            <a:rPr lang="ja-JP" altLang="ja-JP" sz="1100">
              <a:solidFill>
                <a:schemeClr val="dk1"/>
              </a:solidFill>
              <a:effectLst/>
              <a:latin typeface="+mn-lt"/>
              <a:ea typeface="+mn-ea"/>
              <a:cs typeface="+mn-cs"/>
            </a:rPr>
            <a:t>ことによるものである。今後も、関係経費の見直しを行い、歳出抑制に努める。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ポイント下回っている。これは、</a:t>
          </a:r>
          <a:r>
            <a:rPr kumimoji="1" lang="ja-JP" altLang="en-US" sz="1100">
              <a:solidFill>
                <a:schemeClr val="dk1"/>
              </a:solidFill>
              <a:effectLst/>
              <a:latin typeface="+mn-lt"/>
              <a:ea typeface="+mn-ea"/>
              <a:cs typeface="+mn-cs"/>
            </a:rPr>
            <a:t>給食調理業務委託料</a:t>
          </a:r>
          <a:r>
            <a:rPr kumimoji="1" lang="ja-JP" altLang="ja-JP" sz="1100">
              <a:solidFill>
                <a:schemeClr val="dk1"/>
              </a:solidFill>
              <a:effectLst/>
              <a:latin typeface="+mn-lt"/>
              <a:ea typeface="+mn-ea"/>
              <a:cs typeface="+mn-cs"/>
            </a:rPr>
            <a:t>の増加等により物件費</a:t>
          </a:r>
          <a:r>
            <a:rPr kumimoji="1" lang="ja-JP" altLang="en-US" sz="1100">
              <a:solidFill>
                <a:schemeClr val="dk1"/>
              </a:solidFill>
              <a:effectLst/>
              <a:latin typeface="+mn-lt"/>
              <a:ea typeface="+mn-ea"/>
              <a:cs typeface="+mn-cs"/>
            </a:rPr>
            <a:t>の総額</a:t>
          </a:r>
          <a:r>
            <a:rPr kumimoji="1" lang="ja-JP" altLang="ja-JP" sz="1100">
              <a:solidFill>
                <a:schemeClr val="dk1"/>
              </a:solidFill>
              <a:effectLst/>
              <a:latin typeface="+mn-lt"/>
              <a:ea typeface="+mn-ea"/>
              <a:cs typeface="+mn-cs"/>
            </a:rPr>
            <a:t>が増加している</a:t>
          </a:r>
          <a:r>
            <a:rPr kumimoji="1" lang="ja-JP" altLang="en-US" sz="1100">
              <a:solidFill>
                <a:schemeClr val="dk1"/>
              </a:solidFill>
              <a:effectLst/>
              <a:latin typeface="+mn-lt"/>
              <a:ea typeface="+mn-ea"/>
              <a:cs typeface="+mn-cs"/>
            </a:rPr>
            <a:t>他</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普通交付税</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の経常一般財源</a:t>
          </a:r>
          <a:r>
            <a:rPr lang="ja-JP" altLang="en-US" sz="1100">
              <a:solidFill>
                <a:schemeClr val="dk1"/>
              </a:solidFill>
              <a:effectLst/>
              <a:latin typeface="+mn-lt"/>
              <a:ea typeface="+mn-ea"/>
              <a:cs typeface="+mn-cs"/>
            </a:rPr>
            <a:t>も併せて増加</a:t>
          </a:r>
          <a:r>
            <a:rPr lang="ja-JP" altLang="ja-JP" sz="1100">
              <a:solidFill>
                <a:schemeClr val="dk1"/>
              </a:solidFill>
              <a:effectLst/>
              <a:latin typeface="+mn-lt"/>
              <a:ea typeface="+mn-ea"/>
              <a:cs typeface="+mn-cs"/>
            </a:rPr>
            <a:t>したことによるものである。</a:t>
          </a:r>
          <a:r>
            <a:rPr kumimoji="1" lang="ja-JP" altLang="ja-JP" sz="1100">
              <a:solidFill>
                <a:schemeClr val="dk1"/>
              </a:solidFill>
              <a:effectLst/>
              <a:latin typeface="+mn-lt"/>
              <a:ea typeface="+mn-ea"/>
              <a:cs typeface="+mn-cs"/>
            </a:rPr>
            <a:t>情報システムのクラウド化等により歳出の抑制を図っているが、今後も物品の購入などを再点検し、引き続き歳出の抑制を図る。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44704</xdr:rowOff>
    </xdr:from>
    <xdr:to>
      <xdr:col>82</xdr:col>
      <xdr:colOff>107950</xdr:colOff>
      <xdr:row>14</xdr:row>
      <xdr:rowOff>53848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450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170434</xdr:rowOff>
    </xdr:from>
    <xdr:to>
      <xdr:col>78</xdr:col>
      <xdr:colOff>69850</xdr:colOff>
      <xdr:row>14</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92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170434</xdr:rowOff>
    </xdr:from>
    <xdr:to>
      <xdr:col>73</xdr:col>
      <xdr:colOff>180975</xdr:colOff>
      <xdr:row>14</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92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106426</xdr:rowOff>
    </xdr:from>
    <xdr:to>
      <xdr:col>69</xdr:col>
      <xdr:colOff>92075</xdr:colOff>
      <xdr:row>14</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352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xdr:rowOff>
    </xdr:from>
    <xdr:to>
      <xdr:col>78</xdr:col>
      <xdr:colOff>120650</xdr:colOff>
      <xdr:row>14</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114825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119634</xdr:rowOff>
    </xdr:from>
    <xdr:to>
      <xdr:col>74</xdr:col>
      <xdr:colOff>31750</xdr:colOff>
      <xdr:row>14</xdr:row>
      <xdr:rowOff>49784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59961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55626</xdr:rowOff>
    </xdr:from>
    <xdr:to>
      <xdr:col>65</xdr:col>
      <xdr:colOff>53975</xdr:colOff>
      <xdr:row>13</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167403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指数は前年度比</a:t>
          </a:r>
          <a:r>
            <a:rPr lang="ja-JP" altLang="en-US" sz="1100" b="0" i="0" baseline="0">
              <a:solidFill>
                <a:schemeClr val="dk1"/>
              </a:solidFill>
              <a:effectLst/>
              <a:latin typeface="+mn-lt"/>
              <a:ea typeface="+mn-ea"/>
              <a:cs typeface="+mn-cs"/>
            </a:rPr>
            <a:t>の増減はなく</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ポイント上回った。これは</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保育所運営委託料等の増加により扶助費の総額は増加しているが地方交付税等の経常一般財源も併せて増加していることによる</a:t>
          </a:r>
          <a:r>
            <a:rPr lang="ja-JP" altLang="ja-JP" sz="1100">
              <a:solidFill>
                <a:schemeClr val="dk1"/>
              </a:solidFill>
              <a:effectLst/>
              <a:latin typeface="+mn-lt"/>
              <a:ea typeface="+mn-ea"/>
              <a:cs typeface="+mn-cs"/>
            </a:rPr>
            <a:t>ものである。しかしながら、</a:t>
          </a:r>
          <a:r>
            <a:rPr lang="ja-JP" altLang="ja-JP" sz="1100" b="0" i="0" baseline="0">
              <a:solidFill>
                <a:schemeClr val="dk1"/>
              </a:solidFill>
              <a:effectLst/>
              <a:latin typeface="+mn-lt"/>
              <a:ea typeface="+mn-ea"/>
              <a:cs typeface="+mn-cs"/>
            </a:rPr>
            <a:t>社会保障費は年々増加傾向にあり、制度上国の影響を受けやすいことから、町単独事業の見直し等により、扶助費の抑制に努める。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58</xdr:row>
      <xdr:rowOff>139700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58</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59</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回っている。これは、</a:t>
          </a:r>
          <a:r>
            <a:rPr kumimoji="1" lang="ja-JP" altLang="en-US" sz="1100">
              <a:solidFill>
                <a:schemeClr val="dk1"/>
              </a:solidFill>
              <a:effectLst/>
              <a:latin typeface="+mn-lt"/>
              <a:ea typeface="+mn-ea"/>
              <a:cs typeface="+mn-cs"/>
            </a:rPr>
            <a:t>他会計への繰出金が減少している他、</a:t>
          </a:r>
          <a:r>
            <a:rPr lang="ja-JP" altLang="ja-JP" sz="1100">
              <a:solidFill>
                <a:schemeClr val="dk1"/>
              </a:solidFill>
              <a:effectLst/>
              <a:latin typeface="+mn-lt"/>
              <a:ea typeface="+mn-ea"/>
              <a:cs typeface="+mn-cs"/>
            </a:rPr>
            <a:t>普通交付税の減少に伴い経常一般財源が減少したことによるものである。</a:t>
          </a:r>
          <a:r>
            <a:rPr kumimoji="1" lang="ja-JP" altLang="ja-JP" sz="1100">
              <a:solidFill>
                <a:schemeClr val="dk1"/>
              </a:solidFill>
              <a:effectLst/>
              <a:latin typeface="+mn-lt"/>
              <a:ea typeface="+mn-ea"/>
              <a:cs typeface="+mn-cs"/>
            </a:rPr>
            <a:t>今後も、各会計の健全化を図ることにより、繰出金の抑制を図る。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58</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19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65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20320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6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58</xdr:row>
      <xdr:rowOff>20320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34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回っている。これは、</a:t>
          </a:r>
          <a:r>
            <a:rPr lang="ja-JP" altLang="ja-JP" sz="1100">
              <a:solidFill>
                <a:schemeClr val="dk1"/>
              </a:solidFill>
              <a:effectLst/>
              <a:latin typeface="+mn-lt"/>
              <a:ea typeface="+mn-ea"/>
              <a:cs typeface="+mn-cs"/>
            </a:rPr>
            <a:t>普通交付税等の</a:t>
          </a:r>
          <a:r>
            <a:rPr lang="ja-JP" altLang="en-US" sz="1100">
              <a:solidFill>
                <a:schemeClr val="dk1"/>
              </a:solidFill>
              <a:effectLst/>
              <a:latin typeface="+mn-lt"/>
              <a:ea typeface="+mn-ea"/>
              <a:cs typeface="+mn-cs"/>
            </a:rPr>
            <a:t>増により、</a:t>
          </a:r>
          <a:r>
            <a:rPr lang="ja-JP" altLang="ja-JP" sz="1100">
              <a:solidFill>
                <a:schemeClr val="dk1"/>
              </a:solidFill>
              <a:effectLst/>
              <a:latin typeface="+mn-lt"/>
              <a:ea typeface="+mn-ea"/>
              <a:cs typeface="+mn-cs"/>
            </a:rPr>
            <a:t>経常一般財源</a:t>
          </a:r>
          <a:r>
            <a:rPr lang="ja-JP" altLang="en-US" sz="1100">
              <a:solidFill>
                <a:schemeClr val="dk1"/>
              </a:solidFill>
              <a:effectLst/>
              <a:latin typeface="+mn-lt"/>
              <a:ea typeface="+mn-ea"/>
              <a:cs typeface="+mn-cs"/>
            </a:rPr>
            <a:t>等が</a:t>
          </a:r>
          <a:r>
            <a:rPr lang="ja-JP" altLang="ja-JP" sz="1100">
              <a:solidFill>
                <a:schemeClr val="dk1"/>
              </a:solidFill>
              <a:effectLst/>
              <a:latin typeface="+mn-lt"/>
              <a:ea typeface="+mn-ea"/>
              <a:cs typeface="+mn-cs"/>
            </a:rPr>
            <a:t>増加したことによるものである。</a:t>
          </a:r>
          <a:r>
            <a:rPr kumimoji="1" lang="ja-JP" altLang="ja-JP" sz="1100">
              <a:solidFill>
                <a:schemeClr val="dk1"/>
              </a:solidFill>
              <a:effectLst/>
              <a:latin typeface="+mn-lt"/>
              <a:ea typeface="+mn-ea"/>
              <a:cs typeface="+mn-cs"/>
            </a:rPr>
            <a:t>行政改革推進委員会の提言に基づき補助金の見直し等を行っているが、今後も補助費等の削減に努める。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67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借入の</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借入の</a:t>
          </a:r>
          <a:r>
            <a:rPr kumimoji="1" lang="ja-JP" altLang="ja-JP" sz="1100">
              <a:solidFill>
                <a:schemeClr val="dk1"/>
              </a:solidFill>
              <a:effectLst/>
              <a:latin typeface="+mn-lt"/>
              <a:ea typeface="+mn-ea"/>
              <a:cs typeface="+mn-cs"/>
            </a:rPr>
            <a:t>緊急防災・減災事業債の償還が開始になったことが主な要因である。類似団体平均を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ポイント下回っており、他団体と比較して低い水準にあるが、今後も町債の活用については、将来負担の軽減を図り、計画的な運用に努める。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123190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20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844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738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ポイント下回っている。これは、</a:t>
          </a:r>
          <a:r>
            <a:rPr lang="ja-JP" altLang="ja-JP" sz="1100">
              <a:solidFill>
                <a:schemeClr val="dk1"/>
              </a:solidFill>
              <a:effectLst/>
              <a:latin typeface="+mn-lt"/>
              <a:ea typeface="+mn-ea"/>
              <a:cs typeface="+mn-cs"/>
            </a:rPr>
            <a:t>普通交付税</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に伴い経常一般財源</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が増加したことによるものである。</a:t>
          </a:r>
          <a:r>
            <a:rPr kumimoji="1" lang="ja-JP" altLang="ja-JP" sz="1100">
              <a:solidFill>
                <a:schemeClr val="dk1"/>
              </a:solidFill>
              <a:effectLst/>
              <a:latin typeface="+mn-lt"/>
              <a:ea typeface="+mn-ea"/>
              <a:cs typeface="+mn-cs"/>
            </a:rPr>
            <a:t>今後も社会保障費等の増加が見込まれるため、行財政改革を推進し、健全な財政運営に努める。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99568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0063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99568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61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163576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6118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37846</xdr:rowOff>
    </xdr:from>
    <xdr:to>
      <xdr:col>69</xdr:col>
      <xdr:colOff>92075</xdr:colOff>
      <xdr:row>76</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89659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98823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107523</xdr:rowOff>
    </xdr:from>
    <xdr:to>
      <xdr:col>29</xdr:col>
      <xdr:colOff>127000</xdr:colOff>
      <xdr:row>18</xdr:row>
      <xdr:rowOff>114328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1248"/>
          <a:ext cx="647700" cy="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114328</xdr:rowOff>
    </xdr:from>
    <xdr:to>
      <xdr:col>26</xdr:col>
      <xdr:colOff>50800</xdr:colOff>
      <xdr:row>18</xdr:row>
      <xdr:rowOff>125217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8053"/>
          <a:ext cx="698500" cy="1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124112</xdr:rowOff>
    </xdr:from>
    <xdr:to>
      <xdr:col>22</xdr:col>
      <xdr:colOff>114300</xdr:colOff>
      <xdr:row>18</xdr:row>
      <xdr:rowOff>125217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57837"/>
          <a:ext cx="698500" cy="1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114206</xdr:rowOff>
    </xdr:from>
    <xdr:to>
      <xdr:col>18</xdr:col>
      <xdr:colOff>177800</xdr:colOff>
      <xdr:row>18</xdr:row>
      <xdr:rowOff>124112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47931"/>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56723</xdr:rowOff>
    </xdr:from>
    <xdr:to>
      <xdr:col>29</xdr:col>
      <xdr:colOff>177800</xdr:colOff>
      <xdr:row>18</xdr:row>
      <xdr:rowOff>158323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28800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63528</xdr:rowOff>
    </xdr:from>
    <xdr:to>
      <xdr:col>26</xdr:col>
      <xdr:colOff>101600</xdr:colOff>
      <xdr:row>18</xdr:row>
      <xdr:rowOff>165128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149905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3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74417</xdr:rowOff>
    </xdr:from>
    <xdr:to>
      <xdr:col>22</xdr:col>
      <xdr:colOff>165100</xdr:colOff>
      <xdr:row>19</xdr:row>
      <xdr:rowOff>4567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160794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73312</xdr:rowOff>
    </xdr:from>
    <xdr:to>
      <xdr:col>19</xdr:col>
      <xdr:colOff>38100</xdr:colOff>
      <xdr:row>19</xdr:row>
      <xdr:rowOff>3462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159689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63406</xdr:rowOff>
    </xdr:from>
    <xdr:to>
      <xdr:col>15</xdr:col>
      <xdr:colOff>101600</xdr:colOff>
      <xdr:row>18</xdr:row>
      <xdr:rowOff>165006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149783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127743</xdr:rowOff>
    </xdr:from>
    <xdr:to>
      <xdr:col>29</xdr:col>
      <xdr:colOff>127000</xdr:colOff>
      <xdr:row>37</xdr:row>
      <xdr:rowOff>165386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52443"/>
          <a:ext cx="6477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158128</xdr:rowOff>
    </xdr:from>
    <xdr:to>
      <xdr:col>26</xdr:col>
      <xdr:colOff>50800</xdr:colOff>
      <xdr:row>37</xdr:row>
      <xdr:rowOff>165386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82828"/>
          <a:ext cx="698500" cy="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158128</xdr:rowOff>
    </xdr:from>
    <xdr:to>
      <xdr:col>22</xdr:col>
      <xdr:colOff>114300</xdr:colOff>
      <xdr:row>37</xdr:row>
      <xdr:rowOff>171386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82828"/>
          <a:ext cx="6985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171386</xdr:rowOff>
    </xdr:from>
    <xdr:to>
      <xdr:col>18</xdr:col>
      <xdr:colOff>177800</xdr:colOff>
      <xdr:row>37</xdr:row>
      <xdr:rowOff>202209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96086"/>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76943</xdr:rowOff>
    </xdr:from>
    <xdr:to>
      <xdr:col>29</xdr:col>
      <xdr:colOff>177800</xdr:colOff>
      <xdr:row>37</xdr:row>
      <xdr:rowOff>178543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156970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114586</xdr:rowOff>
    </xdr:from>
    <xdr:to>
      <xdr:col>26</xdr:col>
      <xdr:colOff>101600</xdr:colOff>
      <xdr:row>37</xdr:row>
      <xdr:rowOff>216186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3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200963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107328</xdr:rowOff>
    </xdr:from>
    <xdr:to>
      <xdr:col>22</xdr:col>
      <xdr:colOff>165100</xdr:colOff>
      <xdr:row>37</xdr:row>
      <xdr:rowOff>208928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3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193705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120586</xdr:rowOff>
    </xdr:from>
    <xdr:to>
      <xdr:col>19</xdr:col>
      <xdr:colOff>38100</xdr:colOff>
      <xdr:row>37</xdr:row>
      <xdr:rowOff>222186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4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206963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151409</xdr:rowOff>
    </xdr:from>
    <xdr:to>
      <xdr:col>15</xdr:col>
      <xdr:colOff>101600</xdr:colOff>
      <xdr:row>37</xdr:row>
      <xdr:rowOff>253009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237786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6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11,036
33.41
5,605,053
5,078,003
410,599
3,186,991
4,620,945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10102</xdr:rowOff>
    </xdr:from>
    <xdr:to>
      <xdr:col>24</xdr:col>
      <xdr:colOff>63500</xdr:colOff>
      <xdr:row>38</xdr:row>
      <xdr:rowOff>19484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25202"/>
          <a:ext cx="8382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9023</xdr:rowOff>
    </xdr:from>
    <xdr:to>
      <xdr:col>19</xdr:col>
      <xdr:colOff>177800</xdr:colOff>
      <xdr:row>38</xdr:row>
      <xdr:rowOff>19484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24123"/>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169061</xdr:rowOff>
    </xdr:from>
    <xdr:to>
      <xdr:col>15</xdr:col>
      <xdr:colOff>50800</xdr:colOff>
      <xdr:row>38</xdr:row>
      <xdr:rowOff>9023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12711"/>
          <a:ext cx="889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169061</xdr:rowOff>
    </xdr:from>
    <xdr:to>
      <xdr:col>10</xdr:col>
      <xdr:colOff>114300</xdr:colOff>
      <xdr:row>38</xdr:row>
      <xdr:rowOff>2504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12711"/>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130752</xdr:rowOff>
    </xdr:from>
    <xdr:to>
      <xdr:col>24</xdr:col>
      <xdr:colOff>114300</xdr:colOff>
      <xdr:row>38</xdr:row>
      <xdr:rowOff>60902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109179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140134</xdr:rowOff>
    </xdr:from>
    <xdr:to>
      <xdr:col>20</xdr:col>
      <xdr:colOff>38100</xdr:colOff>
      <xdr:row>38</xdr:row>
      <xdr:rowOff>70284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8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61411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7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129673</xdr:rowOff>
    </xdr:from>
    <xdr:to>
      <xdr:col>15</xdr:col>
      <xdr:colOff>101600</xdr:colOff>
      <xdr:row>38</xdr:row>
      <xdr:rowOff>59823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50950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118261</xdr:rowOff>
    </xdr:from>
    <xdr:to>
      <xdr:col>10</xdr:col>
      <xdr:colOff>165100</xdr:colOff>
      <xdr:row>38</xdr:row>
      <xdr:rowOff>48411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39538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5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123153</xdr:rowOff>
    </xdr:from>
    <xdr:to>
      <xdr:col>6</xdr:col>
      <xdr:colOff>38100</xdr:colOff>
      <xdr:row>38</xdr:row>
      <xdr:rowOff>53304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668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44431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56636</xdr:rowOff>
    </xdr:from>
    <xdr:to>
      <xdr:col>24</xdr:col>
      <xdr:colOff>63500</xdr:colOff>
      <xdr:row>57</xdr:row>
      <xdr:rowOff>85458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29286"/>
          <a:ext cx="8382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85458</xdr:rowOff>
    </xdr:from>
    <xdr:to>
      <xdr:col>19</xdr:col>
      <xdr:colOff>177800</xdr:colOff>
      <xdr:row>57</xdr:row>
      <xdr:rowOff>100221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58108"/>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91470</xdr:rowOff>
    </xdr:from>
    <xdr:to>
      <xdr:col>15</xdr:col>
      <xdr:colOff>50800</xdr:colOff>
      <xdr:row>57</xdr:row>
      <xdr:rowOff>100221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864120"/>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91470</xdr:rowOff>
    </xdr:from>
    <xdr:to>
      <xdr:col>10</xdr:col>
      <xdr:colOff>114300</xdr:colOff>
      <xdr:row>57</xdr:row>
      <xdr:rowOff>106978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64120"/>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5836</xdr:rowOff>
    </xdr:from>
    <xdr:to>
      <xdr:col>24</xdr:col>
      <xdr:colOff>114300</xdr:colOff>
      <xdr:row>57</xdr:row>
      <xdr:rowOff>107436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92213</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34658</xdr:rowOff>
    </xdr:from>
    <xdr:to>
      <xdr:col>20</xdr:col>
      <xdr:colOff>38100</xdr:colOff>
      <xdr:row>57</xdr:row>
      <xdr:rowOff>136258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127385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9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49421</xdr:rowOff>
    </xdr:from>
    <xdr:to>
      <xdr:col>15</xdr:col>
      <xdr:colOff>101600</xdr:colOff>
      <xdr:row>57</xdr:row>
      <xdr:rowOff>151021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142148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91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40670</xdr:rowOff>
    </xdr:from>
    <xdr:to>
      <xdr:col>10</xdr:col>
      <xdr:colOff>165100</xdr:colOff>
      <xdr:row>57</xdr:row>
      <xdr:rowOff>142270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133397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9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56178</xdr:rowOff>
    </xdr:from>
    <xdr:to>
      <xdr:col>6</xdr:col>
      <xdr:colOff>38100</xdr:colOff>
      <xdr:row>57</xdr:row>
      <xdr:rowOff>157778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148905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9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144690</xdr:rowOff>
    </xdr:from>
    <xdr:to>
      <xdr:col>24</xdr:col>
      <xdr:colOff>63500</xdr:colOff>
      <xdr:row>77</xdr:row>
      <xdr:rowOff>150710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174890"/>
          <a:ext cx="838200" cy="1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79693</xdr:rowOff>
    </xdr:from>
    <xdr:to>
      <xdr:col>19</xdr:col>
      <xdr:colOff>177800</xdr:colOff>
      <xdr:row>76</xdr:row>
      <xdr:rowOff>144690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09893"/>
          <a:ext cx="889000" cy="6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79693</xdr:rowOff>
    </xdr:from>
    <xdr:to>
      <xdr:col>15</xdr:col>
      <xdr:colOff>50800</xdr:colOff>
      <xdr:row>77</xdr:row>
      <xdr:rowOff>143663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09893"/>
          <a:ext cx="889000" cy="2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143663</xdr:rowOff>
    </xdr:from>
    <xdr:to>
      <xdr:col>10</xdr:col>
      <xdr:colOff>114300</xdr:colOff>
      <xdr:row>78</xdr:row>
      <xdr:rowOff>24143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45313"/>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99910</xdr:rowOff>
    </xdr:from>
    <xdr:to>
      <xdr:col>24</xdr:col>
      <xdr:colOff>114300</xdr:colOff>
      <xdr:row>78</xdr:row>
      <xdr:rowOff>30060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122787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93890</xdr:rowOff>
    </xdr:from>
    <xdr:to>
      <xdr:col>20</xdr:col>
      <xdr:colOff>38100</xdr:colOff>
      <xdr:row>77</xdr:row>
      <xdr:rowOff>24040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40568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28893</xdr:rowOff>
    </xdr:from>
    <xdr:to>
      <xdr:col>15</xdr:col>
      <xdr:colOff>101600</xdr:colOff>
      <xdr:row>76</xdr:row>
      <xdr:rowOff>130493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147020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92863</xdr:rowOff>
    </xdr:from>
    <xdr:to>
      <xdr:col>10</xdr:col>
      <xdr:colOff>165100</xdr:colOff>
      <xdr:row>78</xdr:row>
      <xdr:rowOff>23013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8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144793</xdr:rowOff>
    </xdr:from>
    <xdr:to>
      <xdr:col>6</xdr:col>
      <xdr:colOff>38100</xdr:colOff>
      <xdr:row>78</xdr:row>
      <xdr:rowOff>74943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66070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85832</xdr:rowOff>
    </xdr:from>
    <xdr:to>
      <xdr:col>24</xdr:col>
      <xdr:colOff>63500</xdr:colOff>
      <xdr:row>96</xdr:row>
      <xdr:rowOff>125902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45032"/>
          <a:ext cx="8382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80183</xdr:rowOff>
    </xdr:from>
    <xdr:to>
      <xdr:col>19</xdr:col>
      <xdr:colOff>177800</xdr:colOff>
      <xdr:row>96</xdr:row>
      <xdr:rowOff>125902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3938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74647</xdr:rowOff>
    </xdr:from>
    <xdr:to>
      <xdr:col>15</xdr:col>
      <xdr:colOff>50800</xdr:colOff>
      <xdr:row>96</xdr:row>
      <xdr:rowOff>80183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33847"/>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74647</xdr:rowOff>
    </xdr:from>
    <xdr:to>
      <xdr:col>10</xdr:col>
      <xdr:colOff>114300</xdr:colOff>
      <xdr:row>96</xdr:row>
      <xdr:rowOff>93523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33847"/>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35032</xdr:rowOff>
    </xdr:from>
    <xdr:to>
      <xdr:col>24</xdr:col>
      <xdr:colOff>114300</xdr:colOff>
      <xdr:row>96</xdr:row>
      <xdr:rowOff>136632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57909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75102</xdr:rowOff>
    </xdr:from>
    <xdr:to>
      <xdr:col>20</xdr:col>
      <xdr:colOff>38100</xdr:colOff>
      <xdr:row>97</xdr:row>
      <xdr:rowOff>5252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21779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29383</xdr:rowOff>
    </xdr:from>
    <xdr:to>
      <xdr:col>15</xdr:col>
      <xdr:colOff>101600</xdr:colOff>
      <xdr:row>96</xdr:row>
      <xdr:rowOff>130983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147510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23847</xdr:rowOff>
    </xdr:from>
    <xdr:to>
      <xdr:col>10</xdr:col>
      <xdr:colOff>165100</xdr:colOff>
      <xdr:row>96</xdr:row>
      <xdr:rowOff>125447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8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141974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5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42723</xdr:rowOff>
    </xdr:from>
    <xdr:to>
      <xdr:col>6</xdr:col>
      <xdr:colOff>38100</xdr:colOff>
      <xdr:row>96</xdr:row>
      <xdr:rowOff>144323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160850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70059</xdr:rowOff>
    </xdr:from>
    <xdr:to>
      <xdr:col>55</xdr:col>
      <xdr:colOff>0</xdr:colOff>
      <xdr:row>38</xdr:row>
      <xdr:rowOff>90613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85159"/>
          <a:ext cx="838200" cy="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90613</xdr:rowOff>
    </xdr:from>
    <xdr:to>
      <xdr:col>50</xdr:col>
      <xdr:colOff>114300</xdr:colOff>
      <xdr:row>38</xdr:row>
      <xdr:rowOff>93680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05713"/>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80584</xdr:rowOff>
    </xdr:from>
    <xdr:to>
      <xdr:col>45</xdr:col>
      <xdr:colOff>177800</xdr:colOff>
      <xdr:row>38</xdr:row>
      <xdr:rowOff>93680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9568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135758</xdr:rowOff>
    </xdr:from>
    <xdr:to>
      <xdr:col>41</xdr:col>
      <xdr:colOff>50800</xdr:colOff>
      <xdr:row>38</xdr:row>
      <xdr:rowOff>80584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79408"/>
          <a:ext cx="889000" cy="1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19259</xdr:rowOff>
    </xdr:from>
    <xdr:to>
      <xdr:col>55</xdr:col>
      <xdr:colOff>50800</xdr:colOff>
      <xdr:row>38</xdr:row>
      <xdr:rowOff>120859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3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105636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39813</xdr:rowOff>
    </xdr:from>
    <xdr:to>
      <xdr:col>50</xdr:col>
      <xdr:colOff>165100</xdr:colOff>
      <xdr:row>38</xdr:row>
      <xdr:rowOff>141413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132540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42880</xdr:rowOff>
    </xdr:from>
    <xdr:to>
      <xdr:col>46</xdr:col>
      <xdr:colOff>38100</xdr:colOff>
      <xdr:row>38</xdr:row>
      <xdr:rowOff>144480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135607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5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29784</xdr:rowOff>
    </xdr:from>
    <xdr:to>
      <xdr:col>41</xdr:col>
      <xdr:colOff>101600</xdr:colOff>
      <xdr:row>38</xdr:row>
      <xdr:rowOff>131384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122511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84958</xdr:rowOff>
    </xdr:from>
    <xdr:to>
      <xdr:col>36</xdr:col>
      <xdr:colOff>165100</xdr:colOff>
      <xdr:row>38</xdr:row>
      <xdr:rowOff>15108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31635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0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81445</xdr:rowOff>
    </xdr:from>
    <xdr:to>
      <xdr:col>55</xdr:col>
      <xdr:colOff>0</xdr:colOff>
      <xdr:row>58</xdr:row>
      <xdr:rowOff>137730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5545"/>
          <a:ext cx="8382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137730</xdr:rowOff>
    </xdr:from>
    <xdr:to>
      <xdr:col>50</xdr:col>
      <xdr:colOff>114300</xdr:colOff>
      <xdr:row>58</xdr:row>
      <xdr:rowOff>168214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81830"/>
          <a:ext cx="889000" cy="3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107793</xdr:rowOff>
    </xdr:from>
    <xdr:to>
      <xdr:col>45</xdr:col>
      <xdr:colOff>177800</xdr:colOff>
      <xdr:row>58</xdr:row>
      <xdr:rowOff>168214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1893"/>
          <a:ext cx="889000" cy="6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107793</xdr:rowOff>
    </xdr:from>
    <xdr:to>
      <xdr:col>41</xdr:col>
      <xdr:colOff>50800</xdr:colOff>
      <xdr:row>58</xdr:row>
      <xdr:rowOff>143979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51893"/>
          <a:ext cx="889000" cy="3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30645</xdr:rowOff>
    </xdr:from>
    <xdr:to>
      <xdr:col>55</xdr:col>
      <xdr:colOff>50800</xdr:colOff>
      <xdr:row>58</xdr:row>
      <xdr:rowOff>132245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136875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86930</xdr:rowOff>
    </xdr:from>
    <xdr:to>
      <xdr:col>50</xdr:col>
      <xdr:colOff>165100</xdr:colOff>
      <xdr:row>59</xdr:row>
      <xdr:rowOff>17080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8207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117414</xdr:rowOff>
    </xdr:from>
    <xdr:to>
      <xdr:col>46</xdr:col>
      <xdr:colOff>38100</xdr:colOff>
      <xdr:row>59</xdr:row>
      <xdr:rowOff>47564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38691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5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56993</xdr:rowOff>
    </xdr:from>
    <xdr:to>
      <xdr:col>41</xdr:col>
      <xdr:colOff>101600</xdr:colOff>
      <xdr:row>58</xdr:row>
      <xdr:rowOff>158593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149720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93179</xdr:rowOff>
    </xdr:from>
    <xdr:to>
      <xdr:col>36</xdr:col>
      <xdr:colOff>165100</xdr:colOff>
      <xdr:row>59</xdr:row>
      <xdr:rowOff>23329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14456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133824</xdr:rowOff>
    </xdr:from>
    <xdr:to>
      <xdr:col>55</xdr:col>
      <xdr:colOff>0</xdr:colOff>
      <xdr:row>78</xdr:row>
      <xdr:rowOff>149126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06924"/>
          <a:ext cx="8382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133824</xdr:rowOff>
    </xdr:from>
    <xdr:to>
      <xdr:col>50</xdr:col>
      <xdr:colOff>114300</xdr:colOff>
      <xdr:row>79</xdr:row>
      <xdr:rowOff>22161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06924"/>
          <a:ext cx="889000" cy="5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135013</xdr:rowOff>
    </xdr:from>
    <xdr:to>
      <xdr:col>45</xdr:col>
      <xdr:colOff>177800</xdr:colOff>
      <xdr:row>79</xdr:row>
      <xdr:rowOff>22161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08113"/>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131924</xdr:rowOff>
    </xdr:from>
    <xdr:to>
      <xdr:col>41</xdr:col>
      <xdr:colOff>50800</xdr:colOff>
      <xdr:row>78</xdr:row>
      <xdr:rowOff>135013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05024"/>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98326</xdr:rowOff>
    </xdr:from>
    <xdr:to>
      <xdr:col>55</xdr:col>
      <xdr:colOff>50800</xdr:colOff>
      <xdr:row>79</xdr:row>
      <xdr:rowOff>28476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25059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9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83024</xdr:rowOff>
    </xdr:from>
    <xdr:to>
      <xdr:col>50</xdr:col>
      <xdr:colOff>165100</xdr:colOff>
      <xdr:row>79</xdr:row>
      <xdr:rowOff>13174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142811</xdr:rowOff>
    </xdr:from>
    <xdr:to>
      <xdr:col>46</xdr:col>
      <xdr:colOff>38100</xdr:colOff>
      <xdr:row>79</xdr:row>
      <xdr:rowOff>72961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64088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0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84213</xdr:rowOff>
    </xdr:from>
    <xdr:to>
      <xdr:col>41</xdr:col>
      <xdr:colOff>101600</xdr:colOff>
      <xdr:row>79</xdr:row>
      <xdr:rowOff>14363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5490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81124</xdr:rowOff>
    </xdr:from>
    <xdr:to>
      <xdr:col>36</xdr:col>
      <xdr:colOff>165100</xdr:colOff>
      <xdr:row>79</xdr:row>
      <xdr:rowOff>11274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4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127904</xdr:rowOff>
    </xdr:from>
    <xdr:to>
      <xdr:col>55</xdr:col>
      <xdr:colOff>0</xdr:colOff>
      <xdr:row>98</xdr:row>
      <xdr:rowOff>89165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58554"/>
          <a:ext cx="838200" cy="1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89165</xdr:rowOff>
    </xdr:from>
    <xdr:to>
      <xdr:col>50</xdr:col>
      <xdr:colOff>114300</xdr:colOff>
      <xdr:row>98</xdr:row>
      <xdr:rowOff>91077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91265"/>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54451</xdr:rowOff>
    </xdr:from>
    <xdr:to>
      <xdr:col>45</xdr:col>
      <xdr:colOff>177800</xdr:colOff>
      <xdr:row>98</xdr:row>
      <xdr:rowOff>91077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56551"/>
          <a:ext cx="889000" cy="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54451</xdr:rowOff>
    </xdr:from>
    <xdr:to>
      <xdr:col>41</xdr:col>
      <xdr:colOff>50800</xdr:colOff>
      <xdr:row>98</xdr:row>
      <xdr:rowOff>121174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56551"/>
          <a:ext cx="88900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77104</xdr:rowOff>
    </xdr:from>
    <xdr:to>
      <xdr:col>55</xdr:col>
      <xdr:colOff>50800</xdr:colOff>
      <xdr:row>98</xdr:row>
      <xdr:rowOff>7254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55531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38365</xdr:rowOff>
    </xdr:from>
    <xdr:to>
      <xdr:col>50</xdr:col>
      <xdr:colOff>165100</xdr:colOff>
      <xdr:row>98</xdr:row>
      <xdr:rowOff>139965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131092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3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40277</xdr:rowOff>
    </xdr:from>
    <xdr:to>
      <xdr:col>46</xdr:col>
      <xdr:colOff>38100</xdr:colOff>
      <xdr:row>98</xdr:row>
      <xdr:rowOff>141877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133004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3651</xdr:rowOff>
    </xdr:from>
    <xdr:to>
      <xdr:col>41</xdr:col>
      <xdr:colOff>101600</xdr:colOff>
      <xdr:row>98</xdr:row>
      <xdr:rowOff>105251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96378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70374</xdr:rowOff>
    </xdr:from>
    <xdr:to>
      <xdr:col>36</xdr:col>
      <xdr:colOff>165100</xdr:colOff>
      <xdr:row>99</xdr:row>
      <xdr:rowOff>524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163101</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6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6788</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93338"/>
          <a:ext cx="8382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127438</xdr:rowOff>
    </xdr:from>
    <xdr:to>
      <xdr:col>85</xdr:col>
      <xdr:colOff>177800</xdr:colOff>
      <xdr:row>39</xdr:row>
      <xdr:rowOff>57588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42365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142740</xdr:rowOff>
    </xdr:from>
    <xdr:to>
      <xdr:col>85</xdr:col>
      <xdr:colOff>127000</xdr:colOff>
      <xdr:row>77</xdr:row>
      <xdr:rowOff>164198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44390"/>
          <a:ext cx="8382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164198</xdr:rowOff>
    </xdr:from>
    <xdr:to>
      <xdr:col>81</xdr:col>
      <xdr:colOff>50800</xdr:colOff>
      <xdr:row>77</xdr:row>
      <xdr:rowOff>168351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65848"/>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168351</xdr:rowOff>
    </xdr:from>
    <xdr:to>
      <xdr:col>76</xdr:col>
      <xdr:colOff>114300</xdr:colOff>
      <xdr:row>78</xdr:row>
      <xdr:rowOff>17383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70001"/>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17383</xdr:rowOff>
    </xdr:from>
    <xdr:to>
      <xdr:col>71</xdr:col>
      <xdr:colOff>177800</xdr:colOff>
      <xdr:row>78</xdr:row>
      <xdr:rowOff>34765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90483"/>
          <a:ext cx="8890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91940</xdr:rowOff>
    </xdr:from>
    <xdr:to>
      <xdr:col>85</xdr:col>
      <xdr:colOff>177800</xdr:colOff>
      <xdr:row>78</xdr:row>
      <xdr:rowOff>22090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6867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113398</xdr:rowOff>
    </xdr:from>
    <xdr:to>
      <xdr:col>81</xdr:col>
      <xdr:colOff>101600</xdr:colOff>
      <xdr:row>78</xdr:row>
      <xdr:rowOff>43548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34675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117551</xdr:rowOff>
    </xdr:from>
    <xdr:to>
      <xdr:col>76</xdr:col>
      <xdr:colOff>165100</xdr:colOff>
      <xdr:row>78</xdr:row>
      <xdr:rowOff>47701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38828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138033</xdr:rowOff>
    </xdr:from>
    <xdr:to>
      <xdr:col>72</xdr:col>
      <xdr:colOff>38100</xdr:colOff>
      <xdr:row>78</xdr:row>
      <xdr:rowOff>68183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59310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155415</xdr:rowOff>
    </xdr:from>
    <xdr:to>
      <xdr:col>67</xdr:col>
      <xdr:colOff>101600</xdr:colOff>
      <xdr:row>78</xdr:row>
      <xdr:rowOff>85565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76692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135686</xdr:rowOff>
    </xdr:from>
    <xdr:to>
      <xdr:col>85</xdr:col>
      <xdr:colOff>127000</xdr:colOff>
      <xdr:row>96</xdr:row>
      <xdr:rowOff>135686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594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135686</xdr:rowOff>
    </xdr:from>
    <xdr:to>
      <xdr:col>81</xdr:col>
      <xdr:colOff>50800</xdr:colOff>
      <xdr:row>96</xdr:row>
      <xdr:rowOff>156541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594886"/>
          <a:ext cx="889000" cy="2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156541</xdr:rowOff>
    </xdr:from>
    <xdr:to>
      <xdr:col>76</xdr:col>
      <xdr:colOff>114300</xdr:colOff>
      <xdr:row>97</xdr:row>
      <xdr:rowOff>53251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15741"/>
          <a:ext cx="8890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53251</xdr:rowOff>
    </xdr:from>
    <xdr:to>
      <xdr:col>71</xdr:col>
      <xdr:colOff>177800</xdr:colOff>
      <xdr:row>97</xdr:row>
      <xdr:rowOff>133693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683901"/>
          <a:ext cx="8890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84886</xdr:rowOff>
    </xdr:from>
    <xdr:to>
      <xdr:col>85</xdr:col>
      <xdr:colOff>177800</xdr:colOff>
      <xdr:row>97</xdr:row>
      <xdr:rowOff>15036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107763</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84886</xdr:rowOff>
    </xdr:from>
    <xdr:to>
      <xdr:col>81</xdr:col>
      <xdr:colOff>101600</xdr:colOff>
      <xdr:row>97</xdr:row>
      <xdr:rowOff>15036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31563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105741</xdr:rowOff>
    </xdr:from>
    <xdr:to>
      <xdr:col>76</xdr:col>
      <xdr:colOff>165100</xdr:colOff>
      <xdr:row>97</xdr:row>
      <xdr:rowOff>35891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52418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4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2451</xdr:rowOff>
    </xdr:from>
    <xdr:to>
      <xdr:col>72</xdr:col>
      <xdr:colOff>38100</xdr:colOff>
      <xdr:row>97</xdr:row>
      <xdr:rowOff>104051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120578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4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82893</xdr:rowOff>
    </xdr:from>
    <xdr:to>
      <xdr:col>67</xdr:col>
      <xdr:colOff>101600</xdr:colOff>
      <xdr:row>98</xdr:row>
      <xdr:rowOff>13043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4170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135517</xdr:rowOff>
    </xdr:from>
    <xdr:to>
      <xdr:col>116</xdr:col>
      <xdr:colOff>63500</xdr:colOff>
      <xdr:row>58</xdr:row>
      <xdr:rowOff>138419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9617"/>
          <a:ext cx="8382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135517</xdr:rowOff>
    </xdr:from>
    <xdr:to>
      <xdr:col>111</xdr:col>
      <xdr:colOff>177800</xdr:colOff>
      <xdr:row>58</xdr:row>
      <xdr:rowOff>135791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961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135105</xdr:rowOff>
    </xdr:from>
    <xdr:to>
      <xdr:col>107</xdr:col>
      <xdr:colOff>50800</xdr:colOff>
      <xdr:row>58</xdr:row>
      <xdr:rowOff>135791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7920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134671</xdr:rowOff>
    </xdr:from>
    <xdr:to>
      <xdr:col>102</xdr:col>
      <xdr:colOff>114300</xdr:colOff>
      <xdr:row>58</xdr:row>
      <xdr:rowOff>135105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7877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87619</xdr:rowOff>
    </xdr:from>
    <xdr:to>
      <xdr:col>116</xdr:col>
      <xdr:colOff>114300</xdr:colOff>
      <xdr:row>59</xdr:row>
      <xdr:rowOff>17769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2546</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6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84717</xdr:rowOff>
    </xdr:from>
    <xdr:to>
      <xdr:col>112</xdr:col>
      <xdr:colOff>38100</xdr:colOff>
      <xdr:row>59</xdr:row>
      <xdr:rowOff>14867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5994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2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84991</xdr:rowOff>
    </xdr:from>
    <xdr:to>
      <xdr:col>107</xdr:col>
      <xdr:colOff>101600</xdr:colOff>
      <xdr:row>59</xdr:row>
      <xdr:rowOff>15141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6268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21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84305</xdr:rowOff>
    </xdr:from>
    <xdr:to>
      <xdr:col>102</xdr:col>
      <xdr:colOff>165100</xdr:colOff>
      <xdr:row>59</xdr:row>
      <xdr:rowOff>14455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5582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2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83871</xdr:rowOff>
    </xdr:from>
    <xdr:to>
      <xdr:col>98</xdr:col>
      <xdr:colOff>38100</xdr:colOff>
      <xdr:row>59</xdr:row>
      <xdr:rowOff>14021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5148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133082</xdr:rowOff>
    </xdr:from>
    <xdr:to>
      <xdr:col>116</xdr:col>
      <xdr:colOff>63500</xdr:colOff>
      <xdr:row>77</xdr:row>
      <xdr:rowOff>164356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34732"/>
          <a:ext cx="838200" cy="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133082</xdr:rowOff>
    </xdr:from>
    <xdr:to>
      <xdr:col>111</xdr:col>
      <xdr:colOff>177800</xdr:colOff>
      <xdr:row>77</xdr:row>
      <xdr:rowOff>140658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34732"/>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140658</xdr:rowOff>
    </xdr:from>
    <xdr:to>
      <xdr:col>107</xdr:col>
      <xdr:colOff>50800</xdr:colOff>
      <xdr:row>77</xdr:row>
      <xdr:rowOff>147124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42308"/>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145078</xdr:rowOff>
    </xdr:from>
    <xdr:to>
      <xdr:col>102</xdr:col>
      <xdr:colOff>114300</xdr:colOff>
      <xdr:row>77</xdr:row>
      <xdr:rowOff>147124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46728"/>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113556</xdr:rowOff>
    </xdr:from>
    <xdr:to>
      <xdr:col>116</xdr:col>
      <xdr:colOff>114300</xdr:colOff>
      <xdr:row>78</xdr:row>
      <xdr:rowOff>43706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91983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9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82282</xdr:rowOff>
    </xdr:from>
    <xdr:to>
      <xdr:col>112</xdr:col>
      <xdr:colOff>38100</xdr:colOff>
      <xdr:row>78</xdr:row>
      <xdr:rowOff>12432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3559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89858</xdr:rowOff>
    </xdr:from>
    <xdr:to>
      <xdr:col>107</xdr:col>
      <xdr:colOff>101600</xdr:colOff>
      <xdr:row>78</xdr:row>
      <xdr:rowOff>20008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11135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96324</xdr:rowOff>
    </xdr:from>
    <xdr:to>
      <xdr:col>102</xdr:col>
      <xdr:colOff>165100</xdr:colOff>
      <xdr:row>78</xdr:row>
      <xdr:rowOff>26474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17601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94278</xdr:rowOff>
    </xdr:from>
    <xdr:to>
      <xdr:col>98</xdr:col>
      <xdr:colOff>38100</xdr:colOff>
      <xdr:row>78</xdr:row>
      <xdr:rowOff>24428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15555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45,319</a:t>
          </a:r>
          <a:r>
            <a:rPr kumimoji="1" lang="ja-JP" altLang="ja-JP" sz="1100">
              <a:solidFill>
                <a:schemeClr val="dk1"/>
              </a:solidFill>
              <a:effectLst/>
              <a:latin typeface="+mn-lt"/>
              <a:ea typeface="+mn-ea"/>
              <a:cs typeface="+mn-cs"/>
            </a:rPr>
            <a:t>円となっている。住民一人あたりのコストは、グループ内平均値より概ね低い水準で推移している。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扶助費がグループ内平均値より高くなって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要因としては、</a:t>
          </a:r>
          <a:r>
            <a:rPr lang="ja-JP" altLang="en-US" sz="1100" b="0" i="0" u="none" strike="noStrike" baseline="0">
              <a:solidFill>
                <a:schemeClr val="dk1"/>
              </a:solidFill>
              <a:latin typeface="+mn-lt"/>
              <a:ea typeface="+mn-ea"/>
              <a:cs typeface="+mn-cs"/>
            </a:rPr>
            <a:t>障害者自立支援給付費や保育所運営委託料等の増</a:t>
          </a:r>
          <a:r>
            <a:rPr lang="en-US" altLang="ja-JP" sz="1100" b="0" i="0" u="none" strike="noStrike" baseline="0">
              <a:solidFill>
                <a:schemeClr val="dk1"/>
              </a:solidFill>
              <a:latin typeface="+mn-lt"/>
              <a:ea typeface="+mn-ea"/>
              <a:cs typeface="+mn-cs"/>
            </a:rPr>
            <a:t>	</a:t>
          </a:r>
        </a:p>
        <a:p>
          <a:pPr eaLnBrk="1" fontAlgn="auto" latinLnBrk="0" hangingPunct="1"/>
          <a:r>
            <a:rPr lang="ja-JP" altLang="ja-JP" sz="1100" b="0" i="0" baseline="0">
              <a:solidFill>
                <a:schemeClr val="dk1"/>
              </a:solidFill>
              <a:effectLst/>
              <a:latin typeface="+mn-lt"/>
              <a:ea typeface="+mn-ea"/>
              <a:cs typeface="+mn-cs"/>
            </a:rPr>
            <a:t>により、前年度より</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くなっている。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また普通建設事業費は、住民一人当たり</a:t>
          </a:r>
          <a:r>
            <a:rPr kumimoji="1" lang="en-US" altLang="ja-JP" sz="1100">
              <a:solidFill>
                <a:schemeClr val="dk1"/>
              </a:solidFill>
              <a:effectLst/>
              <a:latin typeface="+mn-lt"/>
              <a:ea typeface="+mn-ea"/>
              <a:cs typeface="+mn-cs"/>
            </a:rPr>
            <a:t>70,580</a:t>
          </a:r>
          <a:r>
            <a:rPr kumimoji="1" lang="ja-JP" altLang="ja-JP" sz="1100">
              <a:solidFill>
                <a:schemeClr val="dk1"/>
              </a:solidFill>
              <a:effectLst/>
              <a:latin typeface="+mn-lt"/>
              <a:ea typeface="+mn-ea"/>
              <a:cs typeface="+mn-cs"/>
            </a:rPr>
            <a:t>円となっており、</a:t>
          </a:r>
          <a:r>
            <a:rPr lang="ja-JP" altLang="en-US" sz="1100" b="0" i="0" u="none" strike="noStrike" baseline="0">
              <a:solidFill>
                <a:schemeClr val="dk1"/>
              </a:solidFill>
              <a:latin typeface="+mn-lt"/>
              <a:ea typeface="+mn-ea"/>
              <a:cs typeface="+mn-cs"/>
            </a:rPr>
            <a:t>防災行政無線デジタル化事業</a:t>
          </a:r>
          <a:r>
            <a:rPr kumimoji="1" lang="ja-JP" altLang="ja-JP" sz="1100">
              <a:solidFill>
                <a:schemeClr val="dk1"/>
              </a:solidFill>
              <a:effectLst/>
              <a:latin typeface="+mn-lt"/>
              <a:ea typeface="+mn-ea"/>
              <a:cs typeface="+mn-cs"/>
            </a:rPr>
            <a:t>等の増加より、昨年度から大幅に増加した。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11,036
33.41
5,605,053
5,078,003
410,599
3,186,991
4,620,945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42164</xdr:rowOff>
    </xdr:from>
    <xdr:to>
      <xdr:col>24</xdr:col>
      <xdr:colOff>63500</xdr:colOff>
      <xdr:row>36</xdr:row>
      <xdr:rowOff>72136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4364"/>
          <a:ext cx="8382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24003</xdr:rowOff>
    </xdr:from>
    <xdr:to>
      <xdr:col>19</xdr:col>
      <xdr:colOff>177800</xdr:colOff>
      <xdr:row>36</xdr:row>
      <xdr:rowOff>72136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6203"/>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24003</xdr:rowOff>
    </xdr:from>
    <xdr:to>
      <xdr:col>15</xdr:col>
      <xdr:colOff>50800</xdr:colOff>
      <xdr:row>36</xdr:row>
      <xdr:rowOff>31496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6203"/>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162814</xdr:rowOff>
    </xdr:from>
    <xdr:to>
      <xdr:col>10</xdr:col>
      <xdr:colOff>114300</xdr:colOff>
      <xdr:row>36</xdr:row>
      <xdr:rowOff>31496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3564"/>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21336</xdr:rowOff>
    </xdr:from>
    <xdr:to>
      <xdr:col>20</xdr:col>
      <xdr:colOff>38100</xdr:colOff>
      <xdr:row>36</xdr:row>
      <xdr:rowOff>122936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139463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144653</xdr:rowOff>
    </xdr:from>
    <xdr:to>
      <xdr:col>15</xdr:col>
      <xdr:colOff>101600</xdr:colOff>
      <xdr:row>36</xdr:row>
      <xdr:rowOff>74803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91330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152146</xdr:rowOff>
    </xdr:from>
    <xdr:to>
      <xdr:col>10</xdr:col>
      <xdr:colOff>165100</xdr:colOff>
      <xdr:row>36</xdr:row>
      <xdr:rowOff>82296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98823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2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112014</xdr:rowOff>
    </xdr:from>
    <xdr:to>
      <xdr:col>6</xdr:col>
      <xdr:colOff>38100</xdr:colOff>
      <xdr:row>36</xdr:row>
      <xdr:rowOff>42164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58691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8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165336</xdr:rowOff>
    </xdr:from>
    <xdr:to>
      <xdr:col>24</xdr:col>
      <xdr:colOff>63500</xdr:colOff>
      <xdr:row>57</xdr:row>
      <xdr:rowOff>171172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7986"/>
          <a:ext cx="8382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171172</xdr:rowOff>
    </xdr:from>
    <xdr:to>
      <xdr:col>19</xdr:col>
      <xdr:colOff>177800</xdr:colOff>
      <xdr:row>58</xdr:row>
      <xdr:rowOff>5198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3822"/>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5198</xdr:rowOff>
    </xdr:from>
    <xdr:to>
      <xdr:col>15</xdr:col>
      <xdr:colOff>50800</xdr:colOff>
      <xdr:row>58</xdr:row>
      <xdr:rowOff>5881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9298"/>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5881</xdr:rowOff>
    </xdr:from>
    <xdr:to>
      <xdr:col>10</xdr:col>
      <xdr:colOff>114300</xdr:colOff>
      <xdr:row>58</xdr:row>
      <xdr:rowOff>38930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9981"/>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114536</xdr:rowOff>
    </xdr:from>
    <xdr:to>
      <xdr:col>24</xdr:col>
      <xdr:colOff>114300</xdr:colOff>
      <xdr:row>58</xdr:row>
      <xdr:rowOff>44686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29463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120372</xdr:rowOff>
    </xdr:from>
    <xdr:to>
      <xdr:col>20</xdr:col>
      <xdr:colOff>38100</xdr:colOff>
      <xdr:row>58</xdr:row>
      <xdr:rowOff>50522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41649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125848</xdr:rowOff>
    </xdr:from>
    <xdr:to>
      <xdr:col>15</xdr:col>
      <xdr:colOff>101600</xdr:colOff>
      <xdr:row>58</xdr:row>
      <xdr:rowOff>55998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47125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126531</xdr:rowOff>
    </xdr:from>
    <xdr:to>
      <xdr:col>10</xdr:col>
      <xdr:colOff>165100</xdr:colOff>
      <xdr:row>58</xdr:row>
      <xdr:rowOff>56681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47808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159580</xdr:rowOff>
    </xdr:from>
    <xdr:to>
      <xdr:col>6</xdr:col>
      <xdr:colOff>38100</xdr:colOff>
      <xdr:row>58</xdr:row>
      <xdr:rowOff>89730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80857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149270</xdr:rowOff>
    </xdr:from>
    <xdr:to>
      <xdr:col>24</xdr:col>
      <xdr:colOff>63500</xdr:colOff>
      <xdr:row>78</xdr:row>
      <xdr:rowOff>26064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50920"/>
          <a:ext cx="838200" cy="4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11578</xdr:rowOff>
    </xdr:from>
    <xdr:to>
      <xdr:col>19</xdr:col>
      <xdr:colOff>177800</xdr:colOff>
      <xdr:row>78</xdr:row>
      <xdr:rowOff>26064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84678"/>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170431</xdr:rowOff>
    </xdr:from>
    <xdr:to>
      <xdr:col>15</xdr:col>
      <xdr:colOff>50800</xdr:colOff>
      <xdr:row>78</xdr:row>
      <xdr:rowOff>11578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72081"/>
          <a:ext cx="889000" cy="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170431</xdr:rowOff>
    </xdr:from>
    <xdr:to>
      <xdr:col>10</xdr:col>
      <xdr:colOff>114300</xdr:colOff>
      <xdr:row>78</xdr:row>
      <xdr:rowOff>31122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2081"/>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98470</xdr:rowOff>
    </xdr:from>
    <xdr:to>
      <xdr:col>24</xdr:col>
      <xdr:colOff>114300</xdr:colOff>
      <xdr:row>78</xdr:row>
      <xdr:rowOff>28620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146714</xdr:rowOff>
    </xdr:from>
    <xdr:to>
      <xdr:col>20</xdr:col>
      <xdr:colOff>38100</xdr:colOff>
      <xdr:row>78</xdr:row>
      <xdr:rowOff>76864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67991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132228</xdr:rowOff>
    </xdr:from>
    <xdr:to>
      <xdr:col>15</xdr:col>
      <xdr:colOff>101600</xdr:colOff>
      <xdr:row>78</xdr:row>
      <xdr:rowOff>62378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53505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119631</xdr:rowOff>
    </xdr:from>
    <xdr:to>
      <xdr:col>10</xdr:col>
      <xdr:colOff>165100</xdr:colOff>
      <xdr:row>78</xdr:row>
      <xdr:rowOff>49781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40908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151772</xdr:rowOff>
    </xdr:from>
    <xdr:to>
      <xdr:col>6</xdr:col>
      <xdr:colOff>38100</xdr:colOff>
      <xdr:row>78</xdr:row>
      <xdr:rowOff>81922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73049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132300</xdr:rowOff>
    </xdr:from>
    <xdr:to>
      <xdr:col>24</xdr:col>
      <xdr:colOff>63500</xdr:colOff>
      <xdr:row>98</xdr:row>
      <xdr:rowOff>1397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62950"/>
          <a:ext cx="838200" cy="4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160815</xdr:rowOff>
    </xdr:from>
    <xdr:to>
      <xdr:col>19</xdr:col>
      <xdr:colOff>177800</xdr:colOff>
      <xdr:row>98</xdr:row>
      <xdr:rowOff>1397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91465"/>
          <a:ext cx="889000" cy="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154482</xdr:rowOff>
    </xdr:from>
    <xdr:to>
      <xdr:col>15</xdr:col>
      <xdr:colOff>50800</xdr:colOff>
      <xdr:row>97</xdr:row>
      <xdr:rowOff>160815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85132"/>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154482</xdr:rowOff>
    </xdr:from>
    <xdr:to>
      <xdr:col>10</xdr:col>
      <xdr:colOff>114300</xdr:colOff>
      <xdr:row>97</xdr:row>
      <xdr:rowOff>158209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85132"/>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81500</xdr:rowOff>
    </xdr:from>
    <xdr:to>
      <xdr:col>24</xdr:col>
      <xdr:colOff>114300</xdr:colOff>
      <xdr:row>98</xdr:row>
      <xdr:rowOff>11650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167877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122047</xdr:rowOff>
    </xdr:from>
    <xdr:to>
      <xdr:col>20</xdr:col>
      <xdr:colOff>38100</xdr:colOff>
      <xdr:row>98</xdr:row>
      <xdr:rowOff>52197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43324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110015</xdr:rowOff>
    </xdr:from>
    <xdr:to>
      <xdr:col>15</xdr:col>
      <xdr:colOff>101600</xdr:colOff>
      <xdr:row>98</xdr:row>
      <xdr:rowOff>40165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31292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103682</xdr:rowOff>
    </xdr:from>
    <xdr:to>
      <xdr:col>10</xdr:col>
      <xdr:colOff>165100</xdr:colOff>
      <xdr:row>98</xdr:row>
      <xdr:rowOff>33832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24959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107409</xdr:rowOff>
    </xdr:from>
    <xdr:to>
      <xdr:col>6</xdr:col>
      <xdr:colOff>38100</xdr:colOff>
      <xdr:row>98</xdr:row>
      <xdr:rowOff>37559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28686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129609</xdr:rowOff>
    </xdr:from>
    <xdr:to>
      <xdr:col>55</xdr:col>
      <xdr:colOff>0</xdr:colOff>
      <xdr:row>57</xdr:row>
      <xdr:rowOff>131481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02259"/>
          <a:ext cx="8382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129609</xdr:rowOff>
    </xdr:from>
    <xdr:to>
      <xdr:col>50</xdr:col>
      <xdr:colOff>114300</xdr:colOff>
      <xdr:row>57</xdr:row>
      <xdr:rowOff>142933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02259"/>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118701</xdr:rowOff>
    </xdr:from>
    <xdr:to>
      <xdr:col>45</xdr:col>
      <xdr:colOff>177800</xdr:colOff>
      <xdr:row>57</xdr:row>
      <xdr:rowOff>142933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91351"/>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138100</xdr:rowOff>
    </xdr:from>
    <xdr:to>
      <xdr:col>41</xdr:col>
      <xdr:colOff>50800</xdr:colOff>
      <xdr:row>57</xdr:row>
      <xdr:rowOff>118701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567850"/>
          <a:ext cx="889000" cy="3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80681</xdr:rowOff>
    </xdr:from>
    <xdr:to>
      <xdr:col>55</xdr:col>
      <xdr:colOff>50800</xdr:colOff>
      <xdr:row>58</xdr:row>
      <xdr:rowOff>10831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59108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78809</xdr:rowOff>
    </xdr:from>
    <xdr:to>
      <xdr:col>50</xdr:col>
      <xdr:colOff>165100</xdr:colOff>
      <xdr:row>58</xdr:row>
      <xdr:rowOff>8959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92133</xdr:rowOff>
    </xdr:from>
    <xdr:to>
      <xdr:col>46</xdr:col>
      <xdr:colOff>38100</xdr:colOff>
      <xdr:row>58</xdr:row>
      <xdr:rowOff>22283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67901</xdr:rowOff>
    </xdr:from>
    <xdr:to>
      <xdr:col>41</xdr:col>
      <xdr:colOff>101600</xdr:colOff>
      <xdr:row>57</xdr:row>
      <xdr:rowOff>169501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160628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87300</xdr:rowOff>
    </xdr:from>
    <xdr:to>
      <xdr:col>36</xdr:col>
      <xdr:colOff>165100</xdr:colOff>
      <xdr:row>56</xdr:row>
      <xdr:rowOff>17450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33977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9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3318</xdr:rowOff>
    </xdr:from>
    <xdr:to>
      <xdr:col>55</xdr:col>
      <xdr:colOff>0</xdr:colOff>
      <xdr:row>78</xdr:row>
      <xdr:rowOff>78572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76418"/>
          <a:ext cx="838200" cy="7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78001</xdr:rowOff>
    </xdr:from>
    <xdr:to>
      <xdr:col>50</xdr:col>
      <xdr:colOff>114300</xdr:colOff>
      <xdr:row>78</xdr:row>
      <xdr:rowOff>78572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5110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166286</xdr:rowOff>
    </xdr:from>
    <xdr:to>
      <xdr:col>45</xdr:col>
      <xdr:colOff>177800</xdr:colOff>
      <xdr:row>78</xdr:row>
      <xdr:rowOff>78001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67936"/>
          <a:ext cx="889000" cy="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126487</xdr:rowOff>
    </xdr:from>
    <xdr:to>
      <xdr:col>41</xdr:col>
      <xdr:colOff>50800</xdr:colOff>
      <xdr:row>77</xdr:row>
      <xdr:rowOff>166286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28137"/>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123968</xdr:rowOff>
    </xdr:from>
    <xdr:to>
      <xdr:col>55</xdr:col>
      <xdr:colOff>50800</xdr:colOff>
      <xdr:row>78</xdr:row>
      <xdr:rowOff>54118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38895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27772</xdr:rowOff>
    </xdr:from>
    <xdr:to>
      <xdr:col>50</xdr:col>
      <xdr:colOff>165100</xdr:colOff>
      <xdr:row>78</xdr:row>
      <xdr:rowOff>129372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120499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27201</xdr:rowOff>
    </xdr:from>
    <xdr:to>
      <xdr:col>46</xdr:col>
      <xdr:colOff>38100</xdr:colOff>
      <xdr:row>78</xdr:row>
      <xdr:rowOff>128801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119928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9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115486</xdr:rowOff>
    </xdr:from>
    <xdr:to>
      <xdr:col>41</xdr:col>
      <xdr:colOff>101600</xdr:colOff>
      <xdr:row>78</xdr:row>
      <xdr:rowOff>45636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36763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75687</xdr:rowOff>
    </xdr:from>
    <xdr:to>
      <xdr:col>36</xdr:col>
      <xdr:colOff>165100</xdr:colOff>
      <xdr:row>78</xdr:row>
      <xdr:rowOff>5837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168414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7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52457</xdr:rowOff>
    </xdr:from>
    <xdr:to>
      <xdr:col>55</xdr:col>
      <xdr:colOff>0</xdr:colOff>
      <xdr:row>98</xdr:row>
      <xdr:rowOff>60925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54557"/>
          <a:ext cx="8382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56736</xdr:rowOff>
    </xdr:from>
    <xdr:to>
      <xdr:col>50</xdr:col>
      <xdr:colOff>114300</xdr:colOff>
      <xdr:row>98</xdr:row>
      <xdr:rowOff>60925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58836"/>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27738</xdr:rowOff>
    </xdr:from>
    <xdr:to>
      <xdr:col>45</xdr:col>
      <xdr:colOff>177800</xdr:colOff>
      <xdr:row>98</xdr:row>
      <xdr:rowOff>56736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29838"/>
          <a:ext cx="8890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27738</xdr:rowOff>
    </xdr:from>
    <xdr:to>
      <xdr:col>41</xdr:col>
      <xdr:colOff>50800</xdr:colOff>
      <xdr:row>98</xdr:row>
      <xdr:rowOff>43036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29838"/>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1657</xdr:rowOff>
    </xdr:from>
    <xdr:to>
      <xdr:col>55</xdr:col>
      <xdr:colOff>50800</xdr:colOff>
      <xdr:row>98</xdr:row>
      <xdr:rowOff>103257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88034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10125</xdr:rowOff>
    </xdr:from>
    <xdr:to>
      <xdr:col>50</xdr:col>
      <xdr:colOff>165100</xdr:colOff>
      <xdr:row>98</xdr:row>
      <xdr:rowOff>111725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102852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0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5936</xdr:rowOff>
    </xdr:from>
    <xdr:to>
      <xdr:col>46</xdr:col>
      <xdr:colOff>38100</xdr:colOff>
      <xdr:row>98</xdr:row>
      <xdr:rowOff>107536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98663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0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148388</xdr:rowOff>
    </xdr:from>
    <xdr:to>
      <xdr:col>41</xdr:col>
      <xdr:colOff>101600</xdr:colOff>
      <xdr:row>98</xdr:row>
      <xdr:rowOff>78538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69665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163686</xdr:rowOff>
    </xdr:from>
    <xdr:to>
      <xdr:col>36</xdr:col>
      <xdr:colOff>165100</xdr:colOff>
      <xdr:row>98</xdr:row>
      <xdr:rowOff>93836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84963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169126</xdr:rowOff>
    </xdr:from>
    <xdr:to>
      <xdr:col>85</xdr:col>
      <xdr:colOff>127000</xdr:colOff>
      <xdr:row>36</xdr:row>
      <xdr:rowOff>68135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98426"/>
          <a:ext cx="838200" cy="2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112171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4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68135</xdr:rowOff>
    </xdr:from>
    <xdr:to>
      <xdr:col>81</xdr:col>
      <xdr:colOff>50800</xdr:colOff>
      <xdr:row>37</xdr:row>
      <xdr:rowOff>91377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40335"/>
          <a:ext cx="889000" cy="1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48336</xdr:rowOff>
    </xdr:from>
    <xdr:to>
      <xdr:col>76</xdr:col>
      <xdr:colOff>114300</xdr:colOff>
      <xdr:row>37</xdr:row>
      <xdr:rowOff>91377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91986"/>
          <a:ext cx="8890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48336</xdr:rowOff>
    </xdr:from>
    <xdr:to>
      <xdr:col>71</xdr:col>
      <xdr:colOff>177800</xdr:colOff>
      <xdr:row>37</xdr:row>
      <xdr:rowOff>80645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9198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118326</xdr:rowOff>
    </xdr:from>
    <xdr:to>
      <xdr:col>85</xdr:col>
      <xdr:colOff>177800</xdr:colOff>
      <xdr:row>35</xdr:row>
      <xdr:rowOff>48476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141203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9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17335</xdr:rowOff>
    </xdr:from>
    <xdr:to>
      <xdr:col>81</xdr:col>
      <xdr:colOff>101600</xdr:colOff>
      <xdr:row>36</xdr:row>
      <xdr:rowOff>118935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135462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40577</xdr:rowOff>
    </xdr:from>
    <xdr:to>
      <xdr:col>76</xdr:col>
      <xdr:colOff>165100</xdr:colOff>
      <xdr:row>37</xdr:row>
      <xdr:rowOff>142177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133304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168986</xdr:rowOff>
    </xdr:from>
    <xdr:to>
      <xdr:col>72</xdr:col>
      <xdr:colOff>38100</xdr:colOff>
      <xdr:row>37</xdr:row>
      <xdr:rowOff>99136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115663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29845</xdr:rowOff>
    </xdr:from>
    <xdr:to>
      <xdr:col>67</xdr:col>
      <xdr:colOff>101600</xdr:colOff>
      <xdr:row>37</xdr:row>
      <xdr:rowOff>131445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122572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128712</xdr:rowOff>
    </xdr:from>
    <xdr:to>
      <xdr:col>85</xdr:col>
      <xdr:colOff>127000</xdr:colOff>
      <xdr:row>57</xdr:row>
      <xdr:rowOff>140744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01362"/>
          <a:ext cx="838200" cy="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128712</xdr:rowOff>
    </xdr:from>
    <xdr:to>
      <xdr:col>81</xdr:col>
      <xdr:colOff>50800</xdr:colOff>
      <xdr:row>57</xdr:row>
      <xdr:rowOff>161882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01362"/>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139312</xdr:rowOff>
    </xdr:from>
    <xdr:to>
      <xdr:col>76</xdr:col>
      <xdr:colOff>114300</xdr:colOff>
      <xdr:row>57</xdr:row>
      <xdr:rowOff>161882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11962"/>
          <a:ext cx="889000" cy="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139312</xdr:rowOff>
    </xdr:from>
    <xdr:to>
      <xdr:col>71</xdr:col>
      <xdr:colOff>177800</xdr:colOff>
      <xdr:row>57</xdr:row>
      <xdr:rowOff>167308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11962"/>
          <a:ext cx="889000" cy="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89944</xdr:rowOff>
    </xdr:from>
    <xdr:to>
      <xdr:col>85</xdr:col>
      <xdr:colOff>177800</xdr:colOff>
      <xdr:row>58</xdr:row>
      <xdr:rowOff>20094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4871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7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77912</xdr:rowOff>
    </xdr:from>
    <xdr:to>
      <xdr:col>81</xdr:col>
      <xdr:colOff>101600</xdr:colOff>
      <xdr:row>58</xdr:row>
      <xdr:rowOff>8062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170639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111082</xdr:rowOff>
    </xdr:from>
    <xdr:to>
      <xdr:col>76</xdr:col>
      <xdr:colOff>165100</xdr:colOff>
      <xdr:row>58</xdr:row>
      <xdr:rowOff>41232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32359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88512</xdr:rowOff>
    </xdr:from>
    <xdr:to>
      <xdr:col>72</xdr:col>
      <xdr:colOff>38100</xdr:colOff>
      <xdr:row>58</xdr:row>
      <xdr:rowOff>18662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6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5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116508</xdr:rowOff>
    </xdr:from>
    <xdr:to>
      <xdr:col>67</xdr:col>
      <xdr:colOff>101600</xdr:colOff>
      <xdr:row>58</xdr:row>
      <xdr:rowOff>46658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37785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6789</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51339"/>
          <a:ext cx="8382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127439</xdr:rowOff>
    </xdr:from>
    <xdr:to>
      <xdr:col>85</xdr:col>
      <xdr:colOff>177800</xdr:colOff>
      <xdr:row>79</xdr:row>
      <xdr:rowOff>57589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42366</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1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142740</xdr:rowOff>
    </xdr:from>
    <xdr:to>
      <xdr:col>85</xdr:col>
      <xdr:colOff>127000</xdr:colOff>
      <xdr:row>97</xdr:row>
      <xdr:rowOff>164198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73390"/>
          <a:ext cx="8382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164198</xdr:rowOff>
    </xdr:from>
    <xdr:to>
      <xdr:col>81</xdr:col>
      <xdr:colOff>50800</xdr:colOff>
      <xdr:row>97</xdr:row>
      <xdr:rowOff>168351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94848"/>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168351</xdr:rowOff>
    </xdr:from>
    <xdr:to>
      <xdr:col>76</xdr:col>
      <xdr:colOff>114300</xdr:colOff>
      <xdr:row>98</xdr:row>
      <xdr:rowOff>17383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99001"/>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17383</xdr:rowOff>
    </xdr:from>
    <xdr:to>
      <xdr:col>71</xdr:col>
      <xdr:colOff>177800</xdr:colOff>
      <xdr:row>98</xdr:row>
      <xdr:rowOff>34765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819483"/>
          <a:ext cx="8890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91940</xdr:rowOff>
    </xdr:from>
    <xdr:to>
      <xdr:col>85</xdr:col>
      <xdr:colOff>177800</xdr:colOff>
      <xdr:row>98</xdr:row>
      <xdr:rowOff>22090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6867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3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113398</xdr:rowOff>
    </xdr:from>
    <xdr:to>
      <xdr:col>81</xdr:col>
      <xdr:colOff>101600</xdr:colOff>
      <xdr:row>98</xdr:row>
      <xdr:rowOff>43548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34675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3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117551</xdr:rowOff>
    </xdr:from>
    <xdr:to>
      <xdr:col>76</xdr:col>
      <xdr:colOff>165100</xdr:colOff>
      <xdr:row>98</xdr:row>
      <xdr:rowOff>47701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38828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138033</xdr:rowOff>
    </xdr:from>
    <xdr:to>
      <xdr:col>72</xdr:col>
      <xdr:colOff>38100</xdr:colOff>
      <xdr:row>98</xdr:row>
      <xdr:rowOff>68183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59310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155415</xdr:rowOff>
    </xdr:from>
    <xdr:to>
      <xdr:col>67</xdr:col>
      <xdr:colOff>101600</xdr:colOff>
      <xdr:row>98</xdr:row>
      <xdr:rowOff>85565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76692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45,319</a:t>
          </a:r>
          <a:r>
            <a:rPr kumimoji="1" lang="ja-JP" altLang="ja-JP" sz="1100">
              <a:solidFill>
                <a:schemeClr val="dk1"/>
              </a:solidFill>
              <a:effectLst/>
              <a:latin typeface="+mn-lt"/>
              <a:ea typeface="+mn-ea"/>
              <a:cs typeface="+mn-cs"/>
            </a:rPr>
            <a:t>円となっている。住民一人あたりのコストは、グループ内平均値より概ね低い水準で推移している。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消防費に関しては、</a:t>
          </a:r>
          <a:r>
            <a:rPr lang="ja-JP" altLang="en-US" sz="1100" b="0" i="0" u="none" strike="noStrike" baseline="0">
              <a:solidFill>
                <a:schemeClr val="dk1"/>
              </a:solidFill>
              <a:latin typeface="+mn-lt"/>
              <a:ea typeface="+mn-ea"/>
              <a:cs typeface="+mn-cs"/>
            </a:rPr>
            <a:t>防災行政無線デジタル化事業</a:t>
          </a:r>
          <a:r>
            <a:rPr kumimoji="1" lang="ja-JP" altLang="ja-JP" sz="1100">
              <a:solidFill>
                <a:schemeClr val="dk1"/>
              </a:solidFill>
              <a:effectLst/>
              <a:latin typeface="+mn-lt"/>
              <a:ea typeface="+mn-ea"/>
              <a:cs typeface="+mn-cs"/>
            </a:rPr>
            <a:t>等により前年度から</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増額となっている。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年度は、主な構成項目である民生費は住民一人当たり</a:t>
          </a:r>
          <a:r>
            <a:rPr kumimoji="1" lang="en-US" altLang="ja-JP" sz="1100">
              <a:solidFill>
                <a:schemeClr val="dk1"/>
              </a:solidFill>
              <a:effectLst/>
              <a:latin typeface="+mn-lt"/>
              <a:ea typeface="+mn-ea"/>
              <a:cs typeface="+mn-cs"/>
            </a:rPr>
            <a:t>131,244</a:t>
          </a:r>
          <a:r>
            <a:rPr kumimoji="1" lang="ja-JP" altLang="ja-JP" sz="1100">
              <a:solidFill>
                <a:schemeClr val="dk1"/>
              </a:solidFill>
              <a:effectLst/>
              <a:latin typeface="+mn-lt"/>
              <a:ea typeface="+mn-ea"/>
              <a:cs typeface="+mn-cs"/>
            </a:rPr>
            <a:t>円となり、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lang="ja-JP" altLang="ja-JP" sz="1100" b="0" i="0" baseline="0">
              <a:solidFill>
                <a:schemeClr val="dk1"/>
              </a:solidFill>
              <a:effectLst/>
              <a:latin typeface="+mn-lt"/>
              <a:ea typeface="+mn-ea"/>
              <a:cs typeface="+mn-cs"/>
            </a:rPr>
            <a:t>障害者自立支援給付費や地域密着型サービス等整備助成事業費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また、次に割合が多い総務費は住民一人当たり</a:t>
          </a:r>
          <a:r>
            <a:rPr kumimoji="1" lang="en-US" altLang="ja-JP" sz="1100">
              <a:solidFill>
                <a:schemeClr val="dk1"/>
              </a:solidFill>
              <a:effectLst/>
              <a:latin typeface="+mn-lt"/>
              <a:ea typeface="+mn-ea"/>
              <a:cs typeface="+mn-cs"/>
            </a:rPr>
            <a:t>84,650</a:t>
          </a:r>
          <a:r>
            <a:rPr kumimoji="1" lang="ja-JP" altLang="ja-JP" sz="1100">
              <a:solidFill>
                <a:schemeClr val="dk1"/>
              </a:solidFill>
              <a:effectLst/>
              <a:latin typeface="+mn-lt"/>
              <a:ea typeface="+mn-ea"/>
              <a:cs typeface="+mn-cs"/>
            </a:rPr>
            <a:t>円となり、前年度から微増となった。これは、</a:t>
          </a:r>
          <a:r>
            <a:rPr lang="ja-JP" altLang="en-US" sz="1100" b="0" i="0" u="none" strike="noStrike" baseline="0">
              <a:solidFill>
                <a:schemeClr val="dk1"/>
              </a:solidFill>
              <a:latin typeface="+mn-lt"/>
              <a:ea typeface="+mn-ea"/>
              <a:cs typeface="+mn-cs"/>
            </a:rPr>
            <a:t>役場駐車場改修工事や地域活性化施設検討業務等の増により増加した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年度に雪害や地震などの災害復旧に係る補助金等に充当したため、大幅に減少したが、平成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年度に歳出抑制と特別交付税の増などにより増加に転じ、引き続き</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年度も歳出抑制</a:t>
          </a:r>
          <a:r>
            <a:rPr kumimoji="1" lang="ja-JP" altLang="en-US" sz="1100">
              <a:solidFill>
                <a:schemeClr val="dk1"/>
              </a:solidFill>
              <a:effectLst/>
              <a:latin typeface="+mn-lt"/>
              <a:ea typeface="+mn-ea"/>
              <a:cs typeface="+mn-cs"/>
            </a:rPr>
            <a:t>と歳入の確保</a:t>
          </a:r>
          <a:r>
            <a:rPr kumimoji="1" lang="ja-JP" altLang="ja-JP" sz="1100">
              <a:solidFill>
                <a:schemeClr val="dk1"/>
              </a:solidFill>
              <a:effectLst/>
              <a:latin typeface="+mn-lt"/>
              <a:ea typeface="+mn-ea"/>
              <a:cs typeface="+mn-cs"/>
            </a:rPr>
            <a:t>に努め、残高を概ね回復し</a:t>
          </a:r>
          <a:r>
            <a:rPr kumimoji="1" lang="ja-JP" altLang="en-US" sz="1100">
              <a:solidFill>
                <a:schemeClr val="dk1"/>
              </a:solidFill>
              <a:effectLst/>
              <a:latin typeface="+mn-lt"/>
              <a:ea typeface="+mn-ea"/>
              <a:cs typeface="+mn-cs"/>
            </a:rPr>
            <a:t>、同水準で推移している。ま</a:t>
          </a:r>
          <a:r>
            <a:rPr kumimoji="1" lang="ja-JP" altLang="ja-JP" sz="1100">
              <a:solidFill>
                <a:schemeClr val="dk1"/>
              </a:solidFill>
              <a:effectLst/>
              <a:latin typeface="+mn-lt"/>
              <a:ea typeface="+mn-ea"/>
              <a:cs typeface="+mn-cs"/>
            </a:rPr>
            <a:t>た、実質単年度収支についても、平成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年度は、財政調整基金積立額の残高回復等もありプラスに転じていたが、平成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年度は、マイナスに転じ</a:t>
          </a:r>
          <a:r>
            <a:rPr kumimoji="1" lang="ja-JP" altLang="en-US" sz="1100">
              <a:solidFill>
                <a:schemeClr val="dk1"/>
              </a:solidFill>
              <a:effectLst/>
              <a:latin typeface="+mn-lt"/>
              <a:ea typeface="+mn-ea"/>
              <a:cs typeface="+mn-cs"/>
            </a:rPr>
            <a:t>、令和元年度はプラスに転じた</a:t>
          </a:r>
          <a:r>
            <a:rPr kumimoji="1" lang="ja-JP" altLang="ja-JP" sz="1100">
              <a:solidFill>
                <a:schemeClr val="dk1"/>
              </a:solidFill>
              <a:effectLst/>
              <a:latin typeface="+mn-lt"/>
              <a:ea typeface="+mn-ea"/>
              <a:cs typeface="+mn-cs"/>
            </a:rPr>
            <a:t>。今後も、事業の見直しによる通常経費の抑制や企業誘致による税収の確保に努め、健全な財政運営を図る。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年度の実質赤字比率の算定開始から、黒字決算を維持している。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一般会計の黒字幅は、平成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年度においては、特別交付税が増加したこと等により黒字幅が</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黒字決算で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黒字幅は</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また、いずれの会計においても、毎年一定程度の黒字を確保している。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今後も行財政改革を推進し、健全な財政運営に努める。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年度借入の臨時財政対策債や平成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年度借入の</a:t>
          </a:r>
          <a:r>
            <a:rPr kumimoji="1" lang="ja-JP" altLang="en-US" sz="1100">
              <a:solidFill>
                <a:schemeClr val="dk1"/>
              </a:solidFill>
              <a:effectLst/>
              <a:latin typeface="+mn-lt"/>
              <a:ea typeface="+mn-ea"/>
              <a:cs typeface="+mn-cs"/>
            </a:rPr>
            <a:t>緊急防災・減災事業</a:t>
          </a:r>
          <a:r>
            <a:rPr kumimoji="1" lang="ja-JP" altLang="ja-JP" sz="1100">
              <a:solidFill>
                <a:schemeClr val="dk1"/>
              </a:solidFill>
              <a:effectLst/>
              <a:latin typeface="+mn-lt"/>
              <a:ea typeface="+mn-ea"/>
              <a:cs typeface="+mn-cs"/>
            </a:rPr>
            <a:t>債、公共施設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適正管理推進事業債の償還開始や一部事務組合の公債費分負担金に伴い、増加となった。</a:t>
          </a:r>
          <a:endParaRPr lang="ja-JP" altLang="ja-JP" sz="1400">
            <a:effectLst/>
          </a:endParaRPr>
        </a:p>
        <a:p>
          <a:r>
            <a:rPr kumimoji="1" lang="ja-JP" altLang="ja-JP" sz="1100">
              <a:solidFill>
                <a:schemeClr val="dk1"/>
              </a:solidFill>
              <a:effectLst/>
              <a:latin typeface="+mn-lt"/>
              <a:ea typeface="+mn-ea"/>
              <a:cs typeface="+mn-cs"/>
            </a:rPr>
            <a:t>今後償還開始となる起債があり、今後も起債にあたっては、交付税算入率の高い地方債を有効に活用することにより、実質公債費の抑制に努める。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満期一括償還に係る積立なし。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地方債残高については、臨時財政対策債が主なものであるが、緊急防災・減災事業債及び公共施設等適正管理事業債の新規発行により</a:t>
          </a:r>
          <a:r>
            <a:rPr kumimoji="1" lang="ja-JP" altLang="en-US" sz="1100">
              <a:solidFill>
                <a:schemeClr val="dk1"/>
              </a:solidFill>
              <a:effectLst/>
              <a:latin typeface="+mn-lt"/>
              <a:ea typeface="+mn-ea"/>
              <a:cs typeface="+mn-cs"/>
            </a:rPr>
            <a:t>増額した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また、充当可能財源等については、平成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にかけて</a:t>
          </a:r>
          <a:r>
            <a:rPr kumimoji="1" lang="ja-JP" altLang="ja-JP" sz="1100">
              <a:solidFill>
                <a:schemeClr val="dk1"/>
              </a:solidFill>
              <a:effectLst/>
              <a:latin typeface="+mn-lt"/>
              <a:ea typeface="+mn-ea"/>
              <a:cs typeface="+mn-cs"/>
            </a:rPr>
            <a:t>歳出抑制等により財政調整基金残高が回復したこと、公共施設等整備基金への積立</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により増加した。</a:t>
          </a:r>
          <a:endParaRPr lang="ja-JP" altLang="ja-JP">
            <a:effectLst/>
          </a:endParaRPr>
        </a:p>
        <a:p>
          <a:r>
            <a:rPr kumimoji="1" lang="ja-JP" altLang="ja-JP" sz="1100">
              <a:solidFill>
                <a:schemeClr val="dk1"/>
              </a:solidFill>
              <a:effectLst/>
              <a:latin typeface="+mn-lt"/>
              <a:ea typeface="+mn-ea"/>
              <a:cs typeface="+mn-cs"/>
            </a:rPr>
            <a:t>　なお、</a:t>
          </a:r>
          <a:r>
            <a:rPr kumimoji="1" lang="ja-JP" altLang="en-US" sz="1100">
              <a:solidFill>
                <a:schemeClr val="dk1"/>
              </a:solidFill>
              <a:effectLst/>
              <a:latin typeface="+mn-lt"/>
              <a:ea typeface="+mn-ea"/>
              <a:cs typeface="+mn-cs"/>
            </a:rPr>
            <a:t>地方債の新規発行に伴う地方債現在高の増額により、</a:t>
          </a:r>
          <a:r>
            <a:rPr kumimoji="1" lang="ja-JP" altLang="ja-JP" sz="1100">
              <a:solidFill>
                <a:schemeClr val="dk1"/>
              </a:solidFill>
              <a:effectLst/>
              <a:latin typeface="+mn-lt"/>
              <a:ea typeface="+mn-ea"/>
              <a:cs typeface="+mn-cs"/>
            </a:rPr>
            <a:t>将来負担比率の分子は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a:effectLst/>
          </a:endParaRPr>
        </a:p>
        <a:p>
          <a:r>
            <a:rPr kumimoji="1" lang="ja-JP" altLang="ja-JP" sz="1100">
              <a:solidFill>
                <a:schemeClr val="dk1"/>
              </a:solidFill>
              <a:effectLst/>
              <a:latin typeface="+mn-lt"/>
              <a:ea typeface="+mn-ea"/>
              <a:cs typeface="+mn-cs"/>
            </a:rPr>
            <a:t>　今後も適正な起債に一層努めるとともに、財政状況を考慮して繰上償還等を検討する。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年度新たに設置した公共施設等整備基金に</a:t>
          </a:r>
          <a:r>
            <a:rPr kumimoji="1" lang="en-US" altLang="ja-JP" sz="1100" b="0" i="0" baseline="0">
              <a:solidFill>
                <a:schemeClr val="dk1"/>
              </a:solidFill>
              <a:effectLst/>
              <a:latin typeface="+mn-lt"/>
              <a:ea typeface="+mn-ea"/>
              <a:cs typeface="+mn-cs"/>
            </a:rPr>
            <a:t>8,129</a:t>
          </a:r>
          <a:r>
            <a:rPr kumimoji="1" lang="ja-JP" altLang="ja-JP" sz="1100" b="0" i="0" baseline="0">
              <a:solidFill>
                <a:schemeClr val="dk1"/>
              </a:solidFill>
              <a:effectLst/>
              <a:latin typeface="+mn-lt"/>
              <a:ea typeface="+mn-ea"/>
              <a:cs typeface="+mn-cs"/>
            </a:rPr>
            <a:t>万円積み立てたため、前年度に比べ全体基金残高が増額となった。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・今後、公共施設個別施設計画</a:t>
          </a:r>
          <a:r>
            <a:rPr kumimoji="1" lang="ja-JP" altLang="en-US" sz="1100" b="0" i="0" baseline="0">
              <a:solidFill>
                <a:schemeClr val="dk1"/>
              </a:solidFill>
              <a:effectLst/>
              <a:latin typeface="+mn-lt"/>
              <a:ea typeface="+mn-ea"/>
              <a:cs typeface="+mn-cs"/>
            </a:rPr>
            <a:t>等に基づき</a:t>
          </a:r>
          <a:r>
            <a:rPr kumimoji="1" lang="ja-JP" altLang="ja-JP" sz="1100" b="0" i="0" baseline="0">
              <a:solidFill>
                <a:schemeClr val="dk1"/>
              </a:solidFill>
              <a:effectLst/>
              <a:latin typeface="+mn-lt"/>
              <a:ea typeface="+mn-ea"/>
              <a:cs typeface="+mn-cs"/>
            </a:rPr>
            <a:t>施設の統廃合等に掛かる費用の増加が見込まれることから、引き続き公共施設等整備基金の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積み立てを中心に行っていく。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・地域福祉基金：</a:t>
          </a:r>
          <a:r>
            <a:rPr lang="ja-JP" altLang="ja-JP" sz="1100" b="0" i="0" baseline="0">
              <a:solidFill>
                <a:schemeClr val="dk1"/>
              </a:solidFill>
              <a:effectLst/>
              <a:latin typeface="+mn-lt"/>
              <a:ea typeface="+mn-ea"/>
              <a:cs typeface="+mn-cs"/>
            </a:rPr>
            <a:t>在宅福祉の推進など、地域における保健福祉活動の振興を図るための経費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a:t>
          </a:r>
          <a:r>
            <a:rPr lang="ja-JP" altLang="ja-JP" sz="1100" b="0" i="0" baseline="0">
              <a:solidFill>
                <a:schemeClr val="dk1"/>
              </a:solidFill>
              <a:effectLst/>
              <a:latin typeface="+mn-lt"/>
              <a:ea typeface="+mn-ea"/>
              <a:cs typeface="+mn-cs"/>
            </a:rPr>
            <a:t>公共施設等の整備に必要な経費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・ミムリン夢づくり基金：</a:t>
          </a:r>
          <a:r>
            <a:rPr lang="ja-JP" altLang="ja-JP" sz="1100" b="0" i="0" baseline="0">
              <a:solidFill>
                <a:schemeClr val="dk1"/>
              </a:solidFill>
              <a:effectLst/>
              <a:latin typeface="+mn-lt"/>
              <a:ea typeface="+mn-ea"/>
              <a:cs typeface="+mn-cs"/>
            </a:rPr>
            <a:t>住民を始め美里町に関心を持つ人々の参加によるふるさとづくりの推進に資するための経費</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mn-lt"/>
              <a:ea typeface="+mn-ea"/>
              <a:cs typeface="+mn-cs"/>
            </a:rPr>
            <a:t>森林環境譲与税基金：</a:t>
          </a:r>
          <a:r>
            <a:rPr lang="ja-JP" altLang="en-US">
              <a:effectLst/>
            </a:rPr>
            <a:t>森林の整備等に必要な経費</a:t>
          </a:r>
          <a:endParaRPr lang="ja-JP" altLang="en-US" sz="1100" b="0" i="0" u="none" strike="noStrike" baseline="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・地域福祉基金：増減なし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・公共施設等整備基金：施設の統廃合等に掛かる費用を見込み、積み立てたことによる増加</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・ミムリン夢づくり基金：</a:t>
          </a:r>
          <a:r>
            <a:rPr lang="ja-JP" altLang="en-US" sz="1100" b="0" i="0" u="none" strike="noStrike" baseline="0">
              <a:solidFill>
                <a:schemeClr val="dk1"/>
              </a:solidFill>
              <a:latin typeface="+mn-lt"/>
              <a:ea typeface="+mn-ea"/>
              <a:cs typeface="+mn-cs"/>
            </a:rPr>
            <a:t>予防対策事業等に充当するための取り崩しによる減少	</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mn-lt"/>
              <a:ea typeface="+mn-ea"/>
              <a:cs typeface="+mn-cs"/>
            </a:rPr>
            <a:t>森林環境譲与税基金</a:t>
          </a:r>
          <a:r>
            <a:rPr lang="ja-JP" altLang="en-US" sz="1100" b="0" i="0" baseline="0">
              <a:solidFill>
                <a:schemeClr val="dk1"/>
              </a:solidFill>
              <a:effectLst/>
              <a:latin typeface="+mn-lt"/>
              <a:ea typeface="+mn-ea"/>
              <a:cs typeface="+mn-cs"/>
            </a:rPr>
            <a:t>：新規設置による皆増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・地域福祉基金：増減予定なし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・公共施設等整備基金：公共施設個別施設計画</a:t>
          </a:r>
          <a:r>
            <a:rPr kumimoji="1" lang="ja-JP" altLang="en-US" sz="1100" b="0" i="0" baseline="0">
              <a:solidFill>
                <a:schemeClr val="dk1"/>
              </a:solidFill>
              <a:effectLst/>
              <a:latin typeface="+mn-lt"/>
              <a:ea typeface="+mn-ea"/>
              <a:cs typeface="+mn-cs"/>
            </a:rPr>
            <a:t>等に基づき</a:t>
          </a:r>
          <a:r>
            <a:rPr kumimoji="1" lang="ja-JP" altLang="ja-JP" sz="1100" b="0" i="0" baseline="0">
              <a:solidFill>
                <a:schemeClr val="dk1"/>
              </a:solidFill>
              <a:effectLst/>
              <a:latin typeface="+mn-lt"/>
              <a:ea typeface="+mn-ea"/>
              <a:cs typeface="+mn-cs"/>
            </a:rPr>
            <a:t>施設の統廃合等の経費に充てるため、今後も積み立てていく予定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・ミムリン夢づくり基金：ふるさと納税寄附の使途に関する事業（まちづくり等）が見込まれるため、今後も寄附額に応じ積み立てていく予定</a:t>
          </a:r>
          <a:endParaRPr lang="ja-JP" altLang="ja-JP" sz="1400">
            <a:effectLst/>
          </a:endParaRPr>
        </a:p>
        <a:p>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森林環境譲与税基金：</a:t>
          </a:r>
          <a:r>
            <a:rPr lang="ja-JP" altLang="ja-JP" sz="1100">
              <a:solidFill>
                <a:schemeClr val="dk1"/>
              </a:solidFill>
              <a:effectLst/>
              <a:latin typeface="+mn-lt"/>
              <a:ea typeface="+mn-ea"/>
              <a:cs typeface="+mn-cs"/>
            </a:rPr>
            <a:t>森林の整備等に必要な経費</a:t>
          </a:r>
          <a:r>
            <a:rPr lang="ja-JP" altLang="en-US" sz="1100">
              <a:solidFill>
                <a:schemeClr val="dk1"/>
              </a:solidFill>
              <a:effectLst/>
              <a:latin typeface="+mn-lt"/>
              <a:ea typeface="+mn-ea"/>
              <a:cs typeface="+mn-cs"/>
            </a:rPr>
            <a:t>を今後も森林環境譲与税額に応じ積み立てていく予定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・各種不足の事態に備え等のため、</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億円程度の水準を目途に積み立てることとしている。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・実質公債比率水準等も安定しているため、現状額を維持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・今後の償還額の推移や実質公債比率水準等を鑑み、現状額を維持していく。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FDF0A29-E889-42F3-A57C-CBBDB3061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6B8E213-B20B-499A-BE3A-34641388A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50F84C4-0955-4024-B087-96A6FFDDE9F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F3BE92E-4B3A-47F0-BFB7-1DC301421D3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FF8DBAD-4B32-433D-A442-57B1DBDB020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9ABDD8D-547B-42FC-A661-8ED43C9633B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AE9CA8D-5D30-4DD2-9057-F721234B787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9C72C1B-14CA-4626-AFEA-58F9F7F87C5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5ED6710-C772-44E4-89AF-2F4CBF3A47A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DD94BA-9CC6-4C07-9BA2-37A14956DFD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95B5644-1E71-49BF-B0A7-4FDDD344ED1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B411932-F475-4F76-8362-98D340BC961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11,036
33.41
5,605,053
5,078,003
410,599
3,186,991
4,620,945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1EB0E4D-1FEB-4307-B3BF-7656F06C945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31B536C-A117-42D7-AA8B-337106FCCF4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C94A373-A9F8-462B-BBC1-0CF38BC7947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4088E6-73FC-430A-A47E-2D84CA639BA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1E21A7D-A98B-4874-8035-A4195A65277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C2D27F2-31A1-4544-B1A3-187E3A9E0F9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A3D89B8-6D38-481D-BD5A-C0443FF168F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EE7CA7D-2575-4CFE-A7FA-2186237967F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781D6A3-9483-447D-943F-84E66AA9FA2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A7AB994-007F-40A3-A9D3-6D7AC7EC69F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C616E4B-E87A-4165-A76C-63A9C41FF35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3F64A4E-FE17-44FD-A0DD-4043081C9ED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F0B032E-4091-49C8-ACA4-FF218E10C25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10E4AF3-70B6-445F-AA0F-1BEF088F7F9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C567475-BFD5-4B00-89F0-FB1625E76D8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02D90B1-0252-4B43-80D5-AC8592FCB93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CC69E88-B986-43A7-A70D-9868E126B27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3371376-B836-41FF-888D-5A0B146B42F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E7C4E5E-C8C8-47D0-8533-79761FD8CEA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DED58E4-E764-466D-8AF0-ECF828978BE1}"/>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781F5D3-CAB1-49F2-8F25-3D692F11EDC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66463C1-AE5A-4D3C-8CB1-09938A707A6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70ED079-3C7C-4231-B9D9-20279BE56AC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FA532DE-938F-4275-94A3-20F983E759B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66AD12A-C330-4390-9DEF-12FCBEF2670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5694C44-06AF-43E2-89AF-FD147870FA1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F1F42D6-91FC-4EF4-9259-CFA445699B8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E248F35-F743-4EF0-B973-468AE4955C3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5B8EC07-20FF-44D1-9067-BB6D7D10392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6B86B9E-F695-4E14-B5C0-E795980CD03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58F5F00-EA6F-4305-8708-FA6E085178E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4BD5074-DD6D-4D31-88C8-5F5D485E9D2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EF75E60-97F6-41CB-8613-DA35FA65309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F55684C-C112-4544-805F-289F2A88282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2579F31-71A1-4F70-A918-6ED96E027A5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指数は、前年度比</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ポイント増加し、類似団体平均を</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ポイント下回っている。</a:t>
          </a:r>
          <a:endParaRPr lang="ja-JP" altLang="ja-JP">
            <a:effectLst/>
          </a:endParaRPr>
        </a:p>
        <a:p>
          <a:r>
            <a:rPr lang="ja-JP" altLang="ja-JP" sz="1100" b="0" i="0" baseline="0">
              <a:solidFill>
                <a:schemeClr val="dk1"/>
              </a:solidFill>
              <a:effectLst/>
              <a:latin typeface="+mn-lt"/>
              <a:ea typeface="+mn-ea"/>
              <a:cs typeface="+mn-cs"/>
            </a:rPr>
            <a:t>　それぞれの公共施設等について個別施設計画等に基づいた施設の維持管理を適切に進めることで有形固定資産の老朽化の抑制に努めていく。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B04BC87-7E57-498E-BD31-016E4D944C0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CD835A4-3B8C-42C2-B2E2-1BDCCF7171D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54E9445-5A0A-4A65-9125-14F589EC9997}"/>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0F93674-4DAB-47A6-9550-750A1681CCA4}"/>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6F74E368-08BE-45D0-8234-E04BE0E1808E}"/>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F4A74D4-9439-4212-AD7E-92C0BECFCD76}"/>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5CAF870-5F94-47A7-A256-02CDE136AB2A}"/>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7C1AE3A-F3F4-4959-A9D1-79CA1AB91B1E}"/>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C92A1E2-BBAE-4DA1-97EB-511D57778DA7}"/>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4E5154A-9E13-46CA-A556-9288016FC2C4}"/>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091116A-5C66-4C10-91AD-23526026C172}"/>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7265E51-2598-4638-B47E-836617393E54}"/>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B9ADF57-57F2-4ED4-88AB-B0F4C2BC3E1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366285B-A0D9-4423-ADAE-23E51D4BDFE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F17C00B-9E94-4DA1-8D1E-BF1F4744D521}"/>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63C8506-B46F-456D-9D14-8731C628702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F8BFB45E-AEB6-4BEA-BF88-5306B10E96AE}"/>
            </a:ext>
          </a:extLst>
        </xdr:cNvPr>
        <xdr:cNvCxnSpPr/>
      </xdr:nvCxnSpPr>
      <xdr:spPr>
        <a:xfrm flipV="1">
          <a:off x="4760595" y="4739217"/>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09F941DC-815B-45B4-BF5D-B8609DC658CE}"/>
            </a:ext>
          </a:extLst>
        </xdr:cNvPr>
        <xdr:cNvSpPr txBox="1"/>
      </xdr:nvSpPr>
      <xdr:spPr>
        <a:xfrm>
          <a:off x="4813300" y="591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D4D8F958-20FC-4A29-8148-EA3828543FF0}"/>
            </a:ext>
          </a:extLst>
        </xdr:cNvPr>
        <xdr:cNvCxnSpPr/>
      </xdr:nvCxnSpPr>
      <xdr:spPr>
        <a:xfrm>
          <a:off x="4673600" y="591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64CA35DC-83AB-4E32-A052-2D68DE27C4C2}"/>
            </a:ext>
          </a:extLst>
        </xdr:cNvPr>
        <xdr:cNvSpPr txBox="1"/>
      </xdr:nvSpPr>
      <xdr:spPr>
        <a:xfrm>
          <a:off x="4813300" y="451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391F8DA5-B00F-4BDD-B9C7-7872ED60F09B}"/>
            </a:ext>
          </a:extLst>
        </xdr:cNvPr>
        <xdr:cNvCxnSpPr/>
      </xdr:nvCxnSpPr>
      <xdr:spPr>
        <a:xfrm>
          <a:off x="4673600" y="473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a:extLst>
            <a:ext uri="{FF2B5EF4-FFF2-40B4-BE49-F238E27FC236}">
              <a16:creationId xmlns:a16="http://schemas.microsoft.com/office/drawing/2014/main" id="{1696CD17-6274-4165-8C3A-178A55E3584D}"/>
            </a:ext>
          </a:extLst>
        </xdr:cNvPr>
        <xdr:cNvSpPr txBox="1"/>
      </xdr:nvSpPr>
      <xdr:spPr>
        <a:xfrm>
          <a:off x="4813300" y="5210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7E866A35-CEBE-4931-8747-F1895FFCD4B7}"/>
            </a:ext>
          </a:extLst>
        </xdr:cNvPr>
        <xdr:cNvSpPr/>
      </xdr:nvSpPr>
      <xdr:spPr>
        <a:xfrm>
          <a:off x="47117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A477DD17-6D6B-4666-BA9D-5FA3F35F8608}"/>
            </a:ext>
          </a:extLst>
        </xdr:cNvPr>
        <xdr:cNvSpPr/>
      </xdr:nvSpPr>
      <xdr:spPr>
        <a:xfrm>
          <a:off x="4000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FBB3F067-59C0-44AD-9BE0-C4005C6F3DC9}"/>
            </a:ext>
          </a:extLst>
        </xdr:cNvPr>
        <xdr:cNvSpPr/>
      </xdr:nvSpPr>
      <xdr:spPr>
        <a:xfrm>
          <a:off x="3238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81C3195C-24BC-47C2-B51D-A113D97EE6D3}"/>
            </a:ext>
          </a:extLst>
        </xdr:cNvPr>
        <xdr:cNvSpPr/>
      </xdr:nvSpPr>
      <xdr:spPr>
        <a:xfrm>
          <a:off x="2476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53455FF7-7727-4E4C-B6C8-15D200EB773E}"/>
            </a:ext>
          </a:extLst>
        </xdr:cNvPr>
        <xdr:cNvSpPr/>
      </xdr:nvSpPr>
      <xdr:spPr>
        <a:xfrm>
          <a:off x="1714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1825648-1572-45E6-9E26-D6DC3818ADD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23FCC31-0687-4E9B-BFE3-0545CE8FE57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61BF75D-4E5E-4390-B1F9-B0B665EEE82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DF8646D-34A3-47E0-A776-180DEEC80A6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A923794-A7B1-4CBA-848C-D4E3005CFEF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xdr:rowOff>
    </xdr:from>
    <xdr:to>
      <xdr:col>23</xdr:col>
      <xdr:colOff>136525</xdr:colOff>
      <xdr:row>30</xdr:row>
      <xdr:rowOff>101706</xdr:rowOff>
    </xdr:to>
    <xdr:sp macro="" textlink="">
      <xdr:nvSpPr>
        <xdr:cNvPr id="81" name="楕円 80">
          <a:extLst>
            <a:ext uri="{FF2B5EF4-FFF2-40B4-BE49-F238E27FC236}">
              <a16:creationId xmlns:a16="http://schemas.microsoft.com/office/drawing/2014/main" id="{54760212-006D-4C49-BA1A-4B7C5B9ED5FE}"/>
            </a:ext>
          </a:extLst>
        </xdr:cNvPr>
        <xdr:cNvSpPr/>
      </xdr:nvSpPr>
      <xdr:spPr>
        <a:xfrm>
          <a:off x="4711700" y="51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22983</xdr:rowOff>
    </xdr:from>
    <xdr:ext cx="405111" cy="259045"/>
    <xdr:sp macro="" textlink="">
      <xdr:nvSpPr>
        <xdr:cNvPr id="82" name="有形固定資産減価償却率該当値テキスト">
          <a:extLst>
            <a:ext uri="{FF2B5EF4-FFF2-40B4-BE49-F238E27FC236}">
              <a16:creationId xmlns:a16="http://schemas.microsoft.com/office/drawing/2014/main" id="{5A684513-4F52-4484-9E30-0D5F69CC6365}"/>
            </a:ext>
          </a:extLst>
        </xdr:cNvPr>
        <xdr:cNvSpPr txBox="1"/>
      </xdr:nvSpPr>
      <xdr:spPr>
        <a:xfrm>
          <a:off x="4813300" y="49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3" name="楕円 82">
          <a:extLst>
            <a:ext uri="{FF2B5EF4-FFF2-40B4-BE49-F238E27FC236}">
              <a16:creationId xmlns:a16="http://schemas.microsoft.com/office/drawing/2014/main" id="{25D8D895-F663-4F28-BDA2-89496B908ECE}"/>
            </a:ext>
          </a:extLst>
        </xdr:cNvPr>
        <xdr:cNvSpPr/>
      </xdr:nvSpPr>
      <xdr:spPr>
        <a:xfrm>
          <a:off x="4000500" y="51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50906</xdr:rowOff>
    </xdr:to>
    <xdr:cxnSp macro="">
      <xdr:nvCxnSpPr>
        <xdr:cNvPr id="84" name="直線コネクタ 83">
          <a:extLst>
            <a:ext uri="{FF2B5EF4-FFF2-40B4-BE49-F238E27FC236}">
              <a16:creationId xmlns:a16="http://schemas.microsoft.com/office/drawing/2014/main" id="{04C057CE-4D90-4B0D-B813-628AC311937C}"/>
            </a:ext>
          </a:extLst>
        </xdr:cNvPr>
        <xdr:cNvCxnSpPr/>
      </xdr:nvCxnSpPr>
      <xdr:spPr>
        <a:xfrm>
          <a:off x="4051300" y="5181812"/>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131974</xdr:rowOff>
    </xdr:from>
    <xdr:to>
      <xdr:col>15</xdr:col>
      <xdr:colOff>187325</xdr:colOff>
      <xdr:row>30</xdr:row>
      <xdr:rowOff>62124</xdr:rowOff>
    </xdr:to>
    <xdr:sp macro="" textlink="">
      <xdr:nvSpPr>
        <xdr:cNvPr id="85" name="楕円 84">
          <a:extLst>
            <a:ext uri="{FF2B5EF4-FFF2-40B4-BE49-F238E27FC236}">
              <a16:creationId xmlns:a16="http://schemas.microsoft.com/office/drawing/2014/main" id="{5CEA70C8-A6F5-4139-8449-18D8744C6C90}"/>
            </a:ext>
          </a:extLst>
        </xdr:cNvPr>
        <xdr:cNvSpPr/>
      </xdr:nvSpPr>
      <xdr:spPr>
        <a:xfrm>
          <a:off x="3238500" y="51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11324</xdr:rowOff>
    </xdr:from>
    <xdr:to>
      <xdr:col>19</xdr:col>
      <xdr:colOff>136525</xdr:colOff>
      <xdr:row>30</xdr:row>
      <xdr:rowOff>38312</xdr:rowOff>
    </xdr:to>
    <xdr:cxnSp macro="">
      <xdr:nvCxnSpPr>
        <xdr:cNvPr id="86" name="直線コネクタ 85">
          <a:extLst>
            <a:ext uri="{FF2B5EF4-FFF2-40B4-BE49-F238E27FC236}">
              <a16:creationId xmlns:a16="http://schemas.microsoft.com/office/drawing/2014/main" id="{C821FBBA-A88A-4DB1-AB03-E06D90E5FACF}"/>
            </a:ext>
          </a:extLst>
        </xdr:cNvPr>
        <xdr:cNvCxnSpPr/>
      </xdr:nvCxnSpPr>
      <xdr:spPr>
        <a:xfrm>
          <a:off x="3289300" y="5154824"/>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99589</xdr:rowOff>
    </xdr:from>
    <xdr:to>
      <xdr:col>11</xdr:col>
      <xdr:colOff>187325</xdr:colOff>
      <xdr:row>30</xdr:row>
      <xdr:rowOff>29739</xdr:rowOff>
    </xdr:to>
    <xdr:sp macro="" textlink="">
      <xdr:nvSpPr>
        <xdr:cNvPr id="87" name="楕円 86">
          <a:extLst>
            <a:ext uri="{FF2B5EF4-FFF2-40B4-BE49-F238E27FC236}">
              <a16:creationId xmlns:a16="http://schemas.microsoft.com/office/drawing/2014/main" id="{F7066271-71EC-46FC-99A4-E72C744F9FEF}"/>
            </a:ext>
          </a:extLst>
        </xdr:cNvPr>
        <xdr:cNvSpPr/>
      </xdr:nvSpPr>
      <xdr:spPr>
        <a:xfrm>
          <a:off x="2476500" y="50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150389</xdr:rowOff>
    </xdr:from>
    <xdr:to>
      <xdr:col>15</xdr:col>
      <xdr:colOff>136525</xdr:colOff>
      <xdr:row>30</xdr:row>
      <xdr:rowOff>11324</xdr:rowOff>
    </xdr:to>
    <xdr:cxnSp macro="">
      <xdr:nvCxnSpPr>
        <xdr:cNvPr id="88" name="直線コネクタ 87">
          <a:extLst>
            <a:ext uri="{FF2B5EF4-FFF2-40B4-BE49-F238E27FC236}">
              <a16:creationId xmlns:a16="http://schemas.microsoft.com/office/drawing/2014/main" id="{5E907BD2-552A-4A73-8C4D-30FE88C2EC13}"/>
            </a:ext>
          </a:extLst>
        </xdr:cNvPr>
        <xdr:cNvCxnSpPr/>
      </xdr:nvCxnSpPr>
      <xdr:spPr>
        <a:xfrm>
          <a:off x="2527300" y="512243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89" name="n_1aveValue有形固定資産減価償却率">
          <a:extLst>
            <a:ext uri="{FF2B5EF4-FFF2-40B4-BE49-F238E27FC236}">
              <a16:creationId xmlns:a16="http://schemas.microsoft.com/office/drawing/2014/main" id="{23CC0071-81C5-4215-93EC-D6F301C3CE74}"/>
            </a:ext>
          </a:extLst>
        </xdr:cNvPr>
        <xdr:cNvSpPr txBox="1"/>
      </xdr:nvSpPr>
      <xdr:spPr>
        <a:xfrm>
          <a:off x="3836044" y="531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0" name="n_2aveValue有形固定資産減価償却率">
          <a:extLst>
            <a:ext uri="{FF2B5EF4-FFF2-40B4-BE49-F238E27FC236}">
              <a16:creationId xmlns:a16="http://schemas.microsoft.com/office/drawing/2014/main" id="{5AF94C14-164E-4E8C-AA29-014DAA66EFA7}"/>
            </a:ext>
          </a:extLst>
        </xdr:cNvPr>
        <xdr:cNvSpPr txBox="1"/>
      </xdr:nvSpPr>
      <xdr:spPr>
        <a:xfrm>
          <a:off x="3086744" y="528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a:extLst>
            <a:ext uri="{FF2B5EF4-FFF2-40B4-BE49-F238E27FC236}">
              <a16:creationId xmlns:a16="http://schemas.microsoft.com/office/drawing/2014/main" id="{94591531-112D-4086-8E53-5F9A09615CC9}"/>
            </a:ext>
          </a:extLst>
        </xdr:cNvPr>
        <xdr:cNvSpPr txBox="1"/>
      </xdr:nvSpPr>
      <xdr:spPr>
        <a:xfrm>
          <a:off x="2324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2" name="n_4aveValue有形固定資産減価償却率">
          <a:extLst>
            <a:ext uri="{FF2B5EF4-FFF2-40B4-BE49-F238E27FC236}">
              <a16:creationId xmlns:a16="http://schemas.microsoft.com/office/drawing/2014/main" id="{001916EC-B7CA-497C-BC32-EE15FF8F4AC3}"/>
            </a:ext>
          </a:extLst>
        </xdr:cNvPr>
        <xdr:cNvSpPr txBox="1"/>
      </xdr:nvSpPr>
      <xdr:spPr>
        <a:xfrm>
          <a:off x="1562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93" name="n_1mainValue有形固定資産減価償却率">
          <a:extLst>
            <a:ext uri="{FF2B5EF4-FFF2-40B4-BE49-F238E27FC236}">
              <a16:creationId xmlns:a16="http://schemas.microsoft.com/office/drawing/2014/main" id="{BF202CE3-CCE9-47B8-BCA2-FA5D9BC60B10}"/>
            </a:ext>
          </a:extLst>
        </xdr:cNvPr>
        <xdr:cNvSpPr txBox="1"/>
      </xdr:nvSpPr>
      <xdr:spPr>
        <a:xfrm>
          <a:off x="3836044" y="490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78651</xdr:rowOff>
    </xdr:from>
    <xdr:ext cx="405111" cy="259045"/>
    <xdr:sp macro="" textlink="">
      <xdr:nvSpPr>
        <xdr:cNvPr id="94" name="n_2mainValue有形固定資産減価償却率">
          <a:extLst>
            <a:ext uri="{FF2B5EF4-FFF2-40B4-BE49-F238E27FC236}">
              <a16:creationId xmlns:a16="http://schemas.microsoft.com/office/drawing/2014/main" id="{746E2A8A-E5BE-42E9-85BC-78AE49E8F93E}"/>
            </a:ext>
          </a:extLst>
        </xdr:cNvPr>
        <xdr:cNvSpPr txBox="1"/>
      </xdr:nvSpPr>
      <xdr:spPr>
        <a:xfrm>
          <a:off x="3086744" y="487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46266</xdr:rowOff>
    </xdr:from>
    <xdr:ext cx="405111" cy="259045"/>
    <xdr:sp macro="" textlink="">
      <xdr:nvSpPr>
        <xdr:cNvPr id="95" name="n_3mainValue有形固定資産減価償却率">
          <a:extLst>
            <a:ext uri="{FF2B5EF4-FFF2-40B4-BE49-F238E27FC236}">
              <a16:creationId xmlns:a16="http://schemas.microsoft.com/office/drawing/2014/main" id="{C8C3C05B-7A47-4E85-96F5-09E4971CD172}"/>
            </a:ext>
          </a:extLst>
        </xdr:cNvPr>
        <xdr:cNvSpPr txBox="1"/>
      </xdr:nvSpPr>
      <xdr:spPr>
        <a:xfrm>
          <a:off x="2324744" y="484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E19F6E56-C61E-4540-8C01-2F7ADCD0109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5974637C-3179-4A17-AE59-F9831970438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A5BE8A00-3280-4B31-9997-48AB1E54E07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DDB8FE55-B4D5-40D3-AF06-247798E067F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2E0D402D-5C97-4922-84B1-030F726C99A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659B0CE8-8459-45F0-AC82-415BA4315BD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4A42F87C-531E-4965-8F99-349FBFEC891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7C5D6F39-8619-4D3A-AC99-DFDFBE65486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E05A5068-8D67-4068-8698-E8C7C096815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906AA4CA-38EF-4F59-9A4E-50A6EBBE585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3D5B9207-7FFF-408D-AA2C-21C96FA3D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E1CDE5D3-A923-4029-A8E0-18E61BFC810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C2B76C31-62C9-4A1E-BB3C-698753E9981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・指数は、前年度比</a:t>
          </a:r>
          <a:r>
            <a:rPr lang="en-US" altLang="ja-JP" sz="1100" b="0" i="0" baseline="0">
              <a:solidFill>
                <a:schemeClr val="dk1"/>
              </a:solidFill>
              <a:effectLst/>
              <a:latin typeface="+mn-lt"/>
              <a:ea typeface="+mn-ea"/>
              <a:cs typeface="+mn-cs"/>
            </a:rPr>
            <a:t>50.0</a:t>
          </a:r>
          <a:r>
            <a:rPr lang="ja-JP" altLang="ja-JP" sz="1100" b="0" i="0" baseline="0">
              <a:solidFill>
                <a:schemeClr val="dk1"/>
              </a:solidFill>
              <a:effectLst/>
              <a:latin typeface="+mn-lt"/>
              <a:ea typeface="+mn-ea"/>
              <a:cs typeface="+mn-cs"/>
            </a:rPr>
            <a:t>ポイント減少し、類似団体平均を</a:t>
          </a:r>
          <a:r>
            <a:rPr lang="en-US" altLang="ja-JP" sz="1100" b="0" i="0" baseline="0">
              <a:solidFill>
                <a:schemeClr val="dk1"/>
              </a:solidFill>
              <a:effectLst/>
              <a:latin typeface="+mn-lt"/>
              <a:ea typeface="+mn-ea"/>
              <a:cs typeface="+mn-cs"/>
            </a:rPr>
            <a:t>34.5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回っている。緊急防災・減災事業債等の借入により地方債現在高は増したが、公共施設等整備基金への積立等により充当可能基金の増</a:t>
          </a:r>
          <a:r>
            <a:rPr lang="ja-JP" altLang="en-US" sz="1100" b="0" i="0" baseline="0">
              <a:solidFill>
                <a:schemeClr val="dk1"/>
              </a:solidFill>
              <a:effectLst/>
              <a:latin typeface="+mn-lt"/>
              <a:ea typeface="+mn-ea"/>
              <a:cs typeface="+mn-cs"/>
            </a:rPr>
            <a:t>や普通交付税の増等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a:effectLst/>
          </a:endParaRPr>
        </a:p>
        <a:p>
          <a:r>
            <a:rPr lang="ja-JP" altLang="ja-JP" sz="1100" b="0" i="0" baseline="0">
              <a:solidFill>
                <a:schemeClr val="dk1"/>
              </a:solidFill>
              <a:effectLst/>
              <a:latin typeface="+mn-lt"/>
              <a:ea typeface="+mn-ea"/>
              <a:cs typeface="+mn-cs"/>
            </a:rPr>
            <a:t>　今後も町債の発行と償還等のバランスを取りつつ、財政の健全性を維持していく。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4D706055-7339-4D48-9EF6-F5C7049D936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EA11511D-F75D-44D7-B054-372F96B9982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BE11B7DD-B972-43AE-8CF6-4998102C44B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ACA6C200-E3AC-49C7-8449-BC15C550D3B5}"/>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8CEE053E-6A00-45CD-8413-4B0A13BBB857}"/>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80B0CB1F-9EB6-4492-B4B9-E51828576D09}"/>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91A90C47-2A36-4CF0-8358-CC98889080E8}"/>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B94A09B4-495D-4941-8085-B41CFC50D4EE}"/>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A6AD5086-983B-404B-BC26-B219A45973EE}"/>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DB200B2C-12A7-4555-A806-CF9A6A126B59}"/>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E8AFE0B0-8C74-408C-9084-122BE4B1B30F}"/>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0F93F4B7-FB15-4FD5-8117-7BCEB2F29202}"/>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B58F5E2-C32E-4CE0-AEA6-9CE6439F4C4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37EB08D8-C273-48BC-94D9-2E979FFC0E9F}"/>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7B7701E4-3CE8-41EE-A8FC-DABFFB82028B}"/>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12286172-E6CB-42B9-A8D2-581EEEA8FEB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95C80BF3-887E-4D57-8415-8724791E942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6" name="直線コネクタ 125">
          <a:extLst>
            <a:ext uri="{FF2B5EF4-FFF2-40B4-BE49-F238E27FC236}">
              <a16:creationId xmlns:a16="http://schemas.microsoft.com/office/drawing/2014/main" id="{25C51FB1-3405-4C30-BAA4-C760DA8724EA}"/>
            </a:ext>
          </a:extLst>
        </xdr:cNvPr>
        <xdr:cNvCxnSpPr/>
      </xdr:nvCxnSpPr>
      <xdr:spPr>
        <a:xfrm flipV="1">
          <a:off x="14793595" y="4489903"/>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27" name="債務償還比率最小値テキスト">
          <a:extLst>
            <a:ext uri="{FF2B5EF4-FFF2-40B4-BE49-F238E27FC236}">
              <a16:creationId xmlns:a16="http://schemas.microsoft.com/office/drawing/2014/main" id="{05119C73-0AA0-45E6-98CD-E01164AF5C9C}"/>
            </a:ext>
          </a:extLst>
        </xdr:cNvPr>
        <xdr:cNvSpPr txBox="1"/>
      </xdr:nvSpPr>
      <xdr:spPr>
        <a:xfrm>
          <a:off x="14846300" y="59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28" name="直線コネクタ 127">
          <a:extLst>
            <a:ext uri="{FF2B5EF4-FFF2-40B4-BE49-F238E27FC236}">
              <a16:creationId xmlns:a16="http://schemas.microsoft.com/office/drawing/2014/main" id="{88227CBD-FFC1-45A9-8202-4D06F104BC6F}"/>
            </a:ext>
          </a:extLst>
        </xdr:cNvPr>
        <xdr:cNvCxnSpPr/>
      </xdr:nvCxnSpPr>
      <xdr:spPr>
        <a:xfrm>
          <a:off x="14706600" y="596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D8B4F0DD-3B9A-4512-AFA0-6182D61BC61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6017F966-0FA6-4284-807A-32D82FF4608C}"/>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31" name="債務償還比率平均値テキスト">
          <a:extLst>
            <a:ext uri="{FF2B5EF4-FFF2-40B4-BE49-F238E27FC236}">
              <a16:creationId xmlns:a16="http://schemas.microsoft.com/office/drawing/2014/main" id="{25EE260F-E61F-48DB-A588-669D9FBF4913}"/>
            </a:ext>
          </a:extLst>
        </xdr:cNvPr>
        <xdr:cNvSpPr txBox="1"/>
      </xdr:nvSpPr>
      <xdr:spPr>
        <a:xfrm>
          <a:off x="14846300" y="521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2" name="フローチャート: 判断 131">
          <a:extLst>
            <a:ext uri="{FF2B5EF4-FFF2-40B4-BE49-F238E27FC236}">
              <a16:creationId xmlns:a16="http://schemas.microsoft.com/office/drawing/2014/main" id="{2970D764-D9D1-442E-B0E3-F844A64331B5}"/>
            </a:ext>
          </a:extLst>
        </xdr:cNvPr>
        <xdr:cNvSpPr/>
      </xdr:nvSpPr>
      <xdr:spPr>
        <a:xfrm>
          <a:off x="14744700" y="52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3" name="フローチャート: 判断 132">
          <a:extLst>
            <a:ext uri="{FF2B5EF4-FFF2-40B4-BE49-F238E27FC236}">
              <a16:creationId xmlns:a16="http://schemas.microsoft.com/office/drawing/2014/main" id="{0ABB615E-E5DB-4F0F-8B7F-779A048057BE}"/>
            </a:ext>
          </a:extLst>
        </xdr:cNvPr>
        <xdr:cNvSpPr/>
      </xdr:nvSpPr>
      <xdr:spPr>
        <a:xfrm>
          <a:off x="14033500" y="5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4" name="フローチャート: 判断 133">
          <a:extLst>
            <a:ext uri="{FF2B5EF4-FFF2-40B4-BE49-F238E27FC236}">
              <a16:creationId xmlns:a16="http://schemas.microsoft.com/office/drawing/2014/main" id="{67CF7C7F-DC99-4598-A537-0A74D32EB181}"/>
            </a:ext>
          </a:extLst>
        </xdr:cNvPr>
        <xdr:cNvSpPr/>
      </xdr:nvSpPr>
      <xdr:spPr>
        <a:xfrm>
          <a:off x="13271500" y="526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5" name="フローチャート: 判断 134">
          <a:extLst>
            <a:ext uri="{FF2B5EF4-FFF2-40B4-BE49-F238E27FC236}">
              <a16:creationId xmlns:a16="http://schemas.microsoft.com/office/drawing/2014/main" id="{14D02A54-F0AD-4C12-ADE4-48D4320EFFED}"/>
            </a:ext>
          </a:extLst>
        </xdr:cNvPr>
        <xdr:cNvSpPr/>
      </xdr:nvSpPr>
      <xdr:spPr>
        <a:xfrm>
          <a:off x="12509500" y="52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6" name="フローチャート: 判断 135">
          <a:extLst>
            <a:ext uri="{FF2B5EF4-FFF2-40B4-BE49-F238E27FC236}">
              <a16:creationId xmlns:a16="http://schemas.microsoft.com/office/drawing/2014/main" id="{4D4FAB0D-CCB9-4D40-9B59-CA51A1DD9AEB}"/>
            </a:ext>
          </a:extLst>
        </xdr:cNvPr>
        <xdr:cNvSpPr/>
      </xdr:nvSpPr>
      <xdr:spPr>
        <a:xfrm>
          <a:off x="11747500" y="519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B366E69-C102-4D6B-B891-507A237BD44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8548022-0057-4CAF-885F-AB6FB0851F3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CC2E8FA-DB1C-4C36-91FF-57711BD9032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DB86C24-C819-404F-8EB9-52802BAA01D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E5CD1BA-BED2-4CC6-982B-01644CF8EDA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37683</xdr:rowOff>
    </xdr:from>
    <xdr:to>
      <xdr:col>76</xdr:col>
      <xdr:colOff>73025</xdr:colOff>
      <xdr:row>30</xdr:row>
      <xdr:rowOff>139283</xdr:rowOff>
    </xdr:to>
    <xdr:sp macro="" textlink="">
      <xdr:nvSpPr>
        <xdr:cNvPr id="142" name="楕円 141">
          <a:extLst>
            <a:ext uri="{FF2B5EF4-FFF2-40B4-BE49-F238E27FC236}">
              <a16:creationId xmlns:a16="http://schemas.microsoft.com/office/drawing/2014/main" id="{D3FA2377-D7AA-4FAF-87BC-8539AAF16B69}"/>
            </a:ext>
          </a:extLst>
        </xdr:cNvPr>
        <xdr:cNvSpPr/>
      </xdr:nvSpPr>
      <xdr:spPr>
        <a:xfrm>
          <a:off x="14744700" y="51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60560</xdr:rowOff>
    </xdr:from>
    <xdr:ext cx="469744" cy="259045"/>
    <xdr:sp macro="" textlink="">
      <xdr:nvSpPr>
        <xdr:cNvPr id="143" name="債務償還比率該当値テキスト">
          <a:extLst>
            <a:ext uri="{FF2B5EF4-FFF2-40B4-BE49-F238E27FC236}">
              <a16:creationId xmlns:a16="http://schemas.microsoft.com/office/drawing/2014/main" id="{B7679CFF-88E7-4BA7-B2F7-DB580F7433C4}"/>
            </a:ext>
          </a:extLst>
        </xdr:cNvPr>
        <xdr:cNvSpPr txBox="1"/>
      </xdr:nvSpPr>
      <xdr:spPr>
        <a:xfrm>
          <a:off x="14846300" y="503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114790</xdr:rowOff>
    </xdr:from>
    <xdr:to>
      <xdr:col>72</xdr:col>
      <xdr:colOff>123825</xdr:colOff>
      <xdr:row>31</xdr:row>
      <xdr:rowOff>44940</xdr:rowOff>
    </xdr:to>
    <xdr:sp macro="" textlink="">
      <xdr:nvSpPr>
        <xdr:cNvPr id="144" name="楕円 143">
          <a:extLst>
            <a:ext uri="{FF2B5EF4-FFF2-40B4-BE49-F238E27FC236}">
              <a16:creationId xmlns:a16="http://schemas.microsoft.com/office/drawing/2014/main" id="{3AA994A4-80C8-4DB6-B3F1-08E1619BCFA5}"/>
            </a:ext>
          </a:extLst>
        </xdr:cNvPr>
        <xdr:cNvSpPr/>
      </xdr:nvSpPr>
      <xdr:spPr>
        <a:xfrm>
          <a:off x="14033500" y="52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88483</xdr:rowOff>
    </xdr:from>
    <xdr:to>
      <xdr:col>76</xdr:col>
      <xdr:colOff>22225</xdr:colOff>
      <xdr:row>30</xdr:row>
      <xdr:rowOff>165590</xdr:rowOff>
    </xdr:to>
    <xdr:cxnSp macro="">
      <xdr:nvCxnSpPr>
        <xdr:cNvPr id="145" name="直線コネクタ 144">
          <a:extLst>
            <a:ext uri="{FF2B5EF4-FFF2-40B4-BE49-F238E27FC236}">
              <a16:creationId xmlns:a16="http://schemas.microsoft.com/office/drawing/2014/main" id="{27288ABF-1304-462B-AC12-FE74AAFE73ED}"/>
            </a:ext>
          </a:extLst>
        </xdr:cNvPr>
        <xdr:cNvCxnSpPr/>
      </xdr:nvCxnSpPr>
      <xdr:spPr>
        <a:xfrm flipV="1">
          <a:off x="14084300" y="5231983"/>
          <a:ext cx="711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115407</xdr:rowOff>
    </xdr:from>
    <xdr:to>
      <xdr:col>68</xdr:col>
      <xdr:colOff>123825</xdr:colOff>
      <xdr:row>31</xdr:row>
      <xdr:rowOff>45557</xdr:rowOff>
    </xdr:to>
    <xdr:sp macro="" textlink="">
      <xdr:nvSpPr>
        <xdr:cNvPr id="146" name="楕円 145">
          <a:extLst>
            <a:ext uri="{FF2B5EF4-FFF2-40B4-BE49-F238E27FC236}">
              <a16:creationId xmlns:a16="http://schemas.microsoft.com/office/drawing/2014/main" id="{BE2B4C56-0F3D-408C-B93B-5E92C5ECC9CF}"/>
            </a:ext>
          </a:extLst>
        </xdr:cNvPr>
        <xdr:cNvSpPr/>
      </xdr:nvSpPr>
      <xdr:spPr>
        <a:xfrm>
          <a:off x="13271500" y="52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165590</xdr:rowOff>
    </xdr:from>
    <xdr:to>
      <xdr:col>72</xdr:col>
      <xdr:colOff>73025</xdr:colOff>
      <xdr:row>30</xdr:row>
      <xdr:rowOff>166207</xdr:rowOff>
    </xdr:to>
    <xdr:cxnSp macro="">
      <xdr:nvCxnSpPr>
        <xdr:cNvPr id="147" name="直線コネクタ 146">
          <a:extLst>
            <a:ext uri="{FF2B5EF4-FFF2-40B4-BE49-F238E27FC236}">
              <a16:creationId xmlns:a16="http://schemas.microsoft.com/office/drawing/2014/main" id="{67FED80A-0F14-4EE7-A7C5-54C5D9FD90CE}"/>
            </a:ext>
          </a:extLst>
        </xdr:cNvPr>
        <xdr:cNvCxnSpPr/>
      </xdr:nvCxnSpPr>
      <xdr:spPr>
        <a:xfrm flipV="1">
          <a:off x="13322300" y="5309090"/>
          <a:ext cx="762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121303</xdr:rowOff>
    </xdr:from>
    <xdr:to>
      <xdr:col>64</xdr:col>
      <xdr:colOff>123825</xdr:colOff>
      <xdr:row>32</xdr:row>
      <xdr:rowOff>51453</xdr:rowOff>
    </xdr:to>
    <xdr:sp macro="" textlink="">
      <xdr:nvSpPr>
        <xdr:cNvPr id="148" name="楕円 147">
          <a:extLst>
            <a:ext uri="{FF2B5EF4-FFF2-40B4-BE49-F238E27FC236}">
              <a16:creationId xmlns:a16="http://schemas.microsoft.com/office/drawing/2014/main" id="{B6C64430-698B-4A8F-A575-ECEE94E81315}"/>
            </a:ext>
          </a:extLst>
        </xdr:cNvPr>
        <xdr:cNvSpPr/>
      </xdr:nvSpPr>
      <xdr:spPr>
        <a:xfrm>
          <a:off x="12509500" y="54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166207</xdr:rowOff>
    </xdr:from>
    <xdr:to>
      <xdr:col>68</xdr:col>
      <xdr:colOff>73025</xdr:colOff>
      <xdr:row>32</xdr:row>
      <xdr:rowOff>653</xdr:rowOff>
    </xdr:to>
    <xdr:cxnSp macro="">
      <xdr:nvCxnSpPr>
        <xdr:cNvPr id="149" name="直線コネクタ 148">
          <a:extLst>
            <a:ext uri="{FF2B5EF4-FFF2-40B4-BE49-F238E27FC236}">
              <a16:creationId xmlns:a16="http://schemas.microsoft.com/office/drawing/2014/main" id="{7044C546-F7C9-47A8-A364-C516129D4F8C}"/>
            </a:ext>
          </a:extLst>
        </xdr:cNvPr>
        <xdr:cNvCxnSpPr/>
      </xdr:nvCxnSpPr>
      <xdr:spPr>
        <a:xfrm flipV="1">
          <a:off x="12560300" y="5309707"/>
          <a:ext cx="762000" cy="17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106925</xdr:rowOff>
    </xdr:from>
    <xdr:to>
      <xdr:col>60</xdr:col>
      <xdr:colOff>123825</xdr:colOff>
      <xdr:row>31</xdr:row>
      <xdr:rowOff>37075</xdr:rowOff>
    </xdr:to>
    <xdr:sp macro="" textlink="">
      <xdr:nvSpPr>
        <xdr:cNvPr id="150" name="楕円 149">
          <a:extLst>
            <a:ext uri="{FF2B5EF4-FFF2-40B4-BE49-F238E27FC236}">
              <a16:creationId xmlns:a16="http://schemas.microsoft.com/office/drawing/2014/main" id="{F562B39F-EC7C-47C8-B8F2-AE8E01DCF6C3}"/>
            </a:ext>
          </a:extLst>
        </xdr:cNvPr>
        <xdr:cNvSpPr/>
      </xdr:nvSpPr>
      <xdr:spPr>
        <a:xfrm>
          <a:off x="11747500" y="52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157725</xdr:rowOff>
    </xdr:from>
    <xdr:to>
      <xdr:col>64</xdr:col>
      <xdr:colOff>73025</xdr:colOff>
      <xdr:row>32</xdr:row>
      <xdr:rowOff>653</xdr:rowOff>
    </xdr:to>
    <xdr:cxnSp macro="">
      <xdr:nvCxnSpPr>
        <xdr:cNvPr id="151" name="直線コネクタ 150">
          <a:extLst>
            <a:ext uri="{FF2B5EF4-FFF2-40B4-BE49-F238E27FC236}">
              <a16:creationId xmlns:a16="http://schemas.microsoft.com/office/drawing/2014/main" id="{A1BA28FD-E9A2-4BFB-9A66-5F05E2F7BBF1}"/>
            </a:ext>
          </a:extLst>
        </xdr:cNvPr>
        <xdr:cNvCxnSpPr/>
      </xdr:nvCxnSpPr>
      <xdr:spPr>
        <a:xfrm>
          <a:off x="11798300" y="5301225"/>
          <a:ext cx="762000" cy="18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2" name="n_1aveValue債務償還比率">
          <a:extLst>
            <a:ext uri="{FF2B5EF4-FFF2-40B4-BE49-F238E27FC236}">
              <a16:creationId xmlns:a16="http://schemas.microsoft.com/office/drawing/2014/main" id="{52ACA7C0-0442-43A8-BEEF-8C05077B9B8C}"/>
            </a:ext>
          </a:extLst>
        </xdr:cNvPr>
        <xdr:cNvSpPr txBox="1"/>
      </xdr:nvSpPr>
      <xdr:spPr>
        <a:xfrm>
          <a:off x="13836727" y="50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53" name="n_2aveValue債務償還比率">
          <a:extLst>
            <a:ext uri="{FF2B5EF4-FFF2-40B4-BE49-F238E27FC236}">
              <a16:creationId xmlns:a16="http://schemas.microsoft.com/office/drawing/2014/main" id="{8D91F083-9CB4-44ED-988C-D1E60F34D574}"/>
            </a:ext>
          </a:extLst>
        </xdr:cNvPr>
        <xdr:cNvSpPr txBox="1"/>
      </xdr:nvSpPr>
      <xdr:spPr>
        <a:xfrm>
          <a:off x="13087427" y="53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4" name="n_3aveValue債務償還比率">
          <a:extLst>
            <a:ext uri="{FF2B5EF4-FFF2-40B4-BE49-F238E27FC236}">
              <a16:creationId xmlns:a16="http://schemas.microsoft.com/office/drawing/2014/main" id="{6DBC8CCD-1B5A-4B96-B72E-B24FB1848999}"/>
            </a:ext>
          </a:extLst>
        </xdr:cNvPr>
        <xdr:cNvSpPr txBox="1"/>
      </xdr:nvSpPr>
      <xdr:spPr>
        <a:xfrm>
          <a:off x="12325427" y="505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5" name="n_4aveValue債務償還比率">
          <a:extLst>
            <a:ext uri="{FF2B5EF4-FFF2-40B4-BE49-F238E27FC236}">
              <a16:creationId xmlns:a16="http://schemas.microsoft.com/office/drawing/2014/main" id="{D670FA2E-DFDC-4AC9-A705-751E2D904B09}"/>
            </a:ext>
          </a:extLst>
        </xdr:cNvPr>
        <xdr:cNvSpPr txBox="1"/>
      </xdr:nvSpPr>
      <xdr:spPr>
        <a:xfrm>
          <a:off x="11563427" y="496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36067</xdr:rowOff>
    </xdr:from>
    <xdr:ext cx="469744" cy="259045"/>
    <xdr:sp macro="" textlink="">
      <xdr:nvSpPr>
        <xdr:cNvPr id="156" name="n_1mainValue債務償還比率">
          <a:extLst>
            <a:ext uri="{FF2B5EF4-FFF2-40B4-BE49-F238E27FC236}">
              <a16:creationId xmlns:a16="http://schemas.microsoft.com/office/drawing/2014/main" id="{8FB90D80-BC85-4A08-AB7A-77D0CEF29E66}"/>
            </a:ext>
          </a:extLst>
        </xdr:cNvPr>
        <xdr:cNvSpPr txBox="1"/>
      </xdr:nvSpPr>
      <xdr:spPr>
        <a:xfrm>
          <a:off x="13836727" y="53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62084</xdr:rowOff>
    </xdr:from>
    <xdr:ext cx="469744" cy="259045"/>
    <xdr:sp macro="" textlink="">
      <xdr:nvSpPr>
        <xdr:cNvPr id="157" name="n_2mainValue債務償還比率">
          <a:extLst>
            <a:ext uri="{FF2B5EF4-FFF2-40B4-BE49-F238E27FC236}">
              <a16:creationId xmlns:a16="http://schemas.microsoft.com/office/drawing/2014/main" id="{D3ED8186-8175-47C2-BF17-EF9A479B888E}"/>
            </a:ext>
          </a:extLst>
        </xdr:cNvPr>
        <xdr:cNvSpPr txBox="1"/>
      </xdr:nvSpPr>
      <xdr:spPr>
        <a:xfrm>
          <a:off x="13087427" y="503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42580</xdr:rowOff>
    </xdr:from>
    <xdr:ext cx="469744" cy="259045"/>
    <xdr:sp macro="" textlink="">
      <xdr:nvSpPr>
        <xdr:cNvPr id="158" name="n_3mainValue債務償還比率">
          <a:extLst>
            <a:ext uri="{FF2B5EF4-FFF2-40B4-BE49-F238E27FC236}">
              <a16:creationId xmlns:a16="http://schemas.microsoft.com/office/drawing/2014/main" id="{BE417463-059A-4C6A-90C1-2FFA8E7EBD0C}"/>
            </a:ext>
          </a:extLst>
        </xdr:cNvPr>
        <xdr:cNvSpPr txBox="1"/>
      </xdr:nvSpPr>
      <xdr:spPr>
        <a:xfrm>
          <a:off x="12325427" y="552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28202</xdr:rowOff>
    </xdr:from>
    <xdr:ext cx="469744" cy="259045"/>
    <xdr:sp macro="" textlink="">
      <xdr:nvSpPr>
        <xdr:cNvPr id="159" name="n_4mainValue債務償還比率">
          <a:extLst>
            <a:ext uri="{FF2B5EF4-FFF2-40B4-BE49-F238E27FC236}">
              <a16:creationId xmlns:a16="http://schemas.microsoft.com/office/drawing/2014/main" id="{A017C376-6038-4869-AB36-6DAF5BA1D640}"/>
            </a:ext>
          </a:extLst>
        </xdr:cNvPr>
        <xdr:cNvSpPr txBox="1"/>
      </xdr:nvSpPr>
      <xdr:spPr>
        <a:xfrm>
          <a:off x="11563427" y="53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F8D47F0B-67A7-4CD8-BF75-FF1EB3D6ADA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5F9F1379-226B-4E5F-9CF4-D0B44ED99FA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7C0BF3A-A3E6-422D-BDED-68C9D015595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164F7553-3B1E-4952-8940-CB9AF0CD6BE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AE7C405-3D3D-44F5-B178-CA17C3A07D9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9833E605-D9E4-4296-BFC3-3FA11D71B78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E2C9AF-88CC-4FCB-8943-01DF48AF2A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A9C3D3-5AA2-468F-A985-E707ADA5D0A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70CE95-7406-4E35-BBFC-174342AC24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390B06-4CA3-42F0-977C-53CF3869FF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3C623C-4269-490B-82CE-3707AF3C2D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2FF1D8-D517-4ABF-A8D7-ED446EC1FE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D801C2-0D2B-4AD5-ADB8-2E1AF1E27D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857D7E-1598-4778-BCD8-D7E9268C12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0D3C55-06E2-4B4A-9F77-6B67DF8FA0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449B97-74C7-43AA-A643-506650843A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11,036
33.41
5,605,053
5,078,003
410,599
3,186,991
4,620,945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C35F46-80F9-46FB-9131-EDC851FAAB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850EBC-4052-4E9D-96D3-1137989D11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3DE2D6-2114-491B-99D5-FE887F43E6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51E2E4-3530-4F2B-9ECB-CDE6560581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A1B237-D7A1-4D75-812C-85F90562A9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6BD67E-8FEB-48EF-9B9F-172E3ECF002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2C7D0B1-4CC9-4A90-B1B6-1226D50C86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8A7FCB-6BBE-4FED-B166-D71E35DE05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B940C7-509B-4F74-BD37-E058B8D14A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1B21E5-9021-4134-8FA4-F177B5AC61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F93AB2-7ACE-42E4-8C48-0A3B921E96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A17661-39D0-4F47-81FB-631655CB03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B96C8B-1C61-45F1-852D-C5A9D1E0A9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558D5B-76A2-4F7C-ABE7-E17767EE5F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7D8A85-C622-43DF-BBFA-CD71BF5F4C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A262BC-2E3B-4ACF-BCD5-02BB39D143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912A24-B2EB-4225-858E-F9E71A5002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5767D5-D185-422E-ABF3-FE6C4D32E4E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125948-230B-4363-809C-30A72162B6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D688320-A5B9-4945-95F9-9470D6BC5BF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50B742-ADFF-4B59-8D19-975074C565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530161-3483-4841-A745-E7DE56F2516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018EB4-B4AC-4FCB-880F-8BB8D4B283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1C34BF-E8CB-46D7-AB1A-1BA774E100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89F42F-0C4C-45AC-AEC0-3429AC50D4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07D35F-C0AF-41D9-9869-8491BD2F9A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0BCF04-3F9F-4769-BB80-6C9BF268442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E389A9-C147-4911-9A79-242D2C377A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C79D98-62DF-4F4D-B99B-BD0D8440EF7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9F0358-AE89-4D25-A5FB-63D5006EE1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883936-C68A-4A00-8236-0A7A0DC45D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D99FECF-372F-4E0C-B6AC-340421FDF7C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85F8522-FCC1-4C4C-B6C2-949C79F546D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3AA17CA-7760-4E74-8F17-58AEBA5CBFE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482EAE8-0F43-4C0C-BA35-913656FF78A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DF83D43-495E-41EB-9890-6228277820E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A2475E8-1F08-4C5E-8D4F-B6DA7CC8691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9232A32-73AB-4787-9418-08F4D3B6274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15C15BB-999C-4EC9-AB5E-B6D695A8FC2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FEE1767-EA22-4865-8A8D-64F6571295C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2A7F209-BE61-4EE3-B998-20E5F375C6F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3C0EC1-35B1-48CC-9FEC-AABF8136BCA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FF87101-89D1-4B20-9C24-01D4A81CEE1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FFB1115-ECB4-4E96-B04A-5F92212DD5C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122ADAE-C887-4BFF-953F-1D4B1BA5D2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A362C4D2-84A6-4865-8B7E-7252F7D5A2EE}"/>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CFED8E7D-8D36-4796-92BC-44EDBF3B9E19}"/>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36B0094F-8197-4077-83C8-84AAA67345E8}"/>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1F6CC75C-EE75-4F46-8561-CD5A33333A22}"/>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768252BA-35C6-4147-B543-207C8A6EA4D7}"/>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7EE88243-214E-450C-9EA2-B7C3B4B77D47}"/>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53AC5068-FEB1-47E5-8C2E-BDC15D53013A}"/>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1A213567-C993-46B8-8D5A-FC1EE5E41892}"/>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B5155D07-CC34-4B80-AE30-78FEA927F65C}"/>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78D8C90B-027C-4303-B924-08CFD872C130}"/>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78D10FE2-0944-4A6D-80CC-74EB6D35456A}"/>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2D40ACA-562B-4DAF-9323-F6EED26FCE7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7D7F36-6628-4105-96C7-677622CB37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2D608E-B5D0-4E9B-B742-5A956CFF29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AF2367-A245-470B-9FC6-C810C7623C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0168A7-D625-4DF6-8B06-807B3D844D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a:extLst>
            <a:ext uri="{FF2B5EF4-FFF2-40B4-BE49-F238E27FC236}">
              <a16:creationId xmlns:a16="http://schemas.microsoft.com/office/drawing/2014/main" id="{E8271D94-9603-475D-AFAB-A637792F160B}"/>
            </a:ext>
          </a:extLst>
        </xdr:cNvPr>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4" name="【道路】&#10;有形固定資産減価償却率該当値テキスト">
          <a:extLst>
            <a:ext uri="{FF2B5EF4-FFF2-40B4-BE49-F238E27FC236}">
              <a16:creationId xmlns:a16="http://schemas.microsoft.com/office/drawing/2014/main" id="{AD48BE24-A8CA-49D1-B42E-2A3630B2DFA6}"/>
            </a:ext>
          </a:extLst>
        </xdr:cNvPr>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5" name="楕円 74">
          <a:extLst>
            <a:ext uri="{FF2B5EF4-FFF2-40B4-BE49-F238E27FC236}">
              <a16:creationId xmlns:a16="http://schemas.microsoft.com/office/drawing/2014/main" id="{BE86B43C-C543-449C-99E0-1D4DBA988623}"/>
            </a:ext>
          </a:extLst>
        </xdr:cNvPr>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62865</xdr:rowOff>
    </xdr:from>
    <xdr:to>
      <xdr:col>24</xdr:col>
      <xdr:colOff>63500</xdr:colOff>
      <xdr:row>37</xdr:row>
      <xdr:rowOff>80010</xdr:rowOff>
    </xdr:to>
    <xdr:cxnSp macro="">
      <xdr:nvCxnSpPr>
        <xdr:cNvPr id="76" name="直線コネクタ 75">
          <a:extLst>
            <a:ext uri="{FF2B5EF4-FFF2-40B4-BE49-F238E27FC236}">
              <a16:creationId xmlns:a16="http://schemas.microsoft.com/office/drawing/2014/main" id="{224C4F88-E073-4AC6-983B-E2853DE9642F}"/>
            </a:ext>
          </a:extLst>
        </xdr:cNvPr>
        <xdr:cNvCxnSpPr/>
      </xdr:nvCxnSpPr>
      <xdr:spPr>
        <a:xfrm>
          <a:off x="3797300" y="64065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7" name="楕円 76">
          <a:extLst>
            <a:ext uri="{FF2B5EF4-FFF2-40B4-BE49-F238E27FC236}">
              <a16:creationId xmlns:a16="http://schemas.microsoft.com/office/drawing/2014/main" id="{C57C6A6F-C5DB-48E6-BF7D-69B4875649AB}"/>
            </a:ext>
          </a:extLst>
        </xdr:cNvPr>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62865</xdr:rowOff>
    </xdr:to>
    <xdr:cxnSp macro="">
      <xdr:nvCxnSpPr>
        <xdr:cNvPr id="78" name="直線コネクタ 77">
          <a:extLst>
            <a:ext uri="{FF2B5EF4-FFF2-40B4-BE49-F238E27FC236}">
              <a16:creationId xmlns:a16="http://schemas.microsoft.com/office/drawing/2014/main" id="{AC51ACAE-53C2-4897-96F4-71D991531B3E}"/>
            </a:ext>
          </a:extLst>
        </xdr:cNvPr>
        <xdr:cNvCxnSpPr/>
      </xdr:nvCxnSpPr>
      <xdr:spPr>
        <a:xfrm>
          <a:off x="2908300" y="6372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a:extLst>
            <a:ext uri="{FF2B5EF4-FFF2-40B4-BE49-F238E27FC236}">
              <a16:creationId xmlns:a16="http://schemas.microsoft.com/office/drawing/2014/main" id="{92BB079A-8652-4AF9-8FE9-AD54AE2C6523}"/>
            </a:ext>
          </a:extLst>
        </xdr:cNvPr>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28575</xdr:rowOff>
    </xdr:to>
    <xdr:cxnSp macro="">
      <xdr:nvCxnSpPr>
        <xdr:cNvPr id="80" name="直線コネクタ 79">
          <a:extLst>
            <a:ext uri="{FF2B5EF4-FFF2-40B4-BE49-F238E27FC236}">
              <a16:creationId xmlns:a16="http://schemas.microsoft.com/office/drawing/2014/main" id="{A2468172-68F4-45DE-BD19-01EE6D3E11A1}"/>
            </a:ext>
          </a:extLst>
        </xdr:cNvPr>
        <xdr:cNvCxnSpPr/>
      </xdr:nvCxnSpPr>
      <xdr:spPr>
        <a:xfrm>
          <a:off x="2019300" y="633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1" name="n_1aveValue【道路】&#10;有形固定資産減価償却率">
          <a:extLst>
            <a:ext uri="{FF2B5EF4-FFF2-40B4-BE49-F238E27FC236}">
              <a16:creationId xmlns:a16="http://schemas.microsoft.com/office/drawing/2014/main" id="{B3442FA3-FAC6-43AF-B3C7-9255BED6FF22}"/>
            </a:ext>
          </a:extLst>
        </xdr:cNvPr>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2" name="n_2aveValue【道路】&#10;有形固定資産減価償却率">
          <a:extLst>
            <a:ext uri="{FF2B5EF4-FFF2-40B4-BE49-F238E27FC236}">
              <a16:creationId xmlns:a16="http://schemas.microsoft.com/office/drawing/2014/main" id="{F37967E3-264C-46F0-A408-733AF4DB5256}"/>
            </a:ext>
          </a:extLst>
        </xdr:cNvPr>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3" name="n_3aveValue【道路】&#10;有形固定資産減価償却率">
          <a:extLst>
            <a:ext uri="{FF2B5EF4-FFF2-40B4-BE49-F238E27FC236}">
              <a16:creationId xmlns:a16="http://schemas.microsoft.com/office/drawing/2014/main" id="{81032D97-A482-4B07-BAAA-91F519CF01FD}"/>
            </a:ext>
          </a:extLst>
        </xdr:cNvPr>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4" name="n_4aveValue【道路】&#10;有形固定資産減価償却率">
          <a:extLst>
            <a:ext uri="{FF2B5EF4-FFF2-40B4-BE49-F238E27FC236}">
              <a16:creationId xmlns:a16="http://schemas.microsoft.com/office/drawing/2014/main" id="{4FDF9B70-337C-48E9-A3AB-42BCD0A3FB00}"/>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85" name="n_1mainValue【道路】&#10;有形固定資産減価償却率">
          <a:extLst>
            <a:ext uri="{FF2B5EF4-FFF2-40B4-BE49-F238E27FC236}">
              <a16:creationId xmlns:a16="http://schemas.microsoft.com/office/drawing/2014/main" id="{9E003924-1017-4056-913F-A67CE8761093}"/>
            </a:ext>
          </a:extLst>
        </xdr:cNvPr>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6" name="n_2mainValue【道路】&#10;有形固定資産減価償却率">
          <a:extLst>
            <a:ext uri="{FF2B5EF4-FFF2-40B4-BE49-F238E27FC236}">
              <a16:creationId xmlns:a16="http://schemas.microsoft.com/office/drawing/2014/main" id="{439AD331-A810-4806-B145-7B67C6DD4E1A}"/>
            </a:ext>
          </a:extLst>
        </xdr:cNvPr>
        <xdr:cNvSpPr txBox="1"/>
      </xdr:nvSpPr>
      <xdr:spPr>
        <a:xfrm>
          <a:off x="2705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59707</xdr:rowOff>
    </xdr:from>
    <xdr:ext cx="405111" cy="259045"/>
    <xdr:sp macro="" textlink="">
      <xdr:nvSpPr>
        <xdr:cNvPr id="87" name="n_3mainValue【道路】&#10;有形固定資産減価償却率">
          <a:extLst>
            <a:ext uri="{FF2B5EF4-FFF2-40B4-BE49-F238E27FC236}">
              <a16:creationId xmlns:a16="http://schemas.microsoft.com/office/drawing/2014/main" id="{8CA31E19-1CDD-4BE5-B6E7-536645B6B6F2}"/>
            </a:ext>
          </a:extLst>
        </xdr:cNvPr>
        <xdr:cNvSpPr txBox="1"/>
      </xdr:nvSpPr>
      <xdr:spPr>
        <a:xfrm>
          <a:off x="1816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CDF6797E-CEC4-4CFB-BCAA-D715CD6F70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9F64F09E-2D44-41CC-ACFE-C894D43916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2A191C6B-1578-4E9B-82AA-17D11B67A9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36124EC9-EC41-4AD3-83D0-69282091AB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603E60BF-C48D-4856-9C98-F41FEFB614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91217688-6B05-4750-9D53-BD26E74FB5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1A31BB73-1004-4A3B-A4ED-07105027B1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682B8E00-2B1A-4D09-9862-10FF7EBA69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BE016679-3645-4E13-8F7B-E36950BC7F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3B104087-071B-4701-A3C1-C87E458DAB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8FE01BE2-451F-4E76-BFDE-676CCE3B52E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28B75C34-D59E-4A7B-A2CA-211EA9ECCF2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1D58B5D7-8FBF-4B9A-B85F-C900182D0E8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60CDB538-DD8A-4FF9-9706-D7FD4E37B19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2F543A67-F9FD-440A-A84C-08EDD52C7D1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4282564E-3765-41E4-8E1A-44955D54589F}"/>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D805C728-D793-40A9-9EEF-57F58088F84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EA74511B-9B5F-4B03-98A6-77E19712F65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DDBA0D6E-08B6-4F9B-B745-12D724D7BDB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A8D1FA8B-403A-4BC9-9B60-BB68FDBE55D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ED190DA9-71EC-4BB5-AF0D-2EA3A75EF6A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id="{E633E029-B847-4D19-AEB5-2BC61CA37E3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F16CB13-E5D1-4573-BE55-D083C98C4C3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7471A5C1-3952-4C8F-B667-77E621DFF3F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D1EE9516-6ACF-42E1-B1F6-0B765D91B22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3" name="直線コネクタ 112">
          <a:extLst>
            <a:ext uri="{FF2B5EF4-FFF2-40B4-BE49-F238E27FC236}">
              <a16:creationId xmlns:a16="http://schemas.microsoft.com/office/drawing/2014/main" id="{BBA34852-FDEC-470D-8465-CC345B1A63D2}"/>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4" name="【道路】&#10;一人当たり延長最小値テキスト">
          <a:extLst>
            <a:ext uri="{FF2B5EF4-FFF2-40B4-BE49-F238E27FC236}">
              <a16:creationId xmlns:a16="http://schemas.microsoft.com/office/drawing/2014/main" id="{14837808-6146-4026-8A1D-2F67A400A16D}"/>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5" name="直線コネクタ 114">
          <a:extLst>
            <a:ext uri="{FF2B5EF4-FFF2-40B4-BE49-F238E27FC236}">
              <a16:creationId xmlns:a16="http://schemas.microsoft.com/office/drawing/2014/main" id="{DB270DE2-20FD-4F87-9C92-4240C8B0841C}"/>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6" name="【道路】&#10;一人当たり延長最大値テキスト">
          <a:extLst>
            <a:ext uri="{FF2B5EF4-FFF2-40B4-BE49-F238E27FC236}">
              <a16:creationId xmlns:a16="http://schemas.microsoft.com/office/drawing/2014/main" id="{70D07086-6D53-4C56-A85B-225084069DE6}"/>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7" name="直線コネクタ 116">
          <a:extLst>
            <a:ext uri="{FF2B5EF4-FFF2-40B4-BE49-F238E27FC236}">
              <a16:creationId xmlns:a16="http://schemas.microsoft.com/office/drawing/2014/main" id="{61A1E4E0-8A98-40A6-AF1C-3D0B73797839}"/>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18" name="【道路】&#10;一人当たり延長平均値テキスト">
          <a:extLst>
            <a:ext uri="{FF2B5EF4-FFF2-40B4-BE49-F238E27FC236}">
              <a16:creationId xmlns:a16="http://schemas.microsoft.com/office/drawing/2014/main" id="{E0EA6778-95B7-4444-8F63-0AF9F8925044}"/>
            </a:ext>
          </a:extLst>
        </xdr:cNvPr>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9" name="フローチャート: 判断 118">
          <a:extLst>
            <a:ext uri="{FF2B5EF4-FFF2-40B4-BE49-F238E27FC236}">
              <a16:creationId xmlns:a16="http://schemas.microsoft.com/office/drawing/2014/main" id="{9BBB9805-5FCE-42CF-997F-24F97A431C60}"/>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0" name="フローチャート: 判断 119">
          <a:extLst>
            <a:ext uri="{FF2B5EF4-FFF2-40B4-BE49-F238E27FC236}">
              <a16:creationId xmlns:a16="http://schemas.microsoft.com/office/drawing/2014/main" id="{1FD5359F-57CB-45E6-A927-287D39F85CDF}"/>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1" name="フローチャート: 判断 120">
          <a:extLst>
            <a:ext uri="{FF2B5EF4-FFF2-40B4-BE49-F238E27FC236}">
              <a16:creationId xmlns:a16="http://schemas.microsoft.com/office/drawing/2014/main" id="{892FA748-B465-4112-BFAD-0AD11654F432}"/>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2" name="フローチャート: 判断 121">
          <a:extLst>
            <a:ext uri="{FF2B5EF4-FFF2-40B4-BE49-F238E27FC236}">
              <a16:creationId xmlns:a16="http://schemas.microsoft.com/office/drawing/2014/main" id="{55754DE7-059D-4A78-BB6D-9AE781995987}"/>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3" name="フローチャート: 判断 122">
          <a:extLst>
            <a:ext uri="{FF2B5EF4-FFF2-40B4-BE49-F238E27FC236}">
              <a16:creationId xmlns:a16="http://schemas.microsoft.com/office/drawing/2014/main" id="{DC736FB3-5FD5-4B9D-AEFF-B119CF22826D}"/>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97F5D3-1FA2-466C-997C-1AB5F9B1797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DDABDE-FED6-4A82-871A-D59EFED2BED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E41643-F6BC-4C36-B819-F4FEA8BB5A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2142EF-D8E9-49D8-8679-C01B33B43C4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0D8AB9B-12BB-464B-949B-05D2289AD8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77195</xdr:rowOff>
    </xdr:from>
    <xdr:to>
      <xdr:col>55</xdr:col>
      <xdr:colOff>50800</xdr:colOff>
      <xdr:row>39</xdr:row>
      <xdr:rowOff>7345</xdr:rowOff>
    </xdr:to>
    <xdr:sp macro="" textlink="">
      <xdr:nvSpPr>
        <xdr:cNvPr id="129" name="楕円 128">
          <a:extLst>
            <a:ext uri="{FF2B5EF4-FFF2-40B4-BE49-F238E27FC236}">
              <a16:creationId xmlns:a16="http://schemas.microsoft.com/office/drawing/2014/main" id="{5D6B7620-B161-4D5D-97E1-B85210952057}"/>
            </a:ext>
          </a:extLst>
        </xdr:cNvPr>
        <xdr:cNvSpPr/>
      </xdr:nvSpPr>
      <xdr:spPr>
        <a:xfrm>
          <a:off x="10426700" y="65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100071</xdr:rowOff>
    </xdr:from>
    <xdr:ext cx="534377" cy="259045"/>
    <xdr:sp macro="" textlink="">
      <xdr:nvSpPr>
        <xdr:cNvPr id="130" name="【道路】&#10;一人当たり延長該当値テキスト">
          <a:extLst>
            <a:ext uri="{FF2B5EF4-FFF2-40B4-BE49-F238E27FC236}">
              <a16:creationId xmlns:a16="http://schemas.microsoft.com/office/drawing/2014/main" id="{8FD9BEFA-B436-4B83-B72D-32252549EAE8}"/>
            </a:ext>
          </a:extLst>
        </xdr:cNvPr>
        <xdr:cNvSpPr txBox="1"/>
      </xdr:nvSpPr>
      <xdr:spPr>
        <a:xfrm>
          <a:off x="10515600" y="644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79562</xdr:rowOff>
    </xdr:from>
    <xdr:to>
      <xdr:col>50</xdr:col>
      <xdr:colOff>165100</xdr:colOff>
      <xdr:row>39</xdr:row>
      <xdr:rowOff>9712</xdr:rowOff>
    </xdr:to>
    <xdr:sp macro="" textlink="">
      <xdr:nvSpPr>
        <xdr:cNvPr id="131" name="楕円 130">
          <a:extLst>
            <a:ext uri="{FF2B5EF4-FFF2-40B4-BE49-F238E27FC236}">
              <a16:creationId xmlns:a16="http://schemas.microsoft.com/office/drawing/2014/main" id="{7564EBB6-67A8-44BB-9349-C08631BC82AE}"/>
            </a:ext>
          </a:extLst>
        </xdr:cNvPr>
        <xdr:cNvSpPr/>
      </xdr:nvSpPr>
      <xdr:spPr>
        <a:xfrm>
          <a:off x="9588500" y="65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127995</xdr:rowOff>
    </xdr:from>
    <xdr:to>
      <xdr:col>55</xdr:col>
      <xdr:colOff>0</xdr:colOff>
      <xdr:row>38</xdr:row>
      <xdr:rowOff>130362</xdr:rowOff>
    </xdr:to>
    <xdr:cxnSp macro="">
      <xdr:nvCxnSpPr>
        <xdr:cNvPr id="132" name="直線コネクタ 131">
          <a:extLst>
            <a:ext uri="{FF2B5EF4-FFF2-40B4-BE49-F238E27FC236}">
              <a16:creationId xmlns:a16="http://schemas.microsoft.com/office/drawing/2014/main" id="{C14D6AAB-3624-4BE7-8969-E23C982D6E21}"/>
            </a:ext>
          </a:extLst>
        </xdr:cNvPr>
        <xdr:cNvCxnSpPr/>
      </xdr:nvCxnSpPr>
      <xdr:spPr>
        <a:xfrm flipV="1">
          <a:off x="9639300" y="6643095"/>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81668</xdr:rowOff>
    </xdr:from>
    <xdr:to>
      <xdr:col>46</xdr:col>
      <xdr:colOff>38100</xdr:colOff>
      <xdr:row>39</xdr:row>
      <xdr:rowOff>11818</xdr:rowOff>
    </xdr:to>
    <xdr:sp macro="" textlink="">
      <xdr:nvSpPr>
        <xdr:cNvPr id="133" name="楕円 132">
          <a:extLst>
            <a:ext uri="{FF2B5EF4-FFF2-40B4-BE49-F238E27FC236}">
              <a16:creationId xmlns:a16="http://schemas.microsoft.com/office/drawing/2014/main" id="{2AA0FC7A-191B-4950-BC5B-02F99E2C175D}"/>
            </a:ext>
          </a:extLst>
        </xdr:cNvPr>
        <xdr:cNvSpPr/>
      </xdr:nvSpPr>
      <xdr:spPr>
        <a:xfrm>
          <a:off x="8699500" y="65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130362</xdr:rowOff>
    </xdr:from>
    <xdr:to>
      <xdr:col>50</xdr:col>
      <xdr:colOff>114300</xdr:colOff>
      <xdr:row>38</xdr:row>
      <xdr:rowOff>132468</xdr:rowOff>
    </xdr:to>
    <xdr:cxnSp macro="">
      <xdr:nvCxnSpPr>
        <xdr:cNvPr id="134" name="直線コネクタ 133">
          <a:extLst>
            <a:ext uri="{FF2B5EF4-FFF2-40B4-BE49-F238E27FC236}">
              <a16:creationId xmlns:a16="http://schemas.microsoft.com/office/drawing/2014/main" id="{F52EC33B-AAC7-42C7-9F53-08EDE00C3ABB}"/>
            </a:ext>
          </a:extLst>
        </xdr:cNvPr>
        <xdr:cNvCxnSpPr/>
      </xdr:nvCxnSpPr>
      <xdr:spPr>
        <a:xfrm flipV="1">
          <a:off x="8750300" y="6645462"/>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85489</xdr:rowOff>
    </xdr:from>
    <xdr:to>
      <xdr:col>41</xdr:col>
      <xdr:colOff>101600</xdr:colOff>
      <xdr:row>39</xdr:row>
      <xdr:rowOff>15639</xdr:rowOff>
    </xdr:to>
    <xdr:sp macro="" textlink="">
      <xdr:nvSpPr>
        <xdr:cNvPr id="135" name="楕円 134">
          <a:extLst>
            <a:ext uri="{FF2B5EF4-FFF2-40B4-BE49-F238E27FC236}">
              <a16:creationId xmlns:a16="http://schemas.microsoft.com/office/drawing/2014/main" id="{AE063F56-215E-49FA-9B33-018C0F9E4C4B}"/>
            </a:ext>
          </a:extLst>
        </xdr:cNvPr>
        <xdr:cNvSpPr/>
      </xdr:nvSpPr>
      <xdr:spPr>
        <a:xfrm>
          <a:off x="7810500" y="66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132468</xdr:rowOff>
    </xdr:from>
    <xdr:to>
      <xdr:col>45</xdr:col>
      <xdr:colOff>177800</xdr:colOff>
      <xdr:row>38</xdr:row>
      <xdr:rowOff>136289</xdr:rowOff>
    </xdr:to>
    <xdr:cxnSp macro="">
      <xdr:nvCxnSpPr>
        <xdr:cNvPr id="136" name="直線コネクタ 135">
          <a:extLst>
            <a:ext uri="{FF2B5EF4-FFF2-40B4-BE49-F238E27FC236}">
              <a16:creationId xmlns:a16="http://schemas.microsoft.com/office/drawing/2014/main" id="{F94390F7-716E-489B-874F-3F395A98C616}"/>
            </a:ext>
          </a:extLst>
        </xdr:cNvPr>
        <xdr:cNvCxnSpPr/>
      </xdr:nvCxnSpPr>
      <xdr:spPr>
        <a:xfrm flipV="1">
          <a:off x="7861300" y="6647568"/>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37" name="n_1aveValue【道路】&#10;一人当たり延長">
          <a:extLst>
            <a:ext uri="{FF2B5EF4-FFF2-40B4-BE49-F238E27FC236}">
              <a16:creationId xmlns:a16="http://schemas.microsoft.com/office/drawing/2014/main" id="{B8C967D7-3078-4D8D-BE73-BAD205AD9880}"/>
            </a:ext>
          </a:extLst>
        </xdr:cNvPr>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38" name="n_2aveValue【道路】&#10;一人当たり延長">
          <a:extLst>
            <a:ext uri="{FF2B5EF4-FFF2-40B4-BE49-F238E27FC236}">
              <a16:creationId xmlns:a16="http://schemas.microsoft.com/office/drawing/2014/main" id="{B20C24CD-6C4B-44C9-80A4-714989D22D18}"/>
            </a:ext>
          </a:extLst>
        </xdr:cNvPr>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39" name="n_3aveValue【道路】&#10;一人当たり延長">
          <a:extLst>
            <a:ext uri="{FF2B5EF4-FFF2-40B4-BE49-F238E27FC236}">
              <a16:creationId xmlns:a16="http://schemas.microsoft.com/office/drawing/2014/main" id="{F0BD646F-504D-489E-A81C-53C01439AF98}"/>
            </a:ext>
          </a:extLst>
        </xdr:cNvPr>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0" name="n_4aveValue【道路】&#10;一人当たり延長">
          <a:extLst>
            <a:ext uri="{FF2B5EF4-FFF2-40B4-BE49-F238E27FC236}">
              <a16:creationId xmlns:a16="http://schemas.microsoft.com/office/drawing/2014/main" id="{FEE296E8-E8EF-43CF-A595-9D840A16934E}"/>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26239</xdr:rowOff>
    </xdr:from>
    <xdr:ext cx="534377" cy="259045"/>
    <xdr:sp macro="" textlink="">
      <xdr:nvSpPr>
        <xdr:cNvPr id="141" name="n_1mainValue【道路】&#10;一人当たり延長">
          <a:extLst>
            <a:ext uri="{FF2B5EF4-FFF2-40B4-BE49-F238E27FC236}">
              <a16:creationId xmlns:a16="http://schemas.microsoft.com/office/drawing/2014/main" id="{A767E8DA-0576-463D-877B-2B44D5E3A5F0}"/>
            </a:ext>
          </a:extLst>
        </xdr:cNvPr>
        <xdr:cNvSpPr txBox="1"/>
      </xdr:nvSpPr>
      <xdr:spPr>
        <a:xfrm>
          <a:off x="9359411" y="636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28345</xdr:rowOff>
    </xdr:from>
    <xdr:ext cx="534377" cy="259045"/>
    <xdr:sp macro="" textlink="">
      <xdr:nvSpPr>
        <xdr:cNvPr id="142" name="n_2mainValue【道路】&#10;一人当たり延長">
          <a:extLst>
            <a:ext uri="{FF2B5EF4-FFF2-40B4-BE49-F238E27FC236}">
              <a16:creationId xmlns:a16="http://schemas.microsoft.com/office/drawing/2014/main" id="{C9FE40FF-ECB3-4527-AD0C-2507CFDEFBA5}"/>
            </a:ext>
          </a:extLst>
        </xdr:cNvPr>
        <xdr:cNvSpPr txBox="1"/>
      </xdr:nvSpPr>
      <xdr:spPr>
        <a:xfrm>
          <a:off x="8483111" y="637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32166</xdr:rowOff>
    </xdr:from>
    <xdr:ext cx="534377" cy="259045"/>
    <xdr:sp macro="" textlink="">
      <xdr:nvSpPr>
        <xdr:cNvPr id="143" name="n_3mainValue【道路】&#10;一人当たり延長">
          <a:extLst>
            <a:ext uri="{FF2B5EF4-FFF2-40B4-BE49-F238E27FC236}">
              <a16:creationId xmlns:a16="http://schemas.microsoft.com/office/drawing/2014/main" id="{1473C71B-26AD-475A-B454-B59656CEE208}"/>
            </a:ext>
          </a:extLst>
        </xdr:cNvPr>
        <xdr:cNvSpPr txBox="1"/>
      </xdr:nvSpPr>
      <xdr:spPr>
        <a:xfrm>
          <a:off x="7594111" y="63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A7028FD5-9A03-4D80-8462-87A78D35FE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665154DA-5B60-4DD7-8C55-6F1215455C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D68F4A2D-66C3-422B-9F1F-EC8879645A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255C7ED-CE3E-4E45-AD8D-B12F4358CF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EDC78-FE1A-4EA8-ABEF-2EFFA60FB7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C49A4DFD-72F7-489A-85F2-0A2E506B69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32107520-528B-4D87-A54E-06907A3E522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54CA59F8-759B-48FA-9782-719FBC7C5D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8E0656FF-8337-4E4B-A90D-A40C6A8EEC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C627B198-AB0B-4261-81BC-FBF9218181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63257370-0D5E-42F0-8815-C66543E57A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FBCE1D4C-22E5-4E21-84D2-635173D9A8E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587A8F2D-4989-4DDD-BF76-3CADC4BA4CB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37588FB7-C588-4454-80DB-A7C79C49D0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CCB7DAD3-EB8F-432A-84F6-DDDE71978A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C789A618-D7BC-4D2A-BDAF-B167C25953C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C788F5F6-1CD6-4D6F-BE31-96C76026281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0B3F6458-F369-4C12-B382-86917157D9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9C5F2B32-B4F8-432B-B5CD-3937B3E04E5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E1EDE891-F044-4226-9215-8280E7E29A1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8F390C0F-DB36-4F99-8512-D1006BB8593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C75C2970-870B-44EC-A708-47FA4C6E9BF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C78966CE-DEC4-4497-A886-499C528BBFD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E2C212C-9F57-4B1C-879D-B05CFD4FB12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C23AD8B3-7A08-4866-9A72-C784959955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9" name="直線コネクタ 168">
          <a:extLst>
            <a:ext uri="{FF2B5EF4-FFF2-40B4-BE49-F238E27FC236}">
              <a16:creationId xmlns:a16="http://schemas.microsoft.com/office/drawing/2014/main" id="{AE24B58B-36FB-4445-9F01-0841575C0FC9}"/>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0" name="【橋りょう・トンネル】&#10;有形固定資産減価償却率最小値テキスト">
          <a:extLst>
            <a:ext uri="{FF2B5EF4-FFF2-40B4-BE49-F238E27FC236}">
              <a16:creationId xmlns:a16="http://schemas.microsoft.com/office/drawing/2014/main" id="{DF8976CA-187C-4818-B098-EAD56312270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1" name="直線コネクタ 170">
          <a:extLst>
            <a:ext uri="{FF2B5EF4-FFF2-40B4-BE49-F238E27FC236}">
              <a16:creationId xmlns:a16="http://schemas.microsoft.com/office/drawing/2014/main" id="{B444FDCA-8481-481F-9729-437B9A3A0E4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820700AE-AB9B-4012-98D9-F3D7E1A13EB6}"/>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3" name="直線コネクタ 172">
          <a:extLst>
            <a:ext uri="{FF2B5EF4-FFF2-40B4-BE49-F238E27FC236}">
              <a16:creationId xmlns:a16="http://schemas.microsoft.com/office/drawing/2014/main" id="{D0A0CB1B-50D5-46AC-9CCE-0DA8FE9D637B}"/>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20CC60A6-427B-47EC-9CE1-2023378CAB52}"/>
            </a:ext>
          </a:extLst>
        </xdr:cNvPr>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75" name="フローチャート: 判断 174">
          <a:extLst>
            <a:ext uri="{FF2B5EF4-FFF2-40B4-BE49-F238E27FC236}">
              <a16:creationId xmlns:a16="http://schemas.microsoft.com/office/drawing/2014/main" id="{3F7631F8-5CD0-4274-BA5C-F73BA86CFBB4}"/>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6" name="フローチャート: 判断 175">
          <a:extLst>
            <a:ext uri="{FF2B5EF4-FFF2-40B4-BE49-F238E27FC236}">
              <a16:creationId xmlns:a16="http://schemas.microsoft.com/office/drawing/2014/main" id="{DF64A8E2-6708-4EF4-9E1B-E665875953B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77" name="フローチャート: 判断 176">
          <a:extLst>
            <a:ext uri="{FF2B5EF4-FFF2-40B4-BE49-F238E27FC236}">
              <a16:creationId xmlns:a16="http://schemas.microsoft.com/office/drawing/2014/main" id="{6C63A032-4DCF-4690-BCF9-C3F7401C42EF}"/>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8" name="フローチャート: 判断 177">
          <a:extLst>
            <a:ext uri="{FF2B5EF4-FFF2-40B4-BE49-F238E27FC236}">
              <a16:creationId xmlns:a16="http://schemas.microsoft.com/office/drawing/2014/main" id="{55B0E168-AD04-447A-B218-BB6E7D2EF889}"/>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9" name="フローチャート: 判断 178">
          <a:extLst>
            <a:ext uri="{FF2B5EF4-FFF2-40B4-BE49-F238E27FC236}">
              <a16:creationId xmlns:a16="http://schemas.microsoft.com/office/drawing/2014/main" id="{190EEE0B-265F-4EC8-8B93-4357E4A8AAF6}"/>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BC4362D-9750-4B6C-9CFD-627DBC7DC9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B29C134-A8DE-4672-A310-1A0F45B5E27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EF8B12A-09B8-48CA-A2FF-733404AFD5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9CADE2F-B83C-4F34-9E7D-1EA0DC5753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145BFAC-88A3-4CEA-8BD8-C6EE5432D7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85" name="楕円 184">
          <a:extLst>
            <a:ext uri="{FF2B5EF4-FFF2-40B4-BE49-F238E27FC236}">
              <a16:creationId xmlns:a16="http://schemas.microsoft.com/office/drawing/2014/main" id="{F0E7CF62-856D-4211-A4D0-B592D60A7C2A}"/>
            </a:ext>
          </a:extLst>
        </xdr:cNvPr>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99440</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1D54E383-4610-41C1-B49A-92707BD8939B}"/>
            </a:ext>
          </a:extLst>
        </xdr:cNvPr>
        <xdr:cNvSpPr txBox="1"/>
      </xdr:nvSpPr>
      <xdr:spPr>
        <a:xfrm>
          <a:off x="4673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87" name="楕円 186">
          <a:extLst>
            <a:ext uri="{FF2B5EF4-FFF2-40B4-BE49-F238E27FC236}">
              <a16:creationId xmlns:a16="http://schemas.microsoft.com/office/drawing/2014/main" id="{9E1B475A-73F7-4D35-B484-096696BFD488}"/>
            </a:ext>
          </a:extLst>
        </xdr:cNvPr>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99604</xdr:rowOff>
    </xdr:from>
    <xdr:to>
      <xdr:col>24</xdr:col>
      <xdr:colOff>63500</xdr:colOff>
      <xdr:row>59</xdr:row>
      <xdr:rowOff>127363</xdr:rowOff>
    </xdr:to>
    <xdr:cxnSp macro="">
      <xdr:nvCxnSpPr>
        <xdr:cNvPr id="188" name="直線コネクタ 187">
          <a:extLst>
            <a:ext uri="{FF2B5EF4-FFF2-40B4-BE49-F238E27FC236}">
              <a16:creationId xmlns:a16="http://schemas.microsoft.com/office/drawing/2014/main" id="{4DC77AA8-9FC2-4316-8691-3A4110D302E9}"/>
            </a:ext>
          </a:extLst>
        </xdr:cNvPr>
        <xdr:cNvCxnSpPr/>
      </xdr:nvCxnSpPr>
      <xdr:spPr>
        <a:xfrm>
          <a:off x="3797300" y="102151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21046</xdr:rowOff>
    </xdr:from>
    <xdr:to>
      <xdr:col>15</xdr:col>
      <xdr:colOff>101600</xdr:colOff>
      <xdr:row>59</xdr:row>
      <xdr:rowOff>122646</xdr:rowOff>
    </xdr:to>
    <xdr:sp macro="" textlink="">
      <xdr:nvSpPr>
        <xdr:cNvPr id="189" name="楕円 188">
          <a:extLst>
            <a:ext uri="{FF2B5EF4-FFF2-40B4-BE49-F238E27FC236}">
              <a16:creationId xmlns:a16="http://schemas.microsoft.com/office/drawing/2014/main" id="{EEE2A750-63DE-4D4F-A747-608C3B426FA1}"/>
            </a:ext>
          </a:extLst>
        </xdr:cNvPr>
        <xdr:cNvSpPr/>
      </xdr:nvSpPr>
      <xdr:spPr>
        <a:xfrm>
          <a:off x="2857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59</xdr:row>
      <xdr:rowOff>99604</xdr:rowOff>
    </xdr:to>
    <xdr:cxnSp macro="">
      <xdr:nvCxnSpPr>
        <xdr:cNvPr id="190" name="直線コネクタ 189">
          <a:extLst>
            <a:ext uri="{FF2B5EF4-FFF2-40B4-BE49-F238E27FC236}">
              <a16:creationId xmlns:a16="http://schemas.microsoft.com/office/drawing/2014/main" id="{CA6AE5A2-711A-40D4-9516-502BAFD64C21}"/>
            </a:ext>
          </a:extLst>
        </xdr:cNvPr>
        <xdr:cNvCxnSpPr/>
      </xdr:nvCxnSpPr>
      <xdr:spPr>
        <a:xfrm>
          <a:off x="2908300" y="1018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164737</xdr:rowOff>
    </xdr:from>
    <xdr:to>
      <xdr:col>10</xdr:col>
      <xdr:colOff>165100</xdr:colOff>
      <xdr:row>59</xdr:row>
      <xdr:rowOff>94887</xdr:rowOff>
    </xdr:to>
    <xdr:sp macro="" textlink="">
      <xdr:nvSpPr>
        <xdr:cNvPr id="191" name="楕円 190">
          <a:extLst>
            <a:ext uri="{FF2B5EF4-FFF2-40B4-BE49-F238E27FC236}">
              <a16:creationId xmlns:a16="http://schemas.microsoft.com/office/drawing/2014/main" id="{B14E5C63-C60A-4935-8A09-9B11E971D8EB}"/>
            </a:ext>
          </a:extLst>
        </xdr:cNvPr>
        <xdr:cNvSpPr/>
      </xdr:nvSpPr>
      <xdr:spPr>
        <a:xfrm>
          <a:off x="1968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44087</xdr:rowOff>
    </xdr:from>
    <xdr:to>
      <xdr:col>15</xdr:col>
      <xdr:colOff>50800</xdr:colOff>
      <xdr:row>59</xdr:row>
      <xdr:rowOff>71846</xdr:rowOff>
    </xdr:to>
    <xdr:cxnSp macro="">
      <xdr:nvCxnSpPr>
        <xdr:cNvPr id="192" name="直線コネクタ 191">
          <a:extLst>
            <a:ext uri="{FF2B5EF4-FFF2-40B4-BE49-F238E27FC236}">
              <a16:creationId xmlns:a16="http://schemas.microsoft.com/office/drawing/2014/main" id="{77D68A32-5631-4742-859C-E79E01352C09}"/>
            </a:ext>
          </a:extLst>
        </xdr:cNvPr>
        <xdr:cNvCxnSpPr/>
      </xdr:nvCxnSpPr>
      <xdr:spPr>
        <a:xfrm>
          <a:off x="2019300" y="101596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38A4E0FA-AAAB-445F-B9DA-CD1EEFEC8E8B}"/>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82899CCB-C910-4C3E-A679-51FAF2CC39A6}"/>
            </a:ext>
          </a:extLst>
        </xdr:cNvPr>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831B063D-D2EC-4BE4-B948-244C85F9A2F8}"/>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73A76785-B4DC-44FF-B65A-4BBF6926468E}"/>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166931</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D039FEA6-9A89-41B8-9D21-2DCCEC9EF2A7}"/>
            </a:ext>
          </a:extLst>
        </xdr:cNvPr>
        <xdr:cNvSpPr txBox="1"/>
      </xdr:nvSpPr>
      <xdr:spPr>
        <a:xfrm>
          <a:off x="3582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28B6643B-5FD3-4E26-971D-DD1A4731D5CF}"/>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111414</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F96F414D-35CA-4572-A230-95ADCE01DAEE}"/>
            </a:ext>
          </a:extLst>
        </xdr:cNvPr>
        <xdr:cNvSpPr txBox="1"/>
      </xdr:nvSpPr>
      <xdr:spPr>
        <a:xfrm>
          <a:off x="1816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C9DD55D3-250F-41E7-8E9F-D19EAA7F750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7AE2470F-0887-4E10-AAE0-0DBF3812A8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413C2D81-5FE1-4561-B503-A88A4294BB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FDFD64BC-1EDA-4F0D-B488-E38294FAD3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2F61540-73F7-438C-856C-E06D4A4B10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7C21E779-432B-4463-8D36-FC82045536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CD27F62B-B27F-4FCC-8C39-388BC8191F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4EE058CB-1FF6-46A9-B83B-000CC91064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2602F91A-31BE-4BD1-BDE6-ECAA77E243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567B9411-3E24-43E4-A888-5981B7BBE8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5A0AF021-F1B1-4EBA-AADE-A7DE6C04AB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7813CB96-2028-4F37-BB03-15E53EA7EA7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31A85C60-41EE-4C0A-9C7C-BD1418B376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6100ABFD-3DCC-43CF-8EAF-BD5D30BDF71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BF0A5867-21B5-4FA1-B8F7-A4D5374C2C2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5" name="テキスト ボックス 214">
          <a:extLst>
            <a:ext uri="{FF2B5EF4-FFF2-40B4-BE49-F238E27FC236}">
              <a16:creationId xmlns:a16="http://schemas.microsoft.com/office/drawing/2014/main" id="{0633CC61-CA3E-45AD-8CA2-0089A24901D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D461DC1F-1244-4DA3-8845-00B00822325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7" name="テキスト ボックス 216">
          <a:extLst>
            <a:ext uri="{FF2B5EF4-FFF2-40B4-BE49-F238E27FC236}">
              <a16:creationId xmlns:a16="http://schemas.microsoft.com/office/drawing/2014/main" id="{E32A44D6-C4EC-44F9-987E-206DB08F9B4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901845F8-4F45-4DF3-ABD4-944EE16E4D7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9" name="テキスト ボックス 218">
          <a:extLst>
            <a:ext uri="{FF2B5EF4-FFF2-40B4-BE49-F238E27FC236}">
              <a16:creationId xmlns:a16="http://schemas.microsoft.com/office/drawing/2014/main" id="{14E736E0-C4A2-45E8-8EE3-CF0A8BE022C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17D25439-807F-4C72-A048-6FCBB626C2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C5A636BB-7094-417A-867F-11E1F70D2D0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9CE8AAD7-D179-484E-B745-355DC30E9E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23" name="直線コネクタ 222">
          <a:extLst>
            <a:ext uri="{FF2B5EF4-FFF2-40B4-BE49-F238E27FC236}">
              <a16:creationId xmlns:a16="http://schemas.microsoft.com/office/drawing/2014/main" id="{FD62F3EB-477F-4A70-BF3C-12DD8AA29F6D}"/>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30E86A0C-CA2B-4177-9943-BD55752A545B}"/>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25" name="直線コネクタ 224">
          <a:extLst>
            <a:ext uri="{FF2B5EF4-FFF2-40B4-BE49-F238E27FC236}">
              <a16:creationId xmlns:a16="http://schemas.microsoft.com/office/drawing/2014/main" id="{56C6B59F-C1D3-4096-912E-AE1038D085F3}"/>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12BAC2AF-B493-4ABE-87A3-64644184B106}"/>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27" name="直線コネクタ 226">
          <a:extLst>
            <a:ext uri="{FF2B5EF4-FFF2-40B4-BE49-F238E27FC236}">
              <a16:creationId xmlns:a16="http://schemas.microsoft.com/office/drawing/2014/main" id="{952B8699-99E0-40EC-BA53-13716F849184}"/>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652F81DE-67FB-420D-A19C-11B32AAA1DFA}"/>
            </a:ext>
          </a:extLst>
        </xdr:cNvPr>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29" name="フローチャート: 判断 228">
          <a:extLst>
            <a:ext uri="{FF2B5EF4-FFF2-40B4-BE49-F238E27FC236}">
              <a16:creationId xmlns:a16="http://schemas.microsoft.com/office/drawing/2014/main" id="{2BC6C78F-2FE2-4EE7-AD64-BEE15C2DEC55}"/>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0" name="フローチャート: 判断 229">
          <a:extLst>
            <a:ext uri="{FF2B5EF4-FFF2-40B4-BE49-F238E27FC236}">
              <a16:creationId xmlns:a16="http://schemas.microsoft.com/office/drawing/2014/main" id="{FFDF451B-63B1-4886-AE6B-517A86DE184C}"/>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31" name="フローチャート: 判断 230">
          <a:extLst>
            <a:ext uri="{FF2B5EF4-FFF2-40B4-BE49-F238E27FC236}">
              <a16:creationId xmlns:a16="http://schemas.microsoft.com/office/drawing/2014/main" id="{2B3CA23A-3B74-4719-AF81-BBB6BD712AB9}"/>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32" name="フローチャート: 判断 231">
          <a:extLst>
            <a:ext uri="{FF2B5EF4-FFF2-40B4-BE49-F238E27FC236}">
              <a16:creationId xmlns:a16="http://schemas.microsoft.com/office/drawing/2014/main" id="{A63034CD-F1AF-4DCC-BFFE-F21786AC9A48}"/>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33" name="フローチャート: 判断 232">
          <a:extLst>
            <a:ext uri="{FF2B5EF4-FFF2-40B4-BE49-F238E27FC236}">
              <a16:creationId xmlns:a16="http://schemas.microsoft.com/office/drawing/2014/main" id="{CCC93BC4-4C36-44AD-B977-4AEF57CF84FC}"/>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B0C04F2-219B-42F7-8832-77D07B59202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4E89832-A86D-48F5-BA34-3A4A0A8764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72BF96B-D5ED-469D-B1C0-37C161F719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3ED091C-85EE-4684-A1B7-39DA61CA06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3B516A4-9BA6-44A1-B19C-81E03A2D43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75982</xdr:rowOff>
    </xdr:from>
    <xdr:to>
      <xdr:col>55</xdr:col>
      <xdr:colOff>50800</xdr:colOff>
      <xdr:row>64</xdr:row>
      <xdr:rowOff>6132</xdr:rowOff>
    </xdr:to>
    <xdr:sp macro="" textlink="">
      <xdr:nvSpPr>
        <xdr:cNvPr id="239" name="楕円 238">
          <a:extLst>
            <a:ext uri="{FF2B5EF4-FFF2-40B4-BE49-F238E27FC236}">
              <a16:creationId xmlns:a16="http://schemas.microsoft.com/office/drawing/2014/main" id="{D0862341-5AF8-4690-A5BF-C22B0F0FDD65}"/>
            </a:ext>
          </a:extLst>
        </xdr:cNvPr>
        <xdr:cNvSpPr/>
      </xdr:nvSpPr>
      <xdr:spPr>
        <a:xfrm>
          <a:off x="10426700" y="108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162359</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804AF646-3712-49D2-944B-95F90211CDE3}"/>
            </a:ext>
          </a:extLst>
        </xdr:cNvPr>
        <xdr:cNvSpPr txBox="1"/>
      </xdr:nvSpPr>
      <xdr:spPr>
        <a:xfrm>
          <a:off x="10515600" y="1079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76209</xdr:rowOff>
    </xdr:from>
    <xdr:to>
      <xdr:col>50</xdr:col>
      <xdr:colOff>165100</xdr:colOff>
      <xdr:row>64</xdr:row>
      <xdr:rowOff>6359</xdr:rowOff>
    </xdr:to>
    <xdr:sp macro="" textlink="">
      <xdr:nvSpPr>
        <xdr:cNvPr id="241" name="楕円 240">
          <a:extLst>
            <a:ext uri="{FF2B5EF4-FFF2-40B4-BE49-F238E27FC236}">
              <a16:creationId xmlns:a16="http://schemas.microsoft.com/office/drawing/2014/main" id="{CEAE43A1-7171-4FFC-BCE6-CFA19E80AF5D}"/>
            </a:ext>
          </a:extLst>
        </xdr:cNvPr>
        <xdr:cNvSpPr/>
      </xdr:nvSpPr>
      <xdr:spPr>
        <a:xfrm>
          <a:off x="9588500" y="108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126782</xdr:rowOff>
    </xdr:from>
    <xdr:to>
      <xdr:col>55</xdr:col>
      <xdr:colOff>0</xdr:colOff>
      <xdr:row>63</xdr:row>
      <xdr:rowOff>127009</xdr:rowOff>
    </xdr:to>
    <xdr:cxnSp macro="">
      <xdr:nvCxnSpPr>
        <xdr:cNvPr id="242" name="直線コネクタ 241">
          <a:extLst>
            <a:ext uri="{FF2B5EF4-FFF2-40B4-BE49-F238E27FC236}">
              <a16:creationId xmlns:a16="http://schemas.microsoft.com/office/drawing/2014/main" id="{F7CEEA7A-400B-432B-B01C-669D78284ED3}"/>
            </a:ext>
          </a:extLst>
        </xdr:cNvPr>
        <xdr:cNvCxnSpPr/>
      </xdr:nvCxnSpPr>
      <xdr:spPr>
        <a:xfrm flipV="1">
          <a:off x="9639300" y="10928132"/>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76487</xdr:rowOff>
    </xdr:from>
    <xdr:to>
      <xdr:col>46</xdr:col>
      <xdr:colOff>38100</xdr:colOff>
      <xdr:row>64</xdr:row>
      <xdr:rowOff>6637</xdr:rowOff>
    </xdr:to>
    <xdr:sp macro="" textlink="">
      <xdr:nvSpPr>
        <xdr:cNvPr id="243" name="楕円 242">
          <a:extLst>
            <a:ext uri="{FF2B5EF4-FFF2-40B4-BE49-F238E27FC236}">
              <a16:creationId xmlns:a16="http://schemas.microsoft.com/office/drawing/2014/main" id="{7F0659DA-E3CF-4519-A43A-7F22F7F7F1B5}"/>
            </a:ext>
          </a:extLst>
        </xdr:cNvPr>
        <xdr:cNvSpPr/>
      </xdr:nvSpPr>
      <xdr:spPr>
        <a:xfrm>
          <a:off x="8699500" y="108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127009</xdr:rowOff>
    </xdr:from>
    <xdr:to>
      <xdr:col>50</xdr:col>
      <xdr:colOff>114300</xdr:colOff>
      <xdr:row>63</xdr:row>
      <xdr:rowOff>127287</xdr:rowOff>
    </xdr:to>
    <xdr:cxnSp macro="">
      <xdr:nvCxnSpPr>
        <xdr:cNvPr id="244" name="直線コネクタ 243">
          <a:extLst>
            <a:ext uri="{FF2B5EF4-FFF2-40B4-BE49-F238E27FC236}">
              <a16:creationId xmlns:a16="http://schemas.microsoft.com/office/drawing/2014/main" id="{86ABB142-FC42-4C63-B1D6-CF0816958325}"/>
            </a:ext>
          </a:extLst>
        </xdr:cNvPr>
        <xdr:cNvCxnSpPr/>
      </xdr:nvCxnSpPr>
      <xdr:spPr>
        <a:xfrm flipV="1">
          <a:off x="8750300" y="10928359"/>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77199</xdr:rowOff>
    </xdr:from>
    <xdr:to>
      <xdr:col>41</xdr:col>
      <xdr:colOff>101600</xdr:colOff>
      <xdr:row>64</xdr:row>
      <xdr:rowOff>7349</xdr:rowOff>
    </xdr:to>
    <xdr:sp macro="" textlink="">
      <xdr:nvSpPr>
        <xdr:cNvPr id="245" name="楕円 244">
          <a:extLst>
            <a:ext uri="{FF2B5EF4-FFF2-40B4-BE49-F238E27FC236}">
              <a16:creationId xmlns:a16="http://schemas.microsoft.com/office/drawing/2014/main" id="{CE79AC3E-1A89-48E4-8A69-825EBFA71ACD}"/>
            </a:ext>
          </a:extLst>
        </xdr:cNvPr>
        <xdr:cNvSpPr/>
      </xdr:nvSpPr>
      <xdr:spPr>
        <a:xfrm>
          <a:off x="7810500" y="108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127287</xdr:rowOff>
    </xdr:from>
    <xdr:to>
      <xdr:col>45</xdr:col>
      <xdr:colOff>177800</xdr:colOff>
      <xdr:row>63</xdr:row>
      <xdr:rowOff>127999</xdr:rowOff>
    </xdr:to>
    <xdr:cxnSp macro="">
      <xdr:nvCxnSpPr>
        <xdr:cNvPr id="246" name="直線コネクタ 245">
          <a:extLst>
            <a:ext uri="{FF2B5EF4-FFF2-40B4-BE49-F238E27FC236}">
              <a16:creationId xmlns:a16="http://schemas.microsoft.com/office/drawing/2014/main" id="{AAD37232-B5E4-401F-9173-7E40EE3F69F2}"/>
            </a:ext>
          </a:extLst>
        </xdr:cNvPr>
        <xdr:cNvCxnSpPr/>
      </xdr:nvCxnSpPr>
      <xdr:spPr>
        <a:xfrm flipV="1">
          <a:off x="7861300" y="10928637"/>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2009EEB5-8DF2-4BA0-9CB8-C67844FEE370}"/>
            </a:ext>
          </a:extLst>
        </xdr:cNvPr>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D1F3C5B3-E580-41F3-86C3-F68391660327}"/>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F294692C-81CC-4747-9F5A-23FBE6659A70}"/>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4641294A-77E9-4902-AE3A-A1CA35309B6D}"/>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168936</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5204AB26-7417-4956-B98B-349B81F4CDFE}"/>
            </a:ext>
          </a:extLst>
        </xdr:cNvPr>
        <xdr:cNvSpPr txBox="1"/>
      </xdr:nvSpPr>
      <xdr:spPr>
        <a:xfrm>
          <a:off x="9327095" y="1097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169214</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FB3E56B0-0E30-42F6-9926-89AA1AD45B45}"/>
            </a:ext>
          </a:extLst>
        </xdr:cNvPr>
        <xdr:cNvSpPr txBox="1"/>
      </xdr:nvSpPr>
      <xdr:spPr>
        <a:xfrm>
          <a:off x="8450795" y="1097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169926</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4580004E-3541-40C9-BFA0-B64700C546FD}"/>
            </a:ext>
          </a:extLst>
        </xdr:cNvPr>
        <xdr:cNvSpPr txBox="1"/>
      </xdr:nvSpPr>
      <xdr:spPr>
        <a:xfrm>
          <a:off x="7561795" y="109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7847631D-73E8-46F0-B0DF-0B5986855A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D264B798-0B21-4F70-A879-E0F7E08941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612B4222-1D4E-4F4D-965B-1CC7293F9E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3F52A23-88C2-4236-8224-DB22D86B9D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1B261CA8-F2ED-4DA3-939F-E604BCD601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3FAFD473-DAB2-44BA-9120-D8926287EA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E7D40F51-5B4C-4F1E-BB21-822E41F47D6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DDEC5549-DDA5-45D5-9224-5DC6743754F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D85086E5-373E-40EA-A6C3-C45C1010FC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71B8C9FB-A3F8-4C25-8B19-D1D721A1B7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4AD673C8-2F98-4323-870D-4DD42B60142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30715320-A07A-4372-9319-0C07F0E93F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8AC9F901-11FE-4015-9902-9B42D43721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354E2201-6826-411F-855D-3AFD8911F1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A471DC95-BE90-450C-8794-4117EFC8CB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71B4A344-D6F5-44D9-8DE8-24C7BEB4556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CF00D06A-2742-4963-9807-DD5D22EB9C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5B69F776-2699-42CA-A0B1-2221246DB5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3C414E0F-6AE4-4303-BDE9-BA00DFEBA3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DD8C4FAD-BE22-4AD8-8434-D53A2CFBB7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5BF9E015-5ED0-4870-B67E-40B08828A5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21CA1522-5FCB-4683-ACB6-F4F6F728C48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F66A64AB-81AB-4CD7-B961-22AF110117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5BE65BFE-34D1-4E8F-85AF-256BD1E7A73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5D753BF7-FA65-44FD-ACE6-684242F961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B1571A30-D4B8-43E5-9380-9066925CDE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C6A88221-E1F9-4442-84D7-6DBA17E0FD6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210467EC-B248-47E1-86F0-6B9186191F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548CB7E3-8504-49AE-A106-2A7C515967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771C5AEB-7B01-4CBB-94AA-AD4E3B87088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219AA076-0CA7-4913-8185-865143014F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5DEFCC92-87E9-40E4-9398-3BEDCCA5B5D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8DE40DEE-1556-4DAF-B02F-9E2493068C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A1EFD822-6CC2-4717-91B6-347AB7945D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100A0630-A6F3-449F-9EA4-6FECA1E69C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BCC59B25-520E-41BE-88A8-7D098003EF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145779FB-037B-46DA-A86D-5C481F7334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FE6F5FB9-84B1-4A1D-8FBE-B874F98073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15DC25FD-B61B-47C4-A631-58852CE631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5B6CC340-C29B-4EF0-9BA9-82F00E734E7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a:extLst>
            <a:ext uri="{FF2B5EF4-FFF2-40B4-BE49-F238E27FC236}">
              <a16:creationId xmlns:a16="http://schemas.microsoft.com/office/drawing/2014/main" id="{AD0D789C-3B9E-4D21-AAF1-52D0DC44FE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a:extLst>
            <a:ext uri="{FF2B5EF4-FFF2-40B4-BE49-F238E27FC236}">
              <a16:creationId xmlns:a16="http://schemas.microsoft.com/office/drawing/2014/main" id="{5A4D2F01-314A-4685-A42D-EE06B79FC2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a:extLst>
            <a:ext uri="{FF2B5EF4-FFF2-40B4-BE49-F238E27FC236}">
              <a16:creationId xmlns:a16="http://schemas.microsoft.com/office/drawing/2014/main" id="{12679F0D-50D3-4DA8-B9D3-9D874074646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a:extLst>
            <a:ext uri="{FF2B5EF4-FFF2-40B4-BE49-F238E27FC236}">
              <a16:creationId xmlns:a16="http://schemas.microsoft.com/office/drawing/2014/main" id="{EE76E633-2BB5-49FD-AB97-A8D93210F8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a:extLst>
            <a:ext uri="{FF2B5EF4-FFF2-40B4-BE49-F238E27FC236}">
              <a16:creationId xmlns:a16="http://schemas.microsoft.com/office/drawing/2014/main" id="{BE62B41E-F79B-497B-BB9A-70ED4F9D05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a:extLst>
            <a:ext uri="{FF2B5EF4-FFF2-40B4-BE49-F238E27FC236}">
              <a16:creationId xmlns:a16="http://schemas.microsoft.com/office/drawing/2014/main" id="{9822BE2D-4F38-4137-A058-7FA7C87C68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a:extLst>
            <a:ext uri="{FF2B5EF4-FFF2-40B4-BE49-F238E27FC236}">
              <a16:creationId xmlns:a16="http://schemas.microsoft.com/office/drawing/2014/main" id="{C9729EF0-43B7-4496-BFE1-FBB001FF41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a:extLst>
            <a:ext uri="{FF2B5EF4-FFF2-40B4-BE49-F238E27FC236}">
              <a16:creationId xmlns:a16="http://schemas.microsoft.com/office/drawing/2014/main" id="{8CDCE7E0-B1DF-476E-816F-04ADFECB90D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id="{3601100D-00D1-4C9D-96AA-48E52E1837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id="{3ED133B4-7EBF-43CF-B6A4-729489752E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id="{6611A903-B92B-40F2-A472-83D172803D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id="{7CDB2058-023D-44DF-8A31-68ADBBDC9E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id="{74EE4271-D7BA-4287-A1C7-620ECFBAE0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id="{E5FF4AFD-C7AC-459D-8ACE-18A05A7962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id="{23317B89-727F-448A-8675-FB92432CA2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id="{1D38DF7F-3BDE-4CBD-887D-20F7ABD073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0" name="テキスト ボックス 309">
          <a:extLst>
            <a:ext uri="{FF2B5EF4-FFF2-40B4-BE49-F238E27FC236}">
              <a16:creationId xmlns:a16="http://schemas.microsoft.com/office/drawing/2014/main" id="{80798911-9669-4D70-8A4E-D359F8AED6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1" name="直線コネクタ 310">
          <a:extLst>
            <a:ext uri="{FF2B5EF4-FFF2-40B4-BE49-F238E27FC236}">
              <a16:creationId xmlns:a16="http://schemas.microsoft.com/office/drawing/2014/main" id="{DB5A734B-8011-4CD8-85B0-E98A96B92A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2" name="テキスト ボックス 311">
          <a:extLst>
            <a:ext uri="{FF2B5EF4-FFF2-40B4-BE49-F238E27FC236}">
              <a16:creationId xmlns:a16="http://schemas.microsoft.com/office/drawing/2014/main" id="{2654C7BD-2787-4D09-932B-80172744071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3" name="直線コネクタ 312">
          <a:extLst>
            <a:ext uri="{FF2B5EF4-FFF2-40B4-BE49-F238E27FC236}">
              <a16:creationId xmlns:a16="http://schemas.microsoft.com/office/drawing/2014/main" id="{3B955181-602D-445B-9E08-D68224294C9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4" name="テキスト ボックス 313">
          <a:extLst>
            <a:ext uri="{FF2B5EF4-FFF2-40B4-BE49-F238E27FC236}">
              <a16:creationId xmlns:a16="http://schemas.microsoft.com/office/drawing/2014/main" id="{8B8928C8-E670-4792-A199-10274AB82C8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5" name="直線コネクタ 314">
          <a:extLst>
            <a:ext uri="{FF2B5EF4-FFF2-40B4-BE49-F238E27FC236}">
              <a16:creationId xmlns:a16="http://schemas.microsoft.com/office/drawing/2014/main" id="{2EF32C94-6E34-47EB-8CC9-6C6B1D87952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6" name="テキスト ボックス 315">
          <a:extLst>
            <a:ext uri="{FF2B5EF4-FFF2-40B4-BE49-F238E27FC236}">
              <a16:creationId xmlns:a16="http://schemas.microsoft.com/office/drawing/2014/main" id="{B46F75EC-1552-43BA-BD24-760E6ED36BA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7" name="直線コネクタ 316">
          <a:extLst>
            <a:ext uri="{FF2B5EF4-FFF2-40B4-BE49-F238E27FC236}">
              <a16:creationId xmlns:a16="http://schemas.microsoft.com/office/drawing/2014/main" id="{BB330B9E-0DBC-45F2-8898-CE632DB4E27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8" name="テキスト ボックス 317">
          <a:extLst>
            <a:ext uri="{FF2B5EF4-FFF2-40B4-BE49-F238E27FC236}">
              <a16:creationId xmlns:a16="http://schemas.microsoft.com/office/drawing/2014/main" id="{46A5AD55-8BF6-4E33-B20C-C8CA438D423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9" name="直線コネクタ 318">
          <a:extLst>
            <a:ext uri="{FF2B5EF4-FFF2-40B4-BE49-F238E27FC236}">
              <a16:creationId xmlns:a16="http://schemas.microsoft.com/office/drawing/2014/main" id="{A15E6EF8-16AB-4936-816A-3C155789C4D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0" name="テキスト ボックス 319">
          <a:extLst>
            <a:ext uri="{FF2B5EF4-FFF2-40B4-BE49-F238E27FC236}">
              <a16:creationId xmlns:a16="http://schemas.microsoft.com/office/drawing/2014/main" id="{E015C422-1F2D-4327-9E87-AC990C3EA95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1" name="直線コネクタ 320">
          <a:extLst>
            <a:ext uri="{FF2B5EF4-FFF2-40B4-BE49-F238E27FC236}">
              <a16:creationId xmlns:a16="http://schemas.microsoft.com/office/drawing/2014/main" id="{DC24DBB9-0563-44E4-B36C-C49090C58BC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2" name="テキスト ボックス 321">
          <a:extLst>
            <a:ext uri="{FF2B5EF4-FFF2-40B4-BE49-F238E27FC236}">
              <a16:creationId xmlns:a16="http://schemas.microsoft.com/office/drawing/2014/main" id="{EA41E5AF-488D-4DB3-A733-4C5F2A4460F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3" name="直線コネクタ 322">
          <a:extLst>
            <a:ext uri="{FF2B5EF4-FFF2-40B4-BE49-F238E27FC236}">
              <a16:creationId xmlns:a16="http://schemas.microsoft.com/office/drawing/2014/main" id="{EA8EF4C3-7589-4DF7-AC26-243D50288F5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4" name="テキスト ボックス 323">
          <a:extLst>
            <a:ext uri="{FF2B5EF4-FFF2-40B4-BE49-F238E27FC236}">
              <a16:creationId xmlns:a16="http://schemas.microsoft.com/office/drawing/2014/main" id="{BA8F19DC-AB52-45B9-A4FE-D7A3F18D344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5" name="直線コネクタ 324">
          <a:extLst>
            <a:ext uri="{FF2B5EF4-FFF2-40B4-BE49-F238E27FC236}">
              <a16:creationId xmlns:a16="http://schemas.microsoft.com/office/drawing/2014/main" id="{502B6F9A-C759-4A36-A781-5DA24CFB8B9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6" name="【学校施設】&#10;有形固定資産減価償却率グラフ枠">
          <a:extLst>
            <a:ext uri="{FF2B5EF4-FFF2-40B4-BE49-F238E27FC236}">
              <a16:creationId xmlns:a16="http://schemas.microsoft.com/office/drawing/2014/main" id="{96B4E9B3-3C4C-48F4-B147-01AF37DB186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327" name="直線コネクタ 326">
          <a:extLst>
            <a:ext uri="{FF2B5EF4-FFF2-40B4-BE49-F238E27FC236}">
              <a16:creationId xmlns:a16="http://schemas.microsoft.com/office/drawing/2014/main" id="{C6BB0EF1-2233-4F4B-BCA9-11F555568296}"/>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28" name="【学校施設】&#10;有形固定資産減価償却率最小値テキスト">
          <a:extLst>
            <a:ext uri="{FF2B5EF4-FFF2-40B4-BE49-F238E27FC236}">
              <a16:creationId xmlns:a16="http://schemas.microsoft.com/office/drawing/2014/main" id="{7C026818-FDD7-4EE4-A3FB-814826FEEEC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29" name="直線コネクタ 328">
          <a:extLst>
            <a:ext uri="{FF2B5EF4-FFF2-40B4-BE49-F238E27FC236}">
              <a16:creationId xmlns:a16="http://schemas.microsoft.com/office/drawing/2014/main" id="{927862EC-B12E-4D05-828C-B15F1891C92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330" name="【学校施設】&#10;有形固定資産減価償却率最大値テキスト">
          <a:extLst>
            <a:ext uri="{FF2B5EF4-FFF2-40B4-BE49-F238E27FC236}">
              <a16:creationId xmlns:a16="http://schemas.microsoft.com/office/drawing/2014/main" id="{703DE61D-6AA9-4826-AC9F-4EA44790D4FC}"/>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331" name="直線コネクタ 330">
          <a:extLst>
            <a:ext uri="{FF2B5EF4-FFF2-40B4-BE49-F238E27FC236}">
              <a16:creationId xmlns:a16="http://schemas.microsoft.com/office/drawing/2014/main" id="{87E60C44-EE77-4F1D-852E-27617C0779CD}"/>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332" name="【学校施設】&#10;有形固定資産減価償却率平均値テキスト">
          <a:extLst>
            <a:ext uri="{FF2B5EF4-FFF2-40B4-BE49-F238E27FC236}">
              <a16:creationId xmlns:a16="http://schemas.microsoft.com/office/drawing/2014/main" id="{18E88471-481B-43F2-98A4-90BF4B51157B}"/>
            </a:ext>
          </a:extLst>
        </xdr:cNvPr>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333" name="フローチャート: 判断 332">
          <a:extLst>
            <a:ext uri="{FF2B5EF4-FFF2-40B4-BE49-F238E27FC236}">
              <a16:creationId xmlns:a16="http://schemas.microsoft.com/office/drawing/2014/main" id="{BD1F4F38-42F7-4910-A090-3F2313BB1076}"/>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334" name="フローチャート: 判断 333">
          <a:extLst>
            <a:ext uri="{FF2B5EF4-FFF2-40B4-BE49-F238E27FC236}">
              <a16:creationId xmlns:a16="http://schemas.microsoft.com/office/drawing/2014/main" id="{071B6139-1AC1-4AD8-AC38-E1E4FBF276C2}"/>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335" name="フローチャート: 判断 334">
          <a:extLst>
            <a:ext uri="{FF2B5EF4-FFF2-40B4-BE49-F238E27FC236}">
              <a16:creationId xmlns:a16="http://schemas.microsoft.com/office/drawing/2014/main" id="{21BF9B80-9955-4148-B5AF-0BB134C48DF9}"/>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336" name="フローチャート: 判断 335">
          <a:extLst>
            <a:ext uri="{FF2B5EF4-FFF2-40B4-BE49-F238E27FC236}">
              <a16:creationId xmlns:a16="http://schemas.microsoft.com/office/drawing/2014/main" id="{7C4D0881-4599-441A-93D4-7C5461194643}"/>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337" name="フローチャート: 判断 336">
          <a:extLst>
            <a:ext uri="{FF2B5EF4-FFF2-40B4-BE49-F238E27FC236}">
              <a16:creationId xmlns:a16="http://schemas.microsoft.com/office/drawing/2014/main" id="{A38A1199-5276-4432-930B-C83195523F55}"/>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4A2B9A77-3AD1-45A8-BCE4-91FA4981DA0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7E197821-728A-432F-A012-FE01D614F5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BF4E34EC-75C4-4D11-908E-3611456935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1C8FFBE4-A7D6-48E5-952E-5E809A8C12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69C04D4D-6294-4A31-BE04-7F5A9E3AF2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343" name="楕円 342">
          <a:extLst>
            <a:ext uri="{FF2B5EF4-FFF2-40B4-BE49-F238E27FC236}">
              <a16:creationId xmlns:a16="http://schemas.microsoft.com/office/drawing/2014/main" id="{F144DC52-E800-4613-B0EA-D90FCA9D5034}"/>
            </a:ext>
          </a:extLst>
        </xdr:cNvPr>
        <xdr:cNvSpPr/>
      </xdr:nvSpPr>
      <xdr:spPr>
        <a:xfrm>
          <a:off x="16268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48821</xdr:rowOff>
    </xdr:from>
    <xdr:ext cx="405111" cy="259045"/>
    <xdr:sp macro="" textlink="">
      <xdr:nvSpPr>
        <xdr:cNvPr id="344" name="【学校施設】&#10;有形固定資産減価償却率該当値テキスト">
          <a:extLst>
            <a:ext uri="{FF2B5EF4-FFF2-40B4-BE49-F238E27FC236}">
              <a16:creationId xmlns:a16="http://schemas.microsoft.com/office/drawing/2014/main" id="{5F0FA0BC-6186-4ADD-BB0F-BCFD737BBF27}"/>
            </a:ext>
          </a:extLst>
        </xdr:cNvPr>
        <xdr:cNvSpPr txBox="1"/>
      </xdr:nvSpPr>
      <xdr:spPr>
        <a:xfrm>
          <a:off x="16357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168003</xdr:rowOff>
    </xdr:from>
    <xdr:to>
      <xdr:col>81</xdr:col>
      <xdr:colOff>101600</xdr:colOff>
      <xdr:row>60</xdr:row>
      <xdr:rowOff>98153</xdr:rowOff>
    </xdr:to>
    <xdr:sp macro="" textlink="">
      <xdr:nvSpPr>
        <xdr:cNvPr id="345" name="楕円 344">
          <a:extLst>
            <a:ext uri="{FF2B5EF4-FFF2-40B4-BE49-F238E27FC236}">
              <a16:creationId xmlns:a16="http://schemas.microsoft.com/office/drawing/2014/main" id="{B05CD7BD-2ECF-4E4A-9334-FD9CF986230F}"/>
            </a:ext>
          </a:extLst>
        </xdr:cNvPr>
        <xdr:cNvSpPr/>
      </xdr:nvSpPr>
      <xdr:spPr>
        <a:xfrm>
          <a:off x="15430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47353</xdr:rowOff>
    </xdr:from>
    <xdr:to>
      <xdr:col>85</xdr:col>
      <xdr:colOff>127000</xdr:colOff>
      <xdr:row>60</xdr:row>
      <xdr:rowOff>76744</xdr:rowOff>
    </xdr:to>
    <xdr:cxnSp macro="">
      <xdr:nvCxnSpPr>
        <xdr:cNvPr id="346" name="直線コネクタ 345">
          <a:extLst>
            <a:ext uri="{FF2B5EF4-FFF2-40B4-BE49-F238E27FC236}">
              <a16:creationId xmlns:a16="http://schemas.microsoft.com/office/drawing/2014/main" id="{BDBDC4F0-4C7B-4C59-A634-1D2F14D9BDA1}"/>
            </a:ext>
          </a:extLst>
        </xdr:cNvPr>
        <xdr:cNvCxnSpPr/>
      </xdr:nvCxnSpPr>
      <xdr:spPr>
        <a:xfrm>
          <a:off x="15481300" y="1033435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macro="" textlink="">
      <xdr:nvSpPr>
        <xdr:cNvPr id="347" name="楕円 346">
          <a:extLst>
            <a:ext uri="{FF2B5EF4-FFF2-40B4-BE49-F238E27FC236}">
              <a16:creationId xmlns:a16="http://schemas.microsoft.com/office/drawing/2014/main" id="{B6F90CF2-E337-4D5D-80BB-BFA23E202142}"/>
            </a:ext>
          </a:extLst>
        </xdr:cNvPr>
        <xdr:cNvSpPr/>
      </xdr:nvSpPr>
      <xdr:spPr>
        <a:xfrm>
          <a:off x="14541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60</xdr:row>
      <xdr:rowOff>47353</xdr:rowOff>
    </xdr:to>
    <xdr:cxnSp macro="">
      <xdr:nvCxnSpPr>
        <xdr:cNvPr id="348" name="直線コネクタ 347">
          <a:extLst>
            <a:ext uri="{FF2B5EF4-FFF2-40B4-BE49-F238E27FC236}">
              <a16:creationId xmlns:a16="http://schemas.microsoft.com/office/drawing/2014/main" id="{4E4A6446-D241-4E43-991A-CF355B6C9BA8}"/>
            </a:ext>
          </a:extLst>
        </xdr:cNvPr>
        <xdr:cNvCxnSpPr/>
      </xdr:nvCxnSpPr>
      <xdr:spPr>
        <a:xfrm>
          <a:off x="14592300" y="103033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102688</xdr:rowOff>
    </xdr:from>
    <xdr:to>
      <xdr:col>72</xdr:col>
      <xdr:colOff>38100</xdr:colOff>
      <xdr:row>60</xdr:row>
      <xdr:rowOff>32838</xdr:rowOff>
    </xdr:to>
    <xdr:sp macro="" textlink="">
      <xdr:nvSpPr>
        <xdr:cNvPr id="349" name="楕円 348">
          <a:extLst>
            <a:ext uri="{FF2B5EF4-FFF2-40B4-BE49-F238E27FC236}">
              <a16:creationId xmlns:a16="http://schemas.microsoft.com/office/drawing/2014/main" id="{430DFD2D-E81A-40BE-95B4-DFF8508E843D}"/>
            </a:ext>
          </a:extLst>
        </xdr:cNvPr>
        <xdr:cNvSpPr/>
      </xdr:nvSpPr>
      <xdr:spPr>
        <a:xfrm>
          <a:off x="13652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153488</xdr:rowOff>
    </xdr:from>
    <xdr:to>
      <xdr:col>76</xdr:col>
      <xdr:colOff>114300</xdr:colOff>
      <xdr:row>60</xdr:row>
      <xdr:rowOff>16328</xdr:rowOff>
    </xdr:to>
    <xdr:cxnSp macro="">
      <xdr:nvCxnSpPr>
        <xdr:cNvPr id="350" name="直線コネクタ 349">
          <a:extLst>
            <a:ext uri="{FF2B5EF4-FFF2-40B4-BE49-F238E27FC236}">
              <a16:creationId xmlns:a16="http://schemas.microsoft.com/office/drawing/2014/main" id="{F5C9FD6B-85B2-4032-AEB1-BE80CED8EE89}"/>
            </a:ext>
          </a:extLst>
        </xdr:cNvPr>
        <xdr:cNvCxnSpPr/>
      </xdr:nvCxnSpPr>
      <xdr:spPr>
        <a:xfrm>
          <a:off x="13703300" y="102690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351" name="n_1aveValue【学校施設】&#10;有形固定資産減価償却率">
          <a:extLst>
            <a:ext uri="{FF2B5EF4-FFF2-40B4-BE49-F238E27FC236}">
              <a16:creationId xmlns:a16="http://schemas.microsoft.com/office/drawing/2014/main" id="{AEC548CB-162B-4789-8932-BB350D1230C5}"/>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352" name="n_2aveValue【学校施設】&#10;有形固定資産減価償却率">
          <a:extLst>
            <a:ext uri="{FF2B5EF4-FFF2-40B4-BE49-F238E27FC236}">
              <a16:creationId xmlns:a16="http://schemas.microsoft.com/office/drawing/2014/main" id="{1E9C8B30-D300-4978-95EF-72BE3D3A72E4}"/>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353" name="n_3aveValue【学校施設】&#10;有形固定資産減価償却率">
          <a:extLst>
            <a:ext uri="{FF2B5EF4-FFF2-40B4-BE49-F238E27FC236}">
              <a16:creationId xmlns:a16="http://schemas.microsoft.com/office/drawing/2014/main" id="{A2D4FE31-4A17-4230-94CA-7DB9CBEB4DA7}"/>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354" name="n_4aveValue【学校施設】&#10;有形固定資産減価償却率">
          <a:extLst>
            <a:ext uri="{FF2B5EF4-FFF2-40B4-BE49-F238E27FC236}">
              <a16:creationId xmlns:a16="http://schemas.microsoft.com/office/drawing/2014/main" id="{FEB00FF1-0F09-4BBD-9F5A-0F7B51DFCFDA}"/>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114680</xdr:rowOff>
    </xdr:from>
    <xdr:ext cx="405111" cy="259045"/>
    <xdr:sp macro="" textlink="">
      <xdr:nvSpPr>
        <xdr:cNvPr id="355" name="n_1mainValue【学校施設】&#10;有形固定資産減価償却率">
          <a:extLst>
            <a:ext uri="{FF2B5EF4-FFF2-40B4-BE49-F238E27FC236}">
              <a16:creationId xmlns:a16="http://schemas.microsoft.com/office/drawing/2014/main" id="{87D4B452-7069-4E1F-A315-9F5C139DE507}"/>
            </a:ext>
          </a:extLst>
        </xdr:cNvPr>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356" name="n_2mainValue【学校施設】&#10;有形固定資産減価償却率">
          <a:extLst>
            <a:ext uri="{FF2B5EF4-FFF2-40B4-BE49-F238E27FC236}">
              <a16:creationId xmlns:a16="http://schemas.microsoft.com/office/drawing/2014/main" id="{F0F57112-DC24-4B5C-9C40-38739513ABEA}"/>
            </a:ext>
          </a:extLst>
        </xdr:cNvPr>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49365</xdr:rowOff>
    </xdr:from>
    <xdr:ext cx="405111" cy="259045"/>
    <xdr:sp macro="" textlink="">
      <xdr:nvSpPr>
        <xdr:cNvPr id="357" name="n_3mainValue【学校施設】&#10;有形固定資産減価償却率">
          <a:extLst>
            <a:ext uri="{FF2B5EF4-FFF2-40B4-BE49-F238E27FC236}">
              <a16:creationId xmlns:a16="http://schemas.microsoft.com/office/drawing/2014/main" id="{6DD908EB-44C9-458E-95C5-C058E52CE699}"/>
            </a:ext>
          </a:extLst>
        </xdr:cNvPr>
        <xdr:cNvSpPr txBox="1"/>
      </xdr:nvSpPr>
      <xdr:spPr>
        <a:xfrm>
          <a:off x="13500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8" name="正方形/長方形 357">
          <a:extLst>
            <a:ext uri="{FF2B5EF4-FFF2-40B4-BE49-F238E27FC236}">
              <a16:creationId xmlns:a16="http://schemas.microsoft.com/office/drawing/2014/main" id="{B8809A92-0645-4141-A053-9CA2E7709A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9" name="正方形/長方形 358">
          <a:extLst>
            <a:ext uri="{FF2B5EF4-FFF2-40B4-BE49-F238E27FC236}">
              <a16:creationId xmlns:a16="http://schemas.microsoft.com/office/drawing/2014/main" id="{2D01DEAA-EBFA-433A-A0C7-0C81BFAF41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0" name="正方形/長方形 359">
          <a:extLst>
            <a:ext uri="{FF2B5EF4-FFF2-40B4-BE49-F238E27FC236}">
              <a16:creationId xmlns:a16="http://schemas.microsoft.com/office/drawing/2014/main" id="{D99CA3BF-04A1-437B-82E1-C7E6D7BEBA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1" name="正方形/長方形 360">
          <a:extLst>
            <a:ext uri="{FF2B5EF4-FFF2-40B4-BE49-F238E27FC236}">
              <a16:creationId xmlns:a16="http://schemas.microsoft.com/office/drawing/2014/main" id="{55D02B90-C62F-4D50-9447-8D05CE88EF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2" name="正方形/長方形 361">
          <a:extLst>
            <a:ext uri="{FF2B5EF4-FFF2-40B4-BE49-F238E27FC236}">
              <a16:creationId xmlns:a16="http://schemas.microsoft.com/office/drawing/2014/main" id="{9E8C7292-FB71-4D39-8DD2-A4196E0CC3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3" name="正方形/長方形 362">
          <a:extLst>
            <a:ext uri="{FF2B5EF4-FFF2-40B4-BE49-F238E27FC236}">
              <a16:creationId xmlns:a16="http://schemas.microsoft.com/office/drawing/2014/main" id="{E0926542-BD75-4435-93D6-956FB145D6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4" name="正方形/長方形 363">
          <a:extLst>
            <a:ext uri="{FF2B5EF4-FFF2-40B4-BE49-F238E27FC236}">
              <a16:creationId xmlns:a16="http://schemas.microsoft.com/office/drawing/2014/main" id="{7E46CFB7-471D-4B24-86F4-D830F66AA6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5" name="正方形/長方形 364">
          <a:extLst>
            <a:ext uri="{FF2B5EF4-FFF2-40B4-BE49-F238E27FC236}">
              <a16:creationId xmlns:a16="http://schemas.microsoft.com/office/drawing/2014/main" id="{7FD2B074-3147-41BE-A2EB-B4DEB9F29F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6" name="テキスト ボックス 365">
          <a:extLst>
            <a:ext uri="{FF2B5EF4-FFF2-40B4-BE49-F238E27FC236}">
              <a16:creationId xmlns:a16="http://schemas.microsoft.com/office/drawing/2014/main" id="{0DDE00A2-4518-44DE-926D-4037A18435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7" name="直線コネクタ 366">
          <a:extLst>
            <a:ext uri="{FF2B5EF4-FFF2-40B4-BE49-F238E27FC236}">
              <a16:creationId xmlns:a16="http://schemas.microsoft.com/office/drawing/2014/main" id="{B7C13089-A4BA-4457-8CA9-15538190A4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8" name="テキスト ボックス 367">
          <a:extLst>
            <a:ext uri="{FF2B5EF4-FFF2-40B4-BE49-F238E27FC236}">
              <a16:creationId xmlns:a16="http://schemas.microsoft.com/office/drawing/2014/main" id="{6456339F-228F-47DC-A2BE-7C9880123F1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69" name="直線コネクタ 368">
          <a:extLst>
            <a:ext uri="{FF2B5EF4-FFF2-40B4-BE49-F238E27FC236}">
              <a16:creationId xmlns:a16="http://schemas.microsoft.com/office/drawing/2014/main" id="{D489DCB1-860F-4A44-9DF9-5367D86CFAD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0" name="テキスト ボックス 369">
          <a:extLst>
            <a:ext uri="{FF2B5EF4-FFF2-40B4-BE49-F238E27FC236}">
              <a16:creationId xmlns:a16="http://schemas.microsoft.com/office/drawing/2014/main" id="{6B659664-CC5E-4F89-B823-1C1C1880C83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1" name="直線コネクタ 370">
          <a:extLst>
            <a:ext uri="{FF2B5EF4-FFF2-40B4-BE49-F238E27FC236}">
              <a16:creationId xmlns:a16="http://schemas.microsoft.com/office/drawing/2014/main" id="{62FDA813-9F75-4FC1-8453-7A9724354DD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2" name="テキスト ボックス 371">
          <a:extLst>
            <a:ext uri="{FF2B5EF4-FFF2-40B4-BE49-F238E27FC236}">
              <a16:creationId xmlns:a16="http://schemas.microsoft.com/office/drawing/2014/main" id="{6F93DCD1-C5E3-42A7-A40D-D22F2DCCD3A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3" name="直線コネクタ 372">
          <a:extLst>
            <a:ext uri="{FF2B5EF4-FFF2-40B4-BE49-F238E27FC236}">
              <a16:creationId xmlns:a16="http://schemas.microsoft.com/office/drawing/2014/main" id="{06556463-917E-4B8C-A7CF-9C7013A6CE2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4" name="テキスト ボックス 373">
          <a:extLst>
            <a:ext uri="{FF2B5EF4-FFF2-40B4-BE49-F238E27FC236}">
              <a16:creationId xmlns:a16="http://schemas.microsoft.com/office/drawing/2014/main" id="{B0197D43-40F0-49D0-83C4-37DDFF6621B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5" name="直線コネクタ 374">
          <a:extLst>
            <a:ext uri="{FF2B5EF4-FFF2-40B4-BE49-F238E27FC236}">
              <a16:creationId xmlns:a16="http://schemas.microsoft.com/office/drawing/2014/main" id="{258DB127-6094-4241-9C36-1DE06BD24E9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6" name="テキスト ボックス 375">
          <a:extLst>
            <a:ext uri="{FF2B5EF4-FFF2-40B4-BE49-F238E27FC236}">
              <a16:creationId xmlns:a16="http://schemas.microsoft.com/office/drawing/2014/main" id="{44E2ECEA-3BF5-4A47-96AD-D6E3AA5E326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7" name="直線コネクタ 376">
          <a:extLst>
            <a:ext uri="{FF2B5EF4-FFF2-40B4-BE49-F238E27FC236}">
              <a16:creationId xmlns:a16="http://schemas.microsoft.com/office/drawing/2014/main" id="{3875DC79-BFC4-40CC-8C7B-E63B9C973C5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8" name="テキスト ボックス 377">
          <a:extLst>
            <a:ext uri="{FF2B5EF4-FFF2-40B4-BE49-F238E27FC236}">
              <a16:creationId xmlns:a16="http://schemas.microsoft.com/office/drawing/2014/main" id="{D8EE4AAA-D6F3-45BB-B068-292E3B43594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9" name="直線コネクタ 378">
          <a:extLst>
            <a:ext uri="{FF2B5EF4-FFF2-40B4-BE49-F238E27FC236}">
              <a16:creationId xmlns:a16="http://schemas.microsoft.com/office/drawing/2014/main" id="{E81EAE8B-9F82-47F8-95F8-076ED54AFD7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0" name="テキスト ボックス 379">
          <a:extLst>
            <a:ext uri="{FF2B5EF4-FFF2-40B4-BE49-F238E27FC236}">
              <a16:creationId xmlns:a16="http://schemas.microsoft.com/office/drawing/2014/main" id="{C4AAF055-86C1-4576-8755-84CF791F7EF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1" name="直線コネクタ 380">
          <a:extLst>
            <a:ext uri="{FF2B5EF4-FFF2-40B4-BE49-F238E27FC236}">
              <a16:creationId xmlns:a16="http://schemas.microsoft.com/office/drawing/2014/main" id="{9161431A-E3C6-4430-AE90-A40A9B0EBB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2" name="テキスト ボックス 381">
          <a:extLst>
            <a:ext uri="{FF2B5EF4-FFF2-40B4-BE49-F238E27FC236}">
              <a16:creationId xmlns:a16="http://schemas.microsoft.com/office/drawing/2014/main" id="{61134D56-282C-4546-801A-226AF432A8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3" name="【学校施設】&#10;一人当たり面積グラフ枠">
          <a:extLst>
            <a:ext uri="{FF2B5EF4-FFF2-40B4-BE49-F238E27FC236}">
              <a16:creationId xmlns:a16="http://schemas.microsoft.com/office/drawing/2014/main" id="{EF8770EA-63EB-4E9F-9008-040B282586D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384" name="直線コネクタ 383">
          <a:extLst>
            <a:ext uri="{FF2B5EF4-FFF2-40B4-BE49-F238E27FC236}">
              <a16:creationId xmlns:a16="http://schemas.microsoft.com/office/drawing/2014/main" id="{7907225E-3865-47AA-A570-7237D62BDF23}"/>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385" name="【学校施設】&#10;一人当たり面積最小値テキスト">
          <a:extLst>
            <a:ext uri="{FF2B5EF4-FFF2-40B4-BE49-F238E27FC236}">
              <a16:creationId xmlns:a16="http://schemas.microsoft.com/office/drawing/2014/main" id="{4CD386E0-7EC4-46F0-B392-9C1BB8CDAB78}"/>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386" name="直線コネクタ 385">
          <a:extLst>
            <a:ext uri="{FF2B5EF4-FFF2-40B4-BE49-F238E27FC236}">
              <a16:creationId xmlns:a16="http://schemas.microsoft.com/office/drawing/2014/main" id="{3469A5C3-C016-4823-930B-ACF08D23CA1B}"/>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387" name="【学校施設】&#10;一人当たり面積最大値テキスト">
          <a:extLst>
            <a:ext uri="{FF2B5EF4-FFF2-40B4-BE49-F238E27FC236}">
              <a16:creationId xmlns:a16="http://schemas.microsoft.com/office/drawing/2014/main" id="{DF8F6BC4-C7D3-40E6-9D55-00BD78B7EF6F}"/>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388" name="直線コネクタ 387">
          <a:extLst>
            <a:ext uri="{FF2B5EF4-FFF2-40B4-BE49-F238E27FC236}">
              <a16:creationId xmlns:a16="http://schemas.microsoft.com/office/drawing/2014/main" id="{E67DD73E-C572-44B9-A2C6-16C0EB3EC2F1}"/>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389" name="【学校施設】&#10;一人当たり面積平均値テキスト">
          <a:extLst>
            <a:ext uri="{FF2B5EF4-FFF2-40B4-BE49-F238E27FC236}">
              <a16:creationId xmlns:a16="http://schemas.microsoft.com/office/drawing/2014/main" id="{DC7515FA-C287-4C6D-B2AF-367E5E540260}"/>
            </a:ext>
          </a:extLst>
        </xdr:cNvPr>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390" name="フローチャート: 判断 389">
          <a:extLst>
            <a:ext uri="{FF2B5EF4-FFF2-40B4-BE49-F238E27FC236}">
              <a16:creationId xmlns:a16="http://schemas.microsoft.com/office/drawing/2014/main" id="{E7034722-B51C-49A4-A86E-C9BCE36DF512}"/>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391" name="フローチャート: 判断 390">
          <a:extLst>
            <a:ext uri="{FF2B5EF4-FFF2-40B4-BE49-F238E27FC236}">
              <a16:creationId xmlns:a16="http://schemas.microsoft.com/office/drawing/2014/main" id="{BE60D0A0-C8FD-4520-BF75-1AA0ECA0688D}"/>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392" name="フローチャート: 判断 391">
          <a:extLst>
            <a:ext uri="{FF2B5EF4-FFF2-40B4-BE49-F238E27FC236}">
              <a16:creationId xmlns:a16="http://schemas.microsoft.com/office/drawing/2014/main" id="{D1212CBD-6365-4052-B069-42FDFEC64C7C}"/>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393" name="フローチャート: 判断 392">
          <a:extLst>
            <a:ext uri="{FF2B5EF4-FFF2-40B4-BE49-F238E27FC236}">
              <a16:creationId xmlns:a16="http://schemas.microsoft.com/office/drawing/2014/main" id="{DE14BAE5-533D-4EB0-B9CE-A33CEB6DE2C4}"/>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394" name="フローチャート: 判断 393">
          <a:extLst>
            <a:ext uri="{FF2B5EF4-FFF2-40B4-BE49-F238E27FC236}">
              <a16:creationId xmlns:a16="http://schemas.microsoft.com/office/drawing/2014/main" id="{CFBFF392-31B3-4EDE-BA30-785F6ABCE2FF}"/>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18329EFD-DCAC-43D6-9AA7-F8D295E5BBA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E3BC95F3-6B69-4CFF-853E-73DF110E75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F33D53C4-82D2-4B34-A388-BF7F07901A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2C645886-49CD-4D2A-A71E-CDCD4C00A7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B68B4641-82BC-44AA-9B1A-279BACB62A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153960</xdr:rowOff>
    </xdr:from>
    <xdr:to>
      <xdr:col>116</xdr:col>
      <xdr:colOff>114300</xdr:colOff>
      <xdr:row>63</xdr:row>
      <xdr:rowOff>84110</xdr:rowOff>
    </xdr:to>
    <xdr:sp macro="" textlink="">
      <xdr:nvSpPr>
        <xdr:cNvPr id="400" name="楕円 399">
          <a:extLst>
            <a:ext uri="{FF2B5EF4-FFF2-40B4-BE49-F238E27FC236}">
              <a16:creationId xmlns:a16="http://schemas.microsoft.com/office/drawing/2014/main" id="{F652E9CD-D156-413C-AA20-7A4727AECA93}"/>
            </a:ext>
          </a:extLst>
        </xdr:cNvPr>
        <xdr:cNvSpPr/>
      </xdr:nvSpPr>
      <xdr:spPr>
        <a:xfrm>
          <a:off x="22110700" y="107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132387</xdr:rowOff>
    </xdr:from>
    <xdr:ext cx="469744" cy="259045"/>
    <xdr:sp macro="" textlink="">
      <xdr:nvSpPr>
        <xdr:cNvPr id="401" name="【学校施設】&#10;一人当たり面積該当値テキスト">
          <a:extLst>
            <a:ext uri="{FF2B5EF4-FFF2-40B4-BE49-F238E27FC236}">
              <a16:creationId xmlns:a16="http://schemas.microsoft.com/office/drawing/2014/main" id="{937AA28D-A19F-4D7C-99CD-EE0B1099A194}"/>
            </a:ext>
          </a:extLst>
        </xdr:cNvPr>
        <xdr:cNvSpPr txBox="1"/>
      </xdr:nvSpPr>
      <xdr:spPr>
        <a:xfrm>
          <a:off x="22199600" y="107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153960</xdr:rowOff>
    </xdr:from>
    <xdr:to>
      <xdr:col>112</xdr:col>
      <xdr:colOff>38100</xdr:colOff>
      <xdr:row>63</xdr:row>
      <xdr:rowOff>84110</xdr:rowOff>
    </xdr:to>
    <xdr:sp macro="" textlink="">
      <xdr:nvSpPr>
        <xdr:cNvPr id="402" name="楕円 401">
          <a:extLst>
            <a:ext uri="{FF2B5EF4-FFF2-40B4-BE49-F238E27FC236}">
              <a16:creationId xmlns:a16="http://schemas.microsoft.com/office/drawing/2014/main" id="{4519AFF6-FCAE-4E4A-A6DA-5224451F591C}"/>
            </a:ext>
          </a:extLst>
        </xdr:cNvPr>
        <xdr:cNvSpPr/>
      </xdr:nvSpPr>
      <xdr:spPr>
        <a:xfrm>
          <a:off x="21272500" y="107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33310</xdr:rowOff>
    </xdr:from>
    <xdr:to>
      <xdr:col>116</xdr:col>
      <xdr:colOff>63500</xdr:colOff>
      <xdr:row>63</xdr:row>
      <xdr:rowOff>33310</xdr:rowOff>
    </xdr:to>
    <xdr:cxnSp macro="">
      <xdr:nvCxnSpPr>
        <xdr:cNvPr id="403" name="直線コネクタ 402">
          <a:extLst>
            <a:ext uri="{FF2B5EF4-FFF2-40B4-BE49-F238E27FC236}">
              <a16:creationId xmlns:a16="http://schemas.microsoft.com/office/drawing/2014/main" id="{A9BC156D-8E45-4313-A89A-2F82FF988481}"/>
            </a:ext>
          </a:extLst>
        </xdr:cNvPr>
        <xdr:cNvCxnSpPr/>
      </xdr:nvCxnSpPr>
      <xdr:spPr>
        <a:xfrm>
          <a:off x="21323300" y="10834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155593</xdr:rowOff>
    </xdr:from>
    <xdr:to>
      <xdr:col>107</xdr:col>
      <xdr:colOff>101600</xdr:colOff>
      <xdr:row>63</xdr:row>
      <xdr:rowOff>85743</xdr:rowOff>
    </xdr:to>
    <xdr:sp macro="" textlink="">
      <xdr:nvSpPr>
        <xdr:cNvPr id="404" name="楕円 403">
          <a:extLst>
            <a:ext uri="{FF2B5EF4-FFF2-40B4-BE49-F238E27FC236}">
              <a16:creationId xmlns:a16="http://schemas.microsoft.com/office/drawing/2014/main" id="{5666E3AA-BB89-4E85-8BE4-C6745B76D764}"/>
            </a:ext>
          </a:extLst>
        </xdr:cNvPr>
        <xdr:cNvSpPr/>
      </xdr:nvSpPr>
      <xdr:spPr>
        <a:xfrm>
          <a:off x="20383500" y="107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33310</xdr:rowOff>
    </xdr:from>
    <xdr:to>
      <xdr:col>111</xdr:col>
      <xdr:colOff>177800</xdr:colOff>
      <xdr:row>63</xdr:row>
      <xdr:rowOff>34943</xdr:rowOff>
    </xdr:to>
    <xdr:cxnSp macro="">
      <xdr:nvCxnSpPr>
        <xdr:cNvPr id="405" name="直線コネクタ 404">
          <a:extLst>
            <a:ext uri="{FF2B5EF4-FFF2-40B4-BE49-F238E27FC236}">
              <a16:creationId xmlns:a16="http://schemas.microsoft.com/office/drawing/2014/main" id="{53D1B3E7-7E41-4086-9D4E-4773D1A2733E}"/>
            </a:ext>
          </a:extLst>
        </xdr:cNvPr>
        <xdr:cNvCxnSpPr/>
      </xdr:nvCxnSpPr>
      <xdr:spPr>
        <a:xfrm flipV="1">
          <a:off x="20434300" y="108346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158859</xdr:rowOff>
    </xdr:from>
    <xdr:to>
      <xdr:col>102</xdr:col>
      <xdr:colOff>165100</xdr:colOff>
      <xdr:row>63</xdr:row>
      <xdr:rowOff>89009</xdr:rowOff>
    </xdr:to>
    <xdr:sp macro="" textlink="">
      <xdr:nvSpPr>
        <xdr:cNvPr id="406" name="楕円 405">
          <a:extLst>
            <a:ext uri="{FF2B5EF4-FFF2-40B4-BE49-F238E27FC236}">
              <a16:creationId xmlns:a16="http://schemas.microsoft.com/office/drawing/2014/main" id="{72A7A086-C4C2-42ED-8227-F9B56B2594C4}"/>
            </a:ext>
          </a:extLst>
        </xdr:cNvPr>
        <xdr:cNvSpPr/>
      </xdr:nvSpPr>
      <xdr:spPr>
        <a:xfrm>
          <a:off x="19494500" y="107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34943</xdr:rowOff>
    </xdr:from>
    <xdr:to>
      <xdr:col>107</xdr:col>
      <xdr:colOff>50800</xdr:colOff>
      <xdr:row>63</xdr:row>
      <xdr:rowOff>38209</xdr:rowOff>
    </xdr:to>
    <xdr:cxnSp macro="">
      <xdr:nvCxnSpPr>
        <xdr:cNvPr id="407" name="直線コネクタ 406">
          <a:extLst>
            <a:ext uri="{FF2B5EF4-FFF2-40B4-BE49-F238E27FC236}">
              <a16:creationId xmlns:a16="http://schemas.microsoft.com/office/drawing/2014/main" id="{61D587B6-736B-4BB2-B508-5E7816B45BA5}"/>
            </a:ext>
          </a:extLst>
        </xdr:cNvPr>
        <xdr:cNvCxnSpPr/>
      </xdr:nvCxnSpPr>
      <xdr:spPr>
        <a:xfrm flipV="1">
          <a:off x="19545300" y="108362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408" name="n_1aveValue【学校施設】&#10;一人当たり面積">
          <a:extLst>
            <a:ext uri="{FF2B5EF4-FFF2-40B4-BE49-F238E27FC236}">
              <a16:creationId xmlns:a16="http://schemas.microsoft.com/office/drawing/2014/main" id="{D4DB9C49-D904-4D73-9949-CB9DCD09C1ED}"/>
            </a:ext>
          </a:extLst>
        </xdr:cNvPr>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409" name="n_2aveValue【学校施設】&#10;一人当たり面積">
          <a:extLst>
            <a:ext uri="{FF2B5EF4-FFF2-40B4-BE49-F238E27FC236}">
              <a16:creationId xmlns:a16="http://schemas.microsoft.com/office/drawing/2014/main" id="{79930DF1-568B-4DC1-A0B4-3CE61C38814F}"/>
            </a:ext>
          </a:extLst>
        </xdr:cNvPr>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410" name="n_3aveValue【学校施設】&#10;一人当たり面積">
          <a:extLst>
            <a:ext uri="{FF2B5EF4-FFF2-40B4-BE49-F238E27FC236}">
              <a16:creationId xmlns:a16="http://schemas.microsoft.com/office/drawing/2014/main" id="{14C37AF0-FCB8-405B-AD1C-33BF3C177FD2}"/>
            </a:ext>
          </a:extLst>
        </xdr:cNvPr>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411" name="n_4aveValue【学校施設】&#10;一人当たり面積">
          <a:extLst>
            <a:ext uri="{FF2B5EF4-FFF2-40B4-BE49-F238E27FC236}">
              <a16:creationId xmlns:a16="http://schemas.microsoft.com/office/drawing/2014/main" id="{DD7F1AF6-CAB9-47D0-AA93-C1110F4E6846}"/>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75237</xdr:rowOff>
    </xdr:from>
    <xdr:ext cx="469744" cy="259045"/>
    <xdr:sp macro="" textlink="">
      <xdr:nvSpPr>
        <xdr:cNvPr id="412" name="n_1mainValue【学校施設】&#10;一人当たり面積">
          <a:extLst>
            <a:ext uri="{FF2B5EF4-FFF2-40B4-BE49-F238E27FC236}">
              <a16:creationId xmlns:a16="http://schemas.microsoft.com/office/drawing/2014/main" id="{3E982B6C-3A25-4C15-A754-6C14ED1CB54E}"/>
            </a:ext>
          </a:extLst>
        </xdr:cNvPr>
        <xdr:cNvSpPr txBox="1"/>
      </xdr:nvSpPr>
      <xdr:spPr>
        <a:xfrm>
          <a:off x="21075727" y="108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76870</xdr:rowOff>
    </xdr:from>
    <xdr:ext cx="469744" cy="259045"/>
    <xdr:sp macro="" textlink="">
      <xdr:nvSpPr>
        <xdr:cNvPr id="413" name="n_2mainValue【学校施設】&#10;一人当たり面積">
          <a:extLst>
            <a:ext uri="{FF2B5EF4-FFF2-40B4-BE49-F238E27FC236}">
              <a16:creationId xmlns:a16="http://schemas.microsoft.com/office/drawing/2014/main" id="{B9490AA9-74E2-4954-BD0F-EC9F32B74FD4}"/>
            </a:ext>
          </a:extLst>
        </xdr:cNvPr>
        <xdr:cNvSpPr txBox="1"/>
      </xdr:nvSpPr>
      <xdr:spPr>
        <a:xfrm>
          <a:off x="20199427" y="1087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80136</xdr:rowOff>
    </xdr:from>
    <xdr:ext cx="469744" cy="259045"/>
    <xdr:sp macro="" textlink="">
      <xdr:nvSpPr>
        <xdr:cNvPr id="414" name="n_3mainValue【学校施設】&#10;一人当たり面積">
          <a:extLst>
            <a:ext uri="{FF2B5EF4-FFF2-40B4-BE49-F238E27FC236}">
              <a16:creationId xmlns:a16="http://schemas.microsoft.com/office/drawing/2014/main" id="{4C87DF17-84E2-4DE7-82A9-6376280F08D9}"/>
            </a:ext>
          </a:extLst>
        </xdr:cNvPr>
        <xdr:cNvSpPr txBox="1"/>
      </xdr:nvSpPr>
      <xdr:spPr>
        <a:xfrm>
          <a:off x="19310427" y="1088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a:extLst>
            <a:ext uri="{FF2B5EF4-FFF2-40B4-BE49-F238E27FC236}">
              <a16:creationId xmlns:a16="http://schemas.microsoft.com/office/drawing/2014/main" id="{27764E21-901C-412B-BD3C-6640731580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a:extLst>
            <a:ext uri="{FF2B5EF4-FFF2-40B4-BE49-F238E27FC236}">
              <a16:creationId xmlns:a16="http://schemas.microsoft.com/office/drawing/2014/main" id="{DD89370D-D1D2-4F6D-87A4-F5815DCA73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a:extLst>
            <a:ext uri="{FF2B5EF4-FFF2-40B4-BE49-F238E27FC236}">
              <a16:creationId xmlns:a16="http://schemas.microsoft.com/office/drawing/2014/main" id="{1C89458F-FB03-4ED2-8A46-C140F05A5A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a:extLst>
            <a:ext uri="{FF2B5EF4-FFF2-40B4-BE49-F238E27FC236}">
              <a16:creationId xmlns:a16="http://schemas.microsoft.com/office/drawing/2014/main" id="{817EA64F-27C8-4855-B85A-8976C10721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a:extLst>
            <a:ext uri="{FF2B5EF4-FFF2-40B4-BE49-F238E27FC236}">
              <a16:creationId xmlns:a16="http://schemas.microsoft.com/office/drawing/2014/main" id="{82B411C4-17BD-4886-B455-5C2FBB95BA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a:extLst>
            <a:ext uri="{FF2B5EF4-FFF2-40B4-BE49-F238E27FC236}">
              <a16:creationId xmlns:a16="http://schemas.microsoft.com/office/drawing/2014/main" id="{0723AF4B-02DE-4D86-8117-6F857DF1B8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a:extLst>
            <a:ext uri="{FF2B5EF4-FFF2-40B4-BE49-F238E27FC236}">
              <a16:creationId xmlns:a16="http://schemas.microsoft.com/office/drawing/2014/main" id="{31102221-5986-4C5A-8B95-835540A863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a:extLst>
            <a:ext uri="{FF2B5EF4-FFF2-40B4-BE49-F238E27FC236}">
              <a16:creationId xmlns:a16="http://schemas.microsoft.com/office/drawing/2014/main" id="{CB636170-E662-4DFB-84A1-9D9903FFBCA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3" name="正方形/長方形 422">
          <a:extLst>
            <a:ext uri="{FF2B5EF4-FFF2-40B4-BE49-F238E27FC236}">
              <a16:creationId xmlns:a16="http://schemas.microsoft.com/office/drawing/2014/main" id="{F4360AD4-426C-4E25-9621-A8FFBF7C7F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4" name="正方形/長方形 423">
          <a:extLst>
            <a:ext uri="{FF2B5EF4-FFF2-40B4-BE49-F238E27FC236}">
              <a16:creationId xmlns:a16="http://schemas.microsoft.com/office/drawing/2014/main" id="{843BAA3E-9946-4F71-953E-AB7FCFCC610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5" name="正方形/長方形 424">
          <a:extLst>
            <a:ext uri="{FF2B5EF4-FFF2-40B4-BE49-F238E27FC236}">
              <a16:creationId xmlns:a16="http://schemas.microsoft.com/office/drawing/2014/main" id="{C4E7DC99-F4F7-46FF-851D-2E4FA3945DA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6" name="正方形/長方形 425">
          <a:extLst>
            <a:ext uri="{FF2B5EF4-FFF2-40B4-BE49-F238E27FC236}">
              <a16:creationId xmlns:a16="http://schemas.microsoft.com/office/drawing/2014/main" id="{E02EDD76-C5E6-4DF7-BE96-7DEF9DA518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7" name="正方形/長方形 426">
          <a:extLst>
            <a:ext uri="{FF2B5EF4-FFF2-40B4-BE49-F238E27FC236}">
              <a16:creationId xmlns:a16="http://schemas.microsoft.com/office/drawing/2014/main" id="{541BDE49-F891-4927-83CB-3B56BC58479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8" name="正方形/長方形 427">
          <a:extLst>
            <a:ext uri="{FF2B5EF4-FFF2-40B4-BE49-F238E27FC236}">
              <a16:creationId xmlns:a16="http://schemas.microsoft.com/office/drawing/2014/main" id="{5513B646-A3CE-4159-8702-97CFF907D9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9" name="正方形/長方形 428">
          <a:extLst>
            <a:ext uri="{FF2B5EF4-FFF2-40B4-BE49-F238E27FC236}">
              <a16:creationId xmlns:a16="http://schemas.microsoft.com/office/drawing/2014/main" id="{8EDA3064-E840-43C5-8C76-15343F07ED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0" name="正方形/長方形 429">
          <a:extLst>
            <a:ext uri="{FF2B5EF4-FFF2-40B4-BE49-F238E27FC236}">
              <a16:creationId xmlns:a16="http://schemas.microsoft.com/office/drawing/2014/main" id="{6BE3F168-8C39-4764-B4DD-65E278DA50B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1" name="正方形/長方形 430">
          <a:extLst>
            <a:ext uri="{FF2B5EF4-FFF2-40B4-BE49-F238E27FC236}">
              <a16:creationId xmlns:a16="http://schemas.microsoft.com/office/drawing/2014/main" id="{5BDD91C6-764B-46B6-B447-6E7B042290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2" name="正方形/長方形 431">
          <a:extLst>
            <a:ext uri="{FF2B5EF4-FFF2-40B4-BE49-F238E27FC236}">
              <a16:creationId xmlns:a16="http://schemas.microsoft.com/office/drawing/2014/main" id="{E7ED7DE8-D2FE-4409-9156-FAA01DA92E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3" name="正方形/長方形 432">
          <a:extLst>
            <a:ext uri="{FF2B5EF4-FFF2-40B4-BE49-F238E27FC236}">
              <a16:creationId xmlns:a16="http://schemas.microsoft.com/office/drawing/2014/main" id="{B7F4AA35-3ED2-473B-8E4A-026577F250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4" name="正方形/長方形 433">
          <a:extLst>
            <a:ext uri="{FF2B5EF4-FFF2-40B4-BE49-F238E27FC236}">
              <a16:creationId xmlns:a16="http://schemas.microsoft.com/office/drawing/2014/main" id="{BFF768AC-4DFB-4DF6-B4D0-6BCD578B5E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5" name="正方形/長方形 434">
          <a:extLst>
            <a:ext uri="{FF2B5EF4-FFF2-40B4-BE49-F238E27FC236}">
              <a16:creationId xmlns:a16="http://schemas.microsoft.com/office/drawing/2014/main" id="{34A8573E-7AD4-4222-85EE-378C584B1C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6" name="正方形/長方形 435">
          <a:extLst>
            <a:ext uri="{FF2B5EF4-FFF2-40B4-BE49-F238E27FC236}">
              <a16:creationId xmlns:a16="http://schemas.microsoft.com/office/drawing/2014/main" id="{BEDDAB30-097E-42FC-89EF-92D01EA1DD1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7" name="正方形/長方形 436">
          <a:extLst>
            <a:ext uri="{FF2B5EF4-FFF2-40B4-BE49-F238E27FC236}">
              <a16:creationId xmlns:a16="http://schemas.microsoft.com/office/drawing/2014/main" id="{8DC68FE5-FD7D-458A-9140-D89F22D9E8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正方形/長方形 437">
          <a:extLst>
            <a:ext uri="{FF2B5EF4-FFF2-40B4-BE49-F238E27FC236}">
              <a16:creationId xmlns:a16="http://schemas.microsoft.com/office/drawing/2014/main" id="{8F516751-209F-4887-A2C3-4204735CD4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9" name="テキスト ボックス 438">
          <a:extLst>
            <a:ext uri="{FF2B5EF4-FFF2-40B4-BE49-F238E27FC236}">
              <a16:creationId xmlns:a16="http://schemas.microsoft.com/office/drawing/2014/main" id="{1E975B63-D79B-473B-82E1-247349E0D4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0" name="直線コネクタ 439">
          <a:extLst>
            <a:ext uri="{FF2B5EF4-FFF2-40B4-BE49-F238E27FC236}">
              <a16:creationId xmlns:a16="http://schemas.microsoft.com/office/drawing/2014/main" id="{AE8A4EF2-E86A-4BDA-B67C-EFB5F5AB06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1" name="テキスト ボックス 440">
          <a:extLst>
            <a:ext uri="{FF2B5EF4-FFF2-40B4-BE49-F238E27FC236}">
              <a16:creationId xmlns:a16="http://schemas.microsoft.com/office/drawing/2014/main" id="{5661C51E-03B4-4248-86BB-8EC2B4B0C1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2" name="直線コネクタ 441">
          <a:extLst>
            <a:ext uri="{FF2B5EF4-FFF2-40B4-BE49-F238E27FC236}">
              <a16:creationId xmlns:a16="http://schemas.microsoft.com/office/drawing/2014/main" id="{0BAFB540-3335-4068-B22D-AE4B91A7242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C319F9FD-1BC6-4FF5-A4BA-53FBC2052B8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4" name="直線コネクタ 443">
          <a:extLst>
            <a:ext uri="{FF2B5EF4-FFF2-40B4-BE49-F238E27FC236}">
              <a16:creationId xmlns:a16="http://schemas.microsoft.com/office/drawing/2014/main" id="{FC5891E1-F611-4492-9847-5F7641C2C92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5" name="テキスト ボックス 444">
          <a:extLst>
            <a:ext uri="{FF2B5EF4-FFF2-40B4-BE49-F238E27FC236}">
              <a16:creationId xmlns:a16="http://schemas.microsoft.com/office/drawing/2014/main" id="{062D3EBC-8D68-427E-B441-EE84AD40EA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6" name="直線コネクタ 445">
          <a:extLst>
            <a:ext uri="{FF2B5EF4-FFF2-40B4-BE49-F238E27FC236}">
              <a16:creationId xmlns:a16="http://schemas.microsoft.com/office/drawing/2014/main" id="{831F8FCF-188E-439E-BD1C-0E776BC9DBB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7" name="テキスト ボックス 446">
          <a:extLst>
            <a:ext uri="{FF2B5EF4-FFF2-40B4-BE49-F238E27FC236}">
              <a16:creationId xmlns:a16="http://schemas.microsoft.com/office/drawing/2014/main" id="{93B4C678-9FB4-47F4-8EBF-3CA875BA4F4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8" name="直線コネクタ 447">
          <a:extLst>
            <a:ext uri="{FF2B5EF4-FFF2-40B4-BE49-F238E27FC236}">
              <a16:creationId xmlns:a16="http://schemas.microsoft.com/office/drawing/2014/main" id="{D64A9D3D-421F-404B-AD18-5E04C8177E5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9" name="テキスト ボックス 448">
          <a:extLst>
            <a:ext uri="{FF2B5EF4-FFF2-40B4-BE49-F238E27FC236}">
              <a16:creationId xmlns:a16="http://schemas.microsoft.com/office/drawing/2014/main" id="{13AB241B-5ED1-4FA5-826B-B7E9D72ACFA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0" name="直線コネクタ 449">
          <a:extLst>
            <a:ext uri="{FF2B5EF4-FFF2-40B4-BE49-F238E27FC236}">
              <a16:creationId xmlns:a16="http://schemas.microsoft.com/office/drawing/2014/main" id="{8500C754-D639-446D-9973-69B9CE5E51B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1" name="テキスト ボックス 450">
          <a:extLst>
            <a:ext uri="{FF2B5EF4-FFF2-40B4-BE49-F238E27FC236}">
              <a16:creationId xmlns:a16="http://schemas.microsoft.com/office/drawing/2014/main" id="{1E4AFC02-C856-4315-B8C4-47C78DEDD50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a:extLst>
            <a:ext uri="{FF2B5EF4-FFF2-40B4-BE49-F238E27FC236}">
              <a16:creationId xmlns:a16="http://schemas.microsoft.com/office/drawing/2014/main" id="{DF373137-32BD-4F84-8AF5-B8FD6DE084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公民館】&#10;有形固定資産減価償却率グラフ枠">
          <a:extLst>
            <a:ext uri="{FF2B5EF4-FFF2-40B4-BE49-F238E27FC236}">
              <a16:creationId xmlns:a16="http://schemas.microsoft.com/office/drawing/2014/main" id="{82F3BFC0-88FB-4A28-85B9-56EDAC8A36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4" name="直線コネクタ 453">
          <a:extLst>
            <a:ext uri="{FF2B5EF4-FFF2-40B4-BE49-F238E27FC236}">
              <a16:creationId xmlns:a16="http://schemas.microsoft.com/office/drawing/2014/main" id="{824337F1-B12E-4D96-9D9B-CAFC452B5EE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5" name="【公民館】&#10;有形固定資産減価償却率最小値テキスト">
          <a:extLst>
            <a:ext uri="{FF2B5EF4-FFF2-40B4-BE49-F238E27FC236}">
              <a16:creationId xmlns:a16="http://schemas.microsoft.com/office/drawing/2014/main" id="{5F0E409F-CA2D-4093-A67B-FF50694BD22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56" name="直線コネクタ 455">
          <a:extLst>
            <a:ext uri="{FF2B5EF4-FFF2-40B4-BE49-F238E27FC236}">
              <a16:creationId xmlns:a16="http://schemas.microsoft.com/office/drawing/2014/main" id="{B2EF9C70-5F93-4CE1-A085-8164C749658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57" name="【公民館】&#10;有形固定資産減価償却率最大値テキスト">
          <a:extLst>
            <a:ext uri="{FF2B5EF4-FFF2-40B4-BE49-F238E27FC236}">
              <a16:creationId xmlns:a16="http://schemas.microsoft.com/office/drawing/2014/main" id="{A977A2CA-1CB5-4787-96DF-50C08B4863F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8" name="直線コネクタ 457">
          <a:extLst>
            <a:ext uri="{FF2B5EF4-FFF2-40B4-BE49-F238E27FC236}">
              <a16:creationId xmlns:a16="http://schemas.microsoft.com/office/drawing/2014/main" id="{F5A391A8-B6BB-456C-9EB7-6922F2AE5B3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459" name="【公民館】&#10;有形固定資産減価償却率平均値テキスト">
          <a:extLst>
            <a:ext uri="{FF2B5EF4-FFF2-40B4-BE49-F238E27FC236}">
              <a16:creationId xmlns:a16="http://schemas.microsoft.com/office/drawing/2014/main" id="{D7DA6D86-00B3-4DAF-B091-10C6B31AC16D}"/>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460" name="フローチャート: 判断 459">
          <a:extLst>
            <a:ext uri="{FF2B5EF4-FFF2-40B4-BE49-F238E27FC236}">
              <a16:creationId xmlns:a16="http://schemas.microsoft.com/office/drawing/2014/main" id="{C37C2964-F128-4E57-9DC7-DF66FB7283E7}"/>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461" name="フローチャート: 判断 460">
          <a:extLst>
            <a:ext uri="{FF2B5EF4-FFF2-40B4-BE49-F238E27FC236}">
              <a16:creationId xmlns:a16="http://schemas.microsoft.com/office/drawing/2014/main" id="{EFB2C098-E1DF-4238-A2CF-9B1E0C0E811C}"/>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462" name="フローチャート: 判断 461">
          <a:extLst>
            <a:ext uri="{FF2B5EF4-FFF2-40B4-BE49-F238E27FC236}">
              <a16:creationId xmlns:a16="http://schemas.microsoft.com/office/drawing/2014/main" id="{718E3249-86A9-4C6D-8FE8-D7CA86E81FB1}"/>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463" name="フローチャート: 判断 462">
          <a:extLst>
            <a:ext uri="{FF2B5EF4-FFF2-40B4-BE49-F238E27FC236}">
              <a16:creationId xmlns:a16="http://schemas.microsoft.com/office/drawing/2014/main" id="{66CD43AF-0CE8-43D4-8DB4-1F625B9E1710}"/>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464" name="フローチャート: 判断 463">
          <a:extLst>
            <a:ext uri="{FF2B5EF4-FFF2-40B4-BE49-F238E27FC236}">
              <a16:creationId xmlns:a16="http://schemas.microsoft.com/office/drawing/2014/main" id="{80FB0925-3464-4385-8628-1BE10A334CE0}"/>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438AB28-B2D5-4D4F-8E41-0662A2CF2B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CB98250-EB0D-4B39-9EEB-F0FF531773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DEFCC5C-88EB-4EBF-9997-826B90768F4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73D80F2-15F7-4433-91FC-83C0064171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200D3AD-A4CB-4BCD-BA78-A422201FF4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470" name="楕円 469">
          <a:extLst>
            <a:ext uri="{FF2B5EF4-FFF2-40B4-BE49-F238E27FC236}">
              <a16:creationId xmlns:a16="http://schemas.microsoft.com/office/drawing/2014/main" id="{849E0CE7-A924-4A8F-99E0-97A980EC79F5}"/>
            </a:ext>
          </a:extLst>
        </xdr:cNvPr>
        <xdr:cNvSpPr/>
      </xdr:nvSpPr>
      <xdr:spPr>
        <a:xfrm>
          <a:off x="16268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121938</xdr:rowOff>
    </xdr:from>
    <xdr:ext cx="405111" cy="259045"/>
    <xdr:sp macro="" textlink="">
      <xdr:nvSpPr>
        <xdr:cNvPr id="471" name="【公民館】&#10;有形固定資産減価償却率該当値テキスト">
          <a:extLst>
            <a:ext uri="{FF2B5EF4-FFF2-40B4-BE49-F238E27FC236}">
              <a16:creationId xmlns:a16="http://schemas.microsoft.com/office/drawing/2014/main" id="{93EC9323-2538-4241-8B2F-315BEEC1D3B4}"/>
            </a:ext>
          </a:extLst>
        </xdr:cNvPr>
        <xdr:cNvSpPr txBox="1"/>
      </xdr:nvSpPr>
      <xdr:spPr>
        <a:xfrm>
          <a:off x="16357600"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115570</xdr:rowOff>
    </xdr:from>
    <xdr:to>
      <xdr:col>81</xdr:col>
      <xdr:colOff>101600</xdr:colOff>
      <xdr:row>105</xdr:row>
      <xdr:rowOff>45720</xdr:rowOff>
    </xdr:to>
    <xdr:sp macro="" textlink="">
      <xdr:nvSpPr>
        <xdr:cNvPr id="472" name="楕円 471">
          <a:extLst>
            <a:ext uri="{FF2B5EF4-FFF2-40B4-BE49-F238E27FC236}">
              <a16:creationId xmlns:a16="http://schemas.microsoft.com/office/drawing/2014/main" id="{DDB4AF13-F788-4BC7-AB3E-078726BAFAEB}"/>
            </a:ext>
          </a:extLst>
        </xdr:cNvPr>
        <xdr:cNvSpPr/>
      </xdr:nvSpPr>
      <xdr:spPr>
        <a:xfrm>
          <a:off x="154305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166370</xdr:rowOff>
    </xdr:from>
    <xdr:to>
      <xdr:col>85</xdr:col>
      <xdr:colOff>127000</xdr:colOff>
      <xdr:row>105</xdr:row>
      <xdr:rowOff>22861</xdr:rowOff>
    </xdr:to>
    <xdr:cxnSp macro="">
      <xdr:nvCxnSpPr>
        <xdr:cNvPr id="473" name="直線コネクタ 472">
          <a:extLst>
            <a:ext uri="{FF2B5EF4-FFF2-40B4-BE49-F238E27FC236}">
              <a16:creationId xmlns:a16="http://schemas.microsoft.com/office/drawing/2014/main" id="{36ADDA82-FB5A-4F70-B8B8-96836A1C2B90}"/>
            </a:ext>
          </a:extLst>
        </xdr:cNvPr>
        <xdr:cNvCxnSpPr/>
      </xdr:nvCxnSpPr>
      <xdr:spPr>
        <a:xfrm>
          <a:off x="15481300" y="1799717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87630</xdr:rowOff>
    </xdr:from>
    <xdr:to>
      <xdr:col>76</xdr:col>
      <xdr:colOff>165100</xdr:colOff>
      <xdr:row>105</xdr:row>
      <xdr:rowOff>17780</xdr:rowOff>
    </xdr:to>
    <xdr:sp macro="" textlink="">
      <xdr:nvSpPr>
        <xdr:cNvPr id="474" name="楕円 473">
          <a:extLst>
            <a:ext uri="{FF2B5EF4-FFF2-40B4-BE49-F238E27FC236}">
              <a16:creationId xmlns:a16="http://schemas.microsoft.com/office/drawing/2014/main" id="{55D6FBF4-1CD1-4272-8F0A-1CDEC8C7E75A}"/>
            </a:ext>
          </a:extLst>
        </xdr:cNvPr>
        <xdr:cNvSpPr/>
      </xdr:nvSpPr>
      <xdr:spPr>
        <a:xfrm>
          <a:off x="14541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138430</xdr:rowOff>
    </xdr:from>
    <xdr:to>
      <xdr:col>81</xdr:col>
      <xdr:colOff>50800</xdr:colOff>
      <xdr:row>104</xdr:row>
      <xdr:rowOff>166370</xdr:rowOff>
    </xdr:to>
    <xdr:cxnSp macro="">
      <xdr:nvCxnSpPr>
        <xdr:cNvPr id="475" name="直線コネクタ 474">
          <a:extLst>
            <a:ext uri="{FF2B5EF4-FFF2-40B4-BE49-F238E27FC236}">
              <a16:creationId xmlns:a16="http://schemas.microsoft.com/office/drawing/2014/main" id="{6B7966FC-3E04-45B1-B536-9D69604DB330}"/>
            </a:ext>
          </a:extLst>
        </xdr:cNvPr>
        <xdr:cNvCxnSpPr/>
      </xdr:nvCxnSpPr>
      <xdr:spPr>
        <a:xfrm>
          <a:off x="14592300" y="179692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60961</xdr:rowOff>
    </xdr:from>
    <xdr:to>
      <xdr:col>72</xdr:col>
      <xdr:colOff>38100</xdr:colOff>
      <xdr:row>104</xdr:row>
      <xdr:rowOff>162561</xdr:rowOff>
    </xdr:to>
    <xdr:sp macro="" textlink="">
      <xdr:nvSpPr>
        <xdr:cNvPr id="476" name="楕円 475">
          <a:extLst>
            <a:ext uri="{FF2B5EF4-FFF2-40B4-BE49-F238E27FC236}">
              <a16:creationId xmlns:a16="http://schemas.microsoft.com/office/drawing/2014/main" id="{37DB64DB-CB92-4575-84D0-B1EF4E7BCCF9}"/>
            </a:ext>
          </a:extLst>
        </xdr:cNvPr>
        <xdr:cNvSpPr/>
      </xdr:nvSpPr>
      <xdr:spPr>
        <a:xfrm>
          <a:off x="13652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111761</xdr:rowOff>
    </xdr:from>
    <xdr:to>
      <xdr:col>76</xdr:col>
      <xdr:colOff>114300</xdr:colOff>
      <xdr:row>104</xdr:row>
      <xdr:rowOff>138430</xdr:rowOff>
    </xdr:to>
    <xdr:cxnSp macro="">
      <xdr:nvCxnSpPr>
        <xdr:cNvPr id="477" name="直線コネクタ 476">
          <a:extLst>
            <a:ext uri="{FF2B5EF4-FFF2-40B4-BE49-F238E27FC236}">
              <a16:creationId xmlns:a16="http://schemas.microsoft.com/office/drawing/2014/main" id="{24DED528-0D33-4525-97C8-4A900E688F2A}"/>
            </a:ext>
          </a:extLst>
        </xdr:cNvPr>
        <xdr:cNvCxnSpPr/>
      </xdr:nvCxnSpPr>
      <xdr:spPr>
        <a:xfrm>
          <a:off x="13703300" y="179425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478" name="n_1aveValue【公民館】&#10;有形固定資産減価償却率">
          <a:extLst>
            <a:ext uri="{FF2B5EF4-FFF2-40B4-BE49-F238E27FC236}">
              <a16:creationId xmlns:a16="http://schemas.microsoft.com/office/drawing/2014/main" id="{B08CBF17-5B66-4FE1-A247-6E9CD7096F9F}"/>
            </a:ext>
          </a:extLst>
        </xdr:cNvPr>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479" name="n_2aveValue【公民館】&#10;有形固定資産減価償却率">
          <a:extLst>
            <a:ext uri="{FF2B5EF4-FFF2-40B4-BE49-F238E27FC236}">
              <a16:creationId xmlns:a16="http://schemas.microsoft.com/office/drawing/2014/main" id="{4A8E4CD8-CA6D-43AD-8E96-43D7D72CC564}"/>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480" name="n_3aveValue【公民館】&#10;有形固定資産減価償却率">
          <a:extLst>
            <a:ext uri="{FF2B5EF4-FFF2-40B4-BE49-F238E27FC236}">
              <a16:creationId xmlns:a16="http://schemas.microsoft.com/office/drawing/2014/main" id="{22456EB0-268F-414F-91FB-6196CB59361E}"/>
            </a:ext>
          </a:extLst>
        </xdr:cNvPr>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481" name="n_4aveValue【公民館】&#10;有形固定資産減価償却率">
          <a:extLst>
            <a:ext uri="{FF2B5EF4-FFF2-40B4-BE49-F238E27FC236}">
              <a16:creationId xmlns:a16="http://schemas.microsoft.com/office/drawing/2014/main" id="{70376164-FB44-4D70-BD10-BF8FACD45599}"/>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62247</xdr:rowOff>
    </xdr:from>
    <xdr:ext cx="405111" cy="259045"/>
    <xdr:sp macro="" textlink="">
      <xdr:nvSpPr>
        <xdr:cNvPr id="482" name="n_1mainValue【公民館】&#10;有形固定資産減価償却率">
          <a:extLst>
            <a:ext uri="{FF2B5EF4-FFF2-40B4-BE49-F238E27FC236}">
              <a16:creationId xmlns:a16="http://schemas.microsoft.com/office/drawing/2014/main" id="{84F500E1-ECE0-4C14-ABCC-F336F1A344FC}"/>
            </a:ext>
          </a:extLst>
        </xdr:cNvPr>
        <xdr:cNvSpPr txBox="1"/>
      </xdr:nvSpPr>
      <xdr:spPr>
        <a:xfrm>
          <a:off x="15266044" y="1772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34307</xdr:rowOff>
    </xdr:from>
    <xdr:ext cx="405111" cy="259045"/>
    <xdr:sp macro="" textlink="">
      <xdr:nvSpPr>
        <xdr:cNvPr id="483" name="n_2mainValue【公民館】&#10;有形固定資産減価償却率">
          <a:extLst>
            <a:ext uri="{FF2B5EF4-FFF2-40B4-BE49-F238E27FC236}">
              <a16:creationId xmlns:a16="http://schemas.microsoft.com/office/drawing/2014/main" id="{53EA8AAB-08FB-4BE5-BE83-ECD267AB52F9}"/>
            </a:ext>
          </a:extLst>
        </xdr:cNvPr>
        <xdr:cNvSpPr txBox="1"/>
      </xdr:nvSpPr>
      <xdr:spPr>
        <a:xfrm>
          <a:off x="1438974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7638</xdr:rowOff>
    </xdr:from>
    <xdr:ext cx="405111" cy="259045"/>
    <xdr:sp macro="" textlink="">
      <xdr:nvSpPr>
        <xdr:cNvPr id="484" name="n_3mainValue【公民館】&#10;有形固定資産減価償却率">
          <a:extLst>
            <a:ext uri="{FF2B5EF4-FFF2-40B4-BE49-F238E27FC236}">
              <a16:creationId xmlns:a16="http://schemas.microsoft.com/office/drawing/2014/main" id="{AD9C306A-AFAA-4701-836B-A4761CA7B9CD}"/>
            </a:ext>
          </a:extLst>
        </xdr:cNvPr>
        <xdr:cNvSpPr txBox="1"/>
      </xdr:nvSpPr>
      <xdr:spPr>
        <a:xfrm>
          <a:off x="135007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5" name="正方形/長方形 484">
          <a:extLst>
            <a:ext uri="{FF2B5EF4-FFF2-40B4-BE49-F238E27FC236}">
              <a16:creationId xmlns:a16="http://schemas.microsoft.com/office/drawing/2014/main" id="{174C8F38-6FCC-4278-AAFD-4E3BADAF06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6" name="正方形/長方形 485">
          <a:extLst>
            <a:ext uri="{FF2B5EF4-FFF2-40B4-BE49-F238E27FC236}">
              <a16:creationId xmlns:a16="http://schemas.microsoft.com/office/drawing/2014/main" id="{FC5F9243-2DC9-4893-9F36-EEECF19824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7" name="正方形/長方形 486">
          <a:extLst>
            <a:ext uri="{FF2B5EF4-FFF2-40B4-BE49-F238E27FC236}">
              <a16:creationId xmlns:a16="http://schemas.microsoft.com/office/drawing/2014/main" id="{1BA6808F-BF33-4EEF-9773-1F80209FAD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8" name="正方形/長方形 487">
          <a:extLst>
            <a:ext uri="{FF2B5EF4-FFF2-40B4-BE49-F238E27FC236}">
              <a16:creationId xmlns:a16="http://schemas.microsoft.com/office/drawing/2014/main" id="{396DB7D7-0DB3-4644-8755-E0E80CD7A3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9" name="正方形/長方形 488">
          <a:extLst>
            <a:ext uri="{FF2B5EF4-FFF2-40B4-BE49-F238E27FC236}">
              <a16:creationId xmlns:a16="http://schemas.microsoft.com/office/drawing/2014/main" id="{73DE7BD9-2A36-4C7F-B66F-D6EB642CEE6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0" name="正方形/長方形 489">
          <a:extLst>
            <a:ext uri="{FF2B5EF4-FFF2-40B4-BE49-F238E27FC236}">
              <a16:creationId xmlns:a16="http://schemas.microsoft.com/office/drawing/2014/main" id="{BE97E9AF-9E0A-4D65-91C7-DD37158F27E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1" name="正方形/長方形 490">
          <a:extLst>
            <a:ext uri="{FF2B5EF4-FFF2-40B4-BE49-F238E27FC236}">
              <a16:creationId xmlns:a16="http://schemas.microsoft.com/office/drawing/2014/main" id="{A6AC72BD-AFE9-412C-B5E2-95C4B2D017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2" name="正方形/長方形 491">
          <a:extLst>
            <a:ext uri="{FF2B5EF4-FFF2-40B4-BE49-F238E27FC236}">
              <a16:creationId xmlns:a16="http://schemas.microsoft.com/office/drawing/2014/main" id="{A5F8A745-7FA6-4FBF-BF07-D7A27DAB33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3" name="テキスト ボックス 492">
          <a:extLst>
            <a:ext uri="{FF2B5EF4-FFF2-40B4-BE49-F238E27FC236}">
              <a16:creationId xmlns:a16="http://schemas.microsoft.com/office/drawing/2014/main" id="{2F6B6DFA-7723-4E6B-B6C1-4937E2542A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4" name="直線コネクタ 493">
          <a:extLst>
            <a:ext uri="{FF2B5EF4-FFF2-40B4-BE49-F238E27FC236}">
              <a16:creationId xmlns:a16="http://schemas.microsoft.com/office/drawing/2014/main" id="{05240630-4570-41A4-90FB-FBD369C51E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5" name="直線コネクタ 494">
          <a:extLst>
            <a:ext uri="{FF2B5EF4-FFF2-40B4-BE49-F238E27FC236}">
              <a16:creationId xmlns:a16="http://schemas.microsoft.com/office/drawing/2014/main" id="{6F3EB40F-F86B-403E-AD34-66C3ACB1EAD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6" name="テキスト ボックス 495">
          <a:extLst>
            <a:ext uri="{FF2B5EF4-FFF2-40B4-BE49-F238E27FC236}">
              <a16:creationId xmlns:a16="http://schemas.microsoft.com/office/drawing/2014/main" id="{6B40EA4E-B425-4589-BFFA-73DEADB4994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7" name="直線コネクタ 496">
          <a:extLst>
            <a:ext uri="{FF2B5EF4-FFF2-40B4-BE49-F238E27FC236}">
              <a16:creationId xmlns:a16="http://schemas.microsoft.com/office/drawing/2014/main" id="{6932B3E1-77FA-4C87-9845-5E83BEC94AB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8" name="テキスト ボックス 497">
          <a:extLst>
            <a:ext uri="{FF2B5EF4-FFF2-40B4-BE49-F238E27FC236}">
              <a16:creationId xmlns:a16="http://schemas.microsoft.com/office/drawing/2014/main" id="{44855276-B5A0-4530-B074-9FEEBEACB8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9" name="直線コネクタ 498">
          <a:extLst>
            <a:ext uri="{FF2B5EF4-FFF2-40B4-BE49-F238E27FC236}">
              <a16:creationId xmlns:a16="http://schemas.microsoft.com/office/drawing/2014/main" id="{313C489B-BB24-4770-8F9C-03FB885D00B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0" name="テキスト ボックス 499">
          <a:extLst>
            <a:ext uri="{FF2B5EF4-FFF2-40B4-BE49-F238E27FC236}">
              <a16:creationId xmlns:a16="http://schemas.microsoft.com/office/drawing/2014/main" id="{2AC2B966-34F0-467D-9AB7-C3064595C96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1" name="直線コネクタ 500">
          <a:extLst>
            <a:ext uri="{FF2B5EF4-FFF2-40B4-BE49-F238E27FC236}">
              <a16:creationId xmlns:a16="http://schemas.microsoft.com/office/drawing/2014/main" id="{43D9D330-2152-4A42-A5B4-14A036036F4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2" name="テキスト ボックス 501">
          <a:extLst>
            <a:ext uri="{FF2B5EF4-FFF2-40B4-BE49-F238E27FC236}">
              <a16:creationId xmlns:a16="http://schemas.microsoft.com/office/drawing/2014/main" id="{2904E680-81CB-430B-9A6B-DEA6FD040BF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3" name="直線コネクタ 502">
          <a:extLst>
            <a:ext uri="{FF2B5EF4-FFF2-40B4-BE49-F238E27FC236}">
              <a16:creationId xmlns:a16="http://schemas.microsoft.com/office/drawing/2014/main" id="{93559A5B-C142-4A32-85A5-3238AE825C9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4" name="テキスト ボックス 503">
          <a:extLst>
            <a:ext uri="{FF2B5EF4-FFF2-40B4-BE49-F238E27FC236}">
              <a16:creationId xmlns:a16="http://schemas.microsoft.com/office/drawing/2014/main" id="{6658BEA9-C245-4C48-BF6D-59C935CB384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5" name="直線コネクタ 504">
          <a:extLst>
            <a:ext uri="{FF2B5EF4-FFF2-40B4-BE49-F238E27FC236}">
              <a16:creationId xmlns:a16="http://schemas.microsoft.com/office/drawing/2014/main" id="{70D85D68-053C-4991-947F-DBCBC23E801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6" name="テキスト ボックス 505">
          <a:extLst>
            <a:ext uri="{FF2B5EF4-FFF2-40B4-BE49-F238E27FC236}">
              <a16:creationId xmlns:a16="http://schemas.microsoft.com/office/drawing/2014/main" id="{7DFAC904-A41C-4E1C-9C84-7F2023E4541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7" name="直線コネクタ 506">
          <a:extLst>
            <a:ext uri="{FF2B5EF4-FFF2-40B4-BE49-F238E27FC236}">
              <a16:creationId xmlns:a16="http://schemas.microsoft.com/office/drawing/2014/main" id="{12126B15-EAA6-44CD-99E9-79A9AE9D7B6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8" name="テキスト ボックス 507">
          <a:extLst>
            <a:ext uri="{FF2B5EF4-FFF2-40B4-BE49-F238E27FC236}">
              <a16:creationId xmlns:a16="http://schemas.microsoft.com/office/drawing/2014/main" id="{6AA9850F-8D64-4A33-9FF7-B1B4E33D6EB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9" name="【公民館】&#10;一人当たり面積グラフ枠">
          <a:extLst>
            <a:ext uri="{FF2B5EF4-FFF2-40B4-BE49-F238E27FC236}">
              <a16:creationId xmlns:a16="http://schemas.microsoft.com/office/drawing/2014/main" id="{D381C212-946A-4243-8A3E-2C2A6E5335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510" name="直線コネクタ 509">
          <a:extLst>
            <a:ext uri="{FF2B5EF4-FFF2-40B4-BE49-F238E27FC236}">
              <a16:creationId xmlns:a16="http://schemas.microsoft.com/office/drawing/2014/main" id="{2959D91B-B9EC-4CFE-BEAB-DD39AE09DD50}"/>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11" name="【公民館】&#10;一人当たり面積最小値テキスト">
          <a:extLst>
            <a:ext uri="{FF2B5EF4-FFF2-40B4-BE49-F238E27FC236}">
              <a16:creationId xmlns:a16="http://schemas.microsoft.com/office/drawing/2014/main" id="{A21B708C-FA05-4A7C-9897-F14B6A7D8D36}"/>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12" name="直線コネクタ 511">
          <a:extLst>
            <a:ext uri="{FF2B5EF4-FFF2-40B4-BE49-F238E27FC236}">
              <a16:creationId xmlns:a16="http://schemas.microsoft.com/office/drawing/2014/main" id="{19A66123-6105-4E95-95BA-7389A40BC233}"/>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513" name="【公民館】&#10;一人当たり面積最大値テキスト">
          <a:extLst>
            <a:ext uri="{FF2B5EF4-FFF2-40B4-BE49-F238E27FC236}">
              <a16:creationId xmlns:a16="http://schemas.microsoft.com/office/drawing/2014/main" id="{5911423D-C94D-49D7-89B3-4C632457703A}"/>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514" name="直線コネクタ 513">
          <a:extLst>
            <a:ext uri="{FF2B5EF4-FFF2-40B4-BE49-F238E27FC236}">
              <a16:creationId xmlns:a16="http://schemas.microsoft.com/office/drawing/2014/main" id="{2C68D2F8-9E58-4569-8509-52E0FAFE8A71}"/>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515" name="【公民館】&#10;一人当たり面積平均値テキスト">
          <a:extLst>
            <a:ext uri="{FF2B5EF4-FFF2-40B4-BE49-F238E27FC236}">
              <a16:creationId xmlns:a16="http://schemas.microsoft.com/office/drawing/2014/main" id="{B6CBFC37-1DC6-44CB-B49E-32E189C3475F}"/>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516" name="フローチャート: 判断 515">
          <a:extLst>
            <a:ext uri="{FF2B5EF4-FFF2-40B4-BE49-F238E27FC236}">
              <a16:creationId xmlns:a16="http://schemas.microsoft.com/office/drawing/2014/main" id="{3098C3B0-7DD8-4B12-8A7A-EDCAB1BB93E7}"/>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517" name="フローチャート: 判断 516">
          <a:extLst>
            <a:ext uri="{FF2B5EF4-FFF2-40B4-BE49-F238E27FC236}">
              <a16:creationId xmlns:a16="http://schemas.microsoft.com/office/drawing/2014/main" id="{EE765A98-AE7D-4633-ACF2-EC5686B26347}"/>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518" name="フローチャート: 判断 517">
          <a:extLst>
            <a:ext uri="{FF2B5EF4-FFF2-40B4-BE49-F238E27FC236}">
              <a16:creationId xmlns:a16="http://schemas.microsoft.com/office/drawing/2014/main" id="{9A0F6448-71BF-48B5-B9AD-24D443DE9977}"/>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519" name="フローチャート: 判断 518">
          <a:extLst>
            <a:ext uri="{FF2B5EF4-FFF2-40B4-BE49-F238E27FC236}">
              <a16:creationId xmlns:a16="http://schemas.microsoft.com/office/drawing/2014/main" id="{92D7F554-8497-4036-9C16-10798EE7DE34}"/>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520" name="フローチャート: 判断 519">
          <a:extLst>
            <a:ext uri="{FF2B5EF4-FFF2-40B4-BE49-F238E27FC236}">
              <a16:creationId xmlns:a16="http://schemas.microsoft.com/office/drawing/2014/main" id="{A871661A-5C1C-4626-AC98-B38C2A47D75D}"/>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D1D7BB71-1540-4538-92C4-7EF5BB336D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7D5747F4-414E-4685-862E-06B50FC8BE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5D779B86-09CC-41CC-AB35-C1727A41EF2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44A2285B-6A5F-4C25-873F-712F313AF0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C959997E-21C9-4F4F-B651-814EDD92BA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526" name="楕円 525">
          <a:extLst>
            <a:ext uri="{FF2B5EF4-FFF2-40B4-BE49-F238E27FC236}">
              <a16:creationId xmlns:a16="http://schemas.microsoft.com/office/drawing/2014/main" id="{9B3E33EE-710C-424B-B669-11075B6AD31E}"/>
            </a:ext>
          </a:extLst>
        </xdr:cNvPr>
        <xdr:cNvSpPr/>
      </xdr:nvSpPr>
      <xdr:spPr>
        <a:xfrm>
          <a:off x="22110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157315</xdr:rowOff>
    </xdr:from>
    <xdr:ext cx="469744" cy="259045"/>
    <xdr:sp macro="" textlink="">
      <xdr:nvSpPr>
        <xdr:cNvPr id="527" name="【公民館】&#10;一人当たり面積該当値テキスト">
          <a:extLst>
            <a:ext uri="{FF2B5EF4-FFF2-40B4-BE49-F238E27FC236}">
              <a16:creationId xmlns:a16="http://schemas.microsoft.com/office/drawing/2014/main" id="{086FD2DA-C931-4753-95BA-AAFAB3A509A7}"/>
            </a:ext>
          </a:extLst>
        </xdr:cNvPr>
        <xdr:cNvSpPr txBox="1"/>
      </xdr:nvSpPr>
      <xdr:spPr>
        <a:xfrm>
          <a:off x="22199600"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528" name="楕円 527">
          <a:extLst>
            <a:ext uri="{FF2B5EF4-FFF2-40B4-BE49-F238E27FC236}">
              <a16:creationId xmlns:a16="http://schemas.microsoft.com/office/drawing/2014/main" id="{874DB895-9E5F-43DA-9A84-2DAE24B1703B}"/>
            </a:ext>
          </a:extLst>
        </xdr:cNvPr>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58238</xdr:rowOff>
    </xdr:to>
    <xdr:cxnSp macro="">
      <xdr:nvCxnSpPr>
        <xdr:cNvPr id="529" name="直線コネクタ 528">
          <a:extLst>
            <a:ext uri="{FF2B5EF4-FFF2-40B4-BE49-F238E27FC236}">
              <a16:creationId xmlns:a16="http://schemas.microsoft.com/office/drawing/2014/main" id="{0E748F71-1148-4AB8-AEEC-845DD488471E}"/>
            </a:ext>
          </a:extLst>
        </xdr:cNvPr>
        <xdr:cNvCxnSpPr/>
      </xdr:nvCxnSpPr>
      <xdr:spPr>
        <a:xfrm>
          <a:off x="21323300" y="18403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9071</xdr:rowOff>
    </xdr:from>
    <xdr:to>
      <xdr:col>107</xdr:col>
      <xdr:colOff>101600</xdr:colOff>
      <xdr:row>107</xdr:row>
      <xdr:rowOff>110671</xdr:rowOff>
    </xdr:to>
    <xdr:sp macro="" textlink="">
      <xdr:nvSpPr>
        <xdr:cNvPr id="530" name="楕円 529">
          <a:extLst>
            <a:ext uri="{FF2B5EF4-FFF2-40B4-BE49-F238E27FC236}">
              <a16:creationId xmlns:a16="http://schemas.microsoft.com/office/drawing/2014/main" id="{DD54BF90-DBDF-403B-B5B2-D35E7D9D0E76}"/>
            </a:ext>
          </a:extLst>
        </xdr:cNvPr>
        <xdr:cNvSpPr/>
      </xdr:nvSpPr>
      <xdr:spPr>
        <a:xfrm>
          <a:off x="20383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58238</xdr:rowOff>
    </xdr:from>
    <xdr:to>
      <xdr:col>111</xdr:col>
      <xdr:colOff>177800</xdr:colOff>
      <xdr:row>107</xdr:row>
      <xdr:rowOff>59871</xdr:rowOff>
    </xdr:to>
    <xdr:cxnSp macro="">
      <xdr:nvCxnSpPr>
        <xdr:cNvPr id="531" name="直線コネクタ 530">
          <a:extLst>
            <a:ext uri="{FF2B5EF4-FFF2-40B4-BE49-F238E27FC236}">
              <a16:creationId xmlns:a16="http://schemas.microsoft.com/office/drawing/2014/main" id="{5C013D0A-A3C9-468B-B22C-6C0D4E06E38D}"/>
            </a:ext>
          </a:extLst>
        </xdr:cNvPr>
        <xdr:cNvCxnSpPr/>
      </xdr:nvCxnSpPr>
      <xdr:spPr>
        <a:xfrm flipV="1">
          <a:off x="20434300" y="184033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532" name="楕円 531">
          <a:extLst>
            <a:ext uri="{FF2B5EF4-FFF2-40B4-BE49-F238E27FC236}">
              <a16:creationId xmlns:a16="http://schemas.microsoft.com/office/drawing/2014/main" id="{5A00EED0-FEC5-4337-B9EC-9444E79C2949}"/>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59871</xdr:rowOff>
    </xdr:from>
    <xdr:to>
      <xdr:col>107</xdr:col>
      <xdr:colOff>50800</xdr:colOff>
      <xdr:row>107</xdr:row>
      <xdr:rowOff>61505</xdr:rowOff>
    </xdr:to>
    <xdr:cxnSp macro="">
      <xdr:nvCxnSpPr>
        <xdr:cNvPr id="533" name="直線コネクタ 532">
          <a:extLst>
            <a:ext uri="{FF2B5EF4-FFF2-40B4-BE49-F238E27FC236}">
              <a16:creationId xmlns:a16="http://schemas.microsoft.com/office/drawing/2014/main" id="{64F4063E-99DD-416D-AEA8-93992323CE46}"/>
            </a:ext>
          </a:extLst>
        </xdr:cNvPr>
        <xdr:cNvCxnSpPr/>
      </xdr:nvCxnSpPr>
      <xdr:spPr>
        <a:xfrm flipV="1">
          <a:off x="19545300" y="1840502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534" name="n_1aveValue【公民館】&#10;一人当たり面積">
          <a:extLst>
            <a:ext uri="{FF2B5EF4-FFF2-40B4-BE49-F238E27FC236}">
              <a16:creationId xmlns:a16="http://schemas.microsoft.com/office/drawing/2014/main" id="{A2BDC45F-5F2B-4C72-8801-E42F2482746F}"/>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535" name="n_2aveValue【公民館】&#10;一人当たり面積">
          <a:extLst>
            <a:ext uri="{FF2B5EF4-FFF2-40B4-BE49-F238E27FC236}">
              <a16:creationId xmlns:a16="http://schemas.microsoft.com/office/drawing/2014/main" id="{80B68233-9C5B-428F-879A-F8D5EB1C4A38}"/>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536" name="n_3aveValue【公民館】&#10;一人当たり面積">
          <a:extLst>
            <a:ext uri="{FF2B5EF4-FFF2-40B4-BE49-F238E27FC236}">
              <a16:creationId xmlns:a16="http://schemas.microsoft.com/office/drawing/2014/main" id="{DBC5F5C9-8907-4931-BB3C-3757CB9E4FD1}"/>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537" name="n_4aveValue【公民館】&#10;一人当たり面積">
          <a:extLst>
            <a:ext uri="{FF2B5EF4-FFF2-40B4-BE49-F238E27FC236}">
              <a16:creationId xmlns:a16="http://schemas.microsoft.com/office/drawing/2014/main" id="{58E17980-EF64-4F33-B582-13F64DEC9875}"/>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538" name="n_1mainValue【公民館】&#10;一人当たり面積">
          <a:extLst>
            <a:ext uri="{FF2B5EF4-FFF2-40B4-BE49-F238E27FC236}">
              <a16:creationId xmlns:a16="http://schemas.microsoft.com/office/drawing/2014/main" id="{F7E8EC2C-8E23-4FD3-ACB4-8E3AE1F342F6}"/>
            </a:ext>
          </a:extLst>
        </xdr:cNvPr>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101798</xdr:rowOff>
    </xdr:from>
    <xdr:ext cx="469744" cy="259045"/>
    <xdr:sp macro="" textlink="">
      <xdr:nvSpPr>
        <xdr:cNvPr id="539" name="n_2mainValue【公民館】&#10;一人当たり面積">
          <a:extLst>
            <a:ext uri="{FF2B5EF4-FFF2-40B4-BE49-F238E27FC236}">
              <a16:creationId xmlns:a16="http://schemas.microsoft.com/office/drawing/2014/main" id="{DC36767E-2638-4ACA-8C3C-9581401DCAE3}"/>
            </a:ext>
          </a:extLst>
        </xdr:cNvPr>
        <xdr:cNvSpPr txBox="1"/>
      </xdr:nvSpPr>
      <xdr:spPr>
        <a:xfrm>
          <a:off x="20199427"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540" name="n_3mainValue【公民館】&#10;一人当たり面積">
          <a:extLst>
            <a:ext uri="{FF2B5EF4-FFF2-40B4-BE49-F238E27FC236}">
              <a16:creationId xmlns:a16="http://schemas.microsoft.com/office/drawing/2014/main" id="{04EF0C43-1F79-4C07-89C0-D976D9C68CFF}"/>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1" name="正方形/長方形 540">
          <a:extLst>
            <a:ext uri="{FF2B5EF4-FFF2-40B4-BE49-F238E27FC236}">
              <a16:creationId xmlns:a16="http://schemas.microsoft.com/office/drawing/2014/main" id="{DF243BDA-C0F4-4F8B-9FCF-211F660C6A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2" name="正方形/長方形 541">
          <a:extLst>
            <a:ext uri="{FF2B5EF4-FFF2-40B4-BE49-F238E27FC236}">
              <a16:creationId xmlns:a16="http://schemas.microsoft.com/office/drawing/2014/main" id="{04290FAF-FF16-4CE5-9209-06EE284ED1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3" name="テキスト ボックス 542">
          <a:extLst>
            <a:ext uri="{FF2B5EF4-FFF2-40B4-BE49-F238E27FC236}">
              <a16:creationId xmlns:a16="http://schemas.microsoft.com/office/drawing/2014/main" id="{54FFD8A3-23B6-45CF-B522-98323D0D772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・有形固定資産減価償却率は、当該表</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おけるすべての該当施設類型で前年度より</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ポイント程度</a:t>
          </a:r>
          <a:r>
            <a:rPr lang="ja-JP" altLang="en-US" sz="1100" b="0" i="0" baseline="0">
              <a:solidFill>
                <a:schemeClr val="dk1"/>
              </a:solidFill>
              <a:effectLst/>
              <a:latin typeface="+mn-lt"/>
              <a:ea typeface="+mn-ea"/>
              <a:cs typeface="+mn-cs"/>
            </a:rPr>
            <a:t>増加して</a:t>
          </a:r>
          <a:r>
            <a:rPr lang="ja-JP" altLang="ja-JP" sz="1100" b="0" i="0" baseline="0">
              <a:solidFill>
                <a:schemeClr val="dk1"/>
              </a:solidFill>
              <a:effectLst/>
              <a:latin typeface="+mn-lt"/>
              <a:ea typeface="+mn-ea"/>
              <a:cs typeface="+mn-cs"/>
            </a:rPr>
            <a:t>おり、類似団体平均を</a:t>
          </a:r>
          <a:r>
            <a:rPr lang="ja-JP" altLang="en-US" sz="1100" b="0" i="0" baseline="0">
              <a:solidFill>
                <a:schemeClr val="dk1"/>
              </a:solidFill>
              <a:effectLst/>
              <a:latin typeface="+mn-lt"/>
              <a:ea typeface="+mn-ea"/>
              <a:cs typeface="+mn-cs"/>
            </a:rPr>
            <a:t>公民館以外</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すべての施設類型で</a:t>
          </a:r>
          <a:r>
            <a:rPr lang="ja-JP" altLang="ja-JP" sz="1100" b="0" i="0" baseline="0">
              <a:solidFill>
                <a:schemeClr val="dk1"/>
              </a:solidFill>
              <a:effectLst/>
              <a:latin typeface="+mn-lt"/>
              <a:ea typeface="+mn-ea"/>
              <a:cs typeface="+mn-cs"/>
            </a:rPr>
            <a:t>下回っている。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特に有形固定資産減価償却率が高くなっている施設は、</a:t>
          </a:r>
          <a:r>
            <a:rPr lang="ja-JP" altLang="en-US" sz="1100" b="0" i="0" baseline="0">
              <a:solidFill>
                <a:schemeClr val="dk1"/>
              </a:solidFill>
              <a:effectLst/>
              <a:latin typeface="+mn-lt"/>
              <a:ea typeface="+mn-ea"/>
              <a:cs typeface="+mn-cs"/>
            </a:rPr>
            <a:t>公民館</a:t>
          </a:r>
          <a:r>
            <a:rPr lang="ja-JP" altLang="ja-JP" sz="1100" b="0" i="0" baseline="0">
              <a:solidFill>
                <a:schemeClr val="dk1"/>
              </a:solidFill>
              <a:effectLst/>
              <a:latin typeface="+mn-lt"/>
              <a:ea typeface="+mn-ea"/>
              <a:cs typeface="+mn-cs"/>
            </a:rPr>
            <a:t>である。</a:t>
          </a:r>
          <a:endParaRPr lang="ja-JP" altLang="ja-JP" sz="1400">
            <a:effectLst/>
          </a:endParaRPr>
        </a:p>
        <a:p>
          <a:r>
            <a:rPr lang="ja-JP" altLang="ja-JP" sz="1100" b="0" i="0" baseline="0">
              <a:solidFill>
                <a:schemeClr val="dk1"/>
              </a:solidFill>
              <a:effectLst/>
              <a:latin typeface="+mn-lt"/>
              <a:ea typeface="+mn-ea"/>
              <a:cs typeface="+mn-cs"/>
            </a:rPr>
            <a:t>　個別施設計画等に基づいた施設の維持管理を適切に進めることで有形固定資産の老朽化の抑制に努めていく。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B77BDD-B45F-4950-B659-0058AE1124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049B6D-3482-4648-B06E-0DD7DD03B9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07FD13-145A-47D6-BC1C-310D6F1816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FB8A77-3CD7-40E2-A095-99B5917B59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5CAF6D-F964-44FB-AE54-BFF75BB4DD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F5ABC2-0B99-4135-BA97-613A6E19D1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5E1030-9526-4F3B-964D-6E9E549F6D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887552-8037-4B44-98FB-C956A60EF6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6216E3-C471-48BC-9207-1BFBCC3525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4EE0E5-FE82-4168-9E25-C51BECD2B0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11,036
33.41
5,605,053
5,078,003
410,599
3,186,991
4,620,945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76F1DA-3358-4697-88A0-5B4C3ABDD8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6BFDD3-E0C2-438B-8ED2-E8D04F9B3E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0F667A-F8EC-4066-B12B-E6E8A75404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78E105-B567-44A7-A293-0744610C36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68FFA8-D7DA-4FF7-9F75-D635DDDEE0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B4D5526-B51D-4382-8C0B-01ADDC5A63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E84F47-16B9-4CBD-99DC-3BF20EC188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16AF5D-4785-4E40-BB37-290854611E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45C155-3782-4674-9544-9CDA2EB35A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9B327F-AA37-4020-870B-7728265ACD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E4F619-6216-418C-B632-F6444AC6D6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E39AA0-CAFE-4948-9AAA-1AECD117C9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892CE8-5F4C-4BD3-B445-4542463024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11122F-57DA-46BD-8A6E-90466D1E6EB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DADD69-9387-4B0D-A700-98E3470A0A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79D77D-2CA2-4AF8-B14D-73DBBE782A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8F1776-2023-4262-83A7-5F1BF8BEE7B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7A291C0-7D91-4058-81F1-B7A3DC00A5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A5C5D7-30A1-44CB-8F5A-7926DC4184E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8E20E73-573C-4029-8B81-5E7B6109AE0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EC54618-6A38-45C3-9B60-A0A6AB85CF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F6FC46-C24C-4A57-99DB-995864920C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2552051-18D4-4230-B3A6-2D86C7D6D0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7DCDA0-DE90-4F7C-8138-88F938A4436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DC7934-3142-49B8-A2FB-B8F0D46F88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C513B1-A4D9-4FA8-BDDE-6B08A3BEA1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3DF74D-AFD2-4978-BB61-B2015F861B5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80A052-CF93-4A08-ABFF-E598BE0462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3D8E1B-3A47-4E3D-AFC9-324AC87C3E6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8A7023-D62F-46F0-BEAE-9E56C897C1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C2EC2F-0949-488C-84C6-52E56AED22F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103E11-EFD8-4B51-8C55-40984647123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EAAA4EF-F176-4D23-BA23-AADE206C978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BFBC0C0-90C4-441D-8459-1C3F1126DAF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9CF5A6C-0A17-4A7C-9BE9-BD3607CCCE8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4E89878-B3D5-493F-86A0-CF8E6D6CB26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618C58-22D1-47B1-A767-2F135F37F20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4DDB873-FDBB-40E2-AF81-F69AC489350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A78FDE7-C2A7-4183-BC09-800BE3D99EE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247781-4DB8-4050-84AA-9AF827A8830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FE0D88E-0281-4259-BED0-D5D48720047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EC59166-E930-4C03-9200-6F2E6C61526F}"/>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656496E-972F-4CA4-9B10-4A1AE130CC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13F4E86-4E91-4D17-AA7B-FDA29A55D66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F9E1BAF3-FB7B-4385-9F3A-5D7892A933C7}"/>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A4FB271-87C2-4D74-8190-97F2AAEC1115}"/>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B17AAB26-2444-46F9-91AB-05BCA85580E4}"/>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8DA38A06-08BE-4490-88AB-3F6AB9282635}"/>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5A6364DF-FA33-4738-AA31-6D047D89F373}"/>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42871BB6-B062-4F52-895D-0F0E8D0A7F36}"/>
            </a:ext>
          </a:extLst>
        </xdr:cNvPr>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70B051DB-E54E-4AFD-9314-8D65A9DD4E4F}"/>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2D0222B3-DB92-40D8-9A11-D901DE8CADEE}"/>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D3D230E6-2B15-4B73-83E7-04B6CFDE74D7}"/>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D70FA461-9182-44D4-ACFC-984EF948ABF3}"/>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9A942845-2092-4245-B52C-28138C61BCDC}"/>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3AAA755-1988-4ADC-8C95-437A087832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78C6381-227D-4EB5-92C5-77DBDE52976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4AE937-1645-4D0A-9D1A-9AC2A1ED09A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02A328-8E43-4C2B-9FA8-16F6A7A24E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7AF480-9477-4303-A1BC-CECAC827C36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2" name="楕円 71">
          <a:extLst>
            <a:ext uri="{FF2B5EF4-FFF2-40B4-BE49-F238E27FC236}">
              <a16:creationId xmlns:a16="http://schemas.microsoft.com/office/drawing/2014/main" id="{F406BF08-5DC8-43E6-8910-557E4764B2ED}"/>
            </a:ext>
          </a:extLst>
        </xdr:cNvPr>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156227</xdr:rowOff>
    </xdr:from>
    <xdr:ext cx="405111" cy="259045"/>
    <xdr:sp macro="" textlink="">
      <xdr:nvSpPr>
        <xdr:cNvPr id="73" name="【図書館】&#10;有形固定資産減価償却率該当値テキスト">
          <a:extLst>
            <a:ext uri="{FF2B5EF4-FFF2-40B4-BE49-F238E27FC236}">
              <a16:creationId xmlns:a16="http://schemas.microsoft.com/office/drawing/2014/main" id="{54F0B07F-257B-48F8-A057-63F4F98B00EF}"/>
            </a:ext>
          </a:extLst>
        </xdr:cNvPr>
        <xdr:cNvSpPr txBox="1"/>
      </xdr:nvSpPr>
      <xdr:spPr>
        <a:xfrm>
          <a:off x="46736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4" name="楕円 73">
          <a:extLst>
            <a:ext uri="{FF2B5EF4-FFF2-40B4-BE49-F238E27FC236}">
              <a16:creationId xmlns:a16="http://schemas.microsoft.com/office/drawing/2014/main" id="{C4FF16A6-5E9D-4806-92A8-6D1C9D771A30}"/>
            </a:ext>
          </a:extLst>
        </xdr:cNvPr>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22860</xdr:rowOff>
    </xdr:from>
    <xdr:to>
      <xdr:col>24</xdr:col>
      <xdr:colOff>63500</xdr:colOff>
      <xdr:row>37</xdr:row>
      <xdr:rowOff>57150</xdr:rowOff>
    </xdr:to>
    <xdr:cxnSp macro="">
      <xdr:nvCxnSpPr>
        <xdr:cNvPr id="75" name="直線コネクタ 74">
          <a:extLst>
            <a:ext uri="{FF2B5EF4-FFF2-40B4-BE49-F238E27FC236}">
              <a16:creationId xmlns:a16="http://schemas.microsoft.com/office/drawing/2014/main" id="{1376183A-68E4-4BBC-9326-E79B5CCAF0A8}"/>
            </a:ext>
          </a:extLst>
        </xdr:cNvPr>
        <xdr:cNvCxnSpPr/>
      </xdr:nvCxnSpPr>
      <xdr:spPr>
        <a:xfrm>
          <a:off x="3797300" y="63665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109220</xdr:rowOff>
    </xdr:from>
    <xdr:to>
      <xdr:col>15</xdr:col>
      <xdr:colOff>101600</xdr:colOff>
      <xdr:row>37</xdr:row>
      <xdr:rowOff>39370</xdr:rowOff>
    </xdr:to>
    <xdr:sp macro="" textlink="">
      <xdr:nvSpPr>
        <xdr:cNvPr id="76" name="楕円 75">
          <a:extLst>
            <a:ext uri="{FF2B5EF4-FFF2-40B4-BE49-F238E27FC236}">
              <a16:creationId xmlns:a16="http://schemas.microsoft.com/office/drawing/2014/main" id="{D69A5E0C-D04D-4C2C-A985-BD8A77DDEF96}"/>
            </a:ext>
          </a:extLst>
        </xdr:cNvPr>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160020</xdr:rowOff>
    </xdr:from>
    <xdr:to>
      <xdr:col>19</xdr:col>
      <xdr:colOff>177800</xdr:colOff>
      <xdr:row>37</xdr:row>
      <xdr:rowOff>22860</xdr:rowOff>
    </xdr:to>
    <xdr:cxnSp macro="">
      <xdr:nvCxnSpPr>
        <xdr:cNvPr id="77" name="直線コネクタ 76">
          <a:extLst>
            <a:ext uri="{FF2B5EF4-FFF2-40B4-BE49-F238E27FC236}">
              <a16:creationId xmlns:a16="http://schemas.microsoft.com/office/drawing/2014/main" id="{02606157-82E3-4D2F-BCF5-4D06AE8F9F62}"/>
            </a:ext>
          </a:extLst>
        </xdr:cNvPr>
        <xdr:cNvCxnSpPr/>
      </xdr:nvCxnSpPr>
      <xdr:spPr>
        <a:xfrm>
          <a:off x="2908300" y="6332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74930</xdr:rowOff>
    </xdr:from>
    <xdr:to>
      <xdr:col>10</xdr:col>
      <xdr:colOff>165100</xdr:colOff>
      <xdr:row>37</xdr:row>
      <xdr:rowOff>5080</xdr:rowOff>
    </xdr:to>
    <xdr:sp macro="" textlink="">
      <xdr:nvSpPr>
        <xdr:cNvPr id="78" name="楕円 77">
          <a:extLst>
            <a:ext uri="{FF2B5EF4-FFF2-40B4-BE49-F238E27FC236}">
              <a16:creationId xmlns:a16="http://schemas.microsoft.com/office/drawing/2014/main" id="{6C727208-6E38-4FFD-9D80-2123C256D3A8}"/>
            </a:ext>
          </a:extLst>
        </xdr:cNvPr>
        <xdr:cNvSpPr/>
      </xdr:nvSpPr>
      <xdr:spPr>
        <a:xfrm>
          <a:off x="196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125730</xdr:rowOff>
    </xdr:from>
    <xdr:to>
      <xdr:col>15</xdr:col>
      <xdr:colOff>50800</xdr:colOff>
      <xdr:row>36</xdr:row>
      <xdr:rowOff>160020</xdr:rowOff>
    </xdr:to>
    <xdr:cxnSp macro="">
      <xdr:nvCxnSpPr>
        <xdr:cNvPr id="79" name="直線コネクタ 78">
          <a:extLst>
            <a:ext uri="{FF2B5EF4-FFF2-40B4-BE49-F238E27FC236}">
              <a16:creationId xmlns:a16="http://schemas.microsoft.com/office/drawing/2014/main" id="{80987659-195C-4C1F-8335-B911E8CFF208}"/>
            </a:ext>
          </a:extLst>
        </xdr:cNvPr>
        <xdr:cNvCxnSpPr/>
      </xdr:nvCxnSpPr>
      <xdr:spPr>
        <a:xfrm>
          <a:off x="2019300" y="6297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80" name="n_1aveValue【図書館】&#10;有形固定資産減価償却率">
          <a:extLst>
            <a:ext uri="{FF2B5EF4-FFF2-40B4-BE49-F238E27FC236}">
              <a16:creationId xmlns:a16="http://schemas.microsoft.com/office/drawing/2014/main" id="{EEE361F1-AE9B-4FFC-93C4-89E5070CAA86}"/>
            </a:ext>
          </a:extLst>
        </xdr:cNvPr>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1" name="n_2aveValue【図書館】&#10;有形固定資産減価償却率">
          <a:extLst>
            <a:ext uri="{FF2B5EF4-FFF2-40B4-BE49-F238E27FC236}">
              <a16:creationId xmlns:a16="http://schemas.microsoft.com/office/drawing/2014/main" id="{3F6BEC6F-5E28-4300-8AF5-BB8FC61C1DDB}"/>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2" name="n_3aveValue【図書館】&#10;有形固定資産減価償却率">
          <a:extLst>
            <a:ext uri="{FF2B5EF4-FFF2-40B4-BE49-F238E27FC236}">
              <a16:creationId xmlns:a16="http://schemas.microsoft.com/office/drawing/2014/main" id="{4482C658-9151-4141-99DE-1D55CFB88E54}"/>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3" name="n_4aveValue【図書館】&#10;有形固定資産減価償却率">
          <a:extLst>
            <a:ext uri="{FF2B5EF4-FFF2-40B4-BE49-F238E27FC236}">
              <a16:creationId xmlns:a16="http://schemas.microsoft.com/office/drawing/2014/main" id="{2C8D0ECB-AB08-4071-A227-0A35A88E8FE2}"/>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64787</xdr:rowOff>
    </xdr:from>
    <xdr:ext cx="405111" cy="259045"/>
    <xdr:sp macro="" textlink="">
      <xdr:nvSpPr>
        <xdr:cNvPr id="84" name="n_1mainValue【図書館】&#10;有形固定資産減価償却率">
          <a:extLst>
            <a:ext uri="{FF2B5EF4-FFF2-40B4-BE49-F238E27FC236}">
              <a16:creationId xmlns:a16="http://schemas.microsoft.com/office/drawing/2014/main" id="{AB5D2B47-E0E9-4D55-8DAB-1089AA2BA102}"/>
            </a:ext>
          </a:extLst>
        </xdr:cNvPr>
        <xdr:cNvSpPr txBox="1"/>
      </xdr:nvSpPr>
      <xdr:spPr>
        <a:xfrm>
          <a:off x="35820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30497</xdr:rowOff>
    </xdr:from>
    <xdr:ext cx="405111" cy="259045"/>
    <xdr:sp macro="" textlink="">
      <xdr:nvSpPr>
        <xdr:cNvPr id="85" name="n_2mainValue【図書館】&#10;有形固定資産減価償却率">
          <a:extLst>
            <a:ext uri="{FF2B5EF4-FFF2-40B4-BE49-F238E27FC236}">
              <a16:creationId xmlns:a16="http://schemas.microsoft.com/office/drawing/2014/main" id="{C937640C-5EAF-4E8A-A8A2-2FB7E777F5BB}"/>
            </a:ext>
          </a:extLst>
        </xdr:cNvPr>
        <xdr:cNvSpPr txBox="1"/>
      </xdr:nvSpPr>
      <xdr:spPr>
        <a:xfrm>
          <a:off x="2705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6" name="n_3mainValue【図書館】&#10;有形固定資産減価償却率">
          <a:extLst>
            <a:ext uri="{FF2B5EF4-FFF2-40B4-BE49-F238E27FC236}">
              <a16:creationId xmlns:a16="http://schemas.microsoft.com/office/drawing/2014/main" id="{43DD6584-C26A-4140-9743-C17539EF6BFC}"/>
            </a:ext>
          </a:extLst>
        </xdr:cNvPr>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DC5F2520-1340-4371-8CAF-1ED2473902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5BAB7EF1-58AC-4894-9012-EB0BA99A2B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C6672AF4-7559-43E6-B967-C864A342D5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1380C45E-1B05-4930-85A5-8A88E9A0FF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1700A293-161A-4C9B-83AE-37B9B8E1EC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A2AB4526-C122-404E-A0CE-843E187995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6D786452-29F0-47BA-8461-D302FBAAAD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E3E28F4D-CA46-472B-A7C3-FE42546524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3801C96F-30BD-416D-B4E3-BE1AD29A2CE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5BC080F-AA9C-470A-80BA-670019D5F25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E2F2D468-EFE3-41F0-93F3-41916E1A54E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5807CC95-E228-4C8E-B839-3DBE245781F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4A583963-A72A-4B78-B776-9DBF893F34F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1AA0EF10-64B0-4706-AB8B-8DD0626D585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B574036F-914F-4530-8029-CC44B58EC23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533659B7-153E-4951-A90E-DE3802A7755C}"/>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5E3FD077-9BD7-433F-BBB5-1735E284474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F3291EC5-D760-4D87-888C-ED5013BA3EC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49FA28E9-30F9-4011-8879-2B386450E6C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5EC6D217-7408-4374-BDD5-D92AF003AB8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A8AF2B98-42C8-4C29-AE1B-77D40EF3721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AF5D3D80-A351-43A3-8AA4-350FB358ED2A}"/>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B47E91D-BE51-4806-B349-0CE37503C72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C8D8136A-8B81-4AC0-B62A-FE3A63FA851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C475602C-F982-4722-992C-F9E6AE4C5C4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2" name="直線コネクタ 111">
          <a:extLst>
            <a:ext uri="{FF2B5EF4-FFF2-40B4-BE49-F238E27FC236}">
              <a16:creationId xmlns:a16="http://schemas.microsoft.com/office/drawing/2014/main" id="{EFC7D8C2-9743-44CB-8848-827023CD19C9}"/>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3" name="【図書館】&#10;一人当たり面積最小値テキスト">
          <a:extLst>
            <a:ext uri="{FF2B5EF4-FFF2-40B4-BE49-F238E27FC236}">
              <a16:creationId xmlns:a16="http://schemas.microsoft.com/office/drawing/2014/main" id="{11E44E7F-5947-479A-8A30-BEAF038D7E05}"/>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4" name="直線コネクタ 113">
          <a:extLst>
            <a:ext uri="{FF2B5EF4-FFF2-40B4-BE49-F238E27FC236}">
              <a16:creationId xmlns:a16="http://schemas.microsoft.com/office/drawing/2014/main" id="{020F7057-CFB9-4DA1-8E4B-0CECBC9A8F2D}"/>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5" name="【図書館】&#10;一人当たり面積最大値テキスト">
          <a:extLst>
            <a:ext uri="{FF2B5EF4-FFF2-40B4-BE49-F238E27FC236}">
              <a16:creationId xmlns:a16="http://schemas.microsoft.com/office/drawing/2014/main" id="{E544CE03-4815-47DD-8E6B-0AEC6DD61B73}"/>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6" name="直線コネクタ 115">
          <a:extLst>
            <a:ext uri="{FF2B5EF4-FFF2-40B4-BE49-F238E27FC236}">
              <a16:creationId xmlns:a16="http://schemas.microsoft.com/office/drawing/2014/main" id="{F43FF6C7-D121-4349-AB83-F8ABBA98D901}"/>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17" name="【図書館】&#10;一人当たり面積平均値テキスト">
          <a:extLst>
            <a:ext uri="{FF2B5EF4-FFF2-40B4-BE49-F238E27FC236}">
              <a16:creationId xmlns:a16="http://schemas.microsoft.com/office/drawing/2014/main" id="{54369A8D-EBD4-436B-B15C-4C045D1B5D7B}"/>
            </a:ext>
          </a:extLst>
        </xdr:cNvPr>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8" name="フローチャート: 判断 117">
          <a:extLst>
            <a:ext uri="{FF2B5EF4-FFF2-40B4-BE49-F238E27FC236}">
              <a16:creationId xmlns:a16="http://schemas.microsoft.com/office/drawing/2014/main" id="{B85F0AED-C34D-408B-993B-156EDE274781}"/>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9" name="フローチャート: 判断 118">
          <a:extLst>
            <a:ext uri="{FF2B5EF4-FFF2-40B4-BE49-F238E27FC236}">
              <a16:creationId xmlns:a16="http://schemas.microsoft.com/office/drawing/2014/main" id="{A12DB235-F349-404B-8383-A63BB1E9B148}"/>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0" name="フローチャート: 判断 119">
          <a:extLst>
            <a:ext uri="{FF2B5EF4-FFF2-40B4-BE49-F238E27FC236}">
              <a16:creationId xmlns:a16="http://schemas.microsoft.com/office/drawing/2014/main" id="{F8DF4AAC-189D-4A6E-82E6-3D78E1887D5E}"/>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1" name="フローチャート: 判断 120">
          <a:extLst>
            <a:ext uri="{FF2B5EF4-FFF2-40B4-BE49-F238E27FC236}">
              <a16:creationId xmlns:a16="http://schemas.microsoft.com/office/drawing/2014/main" id="{1C532451-B13B-4F2C-A877-F5B774995E90}"/>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2" name="フローチャート: 判断 121">
          <a:extLst>
            <a:ext uri="{FF2B5EF4-FFF2-40B4-BE49-F238E27FC236}">
              <a16:creationId xmlns:a16="http://schemas.microsoft.com/office/drawing/2014/main" id="{BBA28BFB-8663-48DD-8CC6-B837D846AA5A}"/>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D50634F-8E8B-439F-93E8-1B57647EA9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60EA857-6090-447E-B4FC-9850E60502B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E3E958-EAF1-4155-BC06-C6F3DFD5B3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1D0BD9-835F-4E05-A5BE-3B2AD1E3665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3ADA974-A307-4A54-9070-2E4BD4CAC1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28" name="楕円 127">
          <a:extLst>
            <a:ext uri="{FF2B5EF4-FFF2-40B4-BE49-F238E27FC236}">
              <a16:creationId xmlns:a16="http://schemas.microsoft.com/office/drawing/2014/main" id="{AC3EC872-DFCC-46CF-90EC-70DF7D693F85}"/>
            </a:ext>
          </a:extLst>
        </xdr:cNvPr>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29" name="【図書館】&#10;一人当たり面積該当値テキスト">
          <a:extLst>
            <a:ext uri="{FF2B5EF4-FFF2-40B4-BE49-F238E27FC236}">
              <a16:creationId xmlns:a16="http://schemas.microsoft.com/office/drawing/2014/main" id="{A89E532F-1738-4F8F-B394-AA07E4CE7CE1}"/>
            </a:ext>
          </a:extLst>
        </xdr:cNvPr>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0" name="楕円 129">
          <a:extLst>
            <a:ext uri="{FF2B5EF4-FFF2-40B4-BE49-F238E27FC236}">
              <a16:creationId xmlns:a16="http://schemas.microsoft.com/office/drawing/2014/main" id="{0DF2A115-0CBA-4878-A8FB-8D9F3D9518DF}"/>
            </a:ext>
          </a:extLst>
        </xdr:cNvPr>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110490</xdr:rowOff>
    </xdr:to>
    <xdr:cxnSp macro="">
      <xdr:nvCxnSpPr>
        <xdr:cNvPr id="131" name="直線コネクタ 130">
          <a:extLst>
            <a:ext uri="{FF2B5EF4-FFF2-40B4-BE49-F238E27FC236}">
              <a16:creationId xmlns:a16="http://schemas.microsoft.com/office/drawing/2014/main" id="{931D5FDA-CDB8-4849-AB66-0173F284DE7F}"/>
            </a:ext>
          </a:extLst>
        </xdr:cNvPr>
        <xdr:cNvCxnSpPr/>
      </xdr:nvCxnSpPr>
      <xdr:spPr>
        <a:xfrm>
          <a:off x="9639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59690</xdr:rowOff>
    </xdr:from>
    <xdr:to>
      <xdr:col>46</xdr:col>
      <xdr:colOff>38100</xdr:colOff>
      <xdr:row>41</xdr:row>
      <xdr:rowOff>161290</xdr:rowOff>
    </xdr:to>
    <xdr:sp macro="" textlink="">
      <xdr:nvSpPr>
        <xdr:cNvPr id="132" name="楕円 131">
          <a:extLst>
            <a:ext uri="{FF2B5EF4-FFF2-40B4-BE49-F238E27FC236}">
              <a16:creationId xmlns:a16="http://schemas.microsoft.com/office/drawing/2014/main" id="{02D19C9C-0AE0-4CF6-930D-82A2F3F256C6}"/>
            </a:ext>
          </a:extLst>
        </xdr:cNvPr>
        <xdr:cNvSpPr/>
      </xdr:nvSpPr>
      <xdr:spPr>
        <a:xfrm>
          <a:off x="869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110490</xdr:rowOff>
    </xdr:to>
    <xdr:cxnSp macro="">
      <xdr:nvCxnSpPr>
        <xdr:cNvPr id="133" name="直線コネクタ 132">
          <a:extLst>
            <a:ext uri="{FF2B5EF4-FFF2-40B4-BE49-F238E27FC236}">
              <a16:creationId xmlns:a16="http://schemas.microsoft.com/office/drawing/2014/main" id="{6CA43EF3-A0D7-40C1-9C64-26F047AFD7B0}"/>
            </a:ext>
          </a:extLst>
        </xdr:cNvPr>
        <xdr:cNvCxnSpPr/>
      </xdr:nvCxnSpPr>
      <xdr:spPr>
        <a:xfrm>
          <a:off x="8750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62956</xdr:rowOff>
    </xdr:from>
    <xdr:to>
      <xdr:col>41</xdr:col>
      <xdr:colOff>101600</xdr:colOff>
      <xdr:row>41</xdr:row>
      <xdr:rowOff>164556</xdr:rowOff>
    </xdr:to>
    <xdr:sp macro="" textlink="">
      <xdr:nvSpPr>
        <xdr:cNvPr id="134" name="楕円 133">
          <a:extLst>
            <a:ext uri="{FF2B5EF4-FFF2-40B4-BE49-F238E27FC236}">
              <a16:creationId xmlns:a16="http://schemas.microsoft.com/office/drawing/2014/main" id="{6777EF33-2DE0-4024-9EBF-B5EB6DABDBE2}"/>
            </a:ext>
          </a:extLst>
        </xdr:cNvPr>
        <xdr:cNvSpPr/>
      </xdr:nvSpPr>
      <xdr:spPr>
        <a:xfrm>
          <a:off x="7810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110490</xdr:rowOff>
    </xdr:from>
    <xdr:to>
      <xdr:col>45</xdr:col>
      <xdr:colOff>177800</xdr:colOff>
      <xdr:row>41</xdr:row>
      <xdr:rowOff>113756</xdr:rowOff>
    </xdr:to>
    <xdr:cxnSp macro="">
      <xdr:nvCxnSpPr>
        <xdr:cNvPr id="135" name="直線コネクタ 134">
          <a:extLst>
            <a:ext uri="{FF2B5EF4-FFF2-40B4-BE49-F238E27FC236}">
              <a16:creationId xmlns:a16="http://schemas.microsoft.com/office/drawing/2014/main" id="{5FDD6205-0B32-4222-BE71-B1DE1EB90A4E}"/>
            </a:ext>
          </a:extLst>
        </xdr:cNvPr>
        <xdr:cNvCxnSpPr/>
      </xdr:nvCxnSpPr>
      <xdr:spPr>
        <a:xfrm flipV="1">
          <a:off x="7861300" y="713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133730</xdr:rowOff>
    </xdr:from>
    <xdr:ext cx="469744" cy="259045"/>
    <xdr:sp macro="" textlink="">
      <xdr:nvSpPr>
        <xdr:cNvPr id="136" name="n_1aveValue【図書館】&#10;一人当たり面積">
          <a:extLst>
            <a:ext uri="{FF2B5EF4-FFF2-40B4-BE49-F238E27FC236}">
              <a16:creationId xmlns:a16="http://schemas.microsoft.com/office/drawing/2014/main" id="{D78D7030-037E-4E9E-AE20-553F4501FD7E}"/>
            </a:ext>
          </a:extLst>
        </xdr:cNvPr>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37" name="n_2aveValue【図書館】&#10;一人当たり面積">
          <a:extLst>
            <a:ext uri="{FF2B5EF4-FFF2-40B4-BE49-F238E27FC236}">
              <a16:creationId xmlns:a16="http://schemas.microsoft.com/office/drawing/2014/main" id="{51512577-9CE1-4C2D-BDD0-0C3B1C1DA34D}"/>
            </a:ext>
          </a:extLst>
        </xdr:cNvPr>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38" name="n_3aveValue【図書館】&#10;一人当たり面積">
          <a:extLst>
            <a:ext uri="{FF2B5EF4-FFF2-40B4-BE49-F238E27FC236}">
              <a16:creationId xmlns:a16="http://schemas.microsoft.com/office/drawing/2014/main" id="{9C698B79-A615-4309-8BEE-F1567EB49368}"/>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39" name="n_4aveValue【図書館】&#10;一人当たり面積">
          <a:extLst>
            <a:ext uri="{FF2B5EF4-FFF2-40B4-BE49-F238E27FC236}">
              <a16:creationId xmlns:a16="http://schemas.microsoft.com/office/drawing/2014/main" id="{21337E5C-22F6-4AB9-B0A5-4FF4CB395BFB}"/>
            </a:ext>
          </a:extLst>
        </xdr:cNvPr>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0" name="n_1mainValue【図書館】&#10;一人当たり面積">
          <a:extLst>
            <a:ext uri="{FF2B5EF4-FFF2-40B4-BE49-F238E27FC236}">
              <a16:creationId xmlns:a16="http://schemas.microsoft.com/office/drawing/2014/main" id="{7D5377C7-BBA0-4ABC-A8D3-C485EA4FAA71}"/>
            </a:ext>
          </a:extLst>
        </xdr:cNvPr>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152417</xdr:rowOff>
    </xdr:from>
    <xdr:ext cx="469744" cy="259045"/>
    <xdr:sp macro="" textlink="">
      <xdr:nvSpPr>
        <xdr:cNvPr id="141" name="n_2mainValue【図書館】&#10;一人当たり面積">
          <a:extLst>
            <a:ext uri="{FF2B5EF4-FFF2-40B4-BE49-F238E27FC236}">
              <a16:creationId xmlns:a16="http://schemas.microsoft.com/office/drawing/2014/main" id="{F22D774A-26D9-4A7D-8DF8-E7CA30BA180C}"/>
            </a:ext>
          </a:extLst>
        </xdr:cNvPr>
        <xdr:cNvSpPr txBox="1"/>
      </xdr:nvSpPr>
      <xdr:spPr>
        <a:xfrm>
          <a:off x="8515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155683</xdr:rowOff>
    </xdr:from>
    <xdr:ext cx="469744" cy="259045"/>
    <xdr:sp macro="" textlink="">
      <xdr:nvSpPr>
        <xdr:cNvPr id="142" name="n_3mainValue【図書館】&#10;一人当たり面積">
          <a:extLst>
            <a:ext uri="{FF2B5EF4-FFF2-40B4-BE49-F238E27FC236}">
              <a16:creationId xmlns:a16="http://schemas.microsoft.com/office/drawing/2014/main" id="{7FDA95E4-52F7-4976-A428-038EF68EFBBE}"/>
            </a:ext>
          </a:extLst>
        </xdr:cNvPr>
        <xdr:cNvSpPr txBox="1"/>
      </xdr:nvSpPr>
      <xdr:spPr>
        <a:xfrm>
          <a:off x="76264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8DCC3E27-C7BF-400B-932E-FD7E19E717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D0A86647-988B-480F-BF06-FBF4196EF7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49E3913-297E-4884-8EA8-4A28ED39582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79F46F7E-6885-4E03-82FB-3A2C74E205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8692C2C4-C157-4894-9C95-82C3EC8DF4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846F3F2C-9600-4B2C-BC11-ED20D19598F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2BAA6DB-4986-40E2-B13A-3267EEEA456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8C6C6960-1445-4C6A-A7E9-43EA701F87C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ACAF7ED-6A3B-4470-9E68-9AC866F1F4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146059B4-0E23-40A5-97D4-82FA9C2E9A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5F915975-684B-4D6D-B223-1D3ED19BAA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E8E45490-8584-4FDB-AC82-5D26EB86728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956814B5-1B84-4012-81C0-20BF614FE0A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EE1E2F53-85ED-465F-AF48-3120535366E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BC2186AB-7FBF-4438-8632-33613408B1B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8291C938-ACC1-45DF-811D-1355471F695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DECE7F1C-2E9B-49FE-8EA6-B5434358AB7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9EB6DDD1-9C1E-445D-9044-85E3CB065D4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6F9F2833-66A9-42CD-81E4-50F4C788B65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70D1A473-7CE5-4430-8680-302DEC4C507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15686B94-D9A4-4155-97B4-FB6DB7E31A2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CC26954-CD45-447F-99D7-EB42FCFF0C5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270A0C65-4754-4B10-8957-40C6F3498B2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B583B215-A473-42F5-B439-D0CCADBC4F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74F26DAB-2ED9-46A4-8A93-94CF937E004F}"/>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14F384AF-FBFC-4D4E-8DF1-6413B44503D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A08815FC-EDBF-40CF-AF80-752D6F09CBE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F32FA1E0-1C7C-4D9C-8ECA-CE9154206F35}"/>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1" name="直線コネクタ 170">
          <a:extLst>
            <a:ext uri="{FF2B5EF4-FFF2-40B4-BE49-F238E27FC236}">
              <a16:creationId xmlns:a16="http://schemas.microsoft.com/office/drawing/2014/main" id="{57A1B7FB-D42E-4E38-80D6-78615FE5B780}"/>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6092BC44-4EEE-41B5-8780-6B52AB1F3B4E}"/>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3" name="フローチャート: 判断 172">
          <a:extLst>
            <a:ext uri="{FF2B5EF4-FFF2-40B4-BE49-F238E27FC236}">
              <a16:creationId xmlns:a16="http://schemas.microsoft.com/office/drawing/2014/main" id="{F33137EB-1922-4761-9272-51BE4443B1F0}"/>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4" name="フローチャート: 判断 173">
          <a:extLst>
            <a:ext uri="{FF2B5EF4-FFF2-40B4-BE49-F238E27FC236}">
              <a16:creationId xmlns:a16="http://schemas.microsoft.com/office/drawing/2014/main" id="{854EB580-CECA-4939-B668-18E9710CFCBB}"/>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a:extLst>
            <a:ext uri="{FF2B5EF4-FFF2-40B4-BE49-F238E27FC236}">
              <a16:creationId xmlns:a16="http://schemas.microsoft.com/office/drawing/2014/main" id="{32234867-B8F7-4480-91DF-B35324C39CBD}"/>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76" name="フローチャート: 判断 175">
          <a:extLst>
            <a:ext uri="{FF2B5EF4-FFF2-40B4-BE49-F238E27FC236}">
              <a16:creationId xmlns:a16="http://schemas.microsoft.com/office/drawing/2014/main" id="{D01E363D-AC64-46A9-A2D0-9C70AFDEA2F2}"/>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7" name="フローチャート: 判断 176">
          <a:extLst>
            <a:ext uri="{FF2B5EF4-FFF2-40B4-BE49-F238E27FC236}">
              <a16:creationId xmlns:a16="http://schemas.microsoft.com/office/drawing/2014/main" id="{5AFC9502-DE23-4951-9F42-1AC409A55D52}"/>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65CE75F-900A-494E-8DCC-3822EDFCE20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DD740C3-79A6-4C5D-A29B-E2E91F3DEE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7F1C59A-A01E-4474-A650-430759D6B3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B96425C-2453-4B2E-B062-4095FFE766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6986465-7844-487E-B28F-BE7C2A65BF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3" name="楕円 182">
          <a:extLst>
            <a:ext uri="{FF2B5EF4-FFF2-40B4-BE49-F238E27FC236}">
              <a16:creationId xmlns:a16="http://schemas.microsoft.com/office/drawing/2014/main" id="{8DE76CF7-44F8-4581-B32D-8405C87903B0}"/>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2BDE5BA8-7A6F-4F6A-9733-FBC30B4D6E1A}"/>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5" name="楕円 184">
          <a:extLst>
            <a:ext uri="{FF2B5EF4-FFF2-40B4-BE49-F238E27FC236}">
              <a16:creationId xmlns:a16="http://schemas.microsoft.com/office/drawing/2014/main" id="{B198DF92-5771-41A7-97CA-0A151D374B83}"/>
            </a:ext>
          </a:extLst>
        </xdr:cNvPr>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110490</xdr:rowOff>
    </xdr:to>
    <xdr:cxnSp macro="">
      <xdr:nvCxnSpPr>
        <xdr:cNvPr id="186" name="直線コネクタ 185">
          <a:extLst>
            <a:ext uri="{FF2B5EF4-FFF2-40B4-BE49-F238E27FC236}">
              <a16:creationId xmlns:a16="http://schemas.microsoft.com/office/drawing/2014/main" id="{7762449B-3FD0-43FB-B800-116EC9FEB098}"/>
            </a:ext>
          </a:extLst>
        </xdr:cNvPr>
        <xdr:cNvCxnSpPr/>
      </xdr:nvCxnSpPr>
      <xdr:spPr>
        <a:xfrm>
          <a:off x="3797300" y="105270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87" name="楕円 186">
          <a:extLst>
            <a:ext uri="{FF2B5EF4-FFF2-40B4-BE49-F238E27FC236}">
              <a16:creationId xmlns:a16="http://schemas.microsoft.com/office/drawing/2014/main" id="{E08D2BC2-C54F-4D68-B3B6-CF270863C911}"/>
            </a:ext>
          </a:extLst>
        </xdr:cNvPr>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68580</xdr:rowOff>
    </xdr:to>
    <xdr:cxnSp macro="">
      <xdr:nvCxnSpPr>
        <xdr:cNvPr id="188" name="直線コネクタ 187">
          <a:extLst>
            <a:ext uri="{FF2B5EF4-FFF2-40B4-BE49-F238E27FC236}">
              <a16:creationId xmlns:a16="http://schemas.microsoft.com/office/drawing/2014/main" id="{8B6DBB33-4358-4C0E-932B-C9314C221F22}"/>
            </a:ext>
          </a:extLst>
        </xdr:cNvPr>
        <xdr:cNvCxnSpPr/>
      </xdr:nvCxnSpPr>
      <xdr:spPr>
        <a:xfrm>
          <a:off x="2908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89" name="楕円 188">
          <a:extLst>
            <a:ext uri="{FF2B5EF4-FFF2-40B4-BE49-F238E27FC236}">
              <a16:creationId xmlns:a16="http://schemas.microsoft.com/office/drawing/2014/main" id="{55DDC941-BE1F-4FBD-9A58-17CE07367C07}"/>
            </a:ext>
          </a:extLst>
        </xdr:cNvPr>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26670</xdr:rowOff>
    </xdr:to>
    <xdr:cxnSp macro="">
      <xdr:nvCxnSpPr>
        <xdr:cNvPr id="190" name="直線コネクタ 189">
          <a:extLst>
            <a:ext uri="{FF2B5EF4-FFF2-40B4-BE49-F238E27FC236}">
              <a16:creationId xmlns:a16="http://schemas.microsoft.com/office/drawing/2014/main" id="{B1A9A49F-9A0B-4BB7-A684-D3CF466E2D99}"/>
            </a:ext>
          </a:extLst>
        </xdr:cNvPr>
        <xdr:cNvCxnSpPr/>
      </xdr:nvCxnSpPr>
      <xdr:spPr>
        <a:xfrm>
          <a:off x="2019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1" name="n_1aveValue【体育館・プール】&#10;有形固定資産減価償却率">
          <a:extLst>
            <a:ext uri="{FF2B5EF4-FFF2-40B4-BE49-F238E27FC236}">
              <a16:creationId xmlns:a16="http://schemas.microsoft.com/office/drawing/2014/main" id="{10862561-217D-44FF-AAE5-4EE2253A8347}"/>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2" name="n_2aveValue【体育館・プール】&#10;有形固定資産減価償却率">
          <a:extLst>
            <a:ext uri="{FF2B5EF4-FFF2-40B4-BE49-F238E27FC236}">
              <a16:creationId xmlns:a16="http://schemas.microsoft.com/office/drawing/2014/main" id="{2408C285-CB13-4FC3-8395-F60ADF76EE4D}"/>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93" name="n_3aveValue【体育館・プール】&#10;有形固定資産減価償却率">
          <a:extLst>
            <a:ext uri="{FF2B5EF4-FFF2-40B4-BE49-F238E27FC236}">
              <a16:creationId xmlns:a16="http://schemas.microsoft.com/office/drawing/2014/main" id="{E777EE61-3F21-423D-8B5D-53CC9374539A}"/>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4" name="n_4aveValue【体育館・プール】&#10;有形固定資産減価償却率">
          <a:extLst>
            <a:ext uri="{FF2B5EF4-FFF2-40B4-BE49-F238E27FC236}">
              <a16:creationId xmlns:a16="http://schemas.microsoft.com/office/drawing/2014/main" id="{FDCD82DA-A02C-4B42-AE64-D72BC373FF6F}"/>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95" name="n_1mainValue【体育館・プール】&#10;有形固定資産減価償却率">
          <a:extLst>
            <a:ext uri="{FF2B5EF4-FFF2-40B4-BE49-F238E27FC236}">
              <a16:creationId xmlns:a16="http://schemas.microsoft.com/office/drawing/2014/main" id="{C6B632E9-1040-4D50-9EC5-F583A69C28C2}"/>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196" name="n_2mainValue【体育館・プール】&#10;有形固定資産減価償却率">
          <a:extLst>
            <a:ext uri="{FF2B5EF4-FFF2-40B4-BE49-F238E27FC236}">
              <a16:creationId xmlns:a16="http://schemas.microsoft.com/office/drawing/2014/main" id="{36DB7F4F-109F-437E-9533-00488F436BA0}"/>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197" name="n_3mainValue【体育館・プール】&#10;有形固定資産減価償却率">
          <a:extLst>
            <a:ext uri="{FF2B5EF4-FFF2-40B4-BE49-F238E27FC236}">
              <a16:creationId xmlns:a16="http://schemas.microsoft.com/office/drawing/2014/main" id="{84CFFB6E-84E2-45B1-8B40-00A055674553}"/>
            </a:ext>
          </a:extLst>
        </xdr:cNvPr>
        <xdr:cNvSpPr txBox="1"/>
      </xdr:nvSpPr>
      <xdr:spPr>
        <a:xfrm>
          <a:off x="1816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627AAF0B-4DAC-4E3C-AEF4-F0196DAAB2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CA21B362-D7D3-45C8-BA43-338F750A4E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4DA1F436-12AA-453A-9999-4AEDD2F4E2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429F16C-BE65-49D8-96D2-548FF2B7F7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A5F58DDA-5107-4E1E-BA12-510FABBFF9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2F5B723A-2EA2-4904-90AE-651E8FAE6B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C73AB45D-7CCE-40EE-94A8-A20BCC6E74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CE0B9BCF-9075-4D86-8C48-36A34BC1EA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EEC7F742-61CD-49B1-966A-2CF8AAD72F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4F197197-3A6F-405F-8361-B9815BE501C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2063A59E-AA82-419A-A184-29ABF3D35C8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2F4FCD5D-40BD-46AF-9809-17583897AEB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7E5404B2-1ABC-4AB8-994C-D56E9408BAF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F6BBF0B5-39E1-41DB-94BB-472ECBD7917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2BAB694B-1F51-46D2-B87E-350B69C8445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C4D7BFF1-7303-4463-8640-3B0EAA52F6D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80E501C9-DFBC-4693-9393-6F159E826CB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E4ED96E1-9ECF-48CF-8757-70896F58AF6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E01E99B6-8C1B-47E4-84A5-55286D87BC4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87A6E862-DB65-4AC6-A087-E3DCB0F2C56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962A5079-C894-41FB-B00A-7E6B6D0B6CE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34126925-CD9F-4540-889F-8884C7751C4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B78AC164-7549-4AC0-A787-DE23496489E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03E7A20B-081F-44FA-A853-9D8F825072D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0E406544-B964-41D7-B9AA-91B3B2E539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23" name="直線コネクタ 222">
          <a:extLst>
            <a:ext uri="{FF2B5EF4-FFF2-40B4-BE49-F238E27FC236}">
              <a16:creationId xmlns:a16="http://schemas.microsoft.com/office/drawing/2014/main" id="{4DC1B44A-5E95-4FEB-B97E-7C469DA4A537}"/>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24" name="【体育館・プール】&#10;一人当たり面積最小値テキスト">
          <a:extLst>
            <a:ext uri="{FF2B5EF4-FFF2-40B4-BE49-F238E27FC236}">
              <a16:creationId xmlns:a16="http://schemas.microsoft.com/office/drawing/2014/main" id="{BCDBF990-4CD3-4731-A9A9-FA69B56C5061}"/>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25" name="直線コネクタ 224">
          <a:extLst>
            <a:ext uri="{FF2B5EF4-FFF2-40B4-BE49-F238E27FC236}">
              <a16:creationId xmlns:a16="http://schemas.microsoft.com/office/drawing/2014/main" id="{889F40DE-0488-4563-9738-20D76EF72AA6}"/>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26" name="【体育館・プール】&#10;一人当たり面積最大値テキスト">
          <a:extLst>
            <a:ext uri="{FF2B5EF4-FFF2-40B4-BE49-F238E27FC236}">
              <a16:creationId xmlns:a16="http://schemas.microsoft.com/office/drawing/2014/main" id="{9D86338C-ABF4-41BD-A3FC-463810E2CE56}"/>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27" name="直線コネクタ 226">
          <a:extLst>
            <a:ext uri="{FF2B5EF4-FFF2-40B4-BE49-F238E27FC236}">
              <a16:creationId xmlns:a16="http://schemas.microsoft.com/office/drawing/2014/main" id="{824EDA0E-764C-4C43-90AA-E3C7D174E3D3}"/>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28" name="【体育館・プール】&#10;一人当たり面積平均値テキスト">
          <a:extLst>
            <a:ext uri="{FF2B5EF4-FFF2-40B4-BE49-F238E27FC236}">
              <a16:creationId xmlns:a16="http://schemas.microsoft.com/office/drawing/2014/main" id="{CD66AFB2-C913-4364-82C6-4C38639F6A5A}"/>
            </a:ext>
          </a:extLst>
        </xdr:cNvPr>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29" name="フローチャート: 判断 228">
          <a:extLst>
            <a:ext uri="{FF2B5EF4-FFF2-40B4-BE49-F238E27FC236}">
              <a16:creationId xmlns:a16="http://schemas.microsoft.com/office/drawing/2014/main" id="{D11E6933-24E4-4A1C-A94B-649EA56475A0}"/>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0" name="フローチャート: 判断 229">
          <a:extLst>
            <a:ext uri="{FF2B5EF4-FFF2-40B4-BE49-F238E27FC236}">
              <a16:creationId xmlns:a16="http://schemas.microsoft.com/office/drawing/2014/main" id="{44FB834E-44E7-4FB5-A0E6-654DE5E1A70C}"/>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31" name="フローチャート: 判断 230">
          <a:extLst>
            <a:ext uri="{FF2B5EF4-FFF2-40B4-BE49-F238E27FC236}">
              <a16:creationId xmlns:a16="http://schemas.microsoft.com/office/drawing/2014/main" id="{1E442496-BCC8-469A-B340-2FC1F1DF2B52}"/>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32" name="フローチャート: 判断 231">
          <a:extLst>
            <a:ext uri="{FF2B5EF4-FFF2-40B4-BE49-F238E27FC236}">
              <a16:creationId xmlns:a16="http://schemas.microsoft.com/office/drawing/2014/main" id="{986EA8F7-B7C4-4558-B425-B6B90EB8A827}"/>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33" name="フローチャート: 判断 232">
          <a:extLst>
            <a:ext uri="{FF2B5EF4-FFF2-40B4-BE49-F238E27FC236}">
              <a16:creationId xmlns:a16="http://schemas.microsoft.com/office/drawing/2014/main" id="{5315FDD8-EF1B-4CC6-81FC-EDD125DC886D}"/>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B9EEBBB-895C-49FF-82D8-522DF842CB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96C7BA1-E24E-45A0-83E9-2ED6BA43DF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9B3B476-CE00-49EA-A09B-EA3C5056C6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8255ABF-3B88-46AC-9DBE-721C3F33807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4CBBAF5-5B8A-4EA2-B96D-C51BC30DB8F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93435</xdr:rowOff>
    </xdr:from>
    <xdr:to>
      <xdr:col>55</xdr:col>
      <xdr:colOff>50800</xdr:colOff>
      <xdr:row>64</xdr:row>
      <xdr:rowOff>23585</xdr:rowOff>
    </xdr:to>
    <xdr:sp macro="" textlink="">
      <xdr:nvSpPr>
        <xdr:cNvPr id="239" name="楕円 238">
          <a:extLst>
            <a:ext uri="{FF2B5EF4-FFF2-40B4-BE49-F238E27FC236}">
              <a16:creationId xmlns:a16="http://schemas.microsoft.com/office/drawing/2014/main" id="{E4FCE0B4-FCEF-4505-8C2A-9DF2CE16342A}"/>
            </a:ext>
          </a:extLst>
        </xdr:cNvPr>
        <xdr:cNvSpPr/>
      </xdr:nvSpPr>
      <xdr:spPr>
        <a:xfrm>
          <a:off x="10426700" y="108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8362</xdr:rowOff>
    </xdr:from>
    <xdr:ext cx="469744" cy="259045"/>
    <xdr:sp macro="" textlink="">
      <xdr:nvSpPr>
        <xdr:cNvPr id="240" name="【体育館・プール】&#10;一人当たり面積該当値テキスト">
          <a:extLst>
            <a:ext uri="{FF2B5EF4-FFF2-40B4-BE49-F238E27FC236}">
              <a16:creationId xmlns:a16="http://schemas.microsoft.com/office/drawing/2014/main" id="{4AB2F54A-47C0-4F4F-9AEE-B93F08A894A8}"/>
            </a:ext>
          </a:extLst>
        </xdr:cNvPr>
        <xdr:cNvSpPr txBox="1"/>
      </xdr:nvSpPr>
      <xdr:spPr>
        <a:xfrm>
          <a:off x="10515600" y="1080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94524</xdr:rowOff>
    </xdr:from>
    <xdr:to>
      <xdr:col>50</xdr:col>
      <xdr:colOff>165100</xdr:colOff>
      <xdr:row>64</xdr:row>
      <xdr:rowOff>24674</xdr:rowOff>
    </xdr:to>
    <xdr:sp macro="" textlink="">
      <xdr:nvSpPr>
        <xdr:cNvPr id="241" name="楕円 240">
          <a:extLst>
            <a:ext uri="{FF2B5EF4-FFF2-40B4-BE49-F238E27FC236}">
              <a16:creationId xmlns:a16="http://schemas.microsoft.com/office/drawing/2014/main" id="{0F83FC69-F9E7-43FF-8721-CF9740B1FF1B}"/>
            </a:ext>
          </a:extLst>
        </xdr:cNvPr>
        <xdr:cNvSpPr/>
      </xdr:nvSpPr>
      <xdr:spPr>
        <a:xfrm>
          <a:off x="9588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144235</xdr:rowOff>
    </xdr:from>
    <xdr:to>
      <xdr:col>55</xdr:col>
      <xdr:colOff>0</xdr:colOff>
      <xdr:row>63</xdr:row>
      <xdr:rowOff>145324</xdr:rowOff>
    </xdr:to>
    <xdr:cxnSp macro="">
      <xdr:nvCxnSpPr>
        <xdr:cNvPr id="242" name="直線コネクタ 241">
          <a:extLst>
            <a:ext uri="{FF2B5EF4-FFF2-40B4-BE49-F238E27FC236}">
              <a16:creationId xmlns:a16="http://schemas.microsoft.com/office/drawing/2014/main" id="{4F597CC6-89E2-49B6-8510-1F22EEDBB3E2}"/>
            </a:ext>
          </a:extLst>
        </xdr:cNvPr>
        <xdr:cNvCxnSpPr/>
      </xdr:nvCxnSpPr>
      <xdr:spPr>
        <a:xfrm flipV="1">
          <a:off x="9639300" y="10945585"/>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94524</xdr:rowOff>
    </xdr:from>
    <xdr:to>
      <xdr:col>46</xdr:col>
      <xdr:colOff>38100</xdr:colOff>
      <xdr:row>64</xdr:row>
      <xdr:rowOff>24674</xdr:rowOff>
    </xdr:to>
    <xdr:sp macro="" textlink="">
      <xdr:nvSpPr>
        <xdr:cNvPr id="243" name="楕円 242">
          <a:extLst>
            <a:ext uri="{FF2B5EF4-FFF2-40B4-BE49-F238E27FC236}">
              <a16:creationId xmlns:a16="http://schemas.microsoft.com/office/drawing/2014/main" id="{77CAC090-268C-41CF-950B-59652E963853}"/>
            </a:ext>
          </a:extLst>
        </xdr:cNvPr>
        <xdr:cNvSpPr/>
      </xdr:nvSpPr>
      <xdr:spPr>
        <a:xfrm>
          <a:off x="8699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145324</xdr:rowOff>
    </xdr:from>
    <xdr:to>
      <xdr:col>50</xdr:col>
      <xdr:colOff>114300</xdr:colOff>
      <xdr:row>63</xdr:row>
      <xdr:rowOff>145324</xdr:rowOff>
    </xdr:to>
    <xdr:cxnSp macro="">
      <xdr:nvCxnSpPr>
        <xdr:cNvPr id="244" name="直線コネクタ 243">
          <a:extLst>
            <a:ext uri="{FF2B5EF4-FFF2-40B4-BE49-F238E27FC236}">
              <a16:creationId xmlns:a16="http://schemas.microsoft.com/office/drawing/2014/main" id="{D05BD2E8-7C16-4DC3-9A13-97235352B415}"/>
            </a:ext>
          </a:extLst>
        </xdr:cNvPr>
        <xdr:cNvCxnSpPr/>
      </xdr:nvCxnSpPr>
      <xdr:spPr>
        <a:xfrm>
          <a:off x="8750300" y="1094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95613</xdr:rowOff>
    </xdr:from>
    <xdr:to>
      <xdr:col>41</xdr:col>
      <xdr:colOff>101600</xdr:colOff>
      <xdr:row>64</xdr:row>
      <xdr:rowOff>25763</xdr:rowOff>
    </xdr:to>
    <xdr:sp macro="" textlink="">
      <xdr:nvSpPr>
        <xdr:cNvPr id="245" name="楕円 244">
          <a:extLst>
            <a:ext uri="{FF2B5EF4-FFF2-40B4-BE49-F238E27FC236}">
              <a16:creationId xmlns:a16="http://schemas.microsoft.com/office/drawing/2014/main" id="{A4FB69B4-FFF3-4186-8ACA-303E92B7340D}"/>
            </a:ext>
          </a:extLst>
        </xdr:cNvPr>
        <xdr:cNvSpPr/>
      </xdr:nvSpPr>
      <xdr:spPr>
        <a:xfrm>
          <a:off x="7810500" y="108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145324</xdr:rowOff>
    </xdr:from>
    <xdr:to>
      <xdr:col>45</xdr:col>
      <xdr:colOff>177800</xdr:colOff>
      <xdr:row>63</xdr:row>
      <xdr:rowOff>146413</xdr:rowOff>
    </xdr:to>
    <xdr:cxnSp macro="">
      <xdr:nvCxnSpPr>
        <xdr:cNvPr id="246" name="直線コネクタ 245">
          <a:extLst>
            <a:ext uri="{FF2B5EF4-FFF2-40B4-BE49-F238E27FC236}">
              <a16:creationId xmlns:a16="http://schemas.microsoft.com/office/drawing/2014/main" id="{822A9189-2AFB-4FFD-A9B3-E105EE4B605B}"/>
            </a:ext>
          </a:extLst>
        </xdr:cNvPr>
        <xdr:cNvCxnSpPr/>
      </xdr:nvCxnSpPr>
      <xdr:spPr>
        <a:xfrm flipV="1">
          <a:off x="7861300" y="109466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47" name="n_1aveValue【体育館・プール】&#10;一人当たり面積">
          <a:extLst>
            <a:ext uri="{FF2B5EF4-FFF2-40B4-BE49-F238E27FC236}">
              <a16:creationId xmlns:a16="http://schemas.microsoft.com/office/drawing/2014/main" id="{B7EA3ED7-33EC-432E-A672-3D7A6859C6F4}"/>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48" name="n_2aveValue【体育館・プール】&#10;一人当たり面積">
          <a:extLst>
            <a:ext uri="{FF2B5EF4-FFF2-40B4-BE49-F238E27FC236}">
              <a16:creationId xmlns:a16="http://schemas.microsoft.com/office/drawing/2014/main" id="{2EDCAFF0-44C1-4FD3-8313-6CD6F4ECE08E}"/>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49" name="n_3aveValue【体育館・プール】&#10;一人当たり面積">
          <a:extLst>
            <a:ext uri="{FF2B5EF4-FFF2-40B4-BE49-F238E27FC236}">
              <a16:creationId xmlns:a16="http://schemas.microsoft.com/office/drawing/2014/main" id="{5D3B3C7F-6D76-4F5F-869F-6F4534A39182}"/>
            </a:ext>
          </a:extLst>
        </xdr:cNvPr>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50" name="n_4aveValue【体育館・プール】&#10;一人当たり面積">
          <a:extLst>
            <a:ext uri="{FF2B5EF4-FFF2-40B4-BE49-F238E27FC236}">
              <a16:creationId xmlns:a16="http://schemas.microsoft.com/office/drawing/2014/main" id="{0C52673E-D9C2-46CB-A065-E5BA6AD23B4F}"/>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15801</xdr:rowOff>
    </xdr:from>
    <xdr:ext cx="469744" cy="259045"/>
    <xdr:sp macro="" textlink="">
      <xdr:nvSpPr>
        <xdr:cNvPr id="251" name="n_1mainValue【体育館・プール】&#10;一人当たり面積">
          <a:extLst>
            <a:ext uri="{FF2B5EF4-FFF2-40B4-BE49-F238E27FC236}">
              <a16:creationId xmlns:a16="http://schemas.microsoft.com/office/drawing/2014/main" id="{2C2B1DA8-FF73-49FE-81CC-5B01EA662962}"/>
            </a:ext>
          </a:extLst>
        </xdr:cNvPr>
        <xdr:cNvSpPr txBox="1"/>
      </xdr:nvSpPr>
      <xdr:spPr>
        <a:xfrm>
          <a:off x="93917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15801</xdr:rowOff>
    </xdr:from>
    <xdr:ext cx="469744" cy="259045"/>
    <xdr:sp macro="" textlink="">
      <xdr:nvSpPr>
        <xdr:cNvPr id="252" name="n_2mainValue【体育館・プール】&#10;一人当たり面積">
          <a:extLst>
            <a:ext uri="{FF2B5EF4-FFF2-40B4-BE49-F238E27FC236}">
              <a16:creationId xmlns:a16="http://schemas.microsoft.com/office/drawing/2014/main" id="{FF28C90E-C27E-499E-BF47-1F011A6283C2}"/>
            </a:ext>
          </a:extLst>
        </xdr:cNvPr>
        <xdr:cNvSpPr txBox="1"/>
      </xdr:nvSpPr>
      <xdr:spPr>
        <a:xfrm>
          <a:off x="8515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16890</xdr:rowOff>
    </xdr:from>
    <xdr:ext cx="469744" cy="259045"/>
    <xdr:sp macro="" textlink="">
      <xdr:nvSpPr>
        <xdr:cNvPr id="253" name="n_3mainValue【体育館・プール】&#10;一人当たり面積">
          <a:extLst>
            <a:ext uri="{FF2B5EF4-FFF2-40B4-BE49-F238E27FC236}">
              <a16:creationId xmlns:a16="http://schemas.microsoft.com/office/drawing/2014/main" id="{53D76197-DD1A-49E0-94D4-A55FAF2FA982}"/>
            </a:ext>
          </a:extLst>
        </xdr:cNvPr>
        <xdr:cNvSpPr txBox="1"/>
      </xdr:nvSpPr>
      <xdr:spPr>
        <a:xfrm>
          <a:off x="7626427" y="1098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36402135-9F05-4184-9C13-BFC31796D5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E1FBE70D-77FD-4164-89AC-9A6A007D50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6EB3EE0A-1483-4BD5-A616-A40AA8D979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110A6936-A956-4D64-B93C-EF5B540B27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791EE7D2-16AC-4E01-9468-BAFB854063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D2F47D24-7981-4C34-A86B-951461C36D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C291E15F-48D1-4805-966B-A27570D5F70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4E5ECC55-6E82-478B-9BBB-3CD9D0D74FA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B8D30949-EF0A-48BD-95F5-5F0FD051250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D50CA2EC-4534-4D42-96B0-D78278A7E8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80CD8730-8052-4468-83E1-4B2C0E76DE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3FE049BE-6B94-4737-BE7E-9250573C24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B64C1F94-97FB-453A-9BE2-C71D11E617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9D52F5F0-0487-4721-8AC6-A78C4B7D12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DE9092EC-4F3E-4C7F-B2F2-1E036AA869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72E3EAB0-79CA-4164-872C-AD570D17C72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D0C0937D-4EB3-4E71-AA91-20744E42F3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79329642-C64C-4E27-9700-D201B84A2C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A3822CA6-A3DD-4284-9330-434D342918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D7FD52F9-D4B2-4398-9041-6D3F870EA3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E90EB354-98D4-4E65-B5CC-71F1841214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9B842F80-BD99-46DA-AE52-2B096743F8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EC54BE8A-9824-459D-ADFD-A0896B8017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D6A0A830-DDFD-4D29-B9E9-5384462A07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AA5EB443-93B1-4F16-B70A-03BEC68DE89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2F65DFC4-63DB-4715-AE50-BA217CF7C59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6B9C348C-D53F-47B4-BAB3-9B2BEDD4206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a:extLst>
            <a:ext uri="{FF2B5EF4-FFF2-40B4-BE49-F238E27FC236}">
              <a16:creationId xmlns:a16="http://schemas.microsoft.com/office/drawing/2014/main" id="{1EC3BEA5-E8C6-4C66-879D-C46C9C291D0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a:extLst>
            <a:ext uri="{FF2B5EF4-FFF2-40B4-BE49-F238E27FC236}">
              <a16:creationId xmlns:a16="http://schemas.microsoft.com/office/drawing/2014/main" id="{7BE84F6D-7264-48D5-949A-21B2E93B27E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a:extLst>
            <a:ext uri="{FF2B5EF4-FFF2-40B4-BE49-F238E27FC236}">
              <a16:creationId xmlns:a16="http://schemas.microsoft.com/office/drawing/2014/main" id="{25EC9FC4-947D-4ED3-BA78-CEC8027803C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a:extLst>
            <a:ext uri="{FF2B5EF4-FFF2-40B4-BE49-F238E27FC236}">
              <a16:creationId xmlns:a16="http://schemas.microsoft.com/office/drawing/2014/main" id="{F8D1C152-2C00-4118-B9D5-26BCABBC749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a:extLst>
            <a:ext uri="{FF2B5EF4-FFF2-40B4-BE49-F238E27FC236}">
              <a16:creationId xmlns:a16="http://schemas.microsoft.com/office/drawing/2014/main" id="{2037B676-EB7C-4492-A4CE-42A2D26656E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a:extLst>
            <a:ext uri="{FF2B5EF4-FFF2-40B4-BE49-F238E27FC236}">
              <a16:creationId xmlns:a16="http://schemas.microsoft.com/office/drawing/2014/main" id="{3147DD35-6C52-4312-AA76-C0A18C2E105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a:extLst>
            <a:ext uri="{FF2B5EF4-FFF2-40B4-BE49-F238E27FC236}">
              <a16:creationId xmlns:a16="http://schemas.microsoft.com/office/drawing/2014/main" id="{2DEC74C5-316C-4D0A-8F24-6C85E5B8A8C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a:extLst>
            <a:ext uri="{FF2B5EF4-FFF2-40B4-BE49-F238E27FC236}">
              <a16:creationId xmlns:a16="http://schemas.microsoft.com/office/drawing/2014/main" id="{C60102BA-89C0-4FB6-BEB2-D3F8C1909DB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a:extLst>
            <a:ext uri="{FF2B5EF4-FFF2-40B4-BE49-F238E27FC236}">
              <a16:creationId xmlns:a16="http://schemas.microsoft.com/office/drawing/2014/main" id="{F37A4422-F7E4-4823-B965-DBF1BF69E1A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a:extLst>
            <a:ext uri="{FF2B5EF4-FFF2-40B4-BE49-F238E27FC236}">
              <a16:creationId xmlns:a16="http://schemas.microsoft.com/office/drawing/2014/main" id="{96E18AE2-426F-4B43-87BA-06A22E994BC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a:extLst>
            <a:ext uri="{FF2B5EF4-FFF2-40B4-BE49-F238E27FC236}">
              <a16:creationId xmlns:a16="http://schemas.microsoft.com/office/drawing/2014/main" id="{9DECBE0E-0561-46D5-A6CF-0ADB9E47385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a:extLst>
            <a:ext uri="{FF2B5EF4-FFF2-40B4-BE49-F238E27FC236}">
              <a16:creationId xmlns:a16="http://schemas.microsoft.com/office/drawing/2014/main" id="{0A3BEB46-70A9-4360-8923-23D5C85D6B9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CC920256-0E59-4F8B-A700-B419769DC8E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294" name="直線コネクタ 293">
          <a:extLst>
            <a:ext uri="{FF2B5EF4-FFF2-40B4-BE49-F238E27FC236}">
              <a16:creationId xmlns:a16="http://schemas.microsoft.com/office/drawing/2014/main" id="{4078577D-3051-4C17-A0DE-D89E20ECB52D}"/>
            </a:ext>
          </a:extLst>
        </xdr:cNvPr>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5" name="【市民会館】&#10;有形固定資産減価償却率最小値テキスト">
          <a:extLst>
            <a:ext uri="{FF2B5EF4-FFF2-40B4-BE49-F238E27FC236}">
              <a16:creationId xmlns:a16="http://schemas.microsoft.com/office/drawing/2014/main" id="{4E9ABD3D-0F2B-45FC-A393-893E232C392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6" name="直線コネクタ 295">
          <a:extLst>
            <a:ext uri="{FF2B5EF4-FFF2-40B4-BE49-F238E27FC236}">
              <a16:creationId xmlns:a16="http://schemas.microsoft.com/office/drawing/2014/main" id="{E02C6A52-66CF-4A57-9E50-C993754910D8}"/>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297" name="【市民会館】&#10;有形固定資産減価償却率最大値テキスト">
          <a:extLst>
            <a:ext uri="{FF2B5EF4-FFF2-40B4-BE49-F238E27FC236}">
              <a16:creationId xmlns:a16="http://schemas.microsoft.com/office/drawing/2014/main" id="{226C13F3-926C-49C1-911A-6F6816B1227C}"/>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298" name="直線コネクタ 297">
          <a:extLst>
            <a:ext uri="{FF2B5EF4-FFF2-40B4-BE49-F238E27FC236}">
              <a16:creationId xmlns:a16="http://schemas.microsoft.com/office/drawing/2014/main" id="{95540BAF-E580-4BF4-A7E9-3177A5BB3835}"/>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E42DDC04-DA9D-41A6-A4AC-7F2241247CE0}"/>
            </a:ext>
          </a:extLst>
        </xdr:cNvPr>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00" name="フローチャート: 判断 299">
          <a:extLst>
            <a:ext uri="{FF2B5EF4-FFF2-40B4-BE49-F238E27FC236}">
              <a16:creationId xmlns:a16="http://schemas.microsoft.com/office/drawing/2014/main" id="{C16ED2B9-1214-4B13-BB00-2878C55A7210}"/>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01" name="フローチャート: 判断 300">
          <a:extLst>
            <a:ext uri="{FF2B5EF4-FFF2-40B4-BE49-F238E27FC236}">
              <a16:creationId xmlns:a16="http://schemas.microsoft.com/office/drawing/2014/main" id="{03CAD7B5-3D4D-44F7-8AFE-2B36526B98D5}"/>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02" name="フローチャート: 判断 301">
          <a:extLst>
            <a:ext uri="{FF2B5EF4-FFF2-40B4-BE49-F238E27FC236}">
              <a16:creationId xmlns:a16="http://schemas.microsoft.com/office/drawing/2014/main" id="{DA4C88DF-7BC6-4427-81CC-CDFF2C8FC6D6}"/>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03" name="フローチャート: 判断 302">
          <a:extLst>
            <a:ext uri="{FF2B5EF4-FFF2-40B4-BE49-F238E27FC236}">
              <a16:creationId xmlns:a16="http://schemas.microsoft.com/office/drawing/2014/main" id="{F69BCD42-90C2-45F9-9486-C76947712504}"/>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04" name="フローチャート: 判断 303">
          <a:extLst>
            <a:ext uri="{FF2B5EF4-FFF2-40B4-BE49-F238E27FC236}">
              <a16:creationId xmlns:a16="http://schemas.microsoft.com/office/drawing/2014/main" id="{4E40EFE0-08E3-4C08-8872-772999103E8B}"/>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317624B0-0655-46B2-AA45-DD4792A9153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D3891781-B63D-4007-8C4E-127C5E01E05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727FBA6F-79CC-418F-A052-354A26DFC9A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2CE31974-356F-450E-99D1-7662EA919E3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D0DC32A7-87F7-413E-B55B-611E0207A64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310" name="楕円 309">
          <a:extLst>
            <a:ext uri="{FF2B5EF4-FFF2-40B4-BE49-F238E27FC236}">
              <a16:creationId xmlns:a16="http://schemas.microsoft.com/office/drawing/2014/main" id="{1A900F5A-4804-4C68-B4C6-66398EEC8EA7}"/>
            </a:ext>
          </a:extLst>
        </xdr:cNvPr>
        <xdr:cNvSpPr/>
      </xdr:nvSpPr>
      <xdr:spPr>
        <a:xfrm>
          <a:off x="4584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311" name="【市民会館】&#10;有形固定資産減価償却率該当値テキスト">
          <a:extLst>
            <a:ext uri="{FF2B5EF4-FFF2-40B4-BE49-F238E27FC236}">
              <a16:creationId xmlns:a16="http://schemas.microsoft.com/office/drawing/2014/main" id="{2FA5202F-8318-49D4-B074-D339ED6DD598}"/>
            </a:ext>
          </a:extLst>
        </xdr:cNvPr>
        <xdr:cNvSpPr txBox="1"/>
      </xdr:nvSpPr>
      <xdr:spPr>
        <a:xfrm>
          <a:off x="4673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44450</xdr:rowOff>
    </xdr:from>
    <xdr:to>
      <xdr:col>20</xdr:col>
      <xdr:colOff>38100</xdr:colOff>
      <xdr:row>103</xdr:row>
      <xdr:rowOff>146050</xdr:rowOff>
    </xdr:to>
    <xdr:sp macro="" textlink="">
      <xdr:nvSpPr>
        <xdr:cNvPr id="312" name="楕円 311">
          <a:extLst>
            <a:ext uri="{FF2B5EF4-FFF2-40B4-BE49-F238E27FC236}">
              <a16:creationId xmlns:a16="http://schemas.microsoft.com/office/drawing/2014/main" id="{EB05F026-8C50-46F2-9ECE-4503DDEBF1D5}"/>
            </a:ext>
          </a:extLst>
        </xdr:cNvPr>
        <xdr:cNvSpPr/>
      </xdr:nvSpPr>
      <xdr:spPr>
        <a:xfrm>
          <a:off x="3746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95250</xdr:rowOff>
    </xdr:from>
    <xdr:to>
      <xdr:col>24</xdr:col>
      <xdr:colOff>63500</xdr:colOff>
      <xdr:row>103</xdr:row>
      <xdr:rowOff>133350</xdr:rowOff>
    </xdr:to>
    <xdr:cxnSp macro="">
      <xdr:nvCxnSpPr>
        <xdr:cNvPr id="313" name="直線コネクタ 312">
          <a:extLst>
            <a:ext uri="{FF2B5EF4-FFF2-40B4-BE49-F238E27FC236}">
              <a16:creationId xmlns:a16="http://schemas.microsoft.com/office/drawing/2014/main" id="{9E8FE576-B7AA-4CB6-AB38-17A766C48032}"/>
            </a:ext>
          </a:extLst>
        </xdr:cNvPr>
        <xdr:cNvCxnSpPr/>
      </xdr:nvCxnSpPr>
      <xdr:spPr>
        <a:xfrm>
          <a:off x="3797300" y="1775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314" name="楕円 313">
          <a:extLst>
            <a:ext uri="{FF2B5EF4-FFF2-40B4-BE49-F238E27FC236}">
              <a16:creationId xmlns:a16="http://schemas.microsoft.com/office/drawing/2014/main" id="{BC9E7E86-0636-4FF1-AF3C-318EB5B26139}"/>
            </a:ext>
          </a:extLst>
        </xdr:cNvPr>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103</xdr:row>
      <xdr:rowOff>95250</xdr:rowOff>
    </xdr:to>
    <xdr:cxnSp macro="">
      <xdr:nvCxnSpPr>
        <xdr:cNvPr id="315" name="直線コネクタ 314">
          <a:extLst>
            <a:ext uri="{FF2B5EF4-FFF2-40B4-BE49-F238E27FC236}">
              <a16:creationId xmlns:a16="http://schemas.microsoft.com/office/drawing/2014/main" id="{FC161D01-7849-4AC5-AB5C-AA3445EFF975}"/>
            </a:ext>
          </a:extLst>
        </xdr:cNvPr>
        <xdr:cNvCxnSpPr/>
      </xdr:nvCxnSpPr>
      <xdr:spPr>
        <a:xfrm>
          <a:off x="2908300" y="1771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316" name="楕円 315">
          <a:extLst>
            <a:ext uri="{FF2B5EF4-FFF2-40B4-BE49-F238E27FC236}">
              <a16:creationId xmlns:a16="http://schemas.microsoft.com/office/drawing/2014/main" id="{52E3BD51-6EED-4679-8001-D110312113D9}"/>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57150</xdr:rowOff>
    </xdr:to>
    <xdr:cxnSp macro="">
      <xdr:nvCxnSpPr>
        <xdr:cNvPr id="317" name="直線コネクタ 316">
          <a:extLst>
            <a:ext uri="{FF2B5EF4-FFF2-40B4-BE49-F238E27FC236}">
              <a16:creationId xmlns:a16="http://schemas.microsoft.com/office/drawing/2014/main" id="{EE1F4C32-4DB0-4E54-824D-4EB505B857A8}"/>
            </a:ext>
          </a:extLst>
        </xdr:cNvPr>
        <xdr:cNvCxnSpPr/>
      </xdr:nvCxnSpPr>
      <xdr:spPr>
        <a:xfrm>
          <a:off x="2019300" y="1767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19066</xdr:rowOff>
    </xdr:from>
    <xdr:ext cx="405111" cy="259045"/>
    <xdr:sp macro="" textlink="">
      <xdr:nvSpPr>
        <xdr:cNvPr id="318" name="n_1aveValue【市民会館】&#10;有形固定資産減価償却率">
          <a:extLst>
            <a:ext uri="{FF2B5EF4-FFF2-40B4-BE49-F238E27FC236}">
              <a16:creationId xmlns:a16="http://schemas.microsoft.com/office/drawing/2014/main" id="{60B88BE5-2CC5-40A6-B813-C3B666675692}"/>
            </a:ext>
          </a:extLst>
        </xdr:cNvPr>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319" name="n_2aveValue【市民会館】&#10;有形固定資産減価償却率">
          <a:extLst>
            <a:ext uri="{FF2B5EF4-FFF2-40B4-BE49-F238E27FC236}">
              <a16:creationId xmlns:a16="http://schemas.microsoft.com/office/drawing/2014/main" id="{4F996E92-B826-4F57-91C5-EF2C0CD02721}"/>
            </a:ext>
          </a:extLst>
        </xdr:cNvPr>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78122</xdr:rowOff>
    </xdr:from>
    <xdr:ext cx="405111" cy="259045"/>
    <xdr:sp macro="" textlink="">
      <xdr:nvSpPr>
        <xdr:cNvPr id="320" name="n_3aveValue【市民会館】&#10;有形固定資産減価償却率">
          <a:extLst>
            <a:ext uri="{FF2B5EF4-FFF2-40B4-BE49-F238E27FC236}">
              <a16:creationId xmlns:a16="http://schemas.microsoft.com/office/drawing/2014/main" id="{87E1A491-674C-4866-ABCB-A1746A710B64}"/>
            </a:ext>
          </a:extLst>
        </xdr:cNvPr>
        <xdr:cNvSpPr txBox="1"/>
      </xdr:nvSpPr>
      <xdr:spPr>
        <a:xfrm>
          <a:off x="1816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21" name="n_4aveValue【市民会館】&#10;有形固定資産減価償却率">
          <a:extLst>
            <a:ext uri="{FF2B5EF4-FFF2-40B4-BE49-F238E27FC236}">
              <a16:creationId xmlns:a16="http://schemas.microsoft.com/office/drawing/2014/main" id="{B75017D4-A8D0-4A3C-9FBD-3DFE38F4D75D}"/>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162577</xdr:rowOff>
    </xdr:from>
    <xdr:ext cx="405111" cy="259045"/>
    <xdr:sp macro="" textlink="">
      <xdr:nvSpPr>
        <xdr:cNvPr id="322" name="n_1mainValue【市民会館】&#10;有形固定資産減価償却率">
          <a:extLst>
            <a:ext uri="{FF2B5EF4-FFF2-40B4-BE49-F238E27FC236}">
              <a16:creationId xmlns:a16="http://schemas.microsoft.com/office/drawing/2014/main" id="{9549160C-A598-4654-8CF9-B85361DFC6F2}"/>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323" name="n_2mainValue【市民会館】&#10;有形固定資産減価償却率">
          <a:extLst>
            <a:ext uri="{FF2B5EF4-FFF2-40B4-BE49-F238E27FC236}">
              <a16:creationId xmlns:a16="http://schemas.microsoft.com/office/drawing/2014/main" id="{DCFD8D29-741E-48F4-9CCF-C11AADAECBE9}"/>
            </a:ext>
          </a:extLst>
        </xdr:cNvPr>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324" name="n_3mainValue【市民会館】&#10;有形固定資産減価償却率">
          <a:extLst>
            <a:ext uri="{FF2B5EF4-FFF2-40B4-BE49-F238E27FC236}">
              <a16:creationId xmlns:a16="http://schemas.microsoft.com/office/drawing/2014/main" id="{43B70889-4084-40DF-AB67-93044281C2E6}"/>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15B08CE4-326F-4958-9BD4-F2E4218A97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58158851-34A6-4E22-9C2F-C0073AC2FD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BF96F50B-4A4F-43F7-B555-EF256DC089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AE2B5373-60A7-430A-BD6D-DF00DEA2F81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FC29C6D7-4155-4A20-8895-D076C46F52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5E5B486C-A1FF-4AA4-9040-2DE61B487D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74798502-FE39-4B07-A8DE-F51B83B667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341EF4E6-3AE6-42EB-8BB8-20B250E92E9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9141A99B-A5DC-4599-A7C9-F63EF29C581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39CF5392-FAF4-45FA-8E0C-9851DF6E4CE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a:extLst>
            <a:ext uri="{FF2B5EF4-FFF2-40B4-BE49-F238E27FC236}">
              <a16:creationId xmlns:a16="http://schemas.microsoft.com/office/drawing/2014/main" id="{4D3D8A9E-0838-46D0-B866-55A336A807B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a:extLst>
            <a:ext uri="{FF2B5EF4-FFF2-40B4-BE49-F238E27FC236}">
              <a16:creationId xmlns:a16="http://schemas.microsoft.com/office/drawing/2014/main" id="{3F2C86BC-1B84-4DEB-A752-2C2A2E19230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a:extLst>
            <a:ext uri="{FF2B5EF4-FFF2-40B4-BE49-F238E27FC236}">
              <a16:creationId xmlns:a16="http://schemas.microsoft.com/office/drawing/2014/main" id="{7A960C89-DF50-482D-9682-E08BCCC0B5F6}"/>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a:extLst>
            <a:ext uri="{FF2B5EF4-FFF2-40B4-BE49-F238E27FC236}">
              <a16:creationId xmlns:a16="http://schemas.microsoft.com/office/drawing/2014/main" id="{0EC226FD-73E2-4F5E-824E-C7BDD351456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a:extLst>
            <a:ext uri="{FF2B5EF4-FFF2-40B4-BE49-F238E27FC236}">
              <a16:creationId xmlns:a16="http://schemas.microsoft.com/office/drawing/2014/main" id="{4D22A3FC-827C-4162-A077-A9163484E18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a:extLst>
            <a:ext uri="{FF2B5EF4-FFF2-40B4-BE49-F238E27FC236}">
              <a16:creationId xmlns:a16="http://schemas.microsoft.com/office/drawing/2014/main" id="{BEF21782-6784-42F6-8DD9-9FB005A6331F}"/>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a:extLst>
            <a:ext uri="{FF2B5EF4-FFF2-40B4-BE49-F238E27FC236}">
              <a16:creationId xmlns:a16="http://schemas.microsoft.com/office/drawing/2014/main" id="{F21F99BE-C860-45CA-9BC2-E022BA0945E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a:extLst>
            <a:ext uri="{FF2B5EF4-FFF2-40B4-BE49-F238E27FC236}">
              <a16:creationId xmlns:a16="http://schemas.microsoft.com/office/drawing/2014/main" id="{253D509F-760E-4608-9DEE-6FB8939EC47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a:extLst>
            <a:ext uri="{FF2B5EF4-FFF2-40B4-BE49-F238E27FC236}">
              <a16:creationId xmlns:a16="http://schemas.microsoft.com/office/drawing/2014/main" id="{449FF549-15E2-4594-A306-D3F410A665E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a:extLst>
            <a:ext uri="{FF2B5EF4-FFF2-40B4-BE49-F238E27FC236}">
              <a16:creationId xmlns:a16="http://schemas.microsoft.com/office/drawing/2014/main" id="{192899E3-AF00-4E3A-BF02-85266DF7031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a:extLst>
            <a:ext uri="{FF2B5EF4-FFF2-40B4-BE49-F238E27FC236}">
              <a16:creationId xmlns:a16="http://schemas.microsoft.com/office/drawing/2014/main" id="{08F840D3-A14C-48E7-BE8D-F4C09535954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a:extLst>
            <a:ext uri="{FF2B5EF4-FFF2-40B4-BE49-F238E27FC236}">
              <a16:creationId xmlns:a16="http://schemas.microsoft.com/office/drawing/2014/main" id="{879AC6BD-7641-4E57-83C4-F39EBA6E280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a:extLst>
            <a:ext uri="{FF2B5EF4-FFF2-40B4-BE49-F238E27FC236}">
              <a16:creationId xmlns:a16="http://schemas.microsoft.com/office/drawing/2014/main" id="{F0B9F736-93C2-43AC-9CCA-2736275430F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5B674F54-D883-4592-965F-91436B884A7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a:extLst>
            <a:ext uri="{FF2B5EF4-FFF2-40B4-BE49-F238E27FC236}">
              <a16:creationId xmlns:a16="http://schemas.microsoft.com/office/drawing/2014/main" id="{B194D922-EFF7-4F62-8A40-17C0A36176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350" name="直線コネクタ 349">
          <a:extLst>
            <a:ext uri="{FF2B5EF4-FFF2-40B4-BE49-F238E27FC236}">
              <a16:creationId xmlns:a16="http://schemas.microsoft.com/office/drawing/2014/main" id="{5E6BBFB4-061F-41A1-B476-A615C83EEFB5}"/>
            </a:ext>
          </a:extLst>
        </xdr:cNvPr>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51" name="【市民会館】&#10;一人当たり面積最小値テキスト">
          <a:extLst>
            <a:ext uri="{FF2B5EF4-FFF2-40B4-BE49-F238E27FC236}">
              <a16:creationId xmlns:a16="http://schemas.microsoft.com/office/drawing/2014/main" id="{9A11207C-C765-4D34-8546-C94D003AC84D}"/>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52" name="直線コネクタ 351">
          <a:extLst>
            <a:ext uri="{FF2B5EF4-FFF2-40B4-BE49-F238E27FC236}">
              <a16:creationId xmlns:a16="http://schemas.microsoft.com/office/drawing/2014/main" id="{60A59481-AE85-4A55-AF7B-30DF5B33D4FA}"/>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353" name="【市民会館】&#10;一人当たり面積最大値テキスト">
          <a:extLst>
            <a:ext uri="{FF2B5EF4-FFF2-40B4-BE49-F238E27FC236}">
              <a16:creationId xmlns:a16="http://schemas.microsoft.com/office/drawing/2014/main" id="{3E8BDC4C-21B9-4D31-B407-952F08A63669}"/>
            </a:ext>
          </a:extLst>
        </xdr:cNvPr>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354" name="直線コネクタ 353">
          <a:extLst>
            <a:ext uri="{FF2B5EF4-FFF2-40B4-BE49-F238E27FC236}">
              <a16:creationId xmlns:a16="http://schemas.microsoft.com/office/drawing/2014/main" id="{362F7A62-62B0-4C3D-B6B3-C83E58F79B8A}"/>
            </a:ext>
          </a:extLst>
        </xdr:cNvPr>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macro="" textlink="">
      <xdr:nvSpPr>
        <xdr:cNvPr id="355" name="【市民会館】&#10;一人当たり面積平均値テキスト">
          <a:extLst>
            <a:ext uri="{FF2B5EF4-FFF2-40B4-BE49-F238E27FC236}">
              <a16:creationId xmlns:a16="http://schemas.microsoft.com/office/drawing/2014/main" id="{112F720F-6B17-40CE-939F-E94241584F1E}"/>
            </a:ext>
          </a:extLst>
        </xdr:cNvPr>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56" name="フローチャート: 判断 355">
          <a:extLst>
            <a:ext uri="{FF2B5EF4-FFF2-40B4-BE49-F238E27FC236}">
              <a16:creationId xmlns:a16="http://schemas.microsoft.com/office/drawing/2014/main" id="{B4F466C4-0C5A-4E0E-AE7D-46FBAB056F48}"/>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357" name="フローチャート: 判断 356">
          <a:extLst>
            <a:ext uri="{FF2B5EF4-FFF2-40B4-BE49-F238E27FC236}">
              <a16:creationId xmlns:a16="http://schemas.microsoft.com/office/drawing/2014/main" id="{097E107E-8AD9-4DEE-8C40-8BD3736A1B8C}"/>
            </a:ext>
          </a:extLst>
        </xdr:cNvPr>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358" name="フローチャート: 判断 357">
          <a:extLst>
            <a:ext uri="{FF2B5EF4-FFF2-40B4-BE49-F238E27FC236}">
              <a16:creationId xmlns:a16="http://schemas.microsoft.com/office/drawing/2014/main" id="{C2430B3A-9118-4128-8B99-FB2EFB817022}"/>
            </a:ext>
          </a:extLst>
        </xdr:cNvPr>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359" name="フローチャート: 判断 358">
          <a:extLst>
            <a:ext uri="{FF2B5EF4-FFF2-40B4-BE49-F238E27FC236}">
              <a16:creationId xmlns:a16="http://schemas.microsoft.com/office/drawing/2014/main" id="{C09C3DC8-8F37-4D28-929D-BAB7FF25AB5D}"/>
            </a:ext>
          </a:extLst>
        </xdr:cNvPr>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360" name="フローチャート: 判断 359">
          <a:extLst>
            <a:ext uri="{FF2B5EF4-FFF2-40B4-BE49-F238E27FC236}">
              <a16:creationId xmlns:a16="http://schemas.microsoft.com/office/drawing/2014/main" id="{2EC1BAD1-1CCA-4180-B415-A93C4DE09251}"/>
            </a:ext>
          </a:extLst>
        </xdr:cNvPr>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B6BF42D8-D85E-4260-AAEA-7649535FC98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BD317D5F-A32E-44CF-BA7D-6D24A8EA40A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4C0F172D-D2E4-47DF-9BEA-6B3A0FAFB19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D3ECA0EB-D405-4B5B-8888-136C795DBD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A7BD9FCC-0DCB-46EE-9295-92427B83820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64588</xdr:rowOff>
    </xdr:from>
    <xdr:to>
      <xdr:col>55</xdr:col>
      <xdr:colOff>50800</xdr:colOff>
      <xdr:row>108</xdr:row>
      <xdr:rowOff>166188</xdr:rowOff>
    </xdr:to>
    <xdr:sp macro="" textlink="">
      <xdr:nvSpPr>
        <xdr:cNvPr id="366" name="楕円 365">
          <a:extLst>
            <a:ext uri="{FF2B5EF4-FFF2-40B4-BE49-F238E27FC236}">
              <a16:creationId xmlns:a16="http://schemas.microsoft.com/office/drawing/2014/main" id="{4C6CD4BE-B6D1-4F78-BFD1-9D50162C2D43}"/>
            </a:ext>
          </a:extLst>
        </xdr:cNvPr>
        <xdr:cNvSpPr/>
      </xdr:nvSpPr>
      <xdr:spPr>
        <a:xfrm>
          <a:off x="10426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150965</xdr:rowOff>
    </xdr:from>
    <xdr:ext cx="469744" cy="259045"/>
    <xdr:sp macro="" textlink="">
      <xdr:nvSpPr>
        <xdr:cNvPr id="367" name="【市民会館】&#10;一人当たり面積該当値テキスト">
          <a:extLst>
            <a:ext uri="{FF2B5EF4-FFF2-40B4-BE49-F238E27FC236}">
              <a16:creationId xmlns:a16="http://schemas.microsoft.com/office/drawing/2014/main" id="{EF167324-3FD0-4F75-9D37-3E0032023489}"/>
            </a:ext>
          </a:extLst>
        </xdr:cNvPr>
        <xdr:cNvSpPr txBox="1"/>
      </xdr:nvSpPr>
      <xdr:spPr>
        <a:xfrm>
          <a:off x="10515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64588</xdr:rowOff>
    </xdr:from>
    <xdr:to>
      <xdr:col>50</xdr:col>
      <xdr:colOff>165100</xdr:colOff>
      <xdr:row>108</xdr:row>
      <xdr:rowOff>166188</xdr:rowOff>
    </xdr:to>
    <xdr:sp macro="" textlink="">
      <xdr:nvSpPr>
        <xdr:cNvPr id="368" name="楕円 367">
          <a:extLst>
            <a:ext uri="{FF2B5EF4-FFF2-40B4-BE49-F238E27FC236}">
              <a16:creationId xmlns:a16="http://schemas.microsoft.com/office/drawing/2014/main" id="{CB4C0524-EE24-4B51-85EE-4A6A2FB8FFE4}"/>
            </a:ext>
          </a:extLst>
        </xdr:cNvPr>
        <xdr:cNvSpPr/>
      </xdr:nvSpPr>
      <xdr:spPr>
        <a:xfrm>
          <a:off x="9588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115388</xdr:rowOff>
    </xdr:from>
    <xdr:to>
      <xdr:col>55</xdr:col>
      <xdr:colOff>0</xdr:colOff>
      <xdr:row>108</xdr:row>
      <xdr:rowOff>115388</xdr:rowOff>
    </xdr:to>
    <xdr:cxnSp macro="">
      <xdr:nvCxnSpPr>
        <xdr:cNvPr id="369" name="直線コネクタ 368">
          <a:extLst>
            <a:ext uri="{FF2B5EF4-FFF2-40B4-BE49-F238E27FC236}">
              <a16:creationId xmlns:a16="http://schemas.microsoft.com/office/drawing/2014/main" id="{F640270E-71FC-479B-9DDB-C24F57ACC6A4}"/>
            </a:ext>
          </a:extLst>
        </xdr:cNvPr>
        <xdr:cNvCxnSpPr/>
      </xdr:nvCxnSpPr>
      <xdr:spPr>
        <a:xfrm>
          <a:off x="9639300" y="1863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64588</xdr:rowOff>
    </xdr:from>
    <xdr:to>
      <xdr:col>46</xdr:col>
      <xdr:colOff>38100</xdr:colOff>
      <xdr:row>108</xdr:row>
      <xdr:rowOff>166188</xdr:rowOff>
    </xdr:to>
    <xdr:sp macro="" textlink="">
      <xdr:nvSpPr>
        <xdr:cNvPr id="370" name="楕円 369">
          <a:extLst>
            <a:ext uri="{FF2B5EF4-FFF2-40B4-BE49-F238E27FC236}">
              <a16:creationId xmlns:a16="http://schemas.microsoft.com/office/drawing/2014/main" id="{B9C6A9A8-732B-4663-AE2D-713A5895EFA2}"/>
            </a:ext>
          </a:extLst>
        </xdr:cNvPr>
        <xdr:cNvSpPr/>
      </xdr:nvSpPr>
      <xdr:spPr>
        <a:xfrm>
          <a:off x="8699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115388</xdr:rowOff>
    </xdr:from>
    <xdr:to>
      <xdr:col>50</xdr:col>
      <xdr:colOff>114300</xdr:colOff>
      <xdr:row>108</xdr:row>
      <xdr:rowOff>115388</xdr:rowOff>
    </xdr:to>
    <xdr:cxnSp macro="">
      <xdr:nvCxnSpPr>
        <xdr:cNvPr id="371" name="直線コネクタ 370">
          <a:extLst>
            <a:ext uri="{FF2B5EF4-FFF2-40B4-BE49-F238E27FC236}">
              <a16:creationId xmlns:a16="http://schemas.microsoft.com/office/drawing/2014/main" id="{B1A5317C-3228-493D-9F41-EE0EF716B7F1}"/>
            </a:ext>
          </a:extLst>
        </xdr:cNvPr>
        <xdr:cNvCxnSpPr/>
      </xdr:nvCxnSpPr>
      <xdr:spPr>
        <a:xfrm>
          <a:off x="8750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65677</xdr:rowOff>
    </xdr:from>
    <xdr:to>
      <xdr:col>41</xdr:col>
      <xdr:colOff>101600</xdr:colOff>
      <xdr:row>108</xdr:row>
      <xdr:rowOff>167277</xdr:rowOff>
    </xdr:to>
    <xdr:sp macro="" textlink="">
      <xdr:nvSpPr>
        <xdr:cNvPr id="372" name="楕円 371">
          <a:extLst>
            <a:ext uri="{FF2B5EF4-FFF2-40B4-BE49-F238E27FC236}">
              <a16:creationId xmlns:a16="http://schemas.microsoft.com/office/drawing/2014/main" id="{50525905-E8AF-4F20-BA10-161B5B147B95}"/>
            </a:ext>
          </a:extLst>
        </xdr:cNvPr>
        <xdr:cNvSpPr/>
      </xdr:nvSpPr>
      <xdr:spPr>
        <a:xfrm>
          <a:off x="78105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115388</xdr:rowOff>
    </xdr:from>
    <xdr:to>
      <xdr:col>45</xdr:col>
      <xdr:colOff>177800</xdr:colOff>
      <xdr:row>108</xdr:row>
      <xdr:rowOff>116477</xdr:rowOff>
    </xdr:to>
    <xdr:cxnSp macro="">
      <xdr:nvCxnSpPr>
        <xdr:cNvPr id="373" name="直線コネクタ 372">
          <a:extLst>
            <a:ext uri="{FF2B5EF4-FFF2-40B4-BE49-F238E27FC236}">
              <a16:creationId xmlns:a16="http://schemas.microsoft.com/office/drawing/2014/main" id="{8E17BE23-A4D0-4FF1-BBCE-EA93A9805974}"/>
            </a:ext>
          </a:extLst>
        </xdr:cNvPr>
        <xdr:cNvCxnSpPr/>
      </xdr:nvCxnSpPr>
      <xdr:spPr>
        <a:xfrm flipV="1">
          <a:off x="7861300" y="186319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374" name="n_1aveValue【市民会館】&#10;一人当たり面積">
          <a:extLst>
            <a:ext uri="{FF2B5EF4-FFF2-40B4-BE49-F238E27FC236}">
              <a16:creationId xmlns:a16="http://schemas.microsoft.com/office/drawing/2014/main" id="{11EFD521-9B1A-4FC6-8548-227DE4BAB522}"/>
            </a:ext>
          </a:extLst>
        </xdr:cNvPr>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375" name="n_2aveValue【市民会館】&#10;一人当たり面積">
          <a:extLst>
            <a:ext uri="{FF2B5EF4-FFF2-40B4-BE49-F238E27FC236}">
              <a16:creationId xmlns:a16="http://schemas.microsoft.com/office/drawing/2014/main" id="{3463403A-24D9-4CE0-A23F-79C734328360}"/>
            </a:ext>
          </a:extLst>
        </xdr:cNvPr>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376" name="n_3aveValue【市民会館】&#10;一人当たり面積">
          <a:extLst>
            <a:ext uri="{FF2B5EF4-FFF2-40B4-BE49-F238E27FC236}">
              <a16:creationId xmlns:a16="http://schemas.microsoft.com/office/drawing/2014/main" id="{E925BC7D-19EF-4B73-AACA-C0135B459399}"/>
            </a:ext>
          </a:extLst>
        </xdr:cNvPr>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377" name="n_4aveValue【市民会館】&#10;一人当たり面積">
          <a:extLst>
            <a:ext uri="{FF2B5EF4-FFF2-40B4-BE49-F238E27FC236}">
              <a16:creationId xmlns:a16="http://schemas.microsoft.com/office/drawing/2014/main" id="{9E29313F-EEAE-4F3B-959C-7E2CD7D882DC}"/>
            </a:ext>
          </a:extLst>
        </xdr:cNvPr>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157315</xdr:rowOff>
    </xdr:from>
    <xdr:ext cx="469744" cy="259045"/>
    <xdr:sp macro="" textlink="">
      <xdr:nvSpPr>
        <xdr:cNvPr id="378" name="n_1mainValue【市民会館】&#10;一人当たり面積">
          <a:extLst>
            <a:ext uri="{FF2B5EF4-FFF2-40B4-BE49-F238E27FC236}">
              <a16:creationId xmlns:a16="http://schemas.microsoft.com/office/drawing/2014/main" id="{6B106918-F3D5-4CFA-ADC9-E68E0DE0BC04}"/>
            </a:ext>
          </a:extLst>
        </xdr:cNvPr>
        <xdr:cNvSpPr txBox="1"/>
      </xdr:nvSpPr>
      <xdr:spPr>
        <a:xfrm>
          <a:off x="9391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157315</xdr:rowOff>
    </xdr:from>
    <xdr:ext cx="469744" cy="259045"/>
    <xdr:sp macro="" textlink="">
      <xdr:nvSpPr>
        <xdr:cNvPr id="379" name="n_2mainValue【市民会館】&#10;一人当たり面積">
          <a:extLst>
            <a:ext uri="{FF2B5EF4-FFF2-40B4-BE49-F238E27FC236}">
              <a16:creationId xmlns:a16="http://schemas.microsoft.com/office/drawing/2014/main" id="{627BB631-DE20-4D6D-84AD-2849DAB68A99}"/>
            </a:ext>
          </a:extLst>
        </xdr:cNvPr>
        <xdr:cNvSpPr txBox="1"/>
      </xdr:nvSpPr>
      <xdr:spPr>
        <a:xfrm>
          <a:off x="8515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158404</xdr:rowOff>
    </xdr:from>
    <xdr:ext cx="469744" cy="259045"/>
    <xdr:sp macro="" textlink="">
      <xdr:nvSpPr>
        <xdr:cNvPr id="380" name="n_3mainValue【市民会館】&#10;一人当たり面積">
          <a:extLst>
            <a:ext uri="{FF2B5EF4-FFF2-40B4-BE49-F238E27FC236}">
              <a16:creationId xmlns:a16="http://schemas.microsoft.com/office/drawing/2014/main" id="{B8D4665C-CF70-4E79-9779-ECAE3F8C893B}"/>
            </a:ext>
          </a:extLst>
        </xdr:cNvPr>
        <xdr:cNvSpPr txBox="1"/>
      </xdr:nvSpPr>
      <xdr:spPr>
        <a:xfrm>
          <a:off x="7626427" y="18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F49C2BFA-1AAD-4E77-88E0-53FA4C89C3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779B6214-9A09-49B0-9320-B7F65A9256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B3A3FC1D-5283-4C42-A7FB-73AD623999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DDC36F69-F180-463B-BADD-9E563F8E81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7B84A0EF-B70D-44E5-BEF8-627F0F0BCA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C5CBD6B5-59B4-4605-A744-80B57BDEDC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083F8CBD-52EA-4793-B5C3-5259394B9D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784000FA-67C5-4F1B-8160-B67081B0BC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3F16D694-1117-4AF1-9AA4-4B076C2279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14B85561-749E-499D-B04F-6686EDCB016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6110BC1B-F388-4F98-8D84-8C3AFD07F80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721561A2-1189-4342-AF89-C0D5A8C3D3D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E5ABD20F-1214-4210-8B24-65DE345E806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1BCCE8F8-976F-457A-8DCF-3EF8C35C89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D2D2D25E-F54F-4861-B558-0DFAB2748B6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E60CD194-2E76-4CFC-94AC-78036F98E31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9583A26C-A3AA-429E-80A9-9FB78E940E0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39C10602-AB9A-4061-8FB4-8F233C74EF4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4A5B5EC5-9F5F-4C76-A800-1F22D3819CE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315E83F0-4FC8-4087-B510-296D49F487C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a:extLst>
            <a:ext uri="{FF2B5EF4-FFF2-40B4-BE49-F238E27FC236}">
              <a16:creationId xmlns:a16="http://schemas.microsoft.com/office/drawing/2014/main" id="{24C45D74-5269-4C67-B5D2-B6482E4AEEB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5E8781DF-D8AE-470C-9EF4-4FF61E6DFC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a:extLst>
            <a:ext uri="{FF2B5EF4-FFF2-40B4-BE49-F238E27FC236}">
              <a16:creationId xmlns:a16="http://schemas.microsoft.com/office/drawing/2014/main" id="{79DE2CBE-EF4B-47AC-A82D-067FF2D1AD4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a:extLst>
            <a:ext uri="{FF2B5EF4-FFF2-40B4-BE49-F238E27FC236}">
              <a16:creationId xmlns:a16="http://schemas.microsoft.com/office/drawing/2014/main" id="{A5078EED-65AD-43EC-A5FA-BA22F2D77B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05" name="直線コネクタ 404">
          <a:extLst>
            <a:ext uri="{FF2B5EF4-FFF2-40B4-BE49-F238E27FC236}">
              <a16:creationId xmlns:a16="http://schemas.microsoft.com/office/drawing/2014/main" id="{BCC2C064-CC1F-4F30-A49C-830EA372AA28}"/>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一般廃棄物処理施設】&#10;有形固定資産減価償却率最小値テキスト">
          <a:extLst>
            <a:ext uri="{FF2B5EF4-FFF2-40B4-BE49-F238E27FC236}">
              <a16:creationId xmlns:a16="http://schemas.microsoft.com/office/drawing/2014/main" id="{4449872A-2292-4DF8-81D7-6F8F8F24487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a:extLst>
            <a:ext uri="{FF2B5EF4-FFF2-40B4-BE49-F238E27FC236}">
              <a16:creationId xmlns:a16="http://schemas.microsoft.com/office/drawing/2014/main" id="{79B5B4DB-B6B7-40B5-A498-9F8C74C5157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08" name="【一般廃棄物処理施設】&#10;有形固定資産減価償却率最大値テキスト">
          <a:extLst>
            <a:ext uri="{FF2B5EF4-FFF2-40B4-BE49-F238E27FC236}">
              <a16:creationId xmlns:a16="http://schemas.microsoft.com/office/drawing/2014/main" id="{10D4D906-7B06-4FDB-ACAE-1F3B7964E8A7}"/>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09" name="直線コネクタ 408">
          <a:extLst>
            <a:ext uri="{FF2B5EF4-FFF2-40B4-BE49-F238E27FC236}">
              <a16:creationId xmlns:a16="http://schemas.microsoft.com/office/drawing/2014/main" id="{78509234-7742-4A3D-826F-87E7CA22C086}"/>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410" name="【一般廃棄物処理施設】&#10;有形固定資産減価償却率平均値テキスト">
          <a:extLst>
            <a:ext uri="{FF2B5EF4-FFF2-40B4-BE49-F238E27FC236}">
              <a16:creationId xmlns:a16="http://schemas.microsoft.com/office/drawing/2014/main" id="{B29B1E7B-F1CD-4E3D-BED4-938A263F08F6}"/>
            </a:ext>
          </a:extLst>
        </xdr:cNvPr>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11" name="フローチャート: 判断 410">
          <a:extLst>
            <a:ext uri="{FF2B5EF4-FFF2-40B4-BE49-F238E27FC236}">
              <a16:creationId xmlns:a16="http://schemas.microsoft.com/office/drawing/2014/main" id="{F11F22E4-8516-4E28-A65C-CA38EF570D9A}"/>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12" name="フローチャート: 判断 411">
          <a:extLst>
            <a:ext uri="{FF2B5EF4-FFF2-40B4-BE49-F238E27FC236}">
              <a16:creationId xmlns:a16="http://schemas.microsoft.com/office/drawing/2014/main" id="{F4E5484F-CB16-442E-821F-CAE25FE9AB3A}"/>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13" name="フローチャート: 判断 412">
          <a:extLst>
            <a:ext uri="{FF2B5EF4-FFF2-40B4-BE49-F238E27FC236}">
              <a16:creationId xmlns:a16="http://schemas.microsoft.com/office/drawing/2014/main" id="{F17F3B44-EEE2-4470-B289-80720C4C98B8}"/>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14" name="フローチャート: 判断 413">
          <a:extLst>
            <a:ext uri="{FF2B5EF4-FFF2-40B4-BE49-F238E27FC236}">
              <a16:creationId xmlns:a16="http://schemas.microsoft.com/office/drawing/2014/main" id="{822B37FB-C137-4A3C-B419-D331FC598138}"/>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15" name="フローチャート: 判断 414">
          <a:extLst>
            <a:ext uri="{FF2B5EF4-FFF2-40B4-BE49-F238E27FC236}">
              <a16:creationId xmlns:a16="http://schemas.microsoft.com/office/drawing/2014/main" id="{F6C4BA63-0F78-4A30-A300-68EBF029344D}"/>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CBF07EC-EBA1-483A-BAFE-6338432301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5DE5F59B-3717-4322-B421-A657B94CEC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A2A31CA9-987D-40EE-8977-CADF9F8943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B2CD5886-0682-4C71-B6C9-69E7289A80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37553D00-E1C3-4163-AC3C-7BDC1E6524F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46355</xdr:rowOff>
    </xdr:from>
    <xdr:to>
      <xdr:col>85</xdr:col>
      <xdr:colOff>177800</xdr:colOff>
      <xdr:row>37</xdr:row>
      <xdr:rowOff>147955</xdr:rowOff>
    </xdr:to>
    <xdr:sp macro="" textlink="">
      <xdr:nvSpPr>
        <xdr:cNvPr id="421" name="楕円 420">
          <a:extLst>
            <a:ext uri="{FF2B5EF4-FFF2-40B4-BE49-F238E27FC236}">
              <a16:creationId xmlns:a16="http://schemas.microsoft.com/office/drawing/2014/main" id="{6AB393A7-9D3F-42BB-9B8F-55ACD4409E55}"/>
            </a:ext>
          </a:extLst>
        </xdr:cNvPr>
        <xdr:cNvSpPr/>
      </xdr:nvSpPr>
      <xdr:spPr>
        <a:xfrm>
          <a:off x="16268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69232</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A8973E77-66C8-43FA-9C62-DC040F8F98AA}"/>
            </a:ext>
          </a:extLst>
        </xdr:cNvPr>
        <xdr:cNvSpPr txBox="1"/>
      </xdr:nvSpPr>
      <xdr:spPr>
        <a:xfrm>
          <a:off x="16357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423" name="楕円 422">
          <a:extLst>
            <a:ext uri="{FF2B5EF4-FFF2-40B4-BE49-F238E27FC236}">
              <a16:creationId xmlns:a16="http://schemas.microsoft.com/office/drawing/2014/main" id="{9E8EDDF0-50B8-4F0C-818E-C06D6475C45F}"/>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97155</xdr:rowOff>
    </xdr:to>
    <xdr:cxnSp macro="">
      <xdr:nvCxnSpPr>
        <xdr:cNvPr id="424" name="直線コネクタ 423">
          <a:extLst>
            <a:ext uri="{FF2B5EF4-FFF2-40B4-BE49-F238E27FC236}">
              <a16:creationId xmlns:a16="http://schemas.microsoft.com/office/drawing/2014/main" id="{E55164FE-638C-495F-AF1D-2CD99DB10410}"/>
            </a:ext>
          </a:extLst>
        </xdr:cNvPr>
        <xdr:cNvCxnSpPr/>
      </xdr:nvCxnSpPr>
      <xdr:spPr>
        <a:xfrm>
          <a:off x="15481300" y="63893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25" name="楕円 424">
          <a:extLst>
            <a:ext uri="{FF2B5EF4-FFF2-40B4-BE49-F238E27FC236}">
              <a16:creationId xmlns:a16="http://schemas.microsoft.com/office/drawing/2014/main" id="{06AC6FA2-D486-42E4-812F-B41AE3C06D17}"/>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45720</xdr:rowOff>
    </xdr:to>
    <xdr:cxnSp macro="">
      <xdr:nvCxnSpPr>
        <xdr:cNvPr id="426" name="直線コネクタ 425">
          <a:extLst>
            <a:ext uri="{FF2B5EF4-FFF2-40B4-BE49-F238E27FC236}">
              <a16:creationId xmlns:a16="http://schemas.microsoft.com/office/drawing/2014/main" id="{E49D3C70-71C8-4171-A67A-2479CFA6F3F3}"/>
            </a:ext>
          </a:extLst>
        </xdr:cNvPr>
        <xdr:cNvCxnSpPr/>
      </xdr:nvCxnSpPr>
      <xdr:spPr>
        <a:xfrm>
          <a:off x="14592300" y="63398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65405</xdr:rowOff>
    </xdr:from>
    <xdr:to>
      <xdr:col>72</xdr:col>
      <xdr:colOff>38100</xdr:colOff>
      <xdr:row>36</xdr:row>
      <xdr:rowOff>167005</xdr:rowOff>
    </xdr:to>
    <xdr:sp macro="" textlink="">
      <xdr:nvSpPr>
        <xdr:cNvPr id="427" name="楕円 426">
          <a:extLst>
            <a:ext uri="{FF2B5EF4-FFF2-40B4-BE49-F238E27FC236}">
              <a16:creationId xmlns:a16="http://schemas.microsoft.com/office/drawing/2014/main" id="{FE5C6745-72B7-42A0-B2C8-F95E774A915B}"/>
            </a:ext>
          </a:extLst>
        </xdr:cNvPr>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116205</xdr:rowOff>
    </xdr:from>
    <xdr:to>
      <xdr:col>76</xdr:col>
      <xdr:colOff>114300</xdr:colOff>
      <xdr:row>36</xdr:row>
      <xdr:rowOff>167640</xdr:rowOff>
    </xdr:to>
    <xdr:cxnSp macro="">
      <xdr:nvCxnSpPr>
        <xdr:cNvPr id="428" name="直線コネクタ 427">
          <a:extLst>
            <a:ext uri="{FF2B5EF4-FFF2-40B4-BE49-F238E27FC236}">
              <a16:creationId xmlns:a16="http://schemas.microsoft.com/office/drawing/2014/main" id="{3746AF9C-1260-46A6-A276-C95602ADF731}"/>
            </a:ext>
          </a:extLst>
        </xdr:cNvPr>
        <xdr:cNvCxnSpPr/>
      </xdr:nvCxnSpPr>
      <xdr:spPr>
        <a:xfrm>
          <a:off x="13703300" y="62884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29" name="n_1aveValue【一般廃棄物処理施設】&#10;有形固定資産減価償却率">
          <a:extLst>
            <a:ext uri="{FF2B5EF4-FFF2-40B4-BE49-F238E27FC236}">
              <a16:creationId xmlns:a16="http://schemas.microsoft.com/office/drawing/2014/main" id="{6D539767-8E2A-4663-AAC7-C928970211D7}"/>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430" name="n_2aveValue【一般廃棄物処理施設】&#10;有形固定資産減価償却率">
          <a:extLst>
            <a:ext uri="{FF2B5EF4-FFF2-40B4-BE49-F238E27FC236}">
              <a16:creationId xmlns:a16="http://schemas.microsoft.com/office/drawing/2014/main" id="{F0B0CEC6-6FAD-450F-88B4-CDDDA45E6F66}"/>
            </a:ext>
          </a:extLst>
        </xdr:cNvPr>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431" name="n_3aveValue【一般廃棄物処理施設】&#10;有形固定資産減価償却率">
          <a:extLst>
            <a:ext uri="{FF2B5EF4-FFF2-40B4-BE49-F238E27FC236}">
              <a16:creationId xmlns:a16="http://schemas.microsoft.com/office/drawing/2014/main" id="{F902ADA3-100B-419C-B45B-2456F2190DE6}"/>
            </a:ext>
          </a:extLst>
        </xdr:cNvPr>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32" name="n_4aveValue【一般廃棄物処理施設】&#10;有形固定資産減価償却率">
          <a:extLst>
            <a:ext uri="{FF2B5EF4-FFF2-40B4-BE49-F238E27FC236}">
              <a16:creationId xmlns:a16="http://schemas.microsoft.com/office/drawing/2014/main" id="{B9D8DB83-9B51-4637-B33D-2F268987DA49}"/>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433" name="n_1mainValue【一般廃棄物処理施設】&#10;有形固定資産減価償却率">
          <a:extLst>
            <a:ext uri="{FF2B5EF4-FFF2-40B4-BE49-F238E27FC236}">
              <a16:creationId xmlns:a16="http://schemas.microsoft.com/office/drawing/2014/main" id="{DFEBE606-A423-40DE-A76A-243B1BAB81FD}"/>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34" name="n_2mainValue【一般廃棄物処理施設】&#10;有形固定資産減価償却率">
          <a:extLst>
            <a:ext uri="{FF2B5EF4-FFF2-40B4-BE49-F238E27FC236}">
              <a16:creationId xmlns:a16="http://schemas.microsoft.com/office/drawing/2014/main" id="{8EF980A8-D17D-43EA-8FDC-CC736CA1798E}"/>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12082</xdr:rowOff>
    </xdr:from>
    <xdr:ext cx="405111" cy="259045"/>
    <xdr:sp macro="" textlink="">
      <xdr:nvSpPr>
        <xdr:cNvPr id="435" name="n_3mainValue【一般廃棄物処理施設】&#10;有形固定資産減価償却率">
          <a:extLst>
            <a:ext uri="{FF2B5EF4-FFF2-40B4-BE49-F238E27FC236}">
              <a16:creationId xmlns:a16="http://schemas.microsoft.com/office/drawing/2014/main" id="{9D55C9D6-C7E1-4E3C-B046-F3642AA20C71}"/>
            </a:ext>
          </a:extLst>
        </xdr:cNvPr>
        <xdr:cNvSpPr txBox="1"/>
      </xdr:nvSpPr>
      <xdr:spPr>
        <a:xfrm>
          <a:off x="13500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C136F943-DC5F-42A8-8297-9D85B0B585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8754C9A3-8FD4-4E37-A8F9-FF7EBBD5BB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8DD759E3-1EEC-4FC0-83F3-2C22E2A584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764EE796-9C34-43A2-B5E5-123C99CB2C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0145AD02-1D26-4E3D-B4A3-44620A9FA5E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6A92F85B-7126-45AF-A2CB-9CA736E22B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07D95E37-6168-4A35-996D-3898C3E5B6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C258DBF8-96F4-44D5-944E-3424525748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7C48FF9B-C9A0-44B0-9D3C-3BDECF78A85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F4AAD41E-80CB-4FBB-BFD6-7220E947AF2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6" name="直線コネクタ 445">
          <a:extLst>
            <a:ext uri="{FF2B5EF4-FFF2-40B4-BE49-F238E27FC236}">
              <a16:creationId xmlns:a16="http://schemas.microsoft.com/office/drawing/2014/main" id="{CDDD548B-CB0C-4CBB-96E1-4A1A519037F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7" name="テキスト ボックス 446">
          <a:extLst>
            <a:ext uri="{FF2B5EF4-FFF2-40B4-BE49-F238E27FC236}">
              <a16:creationId xmlns:a16="http://schemas.microsoft.com/office/drawing/2014/main" id="{C6450CF9-8158-4AC4-A961-35CFA170AE4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8" name="直線コネクタ 447">
          <a:extLst>
            <a:ext uri="{FF2B5EF4-FFF2-40B4-BE49-F238E27FC236}">
              <a16:creationId xmlns:a16="http://schemas.microsoft.com/office/drawing/2014/main" id="{4BFC0087-8FF6-4953-A440-9AC9BBFC5A3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9" name="テキスト ボックス 448">
          <a:extLst>
            <a:ext uri="{FF2B5EF4-FFF2-40B4-BE49-F238E27FC236}">
              <a16:creationId xmlns:a16="http://schemas.microsoft.com/office/drawing/2014/main" id="{A03AC907-044A-4CFB-B6FE-9086D552C16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0" name="直線コネクタ 449">
          <a:extLst>
            <a:ext uri="{FF2B5EF4-FFF2-40B4-BE49-F238E27FC236}">
              <a16:creationId xmlns:a16="http://schemas.microsoft.com/office/drawing/2014/main" id="{3517036F-4DEA-457D-A291-DC4B6E10CA6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1" name="テキスト ボックス 450">
          <a:extLst>
            <a:ext uri="{FF2B5EF4-FFF2-40B4-BE49-F238E27FC236}">
              <a16:creationId xmlns:a16="http://schemas.microsoft.com/office/drawing/2014/main" id="{5974303B-4EA5-48AE-A047-2799D5FF28C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2" name="直線コネクタ 451">
          <a:extLst>
            <a:ext uri="{FF2B5EF4-FFF2-40B4-BE49-F238E27FC236}">
              <a16:creationId xmlns:a16="http://schemas.microsoft.com/office/drawing/2014/main" id="{1DCC3154-7026-4BC9-BE00-D3E99F6D034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3" name="テキスト ボックス 452">
          <a:extLst>
            <a:ext uri="{FF2B5EF4-FFF2-40B4-BE49-F238E27FC236}">
              <a16:creationId xmlns:a16="http://schemas.microsoft.com/office/drawing/2014/main" id="{B4C1395C-9CA8-453B-B76A-AB5974617F5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4" name="直線コネクタ 453">
          <a:extLst>
            <a:ext uri="{FF2B5EF4-FFF2-40B4-BE49-F238E27FC236}">
              <a16:creationId xmlns:a16="http://schemas.microsoft.com/office/drawing/2014/main" id="{12B46045-EE8C-460F-8648-82730D39C6E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5" name="テキスト ボックス 454">
          <a:extLst>
            <a:ext uri="{FF2B5EF4-FFF2-40B4-BE49-F238E27FC236}">
              <a16:creationId xmlns:a16="http://schemas.microsoft.com/office/drawing/2014/main" id="{1923F096-34E7-43BC-AE91-18181867A23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a:extLst>
            <a:ext uri="{FF2B5EF4-FFF2-40B4-BE49-F238E27FC236}">
              <a16:creationId xmlns:a16="http://schemas.microsoft.com/office/drawing/2014/main" id="{9371AC34-A4BC-4269-A45A-97744E42C4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a:extLst>
            <a:ext uri="{FF2B5EF4-FFF2-40B4-BE49-F238E27FC236}">
              <a16:creationId xmlns:a16="http://schemas.microsoft.com/office/drawing/2014/main" id="{4DFFDBA6-9D71-4AD8-A89A-D93A13FE73D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a:extLst>
            <a:ext uri="{FF2B5EF4-FFF2-40B4-BE49-F238E27FC236}">
              <a16:creationId xmlns:a16="http://schemas.microsoft.com/office/drawing/2014/main" id="{F7307E2F-B598-42DE-90C0-A36DBC0F98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59" name="直線コネクタ 458">
          <a:extLst>
            <a:ext uri="{FF2B5EF4-FFF2-40B4-BE49-F238E27FC236}">
              <a16:creationId xmlns:a16="http://schemas.microsoft.com/office/drawing/2014/main" id="{76524BDA-F2A2-468C-B96E-341C0C3B0AEF}"/>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60" name="【一般廃棄物処理施設】&#10;一人当たり有形固定資産（償却資産）額最小値テキスト">
          <a:extLst>
            <a:ext uri="{FF2B5EF4-FFF2-40B4-BE49-F238E27FC236}">
              <a16:creationId xmlns:a16="http://schemas.microsoft.com/office/drawing/2014/main" id="{D4949BED-D74D-4A21-A6D7-66837FC769DB}"/>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61" name="直線コネクタ 460">
          <a:extLst>
            <a:ext uri="{FF2B5EF4-FFF2-40B4-BE49-F238E27FC236}">
              <a16:creationId xmlns:a16="http://schemas.microsoft.com/office/drawing/2014/main" id="{4BC29FE8-83C5-46B2-B15C-40477AD41604}"/>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62" name="【一般廃棄物処理施設】&#10;一人当たり有形固定資産（償却資産）額最大値テキスト">
          <a:extLst>
            <a:ext uri="{FF2B5EF4-FFF2-40B4-BE49-F238E27FC236}">
              <a16:creationId xmlns:a16="http://schemas.microsoft.com/office/drawing/2014/main" id="{D616F8A1-1C87-46CD-8109-8F6B083FFF31}"/>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63" name="直線コネクタ 462">
          <a:extLst>
            <a:ext uri="{FF2B5EF4-FFF2-40B4-BE49-F238E27FC236}">
              <a16:creationId xmlns:a16="http://schemas.microsoft.com/office/drawing/2014/main" id="{2903E04B-3197-4666-B9B4-02289AEA88F4}"/>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464" name="【一般廃棄物処理施設】&#10;一人当たり有形固定資産（償却資産）額平均値テキスト">
          <a:extLst>
            <a:ext uri="{FF2B5EF4-FFF2-40B4-BE49-F238E27FC236}">
              <a16:creationId xmlns:a16="http://schemas.microsoft.com/office/drawing/2014/main" id="{CB0C84E8-E7A0-440B-B3B8-417A2A22A8CA}"/>
            </a:ext>
          </a:extLst>
        </xdr:cNvPr>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65" name="フローチャート: 判断 464">
          <a:extLst>
            <a:ext uri="{FF2B5EF4-FFF2-40B4-BE49-F238E27FC236}">
              <a16:creationId xmlns:a16="http://schemas.microsoft.com/office/drawing/2014/main" id="{249B8798-EA57-445A-B67E-F80BD67FDD08}"/>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66" name="フローチャート: 判断 465">
          <a:extLst>
            <a:ext uri="{FF2B5EF4-FFF2-40B4-BE49-F238E27FC236}">
              <a16:creationId xmlns:a16="http://schemas.microsoft.com/office/drawing/2014/main" id="{2DBB587F-D563-454B-9476-8085B132065F}"/>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67" name="フローチャート: 判断 466">
          <a:extLst>
            <a:ext uri="{FF2B5EF4-FFF2-40B4-BE49-F238E27FC236}">
              <a16:creationId xmlns:a16="http://schemas.microsoft.com/office/drawing/2014/main" id="{B6E1E29C-7D43-4A18-A5B3-A9B473450644}"/>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68" name="フローチャート: 判断 467">
          <a:extLst>
            <a:ext uri="{FF2B5EF4-FFF2-40B4-BE49-F238E27FC236}">
              <a16:creationId xmlns:a16="http://schemas.microsoft.com/office/drawing/2014/main" id="{C1BCF9F8-2043-4284-8152-6FAE42D3B985}"/>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69" name="フローチャート: 判断 468">
          <a:extLst>
            <a:ext uri="{FF2B5EF4-FFF2-40B4-BE49-F238E27FC236}">
              <a16:creationId xmlns:a16="http://schemas.microsoft.com/office/drawing/2014/main" id="{ED960C39-2035-4D3E-AA15-D674901087C1}"/>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B4528C7A-05A4-4C89-8F2F-EACDB5E275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6C7DDBBA-E7C5-422F-9812-892E03F9A1A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4109CBED-BE99-44DF-968B-CDB38CA385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C4B2A57A-2744-4F45-BEBE-BF99A3A222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A94DA48C-B19D-46C1-890E-F975D021CD7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86958</xdr:rowOff>
    </xdr:from>
    <xdr:to>
      <xdr:col>116</xdr:col>
      <xdr:colOff>114300</xdr:colOff>
      <xdr:row>39</xdr:row>
      <xdr:rowOff>17108</xdr:rowOff>
    </xdr:to>
    <xdr:sp macro="" textlink="">
      <xdr:nvSpPr>
        <xdr:cNvPr id="475" name="楕円 474">
          <a:extLst>
            <a:ext uri="{FF2B5EF4-FFF2-40B4-BE49-F238E27FC236}">
              <a16:creationId xmlns:a16="http://schemas.microsoft.com/office/drawing/2014/main" id="{0A2B2FC5-89B8-4581-AE87-815C43851173}"/>
            </a:ext>
          </a:extLst>
        </xdr:cNvPr>
        <xdr:cNvSpPr/>
      </xdr:nvSpPr>
      <xdr:spPr>
        <a:xfrm>
          <a:off x="22110700" y="66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109835</xdr:rowOff>
    </xdr:from>
    <xdr:ext cx="599010" cy="259045"/>
    <xdr:sp macro="" textlink="">
      <xdr:nvSpPr>
        <xdr:cNvPr id="476" name="【一般廃棄物処理施設】&#10;一人当たり有形固定資産（償却資産）額該当値テキスト">
          <a:extLst>
            <a:ext uri="{FF2B5EF4-FFF2-40B4-BE49-F238E27FC236}">
              <a16:creationId xmlns:a16="http://schemas.microsoft.com/office/drawing/2014/main" id="{5EA1CB8D-5AE4-4966-8CB6-A8C0D8BF0F68}"/>
            </a:ext>
          </a:extLst>
        </xdr:cNvPr>
        <xdr:cNvSpPr txBox="1"/>
      </xdr:nvSpPr>
      <xdr:spPr>
        <a:xfrm>
          <a:off x="22199600" y="64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90185</xdr:rowOff>
    </xdr:from>
    <xdr:to>
      <xdr:col>112</xdr:col>
      <xdr:colOff>38100</xdr:colOff>
      <xdr:row>39</xdr:row>
      <xdr:rowOff>20335</xdr:rowOff>
    </xdr:to>
    <xdr:sp macro="" textlink="">
      <xdr:nvSpPr>
        <xdr:cNvPr id="477" name="楕円 476">
          <a:extLst>
            <a:ext uri="{FF2B5EF4-FFF2-40B4-BE49-F238E27FC236}">
              <a16:creationId xmlns:a16="http://schemas.microsoft.com/office/drawing/2014/main" id="{A739ABDF-71DC-4EAC-9A46-585307DE98B8}"/>
            </a:ext>
          </a:extLst>
        </xdr:cNvPr>
        <xdr:cNvSpPr/>
      </xdr:nvSpPr>
      <xdr:spPr>
        <a:xfrm>
          <a:off x="21272500" y="66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137758</xdr:rowOff>
    </xdr:from>
    <xdr:to>
      <xdr:col>116</xdr:col>
      <xdr:colOff>63500</xdr:colOff>
      <xdr:row>38</xdr:row>
      <xdr:rowOff>140985</xdr:rowOff>
    </xdr:to>
    <xdr:cxnSp macro="">
      <xdr:nvCxnSpPr>
        <xdr:cNvPr id="478" name="直線コネクタ 477">
          <a:extLst>
            <a:ext uri="{FF2B5EF4-FFF2-40B4-BE49-F238E27FC236}">
              <a16:creationId xmlns:a16="http://schemas.microsoft.com/office/drawing/2014/main" id="{B79C1458-933A-4087-A5D8-4B4A00898D4A}"/>
            </a:ext>
          </a:extLst>
        </xdr:cNvPr>
        <xdr:cNvCxnSpPr/>
      </xdr:nvCxnSpPr>
      <xdr:spPr>
        <a:xfrm flipV="1">
          <a:off x="21323300" y="6652858"/>
          <a:ext cx="8382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98929</xdr:rowOff>
    </xdr:from>
    <xdr:to>
      <xdr:col>107</xdr:col>
      <xdr:colOff>101600</xdr:colOff>
      <xdr:row>39</xdr:row>
      <xdr:rowOff>29079</xdr:rowOff>
    </xdr:to>
    <xdr:sp macro="" textlink="">
      <xdr:nvSpPr>
        <xdr:cNvPr id="479" name="楕円 478">
          <a:extLst>
            <a:ext uri="{FF2B5EF4-FFF2-40B4-BE49-F238E27FC236}">
              <a16:creationId xmlns:a16="http://schemas.microsoft.com/office/drawing/2014/main" id="{B69CF12C-4AFE-4C7F-931E-F877113B82C6}"/>
            </a:ext>
          </a:extLst>
        </xdr:cNvPr>
        <xdr:cNvSpPr/>
      </xdr:nvSpPr>
      <xdr:spPr>
        <a:xfrm>
          <a:off x="20383500" y="66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140985</xdr:rowOff>
    </xdr:from>
    <xdr:to>
      <xdr:col>111</xdr:col>
      <xdr:colOff>177800</xdr:colOff>
      <xdr:row>38</xdr:row>
      <xdr:rowOff>149729</xdr:rowOff>
    </xdr:to>
    <xdr:cxnSp macro="">
      <xdr:nvCxnSpPr>
        <xdr:cNvPr id="480" name="直線コネクタ 479">
          <a:extLst>
            <a:ext uri="{FF2B5EF4-FFF2-40B4-BE49-F238E27FC236}">
              <a16:creationId xmlns:a16="http://schemas.microsoft.com/office/drawing/2014/main" id="{9B80ED26-C270-49D3-9806-DF88E4B4B6C1}"/>
            </a:ext>
          </a:extLst>
        </xdr:cNvPr>
        <xdr:cNvCxnSpPr/>
      </xdr:nvCxnSpPr>
      <xdr:spPr>
        <a:xfrm flipV="1">
          <a:off x="20434300" y="6656085"/>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99040</xdr:rowOff>
    </xdr:from>
    <xdr:to>
      <xdr:col>102</xdr:col>
      <xdr:colOff>165100</xdr:colOff>
      <xdr:row>39</xdr:row>
      <xdr:rowOff>29190</xdr:rowOff>
    </xdr:to>
    <xdr:sp macro="" textlink="">
      <xdr:nvSpPr>
        <xdr:cNvPr id="481" name="楕円 480">
          <a:extLst>
            <a:ext uri="{FF2B5EF4-FFF2-40B4-BE49-F238E27FC236}">
              <a16:creationId xmlns:a16="http://schemas.microsoft.com/office/drawing/2014/main" id="{36DC7B21-1164-4E34-B3B2-BEBE879EEC04}"/>
            </a:ext>
          </a:extLst>
        </xdr:cNvPr>
        <xdr:cNvSpPr/>
      </xdr:nvSpPr>
      <xdr:spPr>
        <a:xfrm>
          <a:off x="19494500" y="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149729</xdr:rowOff>
    </xdr:from>
    <xdr:to>
      <xdr:col>107</xdr:col>
      <xdr:colOff>50800</xdr:colOff>
      <xdr:row>38</xdr:row>
      <xdr:rowOff>149840</xdr:rowOff>
    </xdr:to>
    <xdr:cxnSp macro="">
      <xdr:nvCxnSpPr>
        <xdr:cNvPr id="482" name="直線コネクタ 481">
          <a:extLst>
            <a:ext uri="{FF2B5EF4-FFF2-40B4-BE49-F238E27FC236}">
              <a16:creationId xmlns:a16="http://schemas.microsoft.com/office/drawing/2014/main" id="{AD43388E-CCE7-46F3-B513-2EFF60CC4659}"/>
            </a:ext>
          </a:extLst>
        </xdr:cNvPr>
        <xdr:cNvCxnSpPr/>
      </xdr:nvCxnSpPr>
      <xdr:spPr>
        <a:xfrm flipV="1">
          <a:off x="19545300" y="6664829"/>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483" name="n_1aveValue【一般廃棄物処理施設】&#10;一人当たり有形固定資産（償却資産）額">
          <a:extLst>
            <a:ext uri="{FF2B5EF4-FFF2-40B4-BE49-F238E27FC236}">
              <a16:creationId xmlns:a16="http://schemas.microsoft.com/office/drawing/2014/main" id="{E89744C0-2B32-45B4-B716-E697215EAFD6}"/>
            </a:ext>
          </a:extLst>
        </xdr:cNvPr>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484" name="n_2aveValue【一般廃棄物処理施設】&#10;一人当たり有形固定資産（償却資産）額">
          <a:extLst>
            <a:ext uri="{FF2B5EF4-FFF2-40B4-BE49-F238E27FC236}">
              <a16:creationId xmlns:a16="http://schemas.microsoft.com/office/drawing/2014/main" id="{F79C2C94-65DF-4C8E-AEF3-6166A1C1BADB}"/>
            </a:ext>
          </a:extLst>
        </xdr:cNvPr>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485" name="n_3aveValue【一般廃棄物処理施設】&#10;一人当たり有形固定資産（償却資産）額">
          <a:extLst>
            <a:ext uri="{FF2B5EF4-FFF2-40B4-BE49-F238E27FC236}">
              <a16:creationId xmlns:a16="http://schemas.microsoft.com/office/drawing/2014/main" id="{51C1C882-E253-416E-A47F-BA5A9FD9D8A7}"/>
            </a:ext>
          </a:extLst>
        </xdr:cNvPr>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486" name="n_4aveValue【一般廃棄物処理施設】&#10;一人当たり有形固定資産（償却資産）額">
          <a:extLst>
            <a:ext uri="{FF2B5EF4-FFF2-40B4-BE49-F238E27FC236}">
              <a16:creationId xmlns:a16="http://schemas.microsoft.com/office/drawing/2014/main" id="{C708049B-6169-40E8-B791-E5C90620B716}"/>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36862</xdr:rowOff>
    </xdr:from>
    <xdr:ext cx="599010" cy="259045"/>
    <xdr:sp macro="" textlink="">
      <xdr:nvSpPr>
        <xdr:cNvPr id="487" name="n_1mainValue【一般廃棄物処理施設】&#10;一人当たり有形固定資産（償却資産）額">
          <a:extLst>
            <a:ext uri="{FF2B5EF4-FFF2-40B4-BE49-F238E27FC236}">
              <a16:creationId xmlns:a16="http://schemas.microsoft.com/office/drawing/2014/main" id="{1E1758B9-ACD1-4D4E-B9DA-046EBCA71C31}"/>
            </a:ext>
          </a:extLst>
        </xdr:cNvPr>
        <xdr:cNvSpPr txBox="1"/>
      </xdr:nvSpPr>
      <xdr:spPr>
        <a:xfrm>
          <a:off x="21011095" y="638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45606</xdr:rowOff>
    </xdr:from>
    <xdr:ext cx="599010" cy="259045"/>
    <xdr:sp macro="" textlink="">
      <xdr:nvSpPr>
        <xdr:cNvPr id="488" name="n_2mainValue【一般廃棄物処理施設】&#10;一人当たり有形固定資産（償却資産）額">
          <a:extLst>
            <a:ext uri="{FF2B5EF4-FFF2-40B4-BE49-F238E27FC236}">
              <a16:creationId xmlns:a16="http://schemas.microsoft.com/office/drawing/2014/main" id="{38769826-E202-4D36-8284-FC181C223990}"/>
            </a:ext>
          </a:extLst>
        </xdr:cNvPr>
        <xdr:cNvSpPr txBox="1"/>
      </xdr:nvSpPr>
      <xdr:spPr>
        <a:xfrm>
          <a:off x="20134795" y="638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45717</xdr:rowOff>
    </xdr:from>
    <xdr:ext cx="599010" cy="259045"/>
    <xdr:sp macro="" textlink="">
      <xdr:nvSpPr>
        <xdr:cNvPr id="489" name="n_3mainValue【一般廃棄物処理施設】&#10;一人当たり有形固定資産（償却資産）額">
          <a:extLst>
            <a:ext uri="{FF2B5EF4-FFF2-40B4-BE49-F238E27FC236}">
              <a16:creationId xmlns:a16="http://schemas.microsoft.com/office/drawing/2014/main" id="{494571DB-FCE0-4DF5-97FC-009A877086D2}"/>
            </a:ext>
          </a:extLst>
        </xdr:cNvPr>
        <xdr:cNvSpPr txBox="1"/>
      </xdr:nvSpPr>
      <xdr:spPr>
        <a:xfrm>
          <a:off x="19245795" y="638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2236F703-C634-4725-A280-CE20B36C36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F8644D8A-1511-4A7C-8941-35AF9CC146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6090125C-1E01-4E56-8F90-39FF4D1695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1C997E7F-3FC8-44E5-9151-204BEB1B21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A12CBAA8-53D9-431C-B131-A5A7F501AB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9693C9CA-75BA-405C-8287-5FC19D6E17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023571D6-EF78-4A2E-A124-E4C7A6E44A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603D940E-FABB-4636-BD0D-8AF8D963B9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a:extLst>
            <a:ext uri="{FF2B5EF4-FFF2-40B4-BE49-F238E27FC236}">
              <a16:creationId xmlns:a16="http://schemas.microsoft.com/office/drawing/2014/main" id="{5B927330-609B-4A9F-B46B-C88B708FEC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1FDBBEC0-62F7-4E15-ACFD-94752E6A3E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a:extLst>
            <a:ext uri="{FF2B5EF4-FFF2-40B4-BE49-F238E27FC236}">
              <a16:creationId xmlns:a16="http://schemas.microsoft.com/office/drawing/2014/main" id="{EBCF1F24-9AB7-4C6B-847D-BEFE6D4494E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a:extLst>
            <a:ext uri="{FF2B5EF4-FFF2-40B4-BE49-F238E27FC236}">
              <a16:creationId xmlns:a16="http://schemas.microsoft.com/office/drawing/2014/main" id="{634B34D4-3DD9-4BD9-98D8-9541D73E37B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2" name="テキスト ボックス 501">
          <a:extLst>
            <a:ext uri="{FF2B5EF4-FFF2-40B4-BE49-F238E27FC236}">
              <a16:creationId xmlns:a16="http://schemas.microsoft.com/office/drawing/2014/main" id="{BABF62DC-857A-40C4-9FF2-CE338AD4AF9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a:extLst>
            <a:ext uri="{FF2B5EF4-FFF2-40B4-BE49-F238E27FC236}">
              <a16:creationId xmlns:a16="http://schemas.microsoft.com/office/drawing/2014/main" id="{91D289D3-1D1A-459A-85D4-0C41AB31D16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a:extLst>
            <a:ext uri="{FF2B5EF4-FFF2-40B4-BE49-F238E27FC236}">
              <a16:creationId xmlns:a16="http://schemas.microsoft.com/office/drawing/2014/main" id="{9321CE9A-1122-4D06-B07C-AEE6D896C89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a:extLst>
            <a:ext uri="{FF2B5EF4-FFF2-40B4-BE49-F238E27FC236}">
              <a16:creationId xmlns:a16="http://schemas.microsoft.com/office/drawing/2014/main" id="{FCA89BDE-41FC-4859-AF49-00575DE91A0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a:extLst>
            <a:ext uri="{FF2B5EF4-FFF2-40B4-BE49-F238E27FC236}">
              <a16:creationId xmlns:a16="http://schemas.microsoft.com/office/drawing/2014/main" id="{593CEA60-DB62-40A2-B6FC-2EB7046995F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a:extLst>
            <a:ext uri="{FF2B5EF4-FFF2-40B4-BE49-F238E27FC236}">
              <a16:creationId xmlns:a16="http://schemas.microsoft.com/office/drawing/2014/main" id="{D3268977-9E8D-48F1-97BD-C8A332BEA49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a:extLst>
            <a:ext uri="{FF2B5EF4-FFF2-40B4-BE49-F238E27FC236}">
              <a16:creationId xmlns:a16="http://schemas.microsoft.com/office/drawing/2014/main" id="{F586BA82-FF4D-493F-A01C-D3DF6FE9D4A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a:extLst>
            <a:ext uri="{FF2B5EF4-FFF2-40B4-BE49-F238E27FC236}">
              <a16:creationId xmlns:a16="http://schemas.microsoft.com/office/drawing/2014/main" id="{D4B00924-94D9-4CA3-91D1-3C3C2BE0A3D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a:extLst>
            <a:ext uri="{FF2B5EF4-FFF2-40B4-BE49-F238E27FC236}">
              <a16:creationId xmlns:a16="http://schemas.microsoft.com/office/drawing/2014/main" id="{397FCD69-2E29-49E1-A185-EAA3EA4D3F0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a:extLst>
            <a:ext uri="{FF2B5EF4-FFF2-40B4-BE49-F238E27FC236}">
              <a16:creationId xmlns:a16="http://schemas.microsoft.com/office/drawing/2014/main" id="{B608BDF8-3CE3-4D46-B232-151FD6819C2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2" name="テキスト ボックス 511">
          <a:extLst>
            <a:ext uri="{FF2B5EF4-FFF2-40B4-BE49-F238E27FC236}">
              <a16:creationId xmlns:a16="http://schemas.microsoft.com/office/drawing/2014/main" id="{14208A45-533A-4A8E-9A16-D043B89246A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a:extLst>
            <a:ext uri="{FF2B5EF4-FFF2-40B4-BE49-F238E27FC236}">
              <a16:creationId xmlns:a16="http://schemas.microsoft.com/office/drawing/2014/main" id="{C57024C1-C36D-45A1-BF4E-A87B18D8CC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a:extLst>
            <a:ext uri="{FF2B5EF4-FFF2-40B4-BE49-F238E27FC236}">
              <a16:creationId xmlns:a16="http://schemas.microsoft.com/office/drawing/2014/main" id="{D50B6132-B20F-44F2-B5E9-D4E5B23FC5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15" name="直線コネクタ 514">
          <a:extLst>
            <a:ext uri="{FF2B5EF4-FFF2-40B4-BE49-F238E27FC236}">
              <a16:creationId xmlns:a16="http://schemas.microsoft.com/office/drawing/2014/main" id="{599A5425-571F-4359-93BF-6EF6904DC47C}"/>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6" name="【保健センター・保健所】&#10;有形固定資産減価償却率最小値テキスト">
          <a:extLst>
            <a:ext uri="{FF2B5EF4-FFF2-40B4-BE49-F238E27FC236}">
              <a16:creationId xmlns:a16="http://schemas.microsoft.com/office/drawing/2014/main" id="{9622F76B-AB21-4818-B33C-A4BD4B88E1C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7" name="直線コネクタ 516">
          <a:extLst>
            <a:ext uri="{FF2B5EF4-FFF2-40B4-BE49-F238E27FC236}">
              <a16:creationId xmlns:a16="http://schemas.microsoft.com/office/drawing/2014/main" id="{8B513B2F-1708-423D-95ED-8C97B403A85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18" name="【保健センター・保健所】&#10;有形固定資産減価償却率最大値テキスト">
          <a:extLst>
            <a:ext uri="{FF2B5EF4-FFF2-40B4-BE49-F238E27FC236}">
              <a16:creationId xmlns:a16="http://schemas.microsoft.com/office/drawing/2014/main" id="{F86CF817-4A98-4CC6-BDC4-C8E3E1530512}"/>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19" name="直線コネクタ 518">
          <a:extLst>
            <a:ext uri="{FF2B5EF4-FFF2-40B4-BE49-F238E27FC236}">
              <a16:creationId xmlns:a16="http://schemas.microsoft.com/office/drawing/2014/main" id="{9CFAD81E-0CE6-4581-A488-F61709589E62}"/>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520" name="【保健センター・保健所】&#10;有形固定資産減価償却率平均値テキスト">
          <a:extLst>
            <a:ext uri="{FF2B5EF4-FFF2-40B4-BE49-F238E27FC236}">
              <a16:creationId xmlns:a16="http://schemas.microsoft.com/office/drawing/2014/main" id="{081B0792-1764-46B3-85B7-E13EAD6271A1}"/>
            </a:ext>
          </a:extLst>
        </xdr:cNvPr>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21" name="フローチャート: 判断 520">
          <a:extLst>
            <a:ext uri="{FF2B5EF4-FFF2-40B4-BE49-F238E27FC236}">
              <a16:creationId xmlns:a16="http://schemas.microsoft.com/office/drawing/2014/main" id="{D986827F-2756-4666-B4B8-01CF435F6E83}"/>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22" name="フローチャート: 判断 521">
          <a:extLst>
            <a:ext uri="{FF2B5EF4-FFF2-40B4-BE49-F238E27FC236}">
              <a16:creationId xmlns:a16="http://schemas.microsoft.com/office/drawing/2014/main" id="{B2D864D1-1ACF-4C29-AF43-E1AB550806DB}"/>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23" name="フローチャート: 判断 522">
          <a:extLst>
            <a:ext uri="{FF2B5EF4-FFF2-40B4-BE49-F238E27FC236}">
              <a16:creationId xmlns:a16="http://schemas.microsoft.com/office/drawing/2014/main" id="{218A23CB-6AF3-4C65-B588-C7844FB76DBF}"/>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24" name="フローチャート: 判断 523">
          <a:extLst>
            <a:ext uri="{FF2B5EF4-FFF2-40B4-BE49-F238E27FC236}">
              <a16:creationId xmlns:a16="http://schemas.microsoft.com/office/drawing/2014/main" id="{034740CC-C2B9-40F2-9738-B734E6D4FB45}"/>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25" name="フローチャート: 判断 524">
          <a:extLst>
            <a:ext uri="{FF2B5EF4-FFF2-40B4-BE49-F238E27FC236}">
              <a16:creationId xmlns:a16="http://schemas.microsoft.com/office/drawing/2014/main" id="{05895267-CCB6-47A2-8E4A-7BE4E1D40196}"/>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7F8BBA25-17A0-4BE5-A9D4-5CF3277E17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B2B3D150-9862-4760-A57C-919FA55B24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6B1CF709-77CF-4249-B0C4-7092F82B51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960FA246-5F41-4FB6-958A-3F7EE0E868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BCEF9DE1-16F2-489F-BC20-4305E6D0DF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31" name="楕円 530">
          <a:extLst>
            <a:ext uri="{FF2B5EF4-FFF2-40B4-BE49-F238E27FC236}">
              <a16:creationId xmlns:a16="http://schemas.microsoft.com/office/drawing/2014/main" id="{3B38AA3E-F869-441D-92FD-0F9447A1A687}"/>
            </a:ext>
          </a:extLst>
        </xdr:cNvPr>
        <xdr:cNvSpPr/>
      </xdr:nvSpPr>
      <xdr:spPr>
        <a:xfrm>
          <a:off x="16268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35758</xdr:rowOff>
    </xdr:from>
    <xdr:ext cx="405111" cy="259045"/>
    <xdr:sp macro="" textlink="">
      <xdr:nvSpPr>
        <xdr:cNvPr id="532" name="【保健センター・保健所】&#10;有形固定資産減価償却率該当値テキスト">
          <a:extLst>
            <a:ext uri="{FF2B5EF4-FFF2-40B4-BE49-F238E27FC236}">
              <a16:creationId xmlns:a16="http://schemas.microsoft.com/office/drawing/2014/main" id="{C17DF109-7C43-4AC5-AE95-44E6F0577928}"/>
            </a:ext>
          </a:extLst>
        </xdr:cNvPr>
        <xdr:cNvSpPr txBox="1"/>
      </xdr:nvSpPr>
      <xdr:spPr>
        <a:xfrm>
          <a:off x="16357600" y="1015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145143</xdr:rowOff>
    </xdr:from>
    <xdr:to>
      <xdr:col>81</xdr:col>
      <xdr:colOff>101600</xdr:colOff>
      <xdr:row>60</xdr:row>
      <xdr:rowOff>75293</xdr:rowOff>
    </xdr:to>
    <xdr:sp macro="" textlink="">
      <xdr:nvSpPr>
        <xdr:cNvPr id="533" name="楕円 532">
          <a:extLst>
            <a:ext uri="{FF2B5EF4-FFF2-40B4-BE49-F238E27FC236}">
              <a16:creationId xmlns:a16="http://schemas.microsoft.com/office/drawing/2014/main" id="{8B714474-248F-47A1-AA0E-57D1C21DAA80}"/>
            </a:ext>
          </a:extLst>
        </xdr:cNvPr>
        <xdr:cNvSpPr/>
      </xdr:nvSpPr>
      <xdr:spPr>
        <a:xfrm>
          <a:off x="15430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63681</xdr:rowOff>
    </xdr:to>
    <xdr:cxnSp macro="">
      <xdr:nvCxnSpPr>
        <xdr:cNvPr id="534" name="直線コネクタ 533">
          <a:extLst>
            <a:ext uri="{FF2B5EF4-FFF2-40B4-BE49-F238E27FC236}">
              <a16:creationId xmlns:a16="http://schemas.microsoft.com/office/drawing/2014/main" id="{9F636984-341A-40D3-AC1E-D6D35BEE1195}"/>
            </a:ext>
          </a:extLst>
        </xdr:cNvPr>
        <xdr:cNvCxnSpPr/>
      </xdr:nvCxnSpPr>
      <xdr:spPr>
        <a:xfrm>
          <a:off x="15481300" y="103114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35" name="楕円 534">
          <a:extLst>
            <a:ext uri="{FF2B5EF4-FFF2-40B4-BE49-F238E27FC236}">
              <a16:creationId xmlns:a16="http://schemas.microsoft.com/office/drawing/2014/main" id="{D566C2F1-7C36-4EDC-AF8A-B6AAB044DC82}"/>
            </a:ext>
          </a:extLst>
        </xdr:cNvPr>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60</xdr:row>
      <xdr:rowOff>24493</xdr:rowOff>
    </xdr:to>
    <xdr:cxnSp macro="">
      <xdr:nvCxnSpPr>
        <xdr:cNvPr id="536" name="直線コネクタ 535">
          <a:extLst>
            <a:ext uri="{FF2B5EF4-FFF2-40B4-BE49-F238E27FC236}">
              <a16:creationId xmlns:a16="http://schemas.microsoft.com/office/drawing/2014/main" id="{142383B0-C2A1-46BF-A3E2-C3FD565D018A}"/>
            </a:ext>
          </a:extLst>
        </xdr:cNvPr>
        <xdr:cNvCxnSpPr/>
      </xdr:nvCxnSpPr>
      <xdr:spPr>
        <a:xfrm>
          <a:off x="14592300" y="102739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37" name="楕円 536">
          <a:extLst>
            <a:ext uri="{FF2B5EF4-FFF2-40B4-BE49-F238E27FC236}">
              <a16:creationId xmlns:a16="http://schemas.microsoft.com/office/drawing/2014/main" id="{FE807F59-F683-49D3-8E1E-61F7609F30C4}"/>
            </a:ext>
          </a:extLst>
        </xdr:cNvPr>
        <xdr:cNvSpPr/>
      </xdr:nvSpPr>
      <xdr:spPr>
        <a:xfrm>
          <a:off x="1365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119199</xdr:rowOff>
    </xdr:from>
    <xdr:to>
      <xdr:col>76</xdr:col>
      <xdr:colOff>114300</xdr:colOff>
      <xdr:row>59</xdr:row>
      <xdr:rowOff>158387</xdr:rowOff>
    </xdr:to>
    <xdr:cxnSp macro="">
      <xdr:nvCxnSpPr>
        <xdr:cNvPr id="538" name="直線コネクタ 537">
          <a:extLst>
            <a:ext uri="{FF2B5EF4-FFF2-40B4-BE49-F238E27FC236}">
              <a16:creationId xmlns:a16="http://schemas.microsoft.com/office/drawing/2014/main" id="{39E5CF4C-A507-4D5E-A851-5D7763131AFE}"/>
            </a:ext>
          </a:extLst>
        </xdr:cNvPr>
        <xdr:cNvCxnSpPr/>
      </xdr:nvCxnSpPr>
      <xdr:spPr>
        <a:xfrm>
          <a:off x="13703300" y="102347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539" name="n_1aveValue【保健センター・保健所】&#10;有形固定資産減価償却率">
          <a:extLst>
            <a:ext uri="{FF2B5EF4-FFF2-40B4-BE49-F238E27FC236}">
              <a16:creationId xmlns:a16="http://schemas.microsoft.com/office/drawing/2014/main" id="{17A280F2-2BEC-474E-9019-FD849B6BCB3E}"/>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40" name="n_2aveValue【保健センター・保健所】&#10;有形固定資産減価償却率">
          <a:extLst>
            <a:ext uri="{FF2B5EF4-FFF2-40B4-BE49-F238E27FC236}">
              <a16:creationId xmlns:a16="http://schemas.microsoft.com/office/drawing/2014/main" id="{2802C566-3F15-44C2-ADAA-0BBCA83C1EAA}"/>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541" name="n_3aveValue【保健センター・保健所】&#10;有形固定資産減価償却率">
          <a:extLst>
            <a:ext uri="{FF2B5EF4-FFF2-40B4-BE49-F238E27FC236}">
              <a16:creationId xmlns:a16="http://schemas.microsoft.com/office/drawing/2014/main" id="{51342798-82E6-41F2-8B7F-2EE341230A28}"/>
            </a:ext>
          </a:extLst>
        </xdr:cNvPr>
        <xdr:cNvSpPr txBox="1"/>
      </xdr:nvSpPr>
      <xdr:spPr>
        <a:xfrm>
          <a:off x="13500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542" name="n_4aveValue【保健センター・保健所】&#10;有形固定資産減価償却率">
          <a:extLst>
            <a:ext uri="{FF2B5EF4-FFF2-40B4-BE49-F238E27FC236}">
              <a16:creationId xmlns:a16="http://schemas.microsoft.com/office/drawing/2014/main" id="{C24EDC1C-3FEB-467F-9897-C5A56079E3EC}"/>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91820</xdr:rowOff>
    </xdr:from>
    <xdr:ext cx="405111" cy="259045"/>
    <xdr:sp macro="" textlink="">
      <xdr:nvSpPr>
        <xdr:cNvPr id="543" name="n_1mainValue【保健センター・保健所】&#10;有形固定資産減価償却率">
          <a:extLst>
            <a:ext uri="{FF2B5EF4-FFF2-40B4-BE49-F238E27FC236}">
              <a16:creationId xmlns:a16="http://schemas.microsoft.com/office/drawing/2014/main" id="{097BD8D1-D5DC-466D-8E71-4CE98CA41367}"/>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544" name="n_2mainValue【保健センター・保健所】&#10;有形固定資産減価償却率">
          <a:extLst>
            <a:ext uri="{FF2B5EF4-FFF2-40B4-BE49-F238E27FC236}">
              <a16:creationId xmlns:a16="http://schemas.microsoft.com/office/drawing/2014/main" id="{FD80205F-F98F-4831-91AB-97FF7BB3DE02}"/>
            </a:ext>
          </a:extLst>
        </xdr:cNvPr>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45" name="n_3mainValue【保健センター・保健所】&#10;有形固定資産減価償却率">
          <a:extLst>
            <a:ext uri="{FF2B5EF4-FFF2-40B4-BE49-F238E27FC236}">
              <a16:creationId xmlns:a16="http://schemas.microsoft.com/office/drawing/2014/main" id="{7CC2D041-D387-4C99-8859-380A3DE80A2E}"/>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51E177CF-0848-44A9-8625-2269040EA0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D4E2DA5F-4838-44A6-8E69-F56062EC1CE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F143AF0B-78C7-4548-B24B-442A92447F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B7E5344B-2C85-4411-B2BC-78B93D6EA9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67F2358E-8CA8-4529-B92E-F812F1327D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8224DDA4-670D-479D-9D09-2B77278657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6CFC378F-3C83-43BE-BFFC-EBC0948765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181ABD5A-90B4-4529-94E4-DF9948A776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72D2A66F-23AD-4EF6-A3AF-4321C62E72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17E5BCEE-BCF2-4EC0-9FD3-A5BAB6C906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0EBDEAAB-C50A-4E40-8C51-6F0EBDDF45F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C89ED594-DD98-4C09-9990-E0BA4357FD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D3F840EA-FC21-4F13-BDA3-065CD5263C0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155351B7-7CEF-46D4-BD24-17B535FF1E5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BA391DF6-01EC-452C-9201-08D058DC328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5D91F544-0914-4A60-8AB8-59CE0E07F4F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F551D2A1-73BD-4CF4-B0F9-DCE5A1823B9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7B27596C-2C68-47D6-AFC7-AF3B8CD845F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11AF246F-F8A1-4B29-85C7-9E43A735E62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859897D6-14FE-4977-984E-BE900E7E422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C023DF71-FC68-4DC0-AB33-D3801D8441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700DBE5A-FB25-4B70-8E57-5D866A7B07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B18F32BF-D7B7-4EB8-AD46-4B3D53087A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569" name="直線コネクタ 568">
          <a:extLst>
            <a:ext uri="{FF2B5EF4-FFF2-40B4-BE49-F238E27FC236}">
              <a16:creationId xmlns:a16="http://schemas.microsoft.com/office/drawing/2014/main" id="{C0488176-BE8C-46D4-81CB-30EF3596943F}"/>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4C5465AC-FE98-4CE1-9729-E62EB4F13C6F}"/>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71" name="直線コネクタ 570">
          <a:extLst>
            <a:ext uri="{FF2B5EF4-FFF2-40B4-BE49-F238E27FC236}">
              <a16:creationId xmlns:a16="http://schemas.microsoft.com/office/drawing/2014/main" id="{0E75AAE8-4695-4187-8C10-28D736DC3DAE}"/>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76AFBA4C-5755-4F6E-A1EB-33F9BA2FD590}"/>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73" name="直線コネクタ 572">
          <a:extLst>
            <a:ext uri="{FF2B5EF4-FFF2-40B4-BE49-F238E27FC236}">
              <a16:creationId xmlns:a16="http://schemas.microsoft.com/office/drawing/2014/main" id="{7BE35B89-7AB3-44BB-8E2A-050696523D5B}"/>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22A7D754-0AF3-4284-ABD7-29A94173946F}"/>
            </a:ext>
          </a:extLst>
        </xdr:cNvPr>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75" name="フローチャート: 判断 574">
          <a:extLst>
            <a:ext uri="{FF2B5EF4-FFF2-40B4-BE49-F238E27FC236}">
              <a16:creationId xmlns:a16="http://schemas.microsoft.com/office/drawing/2014/main" id="{81035B2B-F7B1-487E-BED1-704DABB00756}"/>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76" name="フローチャート: 判断 575">
          <a:extLst>
            <a:ext uri="{FF2B5EF4-FFF2-40B4-BE49-F238E27FC236}">
              <a16:creationId xmlns:a16="http://schemas.microsoft.com/office/drawing/2014/main" id="{229E638B-F58A-4F66-91A8-1EBA161C5712}"/>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77" name="フローチャート: 判断 576">
          <a:extLst>
            <a:ext uri="{FF2B5EF4-FFF2-40B4-BE49-F238E27FC236}">
              <a16:creationId xmlns:a16="http://schemas.microsoft.com/office/drawing/2014/main" id="{418450B1-E0F0-4845-8606-BA81F05EB97B}"/>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78" name="フローチャート: 判断 577">
          <a:extLst>
            <a:ext uri="{FF2B5EF4-FFF2-40B4-BE49-F238E27FC236}">
              <a16:creationId xmlns:a16="http://schemas.microsoft.com/office/drawing/2014/main" id="{CC993262-F834-403E-9280-EC002CC1FAAB}"/>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79" name="フローチャート: 判断 578">
          <a:extLst>
            <a:ext uri="{FF2B5EF4-FFF2-40B4-BE49-F238E27FC236}">
              <a16:creationId xmlns:a16="http://schemas.microsoft.com/office/drawing/2014/main" id="{BB77179A-BA35-49CD-BA99-A37D64119BFF}"/>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2E7A229A-CD76-446E-B153-EBD5AA903F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889D9FEA-F248-483C-ACB4-EF194C09347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CE677342-B0CE-43BA-B42E-702D8E2141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77108A91-62EB-4197-A9AF-4E0218779C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4C1E0B1-7FA9-4F5A-B524-01989AD819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85" name="楕円 584">
          <a:extLst>
            <a:ext uri="{FF2B5EF4-FFF2-40B4-BE49-F238E27FC236}">
              <a16:creationId xmlns:a16="http://schemas.microsoft.com/office/drawing/2014/main" id="{1892BBFF-9A1A-4BEE-85D5-863BD0925A7D}"/>
            </a:ext>
          </a:extLst>
        </xdr:cNvPr>
        <xdr:cNvSpPr/>
      </xdr:nvSpPr>
      <xdr:spPr>
        <a:xfrm>
          <a:off x="22110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49547</xdr:rowOff>
    </xdr:from>
    <xdr:ext cx="469744" cy="259045"/>
    <xdr:sp macro="" textlink="">
      <xdr:nvSpPr>
        <xdr:cNvPr id="586" name="【保健センター・保健所】&#10;一人当たり面積該当値テキスト">
          <a:extLst>
            <a:ext uri="{FF2B5EF4-FFF2-40B4-BE49-F238E27FC236}">
              <a16:creationId xmlns:a16="http://schemas.microsoft.com/office/drawing/2014/main" id="{EA527263-BB8E-4CE3-AD17-4CBFE472E8D6}"/>
            </a:ext>
          </a:extLst>
        </xdr:cNvPr>
        <xdr:cNvSpPr txBox="1"/>
      </xdr:nvSpPr>
      <xdr:spPr>
        <a:xfrm>
          <a:off x="22199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587" name="楕円 586">
          <a:extLst>
            <a:ext uri="{FF2B5EF4-FFF2-40B4-BE49-F238E27FC236}">
              <a16:creationId xmlns:a16="http://schemas.microsoft.com/office/drawing/2014/main" id="{A0B06A59-C899-4E7A-9D49-2774094CC11E}"/>
            </a:ext>
          </a:extLst>
        </xdr:cNvPr>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121920</xdr:rowOff>
    </xdr:to>
    <xdr:cxnSp macro="">
      <xdr:nvCxnSpPr>
        <xdr:cNvPr id="588" name="直線コネクタ 587">
          <a:extLst>
            <a:ext uri="{FF2B5EF4-FFF2-40B4-BE49-F238E27FC236}">
              <a16:creationId xmlns:a16="http://schemas.microsoft.com/office/drawing/2014/main" id="{D5E1B2B3-F6D4-47F3-9986-6D23C623566A}"/>
            </a:ext>
          </a:extLst>
        </xdr:cNvPr>
        <xdr:cNvCxnSpPr/>
      </xdr:nvCxnSpPr>
      <xdr:spPr>
        <a:xfrm>
          <a:off x="21323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589" name="楕円 588">
          <a:extLst>
            <a:ext uri="{FF2B5EF4-FFF2-40B4-BE49-F238E27FC236}">
              <a16:creationId xmlns:a16="http://schemas.microsoft.com/office/drawing/2014/main" id="{DB6F784A-C9D4-452A-8407-D063A5A708E8}"/>
            </a:ext>
          </a:extLst>
        </xdr:cNvPr>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125730</xdr:rowOff>
    </xdr:to>
    <xdr:cxnSp macro="">
      <xdr:nvCxnSpPr>
        <xdr:cNvPr id="590" name="直線コネクタ 589">
          <a:extLst>
            <a:ext uri="{FF2B5EF4-FFF2-40B4-BE49-F238E27FC236}">
              <a16:creationId xmlns:a16="http://schemas.microsoft.com/office/drawing/2014/main" id="{272122A4-EDA6-4923-B162-7A9A189405F1}"/>
            </a:ext>
          </a:extLst>
        </xdr:cNvPr>
        <xdr:cNvCxnSpPr/>
      </xdr:nvCxnSpPr>
      <xdr:spPr>
        <a:xfrm flipV="1">
          <a:off x="20434300" y="1075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91" name="楕円 590">
          <a:extLst>
            <a:ext uri="{FF2B5EF4-FFF2-40B4-BE49-F238E27FC236}">
              <a16:creationId xmlns:a16="http://schemas.microsoft.com/office/drawing/2014/main" id="{7EABB0F3-5836-4B25-AC44-1B44383FA5A4}"/>
            </a:ext>
          </a:extLst>
        </xdr:cNvPr>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125730</xdr:rowOff>
    </xdr:to>
    <xdr:cxnSp macro="">
      <xdr:nvCxnSpPr>
        <xdr:cNvPr id="592" name="直線コネクタ 591">
          <a:extLst>
            <a:ext uri="{FF2B5EF4-FFF2-40B4-BE49-F238E27FC236}">
              <a16:creationId xmlns:a16="http://schemas.microsoft.com/office/drawing/2014/main" id="{BA24B06A-2CE9-44C9-8B75-51C35C958CFC}"/>
            </a:ext>
          </a:extLst>
        </xdr:cNvPr>
        <xdr:cNvCxnSpPr/>
      </xdr:nvCxnSpPr>
      <xdr:spPr>
        <a:xfrm>
          <a:off x="19545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93" name="n_1aveValue【保健センター・保健所】&#10;一人当たり面積">
          <a:extLst>
            <a:ext uri="{FF2B5EF4-FFF2-40B4-BE49-F238E27FC236}">
              <a16:creationId xmlns:a16="http://schemas.microsoft.com/office/drawing/2014/main" id="{11A61BE4-8922-418B-891D-F667074DEE12}"/>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94" name="n_2aveValue【保健センター・保健所】&#10;一人当たり面積">
          <a:extLst>
            <a:ext uri="{FF2B5EF4-FFF2-40B4-BE49-F238E27FC236}">
              <a16:creationId xmlns:a16="http://schemas.microsoft.com/office/drawing/2014/main" id="{AD106D3B-C22E-424C-A9C1-8FE2D3D356FB}"/>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95" name="n_3aveValue【保健センター・保健所】&#10;一人当たり面積">
          <a:extLst>
            <a:ext uri="{FF2B5EF4-FFF2-40B4-BE49-F238E27FC236}">
              <a16:creationId xmlns:a16="http://schemas.microsoft.com/office/drawing/2014/main" id="{63E69035-4B23-45FC-B4A1-07FE9D7ABBE6}"/>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596" name="n_4aveValue【保健センター・保健所】&#10;一人当たり面積">
          <a:extLst>
            <a:ext uri="{FF2B5EF4-FFF2-40B4-BE49-F238E27FC236}">
              <a16:creationId xmlns:a16="http://schemas.microsoft.com/office/drawing/2014/main" id="{AC345FEB-7972-4FFA-8A64-3D3403348F4E}"/>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597" name="n_1mainValue【保健センター・保健所】&#10;一人当たり面積">
          <a:extLst>
            <a:ext uri="{FF2B5EF4-FFF2-40B4-BE49-F238E27FC236}">
              <a16:creationId xmlns:a16="http://schemas.microsoft.com/office/drawing/2014/main" id="{4520843E-8BCD-4100-927A-5132BE9177DB}"/>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598" name="n_2mainValue【保健センター・保健所】&#10;一人当たり面積">
          <a:extLst>
            <a:ext uri="{FF2B5EF4-FFF2-40B4-BE49-F238E27FC236}">
              <a16:creationId xmlns:a16="http://schemas.microsoft.com/office/drawing/2014/main" id="{B0B245DE-C08A-4A9A-BDF6-28188434DA4E}"/>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599" name="n_3mainValue【保健センター・保健所】&#10;一人当たり面積">
          <a:extLst>
            <a:ext uri="{FF2B5EF4-FFF2-40B4-BE49-F238E27FC236}">
              <a16:creationId xmlns:a16="http://schemas.microsoft.com/office/drawing/2014/main" id="{85DCCD82-62F5-496E-9E07-35A087D5967B}"/>
            </a:ext>
          </a:extLst>
        </xdr:cNvPr>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A5ACBBDB-658B-45C3-8B01-BFD798F3A1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A9A4AF38-FD24-4A62-B9E7-E4F8B16E32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73A64E7A-2EC2-470F-8A74-5566584BD1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A4BF4048-AA39-4941-B74C-4B08755C90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1EE99402-1524-44DD-81E2-8E90CD31CB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818635A7-195C-42BB-A059-4E951E0821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82498726-3F9E-4F8D-898B-DA37525E31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E2A7D80D-93FF-49BA-B7C0-2ECF55D820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8A65F907-EA22-45F6-8C2F-8D0C4D7FBB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D6B7BA12-F96C-4699-BDC1-11862544EB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0F1EF02E-8117-4C15-BB20-28778C4466F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a:extLst>
            <a:ext uri="{FF2B5EF4-FFF2-40B4-BE49-F238E27FC236}">
              <a16:creationId xmlns:a16="http://schemas.microsoft.com/office/drawing/2014/main" id="{201ACF1F-DCAB-40DD-B323-1AFC60235F7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2" name="テキスト ボックス 611">
          <a:extLst>
            <a:ext uri="{FF2B5EF4-FFF2-40B4-BE49-F238E27FC236}">
              <a16:creationId xmlns:a16="http://schemas.microsoft.com/office/drawing/2014/main" id="{F2C97043-73BE-4192-903C-025AAC51DDB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a:extLst>
            <a:ext uri="{FF2B5EF4-FFF2-40B4-BE49-F238E27FC236}">
              <a16:creationId xmlns:a16="http://schemas.microsoft.com/office/drawing/2014/main" id="{AB2EA910-9CCB-4124-84B4-299BB5878A2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a:extLst>
            <a:ext uri="{FF2B5EF4-FFF2-40B4-BE49-F238E27FC236}">
              <a16:creationId xmlns:a16="http://schemas.microsoft.com/office/drawing/2014/main" id="{F1D538A8-308E-417E-ADA7-16151714855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a:extLst>
            <a:ext uri="{FF2B5EF4-FFF2-40B4-BE49-F238E27FC236}">
              <a16:creationId xmlns:a16="http://schemas.microsoft.com/office/drawing/2014/main" id="{8CD17FCA-7709-4C98-BE0C-AC5BD5F2881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a:extLst>
            <a:ext uri="{FF2B5EF4-FFF2-40B4-BE49-F238E27FC236}">
              <a16:creationId xmlns:a16="http://schemas.microsoft.com/office/drawing/2014/main" id="{B18275C2-F779-476B-A69E-F4BC6651D61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a:extLst>
            <a:ext uri="{FF2B5EF4-FFF2-40B4-BE49-F238E27FC236}">
              <a16:creationId xmlns:a16="http://schemas.microsoft.com/office/drawing/2014/main" id="{9B4FA74D-2C1D-49F4-835B-C19B5E2E0D8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a:extLst>
            <a:ext uri="{FF2B5EF4-FFF2-40B4-BE49-F238E27FC236}">
              <a16:creationId xmlns:a16="http://schemas.microsoft.com/office/drawing/2014/main" id="{2EF1BDE2-9714-476C-9965-702C8732E9C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a:extLst>
            <a:ext uri="{FF2B5EF4-FFF2-40B4-BE49-F238E27FC236}">
              <a16:creationId xmlns:a16="http://schemas.microsoft.com/office/drawing/2014/main" id="{41DF509E-FF22-4F4D-AE92-ADAC753531C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0" name="テキスト ボックス 619">
          <a:extLst>
            <a:ext uri="{FF2B5EF4-FFF2-40B4-BE49-F238E27FC236}">
              <a16:creationId xmlns:a16="http://schemas.microsoft.com/office/drawing/2014/main" id="{A12052BB-91CE-4BCE-B466-1F33D33973D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E42840AE-CFDA-4AED-9028-E4354A36D5C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2" name="テキスト ボックス 621">
          <a:extLst>
            <a:ext uri="{FF2B5EF4-FFF2-40B4-BE49-F238E27FC236}">
              <a16:creationId xmlns:a16="http://schemas.microsoft.com/office/drawing/2014/main" id="{3A005B6C-EDEA-452C-8167-0B0660CC86B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消防施設】&#10;有形固定資産減価償却率グラフ枠">
          <a:extLst>
            <a:ext uri="{FF2B5EF4-FFF2-40B4-BE49-F238E27FC236}">
              <a16:creationId xmlns:a16="http://schemas.microsoft.com/office/drawing/2014/main" id="{92E0648A-F186-4BFD-B4CF-9B2D47430B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624" name="直線コネクタ 623">
          <a:extLst>
            <a:ext uri="{FF2B5EF4-FFF2-40B4-BE49-F238E27FC236}">
              <a16:creationId xmlns:a16="http://schemas.microsoft.com/office/drawing/2014/main" id="{1554975B-A897-4C0C-928C-2275EC20F4A4}"/>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625" name="【消防施設】&#10;有形固定資産減価償却率最小値テキスト">
          <a:extLst>
            <a:ext uri="{FF2B5EF4-FFF2-40B4-BE49-F238E27FC236}">
              <a16:creationId xmlns:a16="http://schemas.microsoft.com/office/drawing/2014/main" id="{0916B06D-BB81-492B-82F6-B752D007BBDC}"/>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626" name="直線コネクタ 625">
          <a:extLst>
            <a:ext uri="{FF2B5EF4-FFF2-40B4-BE49-F238E27FC236}">
              <a16:creationId xmlns:a16="http://schemas.microsoft.com/office/drawing/2014/main" id="{E6F31C36-AC27-45DD-AFE5-D06C8B6898D6}"/>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627" name="【消防施設】&#10;有形固定資産減価償却率最大値テキスト">
          <a:extLst>
            <a:ext uri="{FF2B5EF4-FFF2-40B4-BE49-F238E27FC236}">
              <a16:creationId xmlns:a16="http://schemas.microsoft.com/office/drawing/2014/main" id="{B3FEB2B8-9629-48D2-8C40-6B993D1F97C0}"/>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28" name="直線コネクタ 627">
          <a:extLst>
            <a:ext uri="{FF2B5EF4-FFF2-40B4-BE49-F238E27FC236}">
              <a16:creationId xmlns:a16="http://schemas.microsoft.com/office/drawing/2014/main" id="{FD0394D7-67DF-40BA-803B-A3F8970DBBF3}"/>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29" name="【消防施設】&#10;有形固定資産減価償却率平均値テキスト">
          <a:extLst>
            <a:ext uri="{FF2B5EF4-FFF2-40B4-BE49-F238E27FC236}">
              <a16:creationId xmlns:a16="http://schemas.microsoft.com/office/drawing/2014/main" id="{0E9FED44-5D24-4135-9D32-D27199A3F200}"/>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30" name="フローチャート: 判断 629">
          <a:extLst>
            <a:ext uri="{FF2B5EF4-FFF2-40B4-BE49-F238E27FC236}">
              <a16:creationId xmlns:a16="http://schemas.microsoft.com/office/drawing/2014/main" id="{7B560EF1-A389-4A05-92D0-725BD9414231}"/>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31" name="フローチャート: 判断 630">
          <a:extLst>
            <a:ext uri="{FF2B5EF4-FFF2-40B4-BE49-F238E27FC236}">
              <a16:creationId xmlns:a16="http://schemas.microsoft.com/office/drawing/2014/main" id="{F3C9D2A1-88A8-40B8-9B02-71F1B160E0EC}"/>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32" name="フローチャート: 判断 631">
          <a:extLst>
            <a:ext uri="{FF2B5EF4-FFF2-40B4-BE49-F238E27FC236}">
              <a16:creationId xmlns:a16="http://schemas.microsoft.com/office/drawing/2014/main" id="{A814F883-ABF6-4D25-BD1A-F83454C37F14}"/>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33" name="フローチャート: 判断 632">
          <a:extLst>
            <a:ext uri="{FF2B5EF4-FFF2-40B4-BE49-F238E27FC236}">
              <a16:creationId xmlns:a16="http://schemas.microsoft.com/office/drawing/2014/main" id="{CCEF3E7C-0D04-4EC2-AF39-D351680B2CE4}"/>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34" name="フローチャート: 判断 633">
          <a:extLst>
            <a:ext uri="{FF2B5EF4-FFF2-40B4-BE49-F238E27FC236}">
              <a16:creationId xmlns:a16="http://schemas.microsoft.com/office/drawing/2014/main" id="{83C7FB6B-3708-4B87-8410-95E1710F5115}"/>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6DA29D56-AD07-4B4A-B737-2EBCDF7A9DC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71DFD444-E52E-40A1-B87F-7B4E565657C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8C24121A-A0C8-46B2-B4BA-DA879B78A4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54A3D286-AF1F-4E54-B668-E6EF65865F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5C695D1C-8B82-4B48-903B-B3E6B0C6813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36830</xdr:rowOff>
    </xdr:from>
    <xdr:to>
      <xdr:col>85</xdr:col>
      <xdr:colOff>177800</xdr:colOff>
      <xdr:row>78</xdr:row>
      <xdr:rowOff>138430</xdr:rowOff>
    </xdr:to>
    <xdr:sp macro="" textlink="">
      <xdr:nvSpPr>
        <xdr:cNvPr id="640" name="楕円 639">
          <a:extLst>
            <a:ext uri="{FF2B5EF4-FFF2-40B4-BE49-F238E27FC236}">
              <a16:creationId xmlns:a16="http://schemas.microsoft.com/office/drawing/2014/main" id="{052F528C-F04D-457C-BBB0-94A8EA94E3A7}"/>
            </a:ext>
          </a:extLst>
        </xdr:cNvPr>
        <xdr:cNvSpPr/>
      </xdr:nvSpPr>
      <xdr:spPr>
        <a:xfrm>
          <a:off x="16268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59707</xdr:rowOff>
    </xdr:from>
    <xdr:ext cx="405111" cy="259045"/>
    <xdr:sp macro="" textlink="">
      <xdr:nvSpPr>
        <xdr:cNvPr id="641" name="【消防施設】&#10;有形固定資産減価償却率該当値テキスト">
          <a:extLst>
            <a:ext uri="{FF2B5EF4-FFF2-40B4-BE49-F238E27FC236}">
              <a16:creationId xmlns:a16="http://schemas.microsoft.com/office/drawing/2014/main" id="{6FFF6F23-D3A2-4243-A0A0-D2763EAB1C8E}"/>
            </a:ext>
          </a:extLst>
        </xdr:cNvPr>
        <xdr:cNvSpPr txBox="1"/>
      </xdr:nvSpPr>
      <xdr:spPr>
        <a:xfrm>
          <a:off x="16357600"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162561</xdr:rowOff>
    </xdr:from>
    <xdr:to>
      <xdr:col>81</xdr:col>
      <xdr:colOff>101600</xdr:colOff>
      <xdr:row>78</xdr:row>
      <xdr:rowOff>92711</xdr:rowOff>
    </xdr:to>
    <xdr:sp macro="" textlink="">
      <xdr:nvSpPr>
        <xdr:cNvPr id="642" name="楕円 641">
          <a:extLst>
            <a:ext uri="{FF2B5EF4-FFF2-40B4-BE49-F238E27FC236}">
              <a16:creationId xmlns:a16="http://schemas.microsoft.com/office/drawing/2014/main" id="{C61BC6FB-AC0C-49EE-AFA2-1632BC146767}"/>
            </a:ext>
          </a:extLst>
        </xdr:cNvPr>
        <xdr:cNvSpPr/>
      </xdr:nvSpPr>
      <xdr:spPr>
        <a:xfrm>
          <a:off x="15430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41911</xdr:rowOff>
    </xdr:from>
    <xdr:to>
      <xdr:col>85</xdr:col>
      <xdr:colOff>127000</xdr:colOff>
      <xdr:row>78</xdr:row>
      <xdr:rowOff>87630</xdr:rowOff>
    </xdr:to>
    <xdr:cxnSp macro="">
      <xdr:nvCxnSpPr>
        <xdr:cNvPr id="643" name="直線コネクタ 642">
          <a:extLst>
            <a:ext uri="{FF2B5EF4-FFF2-40B4-BE49-F238E27FC236}">
              <a16:creationId xmlns:a16="http://schemas.microsoft.com/office/drawing/2014/main" id="{1D2CADEB-87DB-4D77-B503-0B04D38E7CB3}"/>
            </a:ext>
          </a:extLst>
        </xdr:cNvPr>
        <xdr:cNvCxnSpPr/>
      </xdr:nvCxnSpPr>
      <xdr:spPr>
        <a:xfrm>
          <a:off x="15481300" y="134150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73025</xdr:rowOff>
    </xdr:from>
    <xdr:to>
      <xdr:col>76</xdr:col>
      <xdr:colOff>165100</xdr:colOff>
      <xdr:row>79</xdr:row>
      <xdr:rowOff>3175</xdr:rowOff>
    </xdr:to>
    <xdr:sp macro="" textlink="">
      <xdr:nvSpPr>
        <xdr:cNvPr id="644" name="楕円 643">
          <a:extLst>
            <a:ext uri="{FF2B5EF4-FFF2-40B4-BE49-F238E27FC236}">
              <a16:creationId xmlns:a16="http://schemas.microsoft.com/office/drawing/2014/main" id="{5B661021-56D4-4FB9-AA51-35638422E18A}"/>
            </a:ext>
          </a:extLst>
        </xdr:cNvPr>
        <xdr:cNvSpPr/>
      </xdr:nvSpPr>
      <xdr:spPr>
        <a:xfrm>
          <a:off x="14541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41911</xdr:rowOff>
    </xdr:from>
    <xdr:to>
      <xdr:col>81</xdr:col>
      <xdr:colOff>50800</xdr:colOff>
      <xdr:row>78</xdr:row>
      <xdr:rowOff>123825</xdr:rowOff>
    </xdr:to>
    <xdr:cxnSp macro="">
      <xdr:nvCxnSpPr>
        <xdr:cNvPr id="645" name="直線コネクタ 644">
          <a:extLst>
            <a:ext uri="{FF2B5EF4-FFF2-40B4-BE49-F238E27FC236}">
              <a16:creationId xmlns:a16="http://schemas.microsoft.com/office/drawing/2014/main" id="{2E2CDB42-28CF-40F7-BB97-5C98B9C27AC8}"/>
            </a:ext>
          </a:extLst>
        </xdr:cNvPr>
        <xdr:cNvCxnSpPr/>
      </xdr:nvCxnSpPr>
      <xdr:spPr>
        <a:xfrm flipV="1">
          <a:off x="14592300" y="1341501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63500</xdr:rowOff>
    </xdr:from>
    <xdr:to>
      <xdr:col>72</xdr:col>
      <xdr:colOff>38100</xdr:colOff>
      <xdr:row>78</xdr:row>
      <xdr:rowOff>165100</xdr:rowOff>
    </xdr:to>
    <xdr:sp macro="" textlink="">
      <xdr:nvSpPr>
        <xdr:cNvPr id="646" name="楕円 645">
          <a:extLst>
            <a:ext uri="{FF2B5EF4-FFF2-40B4-BE49-F238E27FC236}">
              <a16:creationId xmlns:a16="http://schemas.microsoft.com/office/drawing/2014/main" id="{5C5F1036-4744-41FC-81FD-9DDB553B2DE8}"/>
            </a:ext>
          </a:extLst>
        </xdr:cNvPr>
        <xdr:cNvSpPr/>
      </xdr:nvSpPr>
      <xdr:spPr>
        <a:xfrm>
          <a:off x="1365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114300</xdr:rowOff>
    </xdr:from>
    <xdr:to>
      <xdr:col>76</xdr:col>
      <xdr:colOff>114300</xdr:colOff>
      <xdr:row>78</xdr:row>
      <xdr:rowOff>123825</xdr:rowOff>
    </xdr:to>
    <xdr:cxnSp macro="">
      <xdr:nvCxnSpPr>
        <xdr:cNvPr id="647" name="直線コネクタ 646">
          <a:extLst>
            <a:ext uri="{FF2B5EF4-FFF2-40B4-BE49-F238E27FC236}">
              <a16:creationId xmlns:a16="http://schemas.microsoft.com/office/drawing/2014/main" id="{7C57BCF7-0369-4AC2-952A-50E5B4A73FF8}"/>
            </a:ext>
          </a:extLst>
        </xdr:cNvPr>
        <xdr:cNvCxnSpPr/>
      </xdr:nvCxnSpPr>
      <xdr:spPr>
        <a:xfrm>
          <a:off x="13703300" y="13487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648" name="n_1aveValue【消防施設】&#10;有形固定資産減価償却率">
          <a:extLst>
            <a:ext uri="{FF2B5EF4-FFF2-40B4-BE49-F238E27FC236}">
              <a16:creationId xmlns:a16="http://schemas.microsoft.com/office/drawing/2014/main" id="{5921D9CD-4131-46D7-8366-583790CF7425}"/>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49" name="n_2aveValue【消防施設】&#10;有形固定資産減価償却率">
          <a:extLst>
            <a:ext uri="{FF2B5EF4-FFF2-40B4-BE49-F238E27FC236}">
              <a16:creationId xmlns:a16="http://schemas.microsoft.com/office/drawing/2014/main" id="{887DA75E-6EE6-42F6-91DF-7E00ADF9AC4F}"/>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650" name="n_3aveValue【消防施設】&#10;有形固定資産減価償却率">
          <a:extLst>
            <a:ext uri="{FF2B5EF4-FFF2-40B4-BE49-F238E27FC236}">
              <a16:creationId xmlns:a16="http://schemas.microsoft.com/office/drawing/2014/main" id="{A905AE40-51BF-4B47-A00C-307EC53644FB}"/>
            </a:ext>
          </a:extLst>
        </xdr:cNvPr>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651" name="n_4aveValue【消防施設】&#10;有形固定資産減価償却率">
          <a:extLst>
            <a:ext uri="{FF2B5EF4-FFF2-40B4-BE49-F238E27FC236}">
              <a16:creationId xmlns:a16="http://schemas.microsoft.com/office/drawing/2014/main" id="{B831DE4B-53D5-4598-83F8-B32957DA2371}"/>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109238</xdr:rowOff>
    </xdr:from>
    <xdr:ext cx="405111" cy="259045"/>
    <xdr:sp macro="" textlink="">
      <xdr:nvSpPr>
        <xdr:cNvPr id="652" name="n_1mainValue【消防施設】&#10;有形固定資産減価償却率">
          <a:extLst>
            <a:ext uri="{FF2B5EF4-FFF2-40B4-BE49-F238E27FC236}">
              <a16:creationId xmlns:a16="http://schemas.microsoft.com/office/drawing/2014/main" id="{F2D4B4D4-C4CA-43B9-8C8C-9006338DFA6B}"/>
            </a:ext>
          </a:extLst>
        </xdr:cNvPr>
        <xdr:cNvSpPr txBox="1"/>
      </xdr:nvSpPr>
      <xdr:spPr>
        <a:xfrm>
          <a:off x="152660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19702</xdr:rowOff>
    </xdr:from>
    <xdr:ext cx="405111" cy="259045"/>
    <xdr:sp macro="" textlink="">
      <xdr:nvSpPr>
        <xdr:cNvPr id="653" name="n_2mainValue【消防施設】&#10;有形固定資産減価償却率">
          <a:extLst>
            <a:ext uri="{FF2B5EF4-FFF2-40B4-BE49-F238E27FC236}">
              <a16:creationId xmlns:a16="http://schemas.microsoft.com/office/drawing/2014/main" id="{7E773BF6-3E3C-44CF-9E19-DD1ED036195F}"/>
            </a:ext>
          </a:extLst>
        </xdr:cNvPr>
        <xdr:cNvSpPr txBox="1"/>
      </xdr:nvSpPr>
      <xdr:spPr>
        <a:xfrm>
          <a:off x="143897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10177</xdr:rowOff>
    </xdr:from>
    <xdr:ext cx="405111" cy="259045"/>
    <xdr:sp macro="" textlink="">
      <xdr:nvSpPr>
        <xdr:cNvPr id="654" name="n_3mainValue【消防施設】&#10;有形固定資産減価償却率">
          <a:extLst>
            <a:ext uri="{FF2B5EF4-FFF2-40B4-BE49-F238E27FC236}">
              <a16:creationId xmlns:a16="http://schemas.microsoft.com/office/drawing/2014/main" id="{16AAE6DB-AADF-4CC3-9003-CB3CC22E6FDA}"/>
            </a:ext>
          </a:extLst>
        </xdr:cNvPr>
        <xdr:cNvSpPr txBox="1"/>
      </xdr:nvSpPr>
      <xdr:spPr>
        <a:xfrm>
          <a:off x="135007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65EC9EFC-75D6-451B-B69B-618BD79FA9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a:extLst>
            <a:ext uri="{FF2B5EF4-FFF2-40B4-BE49-F238E27FC236}">
              <a16:creationId xmlns:a16="http://schemas.microsoft.com/office/drawing/2014/main" id="{7CFED6B7-2545-46C4-985A-3A10E225CA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a:extLst>
            <a:ext uri="{FF2B5EF4-FFF2-40B4-BE49-F238E27FC236}">
              <a16:creationId xmlns:a16="http://schemas.microsoft.com/office/drawing/2014/main" id="{82FD481D-3B2A-4022-A3F9-FBCEC298C2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a:extLst>
            <a:ext uri="{FF2B5EF4-FFF2-40B4-BE49-F238E27FC236}">
              <a16:creationId xmlns:a16="http://schemas.microsoft.com/office/drawing/2014/main" id="{DC0DE873-AD9F-4072-8CDD-9612A27468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a:extLst>
            <a:ext uri="{FF2B5EF4-FFF2-40B4-BE49-F238E27FC236}">
              <a16:creationId xmlns:a16="http://schemas.microsoft.com/office/drawing/2014/main" id="{B1A3E010-0BE4-4FEF-A3B9-CFCE73C2BA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a:extLst>
            <a:ext uri="{FF2B5EF4-FFF2-40B4-BE49-F238E27FC236}">
              <a16:creationId xmlns:a16="http://schemas.microsoft.com/office/drawing/2014/main" id="{0093E1DE-B7E8-4E6A-A0F0-1AEF47A29D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a:extLst>
            <a:ext uri="{FF2B5EF4-FFF2-40B4-BE49-F238E27FC236}">
              <a16:creationId xmlns:a16="http://schemas.microsoft.com/office/drawing/2014/main" id="{8BC02CB7-3C1A-4717-835F-6122A12F45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a:extLst>
            <a:ext uri="{FF2B5EF4-FFF2-40B4-BE49-F238E27FC236}">
              <a16:creationId xmlns:a16="http://schemas.microsoft.com/office/drawing/2014/main" id="{90EDF6A4-1454-4A59-B5DA-A7F99F0A17E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a:extLst>
            <a:ext uri="{FF2B5EF4-FFF2-40B4-BE49-F238E27FC236}">
              <a16:creationId xmlns:a16="http://schemas.microsoft.com/office/drawing/2014/main" id="{9783E837-1C29-47EC-A5D2-F08FD056E5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a:extLst>
            <a:ext uri="{FF2B5EF4-FFF2-40B4-BE49-F238E27FC236}">
              <a16:creationId xmlns:a16="http://schemas.microsoft.com/office/drawing/2014/main" id="{E82F2A65-FFE1-4041-9DC8-2616AEDF650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5" name="直線コネクタ 664">
          <a:extLst>
            <a:ext uri="{FF2B5EF4-FFF2-40B4-BE49-F238E27FC236}">
              <a16:creationId xmlns:a16="http://schemas.microsoft.com/office/drawing/2014/main" id="{20778835-CA27-43BA-9CAE-016DC279809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6" name="テキスト ボックス 665">
          <a:extLst>
            <a:ext uri="{FF2B5EF4-FFF2-40B4-BE49-F238E27FC236}">
              <a16:creationId xmlns:a16="http://schemas.microsoft.com/office/drawing/2014/main" id="{44AA1D80-68F6-46EB-8079-47494E350D4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7" name="直線コネクタ 666">
          <a:extLst>
            <a:ext uri="{FF2B5EF4-FFF2-40B4-BE49-F238E27FC236}">
              <a16:creationId xmlns:a16="http://schemas.microsoft.com/office/drawing/2014/main" id="{ECAEAFA8-4E44-48EF-9765-0DEA520E71B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8" name="テキスト ボックス 667">
          <a:extLst>
            <a:ext uri="{FF2B5EF4-FFF2-40B4-BE49-F238E27FC236}">
              <a16:creationId xmlns:a16="http://schemas.microsoft.com/office/drawing/2014/main" id="{C76FE62E-1589-4AD6-A40D-2535641C20A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9" name="直線コネクタ 668">
          <a:extLst>
            <a:ext uri="{FF2B5EF4-FFF2-40B4-BE49-F238E27FC236}">
              <a16:creationId xmlns:a16="http://schemas.microsoft.com/office/drawing/2014/main" id="{E1B1CEEF-EDF0-4C81-B4EB-4090BC16BE0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0" name="テキスト ボックス 669">
          <a:extLst>
            <a:ext uri="{FF2B5EF4-FFF2-40B4-BE49-F238E27FC236}">
              <a16:creationId xmlns:a16="http://schemas.microsoft.com/office/drawing/2014/main" id="{F99CBD50-33FC-4044-BD75-9F5ADE4A359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1" name="直線コネクタ 670">
          <a:extLst>
            <a:ext uri="{FF2B5EF4-FFF2-40B4-BE49-F238E27FC236}">
              <a16:creationId xmlns:a16="http://schemas.microsoft.com/office/drawing/2014/main" id="{C4091197-29EB-4E61-82A1-D03429BDC8F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2" name="テキスト ボックス 671">
          <a:extLst>
            <a:ext uri="{FF2B5EF4-FFF2-40B4-BE49-F238E27FC236}">
              <a16:creationId xmlns:a16="http://schemas.microsoft.com/office/drawing/2014/main" id="{B33866EC-4CD3-4049-9DAA-6598A1395A6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6A7D4931-4EC2-4E4D-BE11-D1520EB910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ACB07F6A-9EEE-4D73-9E5E-7C08CCAC43C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a:extLst>
            <a:ext uri="{FF2B5EF4-FFF2-40B4-BE49-F238E27FC236}">
              <a16:creationId xmlns:a16="http://schemas.microsoft.com/office/drawing/2014/main" id="{317FA008-628C-4602-B6A3-3CD43CEA30C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76" name="直線コネクタ 675">
          <a:extLst>
            <a:ext uri="{FF2B5EF4-FFF2-40B4-BE49-F238E27FC236}">
              <a16:creationId xmlns:a16="http://schemas.microsoft.com/office/drawing/2014/main" id="{3F17CC09-A3C4-4D7A-B23E-23124652518D}"/>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77" name="【消防施設】&#10;一人当たり面積最小値テキスト">
          <a:extLst>
            <a:ext uri="{FF2B5EF4-FFF2-40B4-BE49-F238E27FC236}">
              <a16:creationId xmlns:a16="http://schemas.microsoft.com/office/drawing/2014/main" id="{D515E2F2-0391-46D4-BF97-B85C3BE4F12D}"/>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78" name="直線コネクタ 677">
          <a:extLst>
            <a:ext uri="{FF2B5EF4-FFF2-40B4-BE49-F238E27FC236}">
              <a16:creationId xmlns:a16="http://schemas.microsoft.com/office/drawing/2014/main" id="{F4141B12-0D81-4968-87DD-FD1B8160FF02}"/>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79" name="【消防施設】&#10;一人当たり面積最大値テキスト">
          <a:extLst>
            <a:ext uri="{FF2B5EF4-FFF2-40B4-BE49-F238E27FC236}">
              <a16:creationId xmlns:a16="http://schemas.microsoft.com/office/drawing/2014/main" id="{4D8E5011-313E-4D94-B321-236F700FBBA1}"/>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80" name="直線コネクタ 679">
          <a:extLst>
            <a:ext uri="{FF2B5EF4-FFF2-40B4-BE49-F238E27FC236}">
              <a16:creationId xmlns:a16="http://schemas.microsoft.com/office/drawing/2014/main" id="{1C78DAB0-7C3A-4716-9732-DB1B043FF8AE}"/>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681" name="【消防施設】&#10;一人当たり面積平均値テキスト">
          <a:extLst>
            <a:ext uri="{FF2B5EF4-FFF2-40B4-BE49-F238E27FC236}">
              <a16:creationId xmlns:a16="http://schemas.microsoft.com/office/drawing/2014/main" id="{615C45E5-C8AD-4E6B-B16F-B708C2C27C25}"/>
            </a:ext>
          </a:extLst>
        </xdr:cNvPr>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82" name="フローチャート: 判断 681">
          <a:extLst>
            <a:ext uri="{FF2B5EF4-FFF2-40B4-BE49-F238E27FC236}">
              <a16:creationId xmlns:a16="http://schemas.microsoft.com/office/drawing/2014/main" id="{966F8B0B-90AE-4F33-A673-F8EB67FB1626}"/>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83" name="フローチャート: 判断 682">
          <a:extLst>
            <a:ext uri="{FF2B5EF4-FFF2-40B4-BE49-F238E27FC236}">
              <a16:creationId xmlns:a16="http://schemas.microsoft.com/office/drawing/2014/main" id="{527682A3-AE3E-4665-852D-F0C21015FD7A}"/>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84" name="フローチャート: 判断 683">
          <a:extLst>
            <a:ext uri="{FF2B5EF4-FFF2-40B4-BE49-F238E27FC236}">
              <a16:creationId xmlns:a16="http://schemas.microsoft.com/office/drawing/2014/main" id="{DEDDFE1C-922A-4459-A972-EB3D74C7B5B4}"/>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85" name="フローチャート: 判断 684">
          <a:extLst>
            <a:ext uri="{FF2B5EF4-FFF2-40B4-BE49-F238E27FC236}">
              <a16:creationId xmlns:a16="http://schemas.microsoft.com/office/drawing/2014/main" id="{C6B9B437-8A6A-4DDD-B39E-3C1E3F7B4E69}"/>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86" name="フローチャート: 判断 685">
          <a:extLst>
            <a:ext uri="{FF2B5EF4-FFF2-40B4-BE49-F238E27FC236}">
              <a16:creationId xmlns:a16="http://schemas.microsoft.com/office/drawing/2014/main" id="{76550BAA-9339-4484-8EB0-348DF82992CF}"/>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F175BCF5-0E12-4A4A-B734-77D2679944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83FD150A-FE32-4152-A620-C5EBB6E63B3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58D545E6-F1CC-476A-8A19-F03F227F4B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6502A0F1-4C8E-4574-93DB-2AB300E615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5D38CB5F-A856-4475-B61F-CCDA8DE5199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92" name="楕円 691">
          <a:extLst>
            <a:ext uri="{FF2B5EF4-FFF2-40B4-BE49-F238E27FC236}">
              <a16:creationId xmlns:a16="http://schemas.microsoft.com/office/drawing/2014/main" id="{E6FF51D0-5DA9-4E86-906F-73BFF69D20EC}"/>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93" name="【消防施設】&#10;一人当たり面積該当値テキスト">
          <a:extLst>
            <a:ext uri="{FF2B5EF4-FFF2-40B4-BE49-F238E27FC236}">
              <a16:creationId xmlns:a16="http://schemas.microsoft.com/office/drawing/2014/main" id="{9D48AF40-9AC2-4BAB-882C-A83F38C61F75}"/>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103887</xdr:rowOff>
    </xdr:from>
    <xdr:to>
      <xdr:col>112</xdr:col>
      <xdr:colOff>38100</xdr:colOff>
      <xdr:row>85</xdr:row>
      <xdr:rowOff>34037</xdr:rowOff>
    </xdr:to>
    <xdr:sp macro="" textlink="">
      <xdr:nvSpPr>
        <xdr:cNvPr id="694" name="楕円 693">
          <a:extLst>
            <a:ext uri="{FF2B5EF4-FFF2-40B4-BE49-F238E27FC236}">
              <a16:creationId xmlns:a16="http://schemas.microsoft.com/office/drawing/2014/main" id="{8BD73164-4AE1-495D-B00E-0C4ACB200B5C}"/>
            </a:ext>
          </a:extLst>
        </xdr:cNvPr>
        <xdr:cNvSpPr/>
      </xdr:nvSpPr>
      <xdr:spPr>
        <a:xfrm>
          <a:off x="21272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154687</xdr:rowOff>
    </xdr:to>
    <xdr:cxnSp macro="">
      <xdr:nvCxnSpPr>
        <xdr:cNvPr id="695" name="直線コネクタ 694">
          <a:extLst>
            <a:ext uri="{FF2B5EF4-FFF2-40B4-BE49-F238E27FC236}">
              <a16:creationId xmlns:a16="http://schemas.microsoft.com/office/drawing/2014/main" id="{5DB9A076-5E0C-439F-A734-18B320CCCD90}"/>
            </a:ext>
          </a:extLst>
        </xdr:cNvPr>
        <xdr:cNvCxnSpPr/>
      </xdr:nvCxnSpPr>
      <xdr:spPr>
        <a:xfrm flipV="1">
          <a:off x="21323300" y="145542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113030</xdr:rowOff>
    </xdr:from>
    <xdr:to>
      <xdr:col>107</xdr:col>
      <xdr:colOff>101600</xdr:colOff>
      <xdr:row>85</xdr:row>
      <xdr:rowOff>43180</xdr:rowOff>
    </xdr:to>
    <xdr:sp macro="" textlink="">
      <xdr:nvSpPr>
        <xdr:cNvPr id="696" name="楕円 695">
          <a:extLst>
            <a:ext uri="{FF2B5EF4-FFF2-40B4-BE49-F238E27FC236}">
              <a16:creationId xmlns:a16="http://schemas.microsoft.com/office/drawing/2014/main" id="{3DAD66DE-DE97-452F-BBF3-E1B11F3148EE}"/>
            </a:ext>
          </a:extLst>
        </xdr:cNvPr>
        <xdr:cNvSpPr/>
      </xdr:nvSpPr>
      <xdr:spPr>
        <a:xfrm>
          <a:off x="2038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154687</xdr:rowOff>
    </xdr:from>
    <xdr:to>
      <xdr:col>111</xdr:col>
      <xdr:colOff>177800</xdr:colOff>
      <xdr:row>84</xdr:row>
      <xdr:rowOff>163830</xdr:rowOff>
    </xdr:to>
    <xdr:cxnSp macro="">
      <xdr:nvCxnSpPr>
        <xdr:cNvPr id="697" name="直線コネクタ 696">
          <a:extLst>
            <a:ext uri="{FF2B5EF4-FFF2-40B4-BE49-F238E27FC236}">
              <a16:creationId xmlns:a16="http://schemas.microsoft.com/office/drawing/2014/main" id="{C5BF0EC2-BBB8-4242-A53F-6970AFF577A9}"/>
            </a:ext>
          </a:extLst>
        </xdr:cNvPr>
        <xdr:cNvCxnSpPr/>
      </xdr:nvCxnSpPr>
      <xdr:spPr>
        <a:xfrm flipV="1">
          <a:off x="20434300" y="1455648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98" name="楕円 697">
          <a:extLst>
            <a:ext uri="{FF2B5EF4-FFF2-40B4-BE49-F238E27FC236}">
              <a16:creationId xmlns:a16="http://schemas.microsoft.com/office/drawing/2014/main" id="{F8FF2D99-FD87-4188-B60F-31755AAFEA6F}"/>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163830</xdr:rowOff>
    </xdr:to>
    <xdr:cxnSp macro="">
      <xdr:nvCxnSpPr>
        <xdr:cNvPr id="699" name="直線コネクタ 698">
          <a:extLst>
            <a:ext uri="{FF2B5EF4-FFF2-40B4-BE49-F238E27FC236}">
              <a16:creationId xmlns:a16="http://schemas.microsoft.com/office/drawing/2014/main" id="{3EAD9BF2-5793-4211-AF8F-A448C0696BB1}"/>
            </a:ext>
          </a:extLst>
        </xdr:cNvPr>
        <xdr:cNvCxnSpPr/>
      </xdr:nvCxnSpPr>
      <xdr:spPr>
        <a:xfrm>
          <a:off x="19545300" y="145587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00" name="n_1aveValue【消防施設】&#10;一人当たり面積">
          <a:extLst>
            <a:ext uri="{FF2B5EF4-FFF2-40B4-BE49-F238E27FC236}">
              <a16:creationId xmlns:a16="http://schemas.microsoft.com/office/drawing/2014/main" id="{30871309-D82D-4A80-B035-9BB33B2CE67C}"/>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01" name="n_2aveValue【消防施設】&#10;一人当たり面積">
          <a:extLst>
            <a:ext uri="{FF2B5EF4-FFF2-40B4-BE49-F238E27FC236}">
              <a16:creationId xmlns:a16="http://schemas.microsoft.com/office/drawing/2014/main" id="{78CBD775-0F06-4BF7-899B-2D43B8611145}"/>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02" name="n_3aveValue【消防施設】&#10;一人当たり面積">
          <a:extLst>
            <a:ext uri="{FF2B5EF4-FFF2-40B4-BE49-F238E27FC236}">
              <a16:creationId xmlns:a16="http://schemas.microsoft.com/office/drawing/2014/main" id="{D39947DF-4A07-4D38-BC12-9B7EA3C91225}"/>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703" name="n_4aveValue【消防施設】&#10;一人当たり面積">
          <a:extLst>
            <a:ext uri="{FF2B5EF4-FFF2-40B4-BE49-F238E27FC236}">
              <a16:creationId xmlns:a16="http://schemas.microsoft.com/office/drawing/2014/main" id="{B5A713AE-E831-4D6B-8D04-036F3F5A2173}"/>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25164</xdr:rowOff>
    </xdr:from>
    <xdr:ext cx="469744" cy="259045"/>
    <xdr:sp macro="" textlink="">
      <xdr:nvSpPr>
        <xdr:cNvPr id="704" name="n_1mainValue【消防施設】&#10;一人当たり面積">
          <a:extLst>
            <a:ext uri="{FF2B5EF4-FFF2-40B4-BE49-F238E27FC236}">
              <a16:creationId xmlns:a16="http://schemas.microsoft.com/office/drawing/2014/main" id="{24B9423D-716D-4AC3-A463-1D3F8D608B09}"/>
            </a:ext>
          </a:extLst>
        </xdr:cNvPr>
        <xdr:cNvSpPr txBox="1"/>
      </xdr:nvSpPr>
      <xdr:spPr>
        <a:xfrm>
          <a:off x="210757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34307</xdr:rowOff>
    </xdr:from>
    <xdr:ext cx="469744" cy="259045"/>
    <xdr:sp macro="" textlink="">
      <xdr:nvSpPr>
        <xdr:cNvPr id="705" name="n_2mainValue【消防施設】&#10;一人当たり面積">
          <a:extLst>
            <a:ext uri="{FF2B5EF4-FFF2-40B4-BE49-F238E27FC236}">
              <a16:creationId xmlns:a16="http://schemas.microsoft.com/office/drawing/2014/main" id="{59089C40-D896-4490-AEEC-BC78480390ED}"/>
            </a:ext>
          </a:extLst>
        </xdr:cNvPr>
        <xdr:cNvSpPr txBox="1"/>
      </xdr:nvSpPr>
      <xdr:spPr>
        <a:xfrm>
          <a:off x="20199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706" name="n_3mainValue【消防施設】&#10;一人当たり面積">
          <a:extLst>
            <a:ext uri="{FF2B5EF4-FFF2-40B4-BE49-F238E27FC236}">
              <a16:creationId xmlns:a16="http://schemas.microsoft.com/office/drawing/2014/main" id="{D18FF369-B067-4D6E-A174-E5968492C13F}"/>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a:extLst>
            <a:ext uri="{FF2B5EF4-FFF2-40B4-BE49-F238E27FC236}">
              <a16:creationId xmlns:a16="http://schemas.microsoft.com/office/drawing/2014/main" id="{A2870C22-94BB-47ED-94F4-1B28D79606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a:extLst>
            <a:ext uri="{FF2B5EF4-FFF2-40B4-BE49-F238E27FC236}">
              <a16:creationId xmlns:a16="http://schemas.microsoft.com/office/drawing/2014/main" id="{54C9EDD8-D589-4FA1-979D-8986679CAE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a:extLst>
            <a:ext uri="{FF2B5EF4-FFF2-40B4-BE49-F238E27FC236}">
              <a16:creationId xmlns:a16="http://schemas.microsoft.com/office/drawing/2014/main" id="{285242D3-A269-49BF-9E65-111FD3816F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a:extLst>
            <a:ext uri="{FF2B5EF4-FFF2-40B4-BE49-F238E27FC236}">
              <a16:creationId xmlns:a16="http://schemas.microsoft.com/office/drawing/2014/main" id="{6C1D0EBB-AFE7-44EF-AE14-3C6C467CB7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a:extLst>
            <a:ext uri="{FF2B5EF4-FFF2-40B4-BE49-F238E27FC236}">
              <a16:creationId xmlns:a16="http://schemas.microsoft.com/office/drawing/2014/main" id="{5FFC3FCE-2A0B-4AC6-8028-B9CD5F5E8DA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a:extLst>
            <a:ext uri="{FF2B5EF4-FFF2-40B4-BE49-F238E27FC236}">
              <a16:creationId xmlns:a16="http://schemas.microsoft.com/office/drawing/2014/main" id="{7FA5A3E2-81FB-405E-AC76-A9C5EDAADE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a:extLst>
            <a:ext uri="{FF2B5EF4-FFF2-40B4-BE49-F238E27FC236}">
              <a16:creationId xmlns:a16="http://schemas.microsoft.com/office/drawing/2014/main" id="{FB3F141B-12C9-40FC-9E63-B72677A4B6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a:extLst>
            <a:ext uri="{FF2B5EF4-FFF2-40B4-BE49-F238E27FC236}">
              <a16:creationId xmlns:a16="http://schemas.microsoft.com/office/drawing/2014/main" id="{CA5229D5-43E7-424B-8D44-A45EFCF884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a:extLst>
            <a:ext uri="{FF2B5EF4-FFF2-40B4-BE49-F238E27FC236}">
              <a16:creationId xmlns:a16="http://schemas.microsoft.com/office/drawing/2014/main" id="{60BF1A1B-91AC-4336-A31B-6DE2DBEB10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a:extLst>
            <a:ext uri="{FF2B5EF4-FFF2-40B4-BE49-F238E27FC236}">
              <a16:creationId xmlns:a16="http://schemas.microsoft.com/office/drawing/2014/main" id="{A09212E1-C1CA-4F7E-9B58-484D13F101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55AE28F5-49C5-416E-ABE6-FA1B4396F1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8" name="直線コネクタ 717">
          <a:extLst>
            <a:ext uri="{FF2B5EF4-FFF2-40B4-BE49-F238E27FC236}">
              <a16:creationId xmlns:a16="http://schemas.microsoft.com/office/drawing/2014/main" id="{F34EDEA7-EFB6-47C8-9DB7-B524901C8F0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9" name="テキスト ボックス 718">
          <a:extLst>
            <a:ext uri="{FF2B5EF4-FFF2-40B4-BE49-F238E27FC236}">
              <a16:creationId xmlns:a16="http://schemas.microsoft.com/office/drawing/2014/main" id="{A4604306-F29D-44F8-AD9B-447DA0AB966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0" name="直線コネクタ 719">
          <a:extLst>
            <a:ext uri="{FF2B5EF4-FFF2-40B4-BE49-F238E27FC236}">
              <a16:creationId xmlns:a16="http://schemas.microsoft.com/office/drawing/2014/main" id="{E8B923D2-A57E-4DB2-9EF2-9D0E9318D2E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1" name="テキスト ボックス 720">
          <a:extLst>
            <a:ext uri="{FF2B5EF4-FFF2-40B4-BE49-F238E27FC236}">
              <a16:creationId xmlns:a16="http://schemas.microsoft.com/office/drawing/2014/main" id="{ECD91DB3-FE5E-4F7C-923B-F1EC5E8D4E6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2" name="直線コネクタ 721">
          <a:extLst>
            <a:ext uri="{FF2B5EF4-FFF2-40B4-BE49-F238E27FC236}">
              <a16:creationId xmlns:a16="http://schemas.microsoft.com/office/drawing/2014/main" id="{B200D37A-452C-4584-87F9-2CCAA4D5760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3" name="テキスト ボックス 722">
          <a:extLst>
            <a:ext uri="{FF2B5EF4-FFF2-40B4-BE49-F238E27FC236}">
              <a16:creationId xmlns:a16="http://schemas.microsoft.com/office/drawing/2014/main" id="{9232D0C2-F607-46CB-9A4C-2E60F021D5B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4" name="直線コネクタ 723">
          <a:extLst>
            <a:ext uri="{FF2B5EF4-FFF2-40B4-BE49-F238E27FC236}">
              <a16:creationId xmlns:a16="http://schemas.microsoft.com/office/drawing/2014/main" id="{5F438C12-4F02-4EC0-8741-A716DC547C7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5" name="テキスト ボックス 724">
          <a:extLst>
            <a:ext uri="{FF2B5EF4-FFF2-40B4-BE49-F238E27FC236}">
              <a16:creationId xmlns:a16="http://schemas.microsoft.com/office/drawing/2014/main" id="{1CC61842-3ADC-4457-94AC-54454D93C6A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6" name="直線コネクタ 725">
          <a:extLst>
            <a:ext uri="{FF2B5EF4-FFF2-40B4-BE49-F238E27FC236}">
              <a16:creationId xmlns:a16="http://schemas.microsoft.com/office/drawing/2014/main" id="{192F353A-131F-436A-9668-FD706042484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7" name="テキスト ボックス 726">
          <a:extLst>
            <a:ext uri="{FF2B5EF4-FFF2-40B4-BE49-F238E27FC236}">
              <a16:creationId xmlns:a16="http://schemas.microsoft.com/office/drawing/2014/main" id="{6F2852FF-F38F-4E3F-9015-6432BB3B0BB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a:extLst>
            <a:ext uri="{FF2B5EF4-FFF2-40B4-BE49-F238E27FC236}">
              <a16:creationId xmlns:a16="http://schemas.microsoft.com/office/drawing/2014/main" id="{EDF1AD7B-DD18-42F2-B6F1-85BD88CDF1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a:extLst>
            <a:ext uri="{FF2B5EF4-FFF2-40B4-BE49-F238E27FC236}">
              <a16:creationId xmlns:a16="http://schemas.microsoft.com/office/drawing/2014/main" id="{530A4897-947F-48A7-8D27-C8B74D3C34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0" name="直線コネクタ 729">
          <a:extLst>
            <a:ext uri="{FF2B5EF4-FFF2-40B4-BE49-F238E27FC236}">
              <a16:creationId xmlns:a16="http://schemas.microsoft.com/office/drawing/2014/main" id="{8A617345-7554-4104-AEF7-870243AA9F1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1" name="【庁舎】&#10;有形固定資産減価償却率最小値テキスト">
          <a:extLst>
            <a:ext uri="{FF2B5EF4-FFF2-40B4-BE49-F238E27FC236}">
              <a16:creationId xmlns:a16="http://schemas.microsoft.com/office/drawing/2014/main" id="{B3A54C1A-27EB-479A-9D4B-FB3F72E0CFE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2" name="直線コネクタ 731">
          <a:extLst>
            <a:ext uri="{FF2B5EF4-FFF2-40B4-BE49-F238E27FC236}">
              <a16:creationId xmlns:a16="http://schemas.microsoft.com/office/drawing/2014/main" id="{4B546D72-5002-41F0-B3D1-3C4039B1195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3" name="【庁舎】&#10;有形固定資産減価償却率最大値テキスト">
          <a:extLst>
            <a:ext uri="{FF2B5EF4-FFF2-40B4-BE49-F238E27FC236}">
              <a16:creationId xmlns:a16="http://schemas.microsoft.com/office/drawing/2014/main" id="{1313CB6E-F50B-4ABA-85F2-8A8DDCC2646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4" name="直線コネクタ 733">
          <a:extLst>
            <a:ext uri="{FF2B5EF4-FFF2-40B4-BE49-F238E27FC236}">
              <a16:creationId xmlns:a16="http://schemas.microsoft.com/office/drawing/2014/main" id="{0DE7C045-9BC2-41BB-9068-9DF408B1BAD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35" name="【庁舎】&#10;有形固定資産減価償却率平均値テキスト">
          <a:extLst>
            <a:ext uri="{FF2B5EF4-FFF2-40B4-BE49-F238E27FC236}">
              <a16:creationId xmlns:a16="http://schemas.microsoft.com/office/drawing/2014/main" id="{A762A88A-197B-4C69-AB7D-863B7A527946}"/>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736" name="フローチャート: 判断 735">
          <a:extLst>
            <a:ext uri="{FF2B5EF4-FFF2-40B4-BE49-F238E27FC236}">
              <a16:creationId xmlns:a16="http://schemas.microsoft.com/office/drawing/2014/main" id="{982F7D3A-12BD-4E62-BF92-D384EB6FA75D}"/>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37" name="フローチャート: 判断 736">
          <a:extLst>
            <a:ext uri="{FF2B5EF4-FFF2-40B4-BE49-F238E27FC236}">
              <a16:creationId xmlns:a16="http://schemas.microsoft.com/office/drawing/2014/main" id="{F685E72D-BB63-4245-9E69-479F820268DA}"/>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38" name="フローチャート: 判断 737">
          <a:extLst>
            <a:ext uri="{FF2B5EF4-FFF2-40B4-BE49-F238E27FC236}">
              <a16:creationId xmlns:a16="http://schemas.microsoft.com/office/drawing/2014/main" id="{06ADEB01-50A1-423E-804E-077BA59BD2B7}"/>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39" name="フローチャート: 判断 738">
          <a:extLst>
            <a:ext uri="{FF2B5EF4-FFF2-40B4-BE49-F238E27FC236}">
              <a16:creationId xmlns:a16="http://schemas.microsoft.com/office/drawing/2014/main" id="{4EC98490-8E10-4EB4-9BD8-4A07DFA8D81C}"/>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40" name="フローチャート: 判断 739">
          <a:extLst>
            <a:ext uri="{FF2B5EF4-FFF2-40B4-BE49-F238E27FC236}">
              <a16:creationId xmlns:a16="http://schemas.microsoft.com/office/drawing/2014/main" id="{85C2E02B-B499-4C69-A8EE-3107548F7C9A}"/>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A7B54B3-07D1-4DDC-B2FE-9DC802B57F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5F59265-37BB-4986-9C90-1EE4612A33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99D84015-EA18-480E-B4FC-60305CDC22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1EF7F1F6-6EB5-46D2-A4AB-82BC9FD8C9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1D15C94E-9457-402A-8F5E-0189A0240C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121920</xdr:rowOff>
    </xdr:from>
    <xdr:to>
      <xdr:col>85</xdr:col>
      <xdr:colOff>177800</xdr:colOff>
      <xdr:row>104</xdr:row>
      <xdr:rowOff>52070</xdr:rowOff>
    </xdr:to>
    <xdr:sp macro="" textlink="">
      <xdr:nvSpPr>
        <xdr:cNvPr id="746" name="楕円 745">
          <a:extLst>
            <a:ext uri="{FF2B5EF4-FFF2-40B4-BE49-F238E27FC236}">
              <a16:creationId xmlns:a16="http://schemas.microsoft.com/office/drawing/2014/main" id="{1C162129-0A8B-4596-81ED-EC8708036988}"/>
            </a:ext>
          </a:extLst>
        </xdr:cNvPr>
        <xdr:cNvSpPr/>
      </xdr:nvSpPr>
      <xdr:spPr>
        <a:xfrm>
          <a:off x="162687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144797</xdr:rowOff>
    </xdr:from>
    <xdr:ext cx="405111" cy="259045"/>
    <xdr:sp macro="" textlink="">
      <xdr:nvSpPr>
        <xdr:cNvPr id="747" name="【庁舎】&#10;有形固定資産減価償却率該当値テキスト">
          <a:extLst>
            <a:ext uri="{FF2B5EF4-FFF2-40B4-BE49-F238E27FC236}">
              <a16:creationId xmlns:a16="http://schemas.microsoft.com/office/drawing/2014/main" id="{7AF97D02-96E6-4FAB-9D43-CBF4B97B17F8}"/>
            </a:ext>
          </a:extLst>
        </xdr:cNvPr>
        <xdr:cNvSpPr txBox="1"/>
      </xdr:nvSpPr>
      <xdr:spPr>
        <a:xfrm>
          <a:off x="16357600"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92711</xdr:rowOff>
    </xdr:from>
    <xdr:to>
      <xdr:col>81</xdr:col>
      <xdr:colOff>101600</xdr:colOff>
      <xdr:row>105</xdr:row>
      <xdr:rowOff>22861</xdr:rowOff>
    </xdr:to>
    <xdr:sp macro="" textlink="">
      <xdr:nvSpPr>
        <xdr:cNvPr id="748" name="楕円 747">
          <a:extLst>
            <a:ext uri="{FF2B5EF4-FFF2-40B4-BE49-F238E27FC236}">
              <a16:creationId xmlns:a16="http://schemas.microsoft.com/office/drawing/2014/main" id="{3ECDB329-880B-4A04-BAC2-1D94F8B8BABE}"/>
            </a:ext>
          </a:extLst>
        </xdr:cNvPr>
        <xdr:cNvSpPr/>
      </xdr:nvSpPr>
      <xdr:spPr>
        <a:xfrm>
          <a:off x="154305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1270</xdr:rowOff>
    </xdr:from>
    <xdr:to>
      <xdr:col>85</xdr:col>
      <xdr:colOff>127000</xdr:colOff>
      <xdr:row>104</xdr:row>
      <xdr:rowOff>143511</xdr:rowOff>
    </xdr:to>
    <xdr:cxnSp macro="">
      <xdr:nvCxnSpPr>
        <xdr:cNvPr id="749" name="直線コネクタ 748">
          <a:extLst>
            <a:ext uri="{FF2B5EF4-FFF2-40B4-BE49-F238E27FC236}">
              <a16:creationId xmlns:a16="http://schemas.microsoft.com/office/drawing/2014/main" id="{418CBE47-2C94-4227-AE60-F9CDC3331F8D}"/>
            </a:ext>
          </a:extLst>
        </xdr:cNvPr>
        <xdr:cNvCxnSpPr/>
      </xdr:nvCxnSpPr>
      <xdr:spPr>
        <a:xfrm flipV="1">
          <a:off x="15481300" y="17832070"/>
          <a:ext cx="838200" cy="14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68580</xdr:rowOff>
    </xdr:from>
    <xdr:to>
      <xdr:col>76</xdr:col>
      <xdr:colOff>165100</xdr:colOff>
      <xdr:row>104</xdr:row>
      <xdr:rowOff>170180</xdr:rowOff>
    </xdr:to>
    <xdr:sp macro="" textlink="">
      <xdr:nvSpPr>
        <xdr:cNvPr id="750" name="楕円 749">
          <a:extLst>
            <a:ext uri="{FF2B5EF4-FFF2-40B4-BE49-F238E27FC236}">
              <a16:creationId xmlns:a16="http://schemas.microsoft.com/office/drawing/2014/main" id="{C3D7F9E8-2F3D-4C9E-A7C0-8585C004DB6C}"/>
            </a:ext>
          </a:extLst>
        </xdr:cNvPr>
        <xdr:cNvSpPr/>
      </xdr:nvSpPr>
      <xdr:spPr>
        <a:xfrm>
          <a:off x="14541500" y="178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119380</xdr:rowOff>
    </xdr:from>
    <xdr:to>
      <xdr:col>81</xdr:col>
      <xdr:colOff>50800</xdr:colOff>
      <xdr:row>104</xdr:row>
      <xdr:rowOff>143511</xdr:rowOff>
    </xdr:to>
    <xdr:cxnSp macro="">
      <xdr:nvCxnSpPr>
        <xdr:cNvPr id="751" name="直線コネクタ 750">
          <a:extLst>
            <a:ext uri="{FF2B5EF4-FFF2-40B4-BE49-F238E27FC236}">
              <a16:creationId xmlns:a16="http://schemas.microsoft.com/office/drawing/2014/main" id="{E608DF40-109E-4352-9DD3-F0B58B8AFBE7}"/>
            </a:ext>
          </a:extLst>
        </xdr:cNvPr>
        <xdr:cNvCxnSpPr/>
      </xdr:nvCxnSpPr>
      <xdr:spPr>
        <a:xfrm>
          <a:off x="14592300" y="179501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50800</xdr:rowOff>
    </xdr:from>
    <xdr:to>
      <xdr:col>72</xdr:col>
      <xdr:colOff>38100</xdr:colOff>
      <xdr:row>104</xdr:row>
      <xdr:rowOff>152400</xdr:rowOff>
    </xdr:to>
    <xdr:sp macro="" textlink="">
      <xdr:nvSpPr>
        <xdr:cNvPr id="752" name="楕円 751">
          <a:extLst>
            <a:ext uri="{FF2B5EF4-FFF2-40B4-BE49-F238E27FC236}">
              <a16:creationId xmlns:a16="http://schemas.microsoft.com/office/drawing/2014/main" id="{25CE9305-49F4-4133-8F27-0CAF0A8F0438}"/>
            </a:ext>
          </a:extLst>
        </xdr:cNvPr>
        <xdr:cNvSpPr/>
      </xdr:nvSpPr>
      <xdr:spPr>
        <a:xfrm>
          <a:off x="13652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101600</xdr:rowOff>
    </xdr:from>
    <xdr:to>
      <xdr:col>76</xdr:col>
      <xdr:colOff>114300</xdr:colOff>
      <xdr:row>104</xdr:row>
      <xdr:rowOff>119380</xdr:rowOff>
    </xdr:to>
    <xdr:cxnSp macro="">
      <xdr:nvCxnSpPr>
        <xdr:cNvPr id="753" name="直線コネクタ 752">
          <a:extLst>
            <a:ext uri="{FF2B5EF4-FFF2-40B4-BE49-F238E27FC236}">
              <a16:creationId xmlns:a16="http://schemas.microsoft.com/office/drawing/2014/main" id="{F07C9466-C538-46F8-AF3C-9AFF214858AD}"/>
            </a:ext>
          </a:extLst>
        </xdr:cNvPr>
        <xdr:cNvCxnSpPr/>
      </xdr:nvCxnSpPr>
      <xdr:spPr>
        <a:xfrm>
          <a:off x="13703300" y="179324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754" name="n_1aveValue【庁舎】&#10;有形固定資産減価償却率">
          <a:extLst>
            <a:ext uri="{FF2B5EF4-FFF2-40B4-BE49-F238E27FC236}">
              <a16:creationId xmlns:a16="http://schemas.microsoft.com/office/drawing/2014/main" id="{DCBD40E2-505B-4FF1-AAC4-1B86C91D9F26}"/>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755" name="n_2aveValue【庁舎】&#10;有形固定資産減価償却率">
          <a:extLst>
            <a:ext uri="{FF2B5EF4-FFF2-40B4-BE49-F238E27FC236}">
              <a16:creationId xmlns:a16="http://schemas.microsoft.com/office/drawing/2014/main" id="{F3769123-7D44-484B-9C2F-9DC350CC766B}"/>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756" name="n_3aveValue【庁舎】&#10;有形固定資産減価償却率">
          <a:extLst>
            <a:ext uri="{FF2B5EF4-FFF2-40B4-BE49-F238E27FC236}">
              <a16:creationId xmlns:a16="http://schemas.microsoft.com/office/drawing/2014/main" id="{0CC772BD-25B3-431C-AEAA-17BE9938384E}"/>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57" name="n_4aveValue【庁舎】&#10;有形固定資産減価償却率">
          <a:extLst>
            <a:ext uri="{FF2B5EF4-FFF2-40B4-BE49-F238E27FC236}">
              <a16:creationId xmlns:a16="http://schemas.microsoft.com/office/drawing/2014/main" id="{39DD4125-2688-41A6-993B-94E47D20963E}"/>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13988</xdr:rowOff>
    </xdr:from>
    <xdr:ext cx="405111" cy="259045"/>
    <xdr:sp macro="" textlink="">
      <xdr:nvSpPr>
        <xdr:cNvPr id="758" name="n_1mainValue【庁舎】&#10;有形固定資産減価償却率">
          <a:extLst>
            <a:ext uri="{FF2B5EF4-FFF2-40B4-BE49-F238E27FC236}">
              <a16:creationId xmlns:a16="http://schemas.microsoft.com/office/drawing/2014/main" id="{3C3F07E3-05C2-42E4-BF37-2B20A6040EC3}"/>
            </a:ext>
          </a:extLst>
        </xdr:cNvPr>
        <xdr:cNvSpPr txBox="1"/>
      </xdr:nvSpPr>
      <xdr:spPr>
        <a:xfrm>
          <a:off x="152660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161307</xdr:rowOff>
    </xdr:from>
    <xdr:ext cx="405111" cy="259045"/>
    <xdr:sp macro="" textlink="">
      <xdr:nvSpPr>
        <xdr:cNvPr id="759" name="n_2mainValue【庁舎】&#10;有形固定資産減価償却率">
          <a:extLst>
            <a:ext uri="{FF2B5EF4-FFF2-40B4-BE49-F238E27FC236}">
              <a16:creationId xmlns:a16="http://schemas.microsoft.com/office/drawing/2014/main" id="{BE46A644-5F9C-4B40-814C-A1581ECF1FF7}"/>
            </a:ext>
          </a:extLst>
        </xdr:cNvPr>
        <xdr:cNvSpPr txBox="1"/>
      </xdr:nvSpPr>
      <xdr:spPr>
        <a:xfrm>
          <a:off x="14389744" y="179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143527</xdr:rowOff>
    </xdr:from>
    <xdr:ext cx="405111" cy="259045"/>
    <xdr:sp macro="" textlink="">
      <xdr:nvSpPr>
        <xdr:cNvPr id="760" name="n_3mainValue【庁舎】&#10;有形固定資産減価償却率">
          <a:extLst>
            <a:ext uri="{FF2B5EF4-FFF2-40B4-BE49-F238E27FC236}">
              <a16:creationId xmlns:a16="http://schemas.microsoft.com/office/drawing/2014/main" id="{C36AE9C4-EBBB-4CB7-9BBC-6BEBB250DF0B}"/>
            </a:ext>
          </a:extLst>
        </xdr:cNvPr>
        <xdr:cNvSpPr txBox="1"/>
      </xdr:nvSpPr>
      <xdr:spPr>
        <a:xfrm>
          <a:off x="13500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a:extLst>
            <a:ext uri="{FF2B5EF4-FFF2-40B4-BE49-F238E27FC236}">
              <a16:creationId xmlns:a16="http://schemas.microsoft.com/office/drawing/2014/main" id="{FE8EBD71-432C-4369-8901-7D1D7E207A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a:extLst>
            <a:ext uri="{FF2B5EF4-FFF2-40B4-BE49-F238E27FC236}">
              <a16:creationId xmlns:a16="http://schemas.microsoft.com/office/drawing/2014/main" id="{0F82AA6B-8EAD-492B-9FDB-DE5B5CB8A1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a:extLst>
            <a:ext uri="{FF2B5EF4-FFF2-40B4-BE49-F238E27FC236}">
              <a16:creationId xmlns:a16="http://schemas.microsoft.com/office/drawing/2014/main" id="{D36D17C6-DBC7-4970-B69B-4CBD0DD5045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a:extLst>
            <a:ext uri="{FF2B5EF4-FFF2-40B4-BE49-F238E27FC236}">
              <a16:creationId xmlns:a16="http://schemas.microsoft.com/office/drawing/2014/main" id="{77506087-9B1F-484A-AC50-F91D108DB8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a:extLst>
            <a:ext uri="{FF2B5EF4-FFF2-40B4-BE49-F238E27FC236}">
              <a16:creationId xmlns:a16="http://schemas.microsoft.com/office/drawing/2014/main" id="{CF21DC8C-02D1-42B3-BCE4-4D300AF62B9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a:extLst>
            <a:ext uri="{FF2B5EF4-FFF2-40B4-BE49-F238E27FC236}">
              <a16:creationId xmlns:a16="http://schemas.microsoft.com/office/drawing/2014/main" id="{53E8F6C3-4951-498A-B29E-22D69A3DF5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a:extLst>
            <a:ext uri="{FF2B5EF4-FFF2-40B4-BE49-F238E27FC236}">
              <a16:creationId xmlns:a16="http://schemas.microsoft.com/office/drawing/2014/main" id="{D857389F-C534-48F0-8F25-78CBA77F60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id="{6B95E194-002D-489D-9217-3C9981C897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id="{FE3B08E3-0CED-4262-9778-D81D1921BB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id="{C3786899-0330-4A3A-9E4D-C4D0775370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1" name="直線コネクタ 770">
          <a:extLst>
            <a:ext uri="{FF2B5EF4-FFF2-40B4-BE49-F238E27FC236}">
              <a16:creationId xmlns:a16="http://schemas.microsoft.com/office/drawing/2014/main" id="{C11ED5C1-413C-46E8-AB78-6A6CFDF62CA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2" name="テキスト ボックス 771">
          <a:extLst>
            <a:ext uri="{FF2B5EF4-FFF2-40B4-BE49-F238E27FC236}">
              <a16:creationId xmlns:a16="http://schemas.microsoft.com/office/drawing/2014/main" id="{B3AEC431-C6CA-433E-8128-E11ABF0EDBE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3" name="直線コネクタ 772">
          <a:extLst>
            <a:ext uri="{FF2B5EF4-FFF2-40B4-BE49-F238E27FC236}">
              <a16:creationId xmlns:a16="http://schemas.microsoft.com/office/drawing/2014/main" id="{08CDE5EB-A445-448E-95DB-1E65575D156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4" name="テキスト ボックス 773">
          <a:extLst>
            <a:ext uri="{FF2B5EF4-FFF2-40B4-BE49-F238E27FC236}">
              <a16:creationId xmlns:a16="http://schemas.microsoft.com/office/drawing/2014/main" id="{37D3966C-8684-41FE-A5DB-9D560B720A3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5" name="直線コネクタ 774">
          <a:extLst>
            <a:ext uri="{FF2B5EF4-FFF2-40B4-BE49-F238E27FC236}">
              <a16:creationId xmlns:a16="http://schemas.microsoft.com/office/drawing/2014/main" id="{B8C0C54E-67DE-4B69-AAC9-4D6B499BB16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6" name="テキスト ボックス 775">
          <a:extLst>
            <a:ext uri="{FF2B5EF4-FFF2-40B4-BE49-F238E27FC236}">
              <a16:creationId xmlns:a16="http://schemas.microsoft.com/office/drawing/2014/main" id="{72FD0E5C-9D25-4538-91AE-B2B247C7510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7" name="直線コネクタ 776">
          <a:extLst>
            <a:ext uri="{FF2B5EF4-FFF2-40B4-BE49-F238E27FC236}">
              <a16:creationId xmlns:a16="http://schemas.microsoft.com/office/drawing/2014/main" id="{621D46C6-E165-423A-BAFA-4A65CC24627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8" name="テキスト ボックス 777">
          <a:extLst>
            <a:ext uri="{FF2B5EF4-FFF2-40B4-BE49-F238E27FC236}">
              <a16:creationId xmlns:a16="http://schemas.microsoft.com/office/drawing/2014/main" id="{B3D7E7AA-ECD8-4D2C-BD14-8AC9E17105D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9" name="直線コネクタ 778">
          <a:extLst>
            <a:ext uri="{FF2B5EF4-FFF2-40B4-BE49-F238E27FC236}">
              <a16:creationId xmlns:a16="http://schemas.microsoft.com/office/drawing/2014/main" id="{54424C7D-B911-4F30-AAF7-46F539C91EE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0" name="テキスト ボックス 779">
          <a:extLst>
            <a:ext uri="{FF2B5EF4-FFF2-40B4-BE49-F238E27FC236}">
              <a16:creationId xmlns:a16="http://schemas.microsoft.com/office/drawing/2014/main" id="{64570555-C4C7-43C7-AEC5-AEDF4CABDFC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DB03C5FB-0055-4102-AF59-CD298F7D67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DB4B37E4-EE2F-4F2A-A802-0E4A82523F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a:extLst>
            <a:ext uri="{FF2B5EF4-FFF2-40B4-BE49-F238E27FC236}">
              <a16:creationId xmlns:a16="http://schemas.microsoft.com/office/drawing/2014/main" id="{5F8DF78F-0E93-4653-99F9-8555A248EC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84" name="直線コネクタ 783">
          <a:extLst>
            <a:ext uri="{FF2B5EF4-FFF2-40B4-BE49-F238E27FC236}">
              <a16:creationId xmlns:a16="http://schemas.microsoft.com/office/drawing/2014/main" id="{F43ECDD3-4E2F-4CC3-BE13-F9407F460006}"/>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85" name="【庁舎】&#10;一人当たり面積最小値テキスト">
          <a:extLst>
            <a:ext uri="{FF2B5EF4-FFF2-40B4-BE49-F238E27FC236}">
              <a16:creationId xmlns:a16="http://schemas.microsoft.com/office/drawing/2014/main" id="{B5D1C6E7-C2F7-4D84-9907-D3DF78EB9995}"/>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86" name="直線コネクタ 785">
          <a:extLst>
            <a:ext uri="{FF2B5EF4-FFF2-40B4-BE49-F238E27FC236}">
              <a16:creationId xmlns:a16="http://schemas.microsoft.com/office/drawing/2014/main" id="{66A99D7B-50CD-4F82-97C9-271C8A2FFC84}"/>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87" name="【庁舎】&#10;一人当たり面積最大値テキスト">
          <a:extLst>
            <a:ext uri="{FF2B5EF4-FFF2-40B4-BE49-F238E27FC236}">
              <a16:creationId xmlns:a16="http://schemas.microsoft.com/office/drawing/2014/main" id="{15E09115-889D-41D8-9BC5-063B6CB458CB}"/>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88" name="直線コネクタ 787">
          <a:extLst>
            <a:ext uri="{FF2B5EF4-FFF2-40B4-BE49-F238E27FC236}">
              <a16:creationId xmlns:a16="http://schemas.microsoft.com/office/drawing/2014/main" id="{9E55FE06-8C88-4FBF-9893-39C1172152C7}"/>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789" name="【庁舎】&#10;一人当たり面積平均値テキスト">
          <a:extLst>
            <a:ext uri="{FF2B5EF4-FFF2-40B4-BE49-F238E27FC236}">
              <a16:creationId xmlns:a16="http://schemas.microsoft.com/office/drawing/2014/main" id="{F4CA65D3-DDD8-40E1-905C-B595E6570DD1}"/>
            </a:ext>
          </a:extLst>
        </xdr:cNvPr>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90" name="フローチャート: 判断 789">
          <a:extLst>
            <a:ext uri="{FF2B5EF4-FFF2-40B4-BE49-F238E27FC236}">
              <a16:creationId xmlns:a16="http://schemas.microsoft.com/office/drawing/2014/main" id="{61505687-9512-403F-A176-ABB4BABAEDC8}"/>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91" name="フローチャート: 判断 790">
          <a:extLst>
            <a:ext uri="{FF2B5EF4-FFF2-40B4-BE49-F238E27FC236}">
              <a16:creationId xmlns:a16="http://schemas.microsoft.com/office/drawing/2014/main" id="{728FFDB6-E802-4DB3-A82C-66BDF304B4FE}"/>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92" name="フローチャート: 判断 791">
          <a:extLst>
            <a:ext uri="{FF2B5EF4-FFF2-40B4-BE49-F238E27FC236}">
              <a16:creationId xmlns:a16="http://schemas.microsoft.com/office/drawing/2014/main" id="{8BE4BB88-2348-47EF-8FCF-5077F197F398}"/>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93" name="フローチャート: 判断 792">
          <a:extLst>
            <a:ext uri="{FF2B5EF4-FFF2-40B4-BE49-F238E27FC236}">
              <a16:creationId xmlns:a16="http://schemas.microsoft.com/office/drawing/2014/main" id="{5E3CA2C9-B5AF-4652-A44E-4BFFC80B15C9}"/>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94" name="フローチャート: 判断 793">
          <a:extLst>
            <a:ext uri="{FF2B5EF4-FFF2-40B4-BE49-F238E27FC236}">
              <a16:creationId xmlns:a16="http://schemas.microsoft.com/office/drawing/2014/main" id="{2B63549A-12D8-4965-BEA0-BC221EB4507E}"/>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9F652B0E-9883-4E63-96F1-C1FAE34731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EDD3371D-14EA-41F1-BE14-FF95E76175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CBEBCEAC-6E42-4D4A-A97D-A1D03842D7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1CAB9E60-DC02-4033-BCC9-4F4D1A38602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EEFFD889-404A-40A8-A64A-DD1B239835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43180</xdr:rowOff>
    </xdr:from>
    <xdr:to>
      <xdr:col>116</xdr:col>
      <xdr:colOff>114300</xdr:colOff>
      <xdr:row>106</xdr:row>
      <xdr:rowOff>144780</xdr:rowOff>
    </xdr:to>
    <xdr:sp macro="" textlink="">
      <xdr:nvSpPr>
        <xdr:cNvPr id="800" name="楕円 799">
          <a:extLst>
            <a:ext uri="{FF2B5EF4-FFF2-40B4-BE49-F238E27FC236}">
              <a16:creationId xmlns:a16="http://schemas.microsoft.com/office/drawing/2014/main" id="{E0787694-7831-4EB1-B75F-7E651C8497DF}"/>
            </a:ext>
          </a:extLst>
        </xdr:cNvPr>
        <xdr:cNvSpPr/>
      </xdr:nvSpPr>
      <xdr:spPr>
        <a:xfrm>
          <a:off x="221107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21607</xdr:rowOff>
    </xdr:from>
    <xdr:ext cx="469744" cy="259045"/>
    <xdr:sp macro="" textlink="">
      <xdr:nvSpPr>
        <xdr:cNvPr id="801" name="【庁舎】&#10;一人当たり面積該当値テキスト">
          <a:extLst>
            <a:ext uri="{FF2B5EF4-FFF2-40B4-BE49-F238E27FC236}">
              <a16:creationId xmlns:a16="http://schemas.microsoft.com/office/drawing/2014/main" id="{F344D59B-C8BA-4392-8439-72332C69FFAA}"/>
            </a:ext>
          </a:extLst>
        </xdr:cNvPr>
        <xdr:cNvSpPr txBox="1"/>
      </xdr:nvSpPr>
      <xdr:spPr>
        <a:xfrm>
          <a:off x="22199600" y="181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43180</xdr:rowOff>
    </xdr:from>
    <xdr:to>
      <xdr:col>112</xdr:col>
      <xdr:colOff>38100</xdr:colOff>
      <xdr:row>106</xdr:row>
      <xdr:rowOff>144780</xdr:rowOff>
    </xdr:to>
    <xdr:sp macro="" textlink="">
      <xdr:nvSpPr>
        <xdr:cNvPr id="802" name="楕円 801">
          <a:extLst>
            <a:ext uri="{FF2B5EF4-FFF2-40B4-BE49-F238E27FC236}">
              <a16:creationId xmlns:a16="http://schemas.microsoft.com/office/drawing/2014/main" id="{4ED7DBF7-DED7-4B61-804F-2D6D227B67B0}"/>
            </a:ext>
          </a:extLst>
        </xdr:cNvPr>
        <xdr:cNvSpPr/>
      </xdr:nvSpPr>
      <xdr:spPr>
        <a:xfrm>
          <a:off x="21272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93980</xdr:rowOff>
    </xdr:from>
    <xdr:to>
      <xdr:col>116</xdr:col>
      <xdr:colOff>63500</xdr:colOff>
      <xdr:row>106</xdr:row>
      <xdr:rowOff>93980</xdr:rowOff>
    </xdr:to>
    <xdr:cxnSp macro="">
      <xdr:nvCxnSpPr>
        <xdr:cNvPr id="803" name="直線コネクタ 802">
          <a:extLst>
            <a:ext uri="{FF2B5EF4-FFF2-40B4-BE49-F238E27FC236}">
              <a16:creationId xmlns:a16="http://schemas.microsoft.com/office/drawing/2014/main" id="{FFF2F600-1DCE-473C-8052-951E9474FEBE}"/>
            </a:ext>
          </a:extLst>
        </xdr:cNvPr>
        <xdr:cNvCxnSpPr/>
      </xdr:nvCxnSpPr>
      <xdr:spPr>
        <a:xfrm>
          <a:off x="21323300" y="18267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804" name="楕円 803">
          <a:extLst>
            <a:ext uri="{FF2B5EF4-FFF2-40B4-BE49-F238E27FC236}">
              <a16:creationId xmlns:a16="http://schemas.microsoft.com/office/drawing/2014/main" id="{AA56BF6B-4764-4465-8D38-BA2CD86EDF90}"/>
            </a:ext>
          </a:extLst>
        </xdr:cNvPr>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93980</xdr:rowOff>
    </xdr:from>
    <xdr:to>
      <xdr:col>111</xdr:col>
      <xdr:colOff>177800</xdr:colOff>
      <xdr:row>106</xdr:row>
      <xdr:rowOff>95250</xdr:rowOff>
    </xdr:to>
    <xdr:cxnSp macro="">
      <xdr:nvCxnSpPr>
        <xdr:cNvPr id="805" name="直線コネクタ 804">
          <a:extLst>
            <a:ext uri="{FF2B5EF4-FFF2-40B4-BE49-F238E27FC236}">
              <a16:creationId xmlns:a16="http://schemas.microsoft.com/office/drawing/2014/main" id="{7098CDAF-1D35-4166-BCC8-543C32B0B9DF}"/>
            </a:ext>
          </a:extLst>
        </xdr:cNvPr>
        <xdr:cNvCxnSpPr/>
      </xdr:nvCxnSpPr>
      <xdr:spPr>
        <a:xfrm flipV="1">
          <a:off x="20434300" y="182676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46989</xdr:rowOff>
    </xdr:from>
    <xdr:to>
      <xdr:col>102</xdr:col>
      <xdr:colOff>165100</xdr:colOff>
      <xdr:row>106</xdr:row>
      <xdr:rowOff>148589</xdr:rowOff>
    </xdr:to>
    <xdr:sp macro="" textlink="">
      <xdr:nvSpPr>
        <xdr:cNvPr id="806" name="楕円 805">
          <a:extLst>
            <a:ext uri="{FF2B5EF4-FFF2-40B4-BE49-F238E27FC236}">
              <a16:creationId xmlns:a16="http://schemas.microsoft.com/office/drawing/2014/main" id="{6890DCED-9CC9-4FC1-9103-CCCB414DFE54}"/>
            </a:ext>
          </a:extLst>
        </xdr:cNvPr>
        <xdr:cNvSpPr/>
      </xdr:nvSpPr>
      <xdr:spPr>
        <a:xfrm>
          <a:off x="19494500" y="182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95250</xdr:rowOff>
    </xdr:from>
    <xdr:to>
      <xdr:col>107</xdr:col>
      <xdr:colOff>50800</xdr:colOff>
      <xdr:row>106</xdr:row>
      <xdr:rowOff>97789</xdr:rowOff>
    </xdr:to>
    <xdr:cxnSp macro="">
      <xdr:nvCxnSpPr>
        <xdr:cNvPr id="807" name="直線コネクタ 806">
          <a:extLst>
            <a:ext uri="{FF2B5EF4-FFF2-40B4-BE49-F238E27FC236}">
              <a16:creationId xmlns:a16="http://schemas.microsoft.com/office/drawing/2014/main" id="{EB51470B-057C-4ABA-AA52-81DAC1A1902C}"/>
            </a:ext>
          </a:extLst>
        </xdr:cNvPr>
        <xdr:cNvCxnSpPr/>
      </xdr:nvCxnSpPr>
      <xdr:spPr>
        <a:xfrm flipV="1">
          <a:off x="19545300" y="182689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808" name="n_1aveValue【庁舎】&#10;一人当たり面積">
          <a:extLst>
            <a:ext uri="{FF2B5EF4-FFF2-40B4-BE49-F238E27FC236}">
              <a16:creationId xmlns:a16="http://schemas.microsoft.com/office/drawing/2014/main" id="{4AF0D878-26E3-45A1-B18C-96E3D9180A42}"/>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809" name="n_2aveValue【庁舎】&#10;一人当たり面積">
          <a:extLst>
            <a:ext uri="{FF2B5EF4-FFF2-40B4-BE49-F238E27FC236}">
              <a16:creationId xmlns:a16="http://schemas.microsoft.com/office/drawing/2014/main" id="{04BACC51-0BF7-4DF3-800A-196305E6883A}"/>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810" name="n_3aveValue【庁舎】&#10;一人当たり面積">
          <a:extLst>
            <a:ext uri="{FF2B5EF4-FFF2-40B4-BE49-F238E27FC236}">
              <a16:creationId xmlns:a16="http://schemas.microsoft.com/office/drawing/2014/main" id="{86E7021C-2352-45D5-97E9-A8F4885886EC}"/>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811" name="n_4aveValue【庁舎】&#10;一人当たり面積">
          <a:extLst>
            <a:ext uri="{FF2B5EF4-FFF2-40B4-BE49-F238E27FC236}">
              <a16:creationId xmlns:a16="http://schemas.microsoft.com/office/drawing/2014/main" id="{EA556D6F-2707-471D-B465-57D3179EE37E}"/>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135907</xdr:rowOff>
    </xdr:from>
    <xdr:ext cx="469744" cy="259045"/>
    <xdr:sp macro="" textlink="">
      <xdr:nvSpPr>
        <xdr:cNvPr id="812" name="n_1mainValue【庁舎】&#10;一人当たり面積">
          <a:extLst>
            <a:ext uri="{FF2B5EF4-FFF2-40B4-BE49-F238E27FC236}">
              <a16:creationId xmlns:a16="http://schemas.microsoft.com/office/drawing/2014/main" id="{D3444A37-D11C-4765-A7F6-2474182F90CD}"/>
            </a:ext>
          </a:extLst>
        </xdr:cNvPr>
        <xdr:cNvSpPr txBox="1"/>
      </xdr:nvSpPr>
      <xdr:spPr>
        <a:xfrm>
          <a:off x="21075727" y="183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813" name="n_2mainValue【庁舎】&#10;一人当たり面積">
          <a:extLst>
            <a:ext uri="{FF2B5EF4-FFF2-40B4-BE49-F238E27FC236}">
              <a16:creationId xmlns:a16="http://schemas.microsoft.com/office/drawing/2014/main" id="{3A31BF6B-C549-4BDF-8E98-685C41B1F52D}"/>
            </a:ext>
          </a:extLst>
        </xdr:cNvPr>
        <xdr:cNvSpPr txBox="1"/>
      </xdr:nvSpPr>
      <xdr:spPr>
        <a:xfrm>
          <a:off x="20199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139716</xdr:rowOff>
    </xdr:from>
    <xdr:ext cx="469744" cy="259045"/>
    <xdr:sp macro="" textlink="">
      <xdr:nvSpPr>
        <xdr:cNvPr id="814" name="n_3mainValue【庁舎】&#10;一人当たり面積">
          <a:extLst>
            <a:ext uri="{FF2B5EF4-FFF2-40B4-BE49-F238E27FC236}">
              <a16:creationId xmlns:a16="http://schemas.microsoft.com/office/drawing/2014/main" id="{93A7E835-5F43-441E-B20C-534C6CEB3B23}"/>
            </a:ext>
          </a:extLst>
        </xdr:cNvPr>
        <xdr:cNvSpPr txBox="1"/>
      </xdr:nvSpPr>
      <xdr:spPr>
        <a:xfrm>
          <a:off x="19310427" y="183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a:extLst>
            <a:ext uri="{FF2B5EF4-FFF2-40B4-BE49-F238E27FC236}">
              <a16:creationId xmlns:a16="http://schemas.microsoft.com/office/drawing/2014/main" id="{B75C60E0-B1D6-458B-95A5-33791D94091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a:extLst>
            <a:ext uri="{FF2B5EF4-FFF2-40B4-BE49-F238E27FC236}">
              <a16:creationId xmlns:a16="http://schemas.microsoft.com/office/drawing/2014/main" id="{6C4928AC-591F-4FDA-BEC3-00F9269A2DF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a:extLst>
            <a:ext uri="{FF2B5EF4-FFF2-40B4-BE49-F238E27FC236}">
              <a16:creationId xmlns:a16="http://schemas.microsoft.com/office/drawing/2014/main" id="{A337D486-544A-4BDA-B5DA-1D182DBFC9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・有形固定資産減価償却率は、当該表における</a:t>
          </a:r>
          <a:r>
            <a:rPr lang="ja-JP" altLang="en-US" sz="1100" b="0" i="0" baseline="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以外のすべての該当施設類型で前年度より</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ポイント程度上回っており、</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類似団体平均と比較して図書館、体育館・プール、が上回っている。特に有形固定資産減価償却率が高くなっている施設は、体育館・プールである。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今後、個別施設計画等に基づいた施設の維持管理を適切に進めることで有形固定資産の老朽化の抑制に努めていく。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B1" zoomScale="85" zoomScaleNormal="85"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5605053</v>
      </c>
      <c r="BO4" s="431"/>
      <c r="BP4" s="431"/>
      <c r="BQ4" s="431"/>
      <c r="BR4" s="431"/>
      <c r="BS4" s="431"/>
      <c r="BT4" s="431"/>
      <c r="BU4" s="432"/>
      <c r="BV4" s="430">
        <v>5049753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12.9</v>
      </c>
      <c r="CU4" s="437"/>
      <c r="CV4" s="437"/>
      <c r="CW4" s="437"/>
      <c r="CX4" s="437"/>
      <c r="CY4" s="437"/>
      <c r="CZ4" s="437"/>
      <c r="DA4" s="438"/>
      <c r="DB4" s="436">
        <v>11.9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5078003</v>
      </c>
      <c r="BO5" s="468"/>
      <c r="BP5" s="468"/>
      <c r="BQ5" s="468"/>
      <c r="BR5" s="468"/>
      <c r="BS5" s="468"/>
      <c r="BT5" s="468"/>
      <c r="BU5" s="469"/>
      <c r="BV5" s="467">
        <v>4607502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80.400000000000006</v>
      </c>
      <c r="CU5" s="465"/>
      <c r="CV5" s="465"/>
      <c r="CW5" s="465"/>
      <c r="CX5" s="465"/>
      <c r="CY5" s="465"/>
      <c r="CZ5" s="465"/>
      <c r="DA5" s="466"/>
      <c r="DB5" s="464">
        <v>82.3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527050</v>
      </c>
      <c r="BO6" s="468"/>
      <c r="BP6" s="468"/>
      <c r="BQ6" s="468"/>
      <c r="BR6" s="468"/>
      <c r="BS6" s="468"/>
      <c r="BT6" s="468"/>
      <c r="BU6" s="469"/>
      <c r="BV6" s="467">
        <v>442251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85.4</v>
      </c>
      <c r="CU6" s="505"/>
      <c r="CV6" s="505"/>
      <c r="CW6" s="505"/>
      <c r="CX6" s="505"/>
      <c r="CY6" s="505"/>
      <c r="CZ6" s="505"/>
      <c r="DA6" s="506"/>
      <c r="DB6" s="504">
        <v>88.1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116451</v>
      </c>
      <c r="BO7" s="468"/>
      <c r="BP7" s="468"/>
      <c r="BQ7" s="468"/>
      <c r="BR7" s="468"/>
      <c r="BS7" s="468"/>
      <c r="BT7" s="468"/>
      <c r="BU7" s="469"/>
      <c r="BV7" s="467">
        <v>66119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3186991</v>
      </c>
      <c r="CU7" s="468"/>
      <c r="CV7" s="468"/>
      <c r="CW7" s="468"/>
      <c r="CX7" s="468"/>
      <c r="CY7" s="468"/>
      <c r="CZ7" s="468"/>
      <c r="DA7" s="469"/>
      <c r="DB7" s="467">
        <v>3160057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410599</v>
      </c>
      <c r="BO8" s="468"/>
      <c r="BP8" s="468"/>
      <c r="BQ8" s="468"/>
      <c r="BR8" s="468"/>
      <c r="BS8" s="468"/>
      <c r="BT8" s="468"/>
      <c r="BU8" s="469"/>
      <c r="BV8" s="467">
        <v>376132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0.69</v>
      </c>
      <c r="CU8" s="508"/>
      <c r="CV8" s="508"/>
      <c r="CW8" s="508"/>
      <c r="CX8" s="508"/>
      <c r="CY8" s="508"/>
      <c r="CZ8" s="508"/>
      <c r="DA8" s="509"/>
      <c r="DB8" s="507">
        <v>0.69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11207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34467</v>
      </c>
      <c r="BO9" s="468"/>
      <c r="BP9" s="468"/>
      <c r="BQ9" s="468"/>
      <c r="BR9" s="468"/>
      <c r="BS9" s="468"/>
      <c r="BT9" s="468"/>
      <c r="BU9" s="469"/>
      <c r="BV9" s="467">
        <v>-66449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8.9</v>
      </c>
      <c r="CU9" s="465"/>
      <c r="CV9" s="465"/>
      <c r="CW9" s="465"/>
      <c r="CX9" s="465"/>
      <c r="CY9" s="465"/>
      <c r="CZ9" s="465"/>
      <c r="DA9" s="466"/>
      <c r="DB9" s="464">
        <v>8.3000000000000007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11605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185463</v>
      </c>
      <c r="BO10" s="468"/>
      <c r="BP10" s="468"/>
      <c r="BQ10" s="468"/>
      <c r="BR10" s="468"/>
      <c r="BS10" s="468"/>
      <c r="BT10" s="468"/>
      <c r="BU10" s="469"/>
      <c r="BV10" s="467">
        <v>220430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11205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120</v>
      </c>
      <c r="AV12" s="500"/>
      <c r="AW12" s="500"/>
      <c r="AX12" s="500"/>
      <c r="AY12" s="501" t="s">
        <v>135</v>
      </c>
      <c r="AZ12" s="502"/>
      <c r="BA12" s="502"/>
      <c r="BB12" s="502"/>
      <c r="BC12" s="502"/>
      <c r="BD12" s="502"/>
      <c r="BE12" s="502"/>
      <c r="BF12" s="502"/>
      <c r="BG12" s="502"/>
      <c r="BH12" s="502"/>
      <c r="BI12" s="502"/>
      <c r="BJ12" s="502"/>
      <c r="BK12" s="502"/>
      <c r="BL12" s="502"/>
      <c r="BM12" s="503"/>
      <c r="BN12" s="467">
        <v>185463</v>
      </c>
      <c r="BO12" s="468"/>
      <c r="BP12" s="468"/>
      <c r="BQ12" s="468"/>
      <c r="BR12" s="468"/>
      <c r="BS12" s="468"/>
      <c r="BT12" s="468"/>
      <c r="BU12" s="469"/>
      <c r="BV12" s="467">
        <v>168278</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11036</v>
      </c>
      <c r="S13" s="552"/>
      <c r="T13" s="552"/>
      <c r="U13" s="552"/>
      <c r="V13" s="553"/>
      <c r="W13" s="483" t="s">
        <v>139</v>
      </c>
      <c r="X13" s="484"/>
      <c r="Y13" s="484"/>
      <c r="Z13" s="484"/>
      <c r="AA13" s="484"/>
      <c r="AB13" s="474"/>
      <c r="AC13" s="518">
        <v>531</v>
      </c>
      <c r="AD13" s="519"/>
      <c r="AE13" s="519"/>
      <c r="AF13" s="519"/>
      <c r="AG13" s="561"/>
      <c r="AH13" s="518">
        <v>560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34467</v>
      </c>
      <c r="BO13" s="468"/>
      <c r="BP13" s="468"/>
      <c r="BQ13" s="468"/>
      <c r="BR13" s="468"/>
      <c r="BS13" s="468"/>
      <c r="BT13" s="468"/>
      <c r="BU13" s="469"/>
      <c r="BV13" s="467">
        <v>-14297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5.9</v>
      </c>
      <c r="CU13" s="465"/>
      <c r="CV13" s="465"/>
      <c r="CW13" s="465"/>
      <c r="CX13" s="465"/>
      <c r="CY13" s="465"/>
      <c r="CZ13" s="465"/>
      <c r="DA13" s="466"/>
      <c r="DB13" s="464">
        <v>5.7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11226</v>
      </c>
      <c r="S14" s="552"/>
      <c r="T14" s="552"/>
      <c r="U14" s="552"/>
      <c r="V14" s="553"/>
      <c r="W14" s="457"/>
      <c r="X14" s="458"/>
      <c r="Y14" s="458"/>
      <c r="Z14" s="458"/>
      <c r="AA14" s="458"/>
      <c r="AB14" s="447"/>
      <c r="AC14" s="554">
        <v>10.1</v>
      </c>
      <c r="AD14" s="555"/>
      <c r="AE14" s="555"/>
      <c r="AF14" s="555"/>
      <c r="AG14" s="556"/>
      <c r="AH14" s="554">
        <v>10.199999999999999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25.6</v>
      </c>
      <c r="CU14" s="566"/>
      <c r="CV14" s="566"/>
      <c r="CW14" s="566"/>
      <c r="CX14" s="566"/>
      <c r="CY14" s="566"/>
      <c r="CZ14" s="566"/>
      <c r="DA14" s="567"/>
      <c r="DB14" s="565">
        <v>22.3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11086</v>
      </c>
      <c r="S15" s="552"/>
      <c r="T15" s="552"/>
      <c r="U15" s="552"/>
      <c r="V15" s="553"/>
      <c r="W15" s="483" t="s">
        <v>147</v>
      </c>
      <c r="X15" s="484"/>
      <c r="Y15" s="484"/>
      <c r="Z15" s="484"/>
      <c r="AA15" s="484"/>
      <c r="AB15" s="474"/>
      <c r="AC15" s="518">
        <v>1819</v>
      </c>
      <c r="AD15" s="519"/>
      <c r="AE15" s="519"/>
      <c r="AF15" s="519"/>
      <c r="AG15" s="561"/>
      <c r="AH15" s="518">
        <v>1974</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1696907</v>
      </c>
      <c r="BO15" s="431"/>
      <c r="BP15" s="431"/>
      <c r="BQ15" s="431"/>
      <c r="BR15" s="431"/>
      <c r="BS15" s="431"/>
      <c r="BT15" s="431"/>
      <c r="BU15" s="432"/>
      <c r="BV15" s="430">
        <v>1734731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34.799999999999997</v>
      </c>
      <c r="AD16" s="555"/>
      <c r="AE16" s="555"/>
      <c r="AF16" s="555"/>
      <c r="AG16" s="556"/>
      <c r="AH16" s="554">
        <v>35.9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2525161</v>
      </c>
      <c r="BO16" s="468"/>
      <c r="BP16" s="468"/>
      <c r="BQ16" s="468"/>
      <c r="BR16" s="468"/>
      <c r="BS16" s="468"/>
      <c r="BT16" s="468"/>
      <c r="BU16" s="469"/>
      <c r="BV16" s="467">
        <v>2474823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2883</v>
      </c>
      <c r="AD17" s="519"/>
      <c r="AE17" s="519"/>
      <c r="AF17" s="519"/>
      <c r="AG17" s="561"/>
      <c r="AH17" s="518">
        <v>2963</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2170092</v>
      </c>
      <c r="BO17" s="468"/>
      <c r="BP17" s="468"/>
      <c r="BQ17" s="468"/>
      <c r="BR17" s="468"/>
      <c r="BS17" s="468"/>
      <c r="BT17" s="468"/>
      <c r="BU17" s="469"/>
      <c r="BV17" s="467">
        <v>2219424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33.409999999999997</v>
      </c>
      <c r="M18" s="583"/>
      <c r="N18" s="583"/>
      <c r="O18" s="583"/>
      <c r="P18" s="583"/>
      <c r="Q18" s="583"/>
      <c r="R18" s="584"/>
      <c r="S18" s="584"/>
      <c r="T18" s="584"/>
      <c r="U18" s="584"/>
      <c r="V18" s="585"/>
      <c r="W18" s="485"/>
      <c r="X18" s="486"/>
      <c r="Y18" s="486"/>
      <c r="Z18" s="486"/>
      <c r="AA18" s="486"/>
      <c r="AB18" s="477"/>
      <c r="AC18" s="586">
        <v>55.1</v>
      </c>
      <c r="AD18" s="587"/>
      <c r="AE18" s="587"/>
      <c r="AF18" s="587"/>
      <c r="AG18" s="588"/>
      <c r="AH18" s="586">
        <v>53.9</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2591628</v>
      </c>
      <c r="BO18" s="468"/>
      <c r="BP18" s="468"/>
      <c r="BQ18" s="468"/>
      <c r="BR18" s="468"/>
      <c r="BS18" s="468"/>
      <c r="BT18" s="468"/>
      <c r="BU18" s="469"/>
      <c r="BV18" s="467">
        <v>2594727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335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4062742</v>
      </c>
      <c r="BO19" s="468"/>
      <c r="BP19" s="468"/>
      <c r="BQ19" s="468"/>
      <c r="BR19" s="468"/>
      <c r="BS19" s="468"/>
      <c r="BT19" s="468"/>
      <c r="BU19" s="469"/>
      <c r="BV19" s="467">
        <v>3963282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3612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4620945</v>
      </c>
      <c r="BO23" s="468"/>
      <c r="BP23" s="468"/>
      <c r="BQ23" s="468"/>
      <c r="BR23" s="468"/>
      <c r="BS23" s="468"/>
      <c r="BT23" s="468"/>
      <c r="BU23" s="469"/>
      <c r="BV23" s="467">
        <v>4345584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6849</v>
      </c>
      <c r="R24" s="519"/>
      <c r="S24" s="519"/>
      <c r="T24" s="519"/>
      <c r="U24" s="519"/>
      <c r="V24" s="561"/>
      <c r="W24" s="620"/>
      <c r="X24" s="608"/>
      <c r="Y24" s="609"/>
      <c r="Z24" s="517" t="s">
        <v>171</v>
      </c>
      <c r="AA24" s="497"/>
      <c r="AB24" s="497"/>
      <c r="AC24" s="497"/>
      <c r="AD24" s="497"/>
      <c r="AE24" s="497"/>
      <c r="AF24" s="497"/>
      <c r="AG24" s="498"/>
      <c r="AH24" s="518">
        <v>87</v>
      </c>
      <c r="AI24" s="519"/>
      <c r="AJ24" s="519"/>
      <c r="AK24" s="519"/>
      <c r="AL24" s="561"/>
      <c r="AM24" s="518">
        <v>253605</v>
      </c>
      <c r="AN24" s="519"/>
      <c r="AO24" s="519"/>
      <c r="AP24" s="519"/>
      <c r="AQ24" s="519"/>
      <c r="AR24" s="561"/>
      <c r="AS24" s="518">
        <v>2915</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4522263</v>
      </c>
      <c r="BO24" s="468"/>
      <c r="BP24" s="468"/>
      <c r="BQ24" s="468"/>
      <c r="BR24" s="468"/>
      <c r="BS24" s="468"/>
      <c r="BT24" s="468"/>
      <c r="BU24" s="469"/>
      <c r="BV24" s="467">
        <v>4250807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6320</v>
      </c>
      <c r="R25" s="519"/>
      <c r="S25" s="519"/>
      <c r="T25" s="519"/>
      <c r="U25" s="519"/>
      <c r="V25" s="561"/>
      <c r="W25" s="620"/>
      <c r="X25" s="608"/>
      <c r="Y25" s="609"/>
      <c r="Z25" s="517" t="s">
        <v>174</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74936</v>
      </c>
      <c r="BO25" s="431"/>
      <c r="BP25" s="431"/>
      <c r="BQ25" s="431"/>
      <c r="BR25" s="431"/>
      <c r="BS25" s="431"/>
      <c r="BT25" s="431"/>
      <c r="BU25" s="432"/>
      <c r="BV25" s="430">
        <v>69231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5940</v>
      </c>
      <c r="R26" s="519"/>
      <c r="S26" s="519"/>
      <c r="T26" s="519"/>
      <c r="U26" s="519"/>
      <c r="V26" s="561"/>
      <c r="W26" s="620"/>
      <c r="X26" s="608"/>
      <c r="Y26" s="609"/>
      <c r="Z26" s="517" t="s">
        <v>177</v>
      </c>
      <c r="AA26" s="630"/>
      <c r="AB26" s="630"/>
      <c r="AC26" s="630"/>
      <c r="AD26" s="630"/>
      <c r="AE26" s="630"/>
      <c r="AF26" s="630"/>
      <c r="AG26" s="631"/>
      <c r="AH26" s="518">
        <v>1</v>
      </c>
      <c r="AI26" s="519"/>
      <c r="AJ26" s="519"/>
      <c r="AK26" s="519"/>
      <c r="AL26" s="561"/>
      <c r="AM26" s="518" t="s">
        <v>178</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3010</v>
      </c>
      <c r="R27" s="519"/>
      <c r="S27" s="519"/>
      <c r="T27" s="519"/>
      <c r="U27" s="519"/>
      <c r="V27" s="561"/>
      <c r="W27" s="620"/>
      <c r="X27" s="608"/>
      <c r="Y27" s="609"/>
      <c r="Z27" s="517" t="s">
        <v>181</v>
      </c>
      <c r="AA27" s="497"/>
      <c r="AB27" s="497"/>
      <c r="AC27" s="497"/>
      <c r="AD27" s="497"/>
      <c r="AE27" s="497"/>
      <c r="AF27" s="497"/>
      <c r="AG27" s="498"/>
      <c r="AH27" s="518">
        <v>2</v>
      </c>
      <c r="AI27" s="519"/>
      <c r="AJ27" s="519"/>
      <c r="AK27" s="519"/>
      <c r="AL27" s="561"/>
      <c r="AM27" s="518" t="s">
        <v>178</v>
      </c>
      <c r="AN27" s="519"/>
      <c r="AO27" s="519"/>
      <c r="AP27" s="519"/>
      <c r="AQ27" s="519"/>
      <c r="AR27" s="561"/>
      <c r="AS27" s="518" t="s">
        <v>178</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47294</v>
      </c>
      <c r="BO27" s="644"/>
      <c r="BP27" s="644"/>
      <c r="BQ27" s="644"/>
      <c r="BR27" s="644"/>
      <c r="BS27" s="644"/>
      <c r="BT27" s="644"/>
      <c r="BU27" s="645"/>
      <c r="BV27" s="643">
        <v>47289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2440</v>
      </c>
      <c r="R28" s="519"/>
      <c r="S28" s="519"/>
      <c r="T28" s="519"/>
      <c r="U28" s="519"/>
      <c r="V28" s="561"/>
      <c r="W28" s="620"/>
      <c r="X28" s="608"/>
      <c r="Y28" s="609"/>
      <c r="Z28" s="517" t="s">
        <v>184</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1092812</v>
      </c>
      <c r="BO28" s="431"/>
      <c r="BP28" s="431"/>
      <c r="BQ28" s="431"/>
      <c r="BR28" s="431"/>
      <c r="BS28" s="431"/>
      <c r="BT28" s="431"/>
      <c r="BU28" s="432"/>
      <c r="BV28" s="430">
        <v>1092812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10</v>
      </c>
      <c r="M29" s="519"/>
      <c r="N29" s="519"/>
      <c r="O29" s="519"/>
      <c r="P29" s="561"/>
      <c r="Q29" s="518">
        <v>2194</v>
      </c>
      <c r="R29" s="519"/>
      <c r="S29" s="519"/>
      <c r="T29" s="519"/>
      <c r="U29" s="519"/>
      <c r="V29" s="561"/>
      <c r="W29" s="621"/>
      <c r="X29" s="622"/>
      <c r="Y29" s="623"/>
      <c r="Z29" s="517" t="s">
        <v>187</v>
      </c>
      <c r="AA29" s="497"/>
      <c r="AB29" s="497"/>
      <c r="AC29" s="497"/>
      <c r="AD29" s="497"/>
      <c r="AE29" s="497"/>
      <c r="AF29" s="497"/>
      <c r="AG29" s="498"/>
      <c r="AH29" s="518">
        <v>89</v>
      </c>
      <c r="AI29" s="519"/>
      <c r="AJ29" s="519"/>
      <c r="AK29" s="519"/>
      <c r="AL29" s="561"/>
      <c r="AM29" s="518">
        <v>261989</v>
      </c>
      <c r="AN29" s="519"/>
      <c r="AO29" s="519"/>
      <c r="AP29" s="519"/>
      <c r="AQ29" s="519"/>
      <c r="AR29" s="561"/>
      <c r="AS29" s="518">
        <v>2944</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15572</v>
      </c>
      <c r="BO29" s="468"/>
      <c r="BP29" s="468"/>
      <c r="BQ29" s="468"/>
      <c r="BR29" s="468"/>
      <c r="BS29" s="468"/>
      <c r="BT29" s="468"/>
      <c r="BU29" s="469"/>
      <c r="BV29" s="467">
        <v>15570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97.6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574591</v>
      </c>
      <c r="BO30" s="644"/>
      <c r="BP30" s="644"/>
      <c r="BQ30" s="644"/>
      <c r="BR30" s="644"/>
      <c r="BS30" s="644"/>
      <c r="BT30" s="644"/>
      <c r="BU30" s="645"/>
      <c r="BV30" s="643">
        <v>501393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児玉郡市広域市町村圏組合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住宅資金貸付事業特別会計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農業集落排水処理事業特別会計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埼玉県後期高齢者医療広域連合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埼玉県後期高齢者医療広域連合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埼玉県市町村総合事務組合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埼玉県市町村総合事務組合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彩の国さいたま人づくり広域連合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WzoP3UtJpWy1AfO4Rpp3du+5IeH5MvfAjbAA9d2GUmVKuSU/igs4hbECfxH0P3vzEUy+a+eeG3uoC1TfFJPuwQ==" saltValue="q1tl5LutIWYVw47BPKds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49" sqref="A49"/>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1797975</v>
      </c>
      <c r="S5" s="673"/>
      <c r="T5" s="673"/>
      <c r="U5" s="673"/>
      <c r="V5" s="673"/>
      <c r="W5" s="673"/>
      <c r="X5" s="673"/>
      <c r="Y5" s="674"/>
      <c r="Z5" s="675">
        <v>32.1</v>
      </c>
      <c r="AA5" s="675"/>
      <c r="AB5" s="675"/>
      <c r="AC5" s="675"/>
      <c r="AD5" s="676">
        <v>1797975</v>
      </c>
      <c r="AE5" s="676"/>
      <c r="AF5" s="676"/>
      <c r="AG5" s="676"/>
      <c r="AH5" s="676"/>
      <c r="AI5" s="676"/>
      <c r="AJ5" s="676"/>
      <c r="AK5" s="676"/>
      <c r="AL5" s="677">
        <v>59.3</v>
      </c>
      <c r="AM5" s="678"/>
      <c r="AN5" s="678"/>
      <c r="AO5" s="679"/>
      <c r="AP5" s="669" t="s">
        <v>225</v>
      </c>
      <c r="AQ5" s="670"/>
      <c r="AR5" s="670"/>
      <c r="AS5" s="670"/>
      <c r="AT5" s="670"/>
      <c r="AU5" s="670"/>
      <c r="AV5" s="670"/>
      <c r="AW5" s="670"/>
      <c r="AX5" s="670"/>
      <c r="AY5" s="670"/>
      <c r="AZ5" s="670"/>
      <c r="BA5" s="670"/>
      <c r="BB5" s="670"/>
      <c r="BC5" s="670"/>
      <c r="BD5" s="670"/>
      <c r="BE5" s="670"/>
      <c r="BF5" s="671"/>
      <c r="BG5" s="683">
        <v>1797975</v>
      </c>
      <c r="BH5" s="684"/>
      <c r="BI5" s="684"/>
      <c r="BJ5" s="684"/>
      <c r="BK5" s="684"/>
      <c r="BL5" s="684"/>
      <c r="BM5" s="684"/>
      <c r="BN5" s="685"/>
      <c r="BO5" s="686">
        <v>100</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82678</v>
      </c>
      <c r="S6" s="684"/>
      <c r="T6" s="684"/>
      <c r="U6" s="684"/>
      <c r="V6" s="684"/>
      <c r="W6" s="684"/>
      <c r="X6" s="684"/>
      <c r="Y6" s="685"/>
      <c r="Z6" s="686">
        <v>1.5</v>
      </c>
      <c r="AA6" s="686"/>
      <c r="AB6" s="686"/>
      <c r="AC6" s="686"/>
      <c r="AD6" s="687">
        <v>82678</v>
      </c>
      <c r="AE6" s="687"/>
      <c r="AF6" s="687"/>
      <c r="AG6" s="687"/>
      <c r="AH6" s="687"/>
      <c r="AI6" s="687"/>
      <c r="AJ6" s="687"/>
      <c r="AK6" s="687"/>
      <c r="AL6" s="688">
        <v>2.7</v>
      </c>
      <c r="AM6" s="689"/>
      <c r="AN6" s="689"/>
      <c r="AO6" s="690"/>
      <c r="AP6" s="680" t="s">
        <v>231</v>
      </c>
      <c r="AQ6" s="681"/>
      <c r="AR6" s="681"/>
      <c r="AS6" s="681"/>
      <c r="AT6" s="681"/>
      <c r="AU6" s="681"/>
      <c r="AV6" s="681"/>
      <c r="AW6" s="681"/>
      <c r="AX6" s="681"/>
      <c r="AY6" s="681"/>
      <c r="AZ6" s="681"/>
      <c r="BA6" s="681"/>
      <c r="BB6" s="681"/>
      <c r="BC6" s="681"/>
      <c r="BD6" s="681"/>
      <c r="BE6" s="681"/>
      <c r="BF6" s="682"/>
      <c r="BG6" s="683">
        <v>1797975</v>
      </c>
      <c r="BH6" s="684"/>
      <c r="BI6" s="684"/>
      <c r="BJ6" s="684"/>
      <c r="BK6" s="684"/>
      <c r="BL6" s="684"/>
      <c r="BM6" s="684"/>
      <c r="BN6" s="685"/>
      <c r="BO6" s="686">
        <v>100</v>
      </c>
      <c r="BP6" s="686"/>
      <c r="BQ6" s="686"/>
      <c r="BR6" s="686"/>
      <c r="BS6" s="687" t="s">
        <v>226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79197</v>
      </c>
      <c r="CS6" s="684"/>
      <c r="CT6" s="684"/>
      <c r="CU6" s="684"/>
      <c r="CV6" s="684"/>
      <c r="CW6" s="684"/>
      <c r="CX6" s="684"/>
      <c r="CY6" s="685"/>
      <c r="CZ6" s="677">
        <v>1.6</v>
      </c>
      <c r="DA6" s="678"/>
      <c r="DB6" s="678"/>
      <c r="DC6" s="697"/>
      <c r="DD6" s="692" t="s">
        <v>226</v>
      </c>
      <c r="DE6" s="684"/>
      <c r="DF6" s="684"/>
      <c r="DG6" s="684"/>
      <c r="DH6" s="684"/>
      <c r="DI6" s="684"/>
      <c r="DJ6" s="684"/>
      <c r="DK6" s="684"/>
      <c r="DL6" s="684"/>
      <c r="DM6" s="684"/>
      <c r="DN6" s="684"/>
      <c r="DO6" s="684"/>
      <c r="DP6" s="685"/>
      <c r="DQ6" s="692">
        <v>79197</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846</v>
      </c>
      <c r="S7" s="684"/>
      <c r="T7" s="684"/>
      <c r="U7" s="684"/>
      <c r="V7" s="684"/>
      <c r="W7" s="684"/>
      <c r="X7" s="684"/>
      <c r="Y7" s="685"/>
      <c r="Z7" s="686">
        <v>0</v>
      </c>
      <c r="AA7" s="686"/>
      <c r="AB7" s="686"/>
      <c r="AC7" s="686"/>
      <c r="AD7" s="687">
        <v>846</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671834</v>
      </c>
      <c r="BH7" s="684"/>
      <c r="BI7" s="684"/>
      <c r="BJ7" s="684"/>
      <c r="BK7" s="684"/>
      <c r="BL7" s="684"/>
      <c r="BM7" s="684"/>
      <c r="BN7" s="685"/>
      <c r="BO7" s="686">
        <v>37.4</v>
      </c>
      <c r="BP7" s="686"/>
      <c r="BQ7" s="686"/>
      <c r="BR7" s="686"/>
      <c r="BS7" s="687" t="s">
        <v>226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948508</v>
      </c>
      <c r="CS7" s="684"/>
      <c r="CT7" s="684"/>
      <c r="CU7" s="684"/>
      <c r="CV7" s="684"/>
      <c r="CW7" s="684"/>
      <c r="CX7" s="684"/>
      <c r="CY7" s="685"/>
      <c r="CZ7" s="686">
        <v>18.7</v>
      </c>
      <c r="DA7" s="686"/>
      <c r="DB7" s="686"/>
      <c r="DC7" s="686"/>
      <c r="DD7" s="692">
        <v>11400</v>
      </c>
      <c r="DE7" s="684"/>
      <c r="DF7" s="684"/>
      <c r="DG7" s="684"/>
      <c r="DH7" s="684"/>
      <c r="DI7" s="684"/>
      <c r="DJ7" s="684"/>
      <c r="DK7" s="684"/>
      <c r="DL7" s="684"/>
      <c r="DM7" s="684"/>
      <c r="DN7" s="684"/>
      <c r="DO7" s="684"/>
      <c r="DP7" s="685"/>
      <c r="DQ7" s="692">
        <v>880004</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5519</v>
      </c>
      <c r="S8" s="684"/>
      <c r="T8" s="684"/>
      <c r="U8" s="684"/>
      <c r="V8" s="684"/>
      <c r="W8" s="684"/>
      <c r="X8" s="684"/>
      <c r="Y8" s="685"/>
      <c r="Z8" s="686">
        <v>0.1</v>
      </c>
      <c r="AA8" s="686"/>
      <c r="AB8" s="686"/>
      <c r="AC8" s="686"/>
      <c r="AD8" s="687">
        <v>5519</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19548</v>
      </c>
      <c r="BH8" s="684"/>
      <c r="BI8" s="684"/>
      <c r="BJ8" s="684"/>
      <c r="BK8" s="684"/>
      <c r="BL8" s="684"/>
      <c r="BM8" s="684"/>
      <c r="BN8" s="685"/>
      <c r="BO8" s="686">
        <v>1.1000000000000001</v>
      </c>
      <c r="BP8" s="686"/>
      <c r="BQ8" s="686"/>
      <c r="BR8" s="686"/>
      <c r="BS8" s="692" t="s">
        <v>226</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1470594</v>
      </c>
      <c r="CS8" s="684"/>
      <c r="CT8" s="684"/>
      <c r="CU8" s="684"/>
      <c r="CV8" s="684"/>
      <c r="CW8" s="684"/>
      <c r="CX8" s="684"/>
      <c r="CY8" s="685"/>
      <c r="CZ8" s="686">
        <v>29</v>
      </c>
      <c r="DA8" s="686"/>
      <c r="DB8" s="686"/>
      <c r="DC8" s="686"/>
      <c r="DD8" s="692">
        <v>5228</v>
      </c>
      <c r="DE8" s="684"/>
      <c r="DF8" s="684"/>
      <c r="DG8" s="684"/>
      <c r="DH8" s="684"/>
      <c r="DI8" s="684"/>
      <c r="DJ8" s="684"/>
      <c r="DK8" s="684"/>
      <c r="DL8" s="684"/>
      <c r="DM8" s="684"/>
      <c r="DN8" s="684"/>
      <c r="DO8" s="684"/>
      <c r="DP8" s="685"/>
      <c r="DQ8" s="692">
        <v>746804</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3332</v>
      </c>
      <c r="S9" s="684"/>
      <c r="T9" s="684"/>
      <c r="U9" s="684"/>
      <c r="V9" s="684"/>
      <c r="W9" s="684"/>
      <c r="X9" s="684"/>
      <c r="Y9" s="685"/>
      <c r="Z9" s="686">
        <v>0.1</v>
      </c>
      <c r="AA9" s="686"/>
      <c r="AB9" s="686"/>
      <c r="AC9" s="686"/>
      <c r="AD9" s="687">
        <v>3332</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465096</v>
      </c>
      <c r="BH9" s="684"/>
      <c r="BI9" s="684"/>
      <c r="BJ9" s="684"/>
      <c r="BK9" s="684"/>
      <c r="BL9" s="684"/>
      <c r="BM9" s="684"/>
      <c r="BN9" s="685"/>
      <c r="BO9" s="686">
        <v>25.9</v>
      </c>
      <c r="BP9" s="686"/>
      <c r="BQ9" s="686"/>
      <c r="BR9" s="686"/>
      <c r="BS9" s="692" t="s">
        <v>226</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375040</v>
      </c>
      <c r="CS9" s="684"/>
      <c r="CT9" s="684"/>
      <c r="CU9" s="684"/>
      <c r="CV9" s="684"/>
      <c r="CW9" s="684"/>
      <c r="CX9" s="684"/>
      <c r="CY9" s="685"/>
      <c r="CZ9" s="686">
        <v>7.4</v>
      </c>
      <c r="DA9" s="686"/>
      <c r="DB9" s="686"/>
      <c r="DC9" s="686"/>
      <c r="DD9" s="692">
        <v>7595</v>
      </c>
      <c r="DE9" s="684"/>
      <c r="DF9" s="684"/>
      <c r="DG9" s="684"/>
      <c r="DH9" s="684"/>
      <c r="DI9" s="684"/>
      <c r="DJ9" s="684"/>
      <c r="DK9" s="684"/>
      <c r="DL9" s="684"/>
      <c r="DM9" s="684"/>
      <c r="DN9" s="684"/>
      <c r="DO9" s="684"/>
      <c r="DP9" s="685"/>
      <c r="DQ9" s="692">
        <v>321386</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226</v>
      </c>
      <c r="AA10" s="686"/>
      <c r="AB10" s="686"/>
      <c r="AC10" s="686"/>
      <c r="AD10" s="687" t="s">
        <v>243</v>
      </c>
      <c r="AE10" s="687"/>
      <c r="AF10" s="687"/>
      <c r="AG10" s="687"/>
      <c r="AH10" s="687"/>
      <c r="AI10" s="687"/>
      <c r="AJ10" s="687"/>
      <c r="AK10" s="687"/>
      <c r="AL10" s="688" t="s">
        <v>243</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40073</v>
      </c>
      <c r="BH10" s="684"/>
      <c r="BI10" s="684"/>
      <c r="BJ10" s="684"/>
      <c r="BK10" s="684"/>
      <c r="BL10" s="684"/>
      <c r="BM10" s="684"/>
      <c r="BN10" s="685"/>
      <c r="BO10" s="686">
        <v>2.2000000000000002</v>
      </c>
      <c r="BP10" s="686"/>
      <c r="BQ10" s="686"/>
      <c r="BR10" s="686"/>
      <c r="BS10" s="692" t="s">
        <v>226</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243</v>
      </c>
      <c r="CS10" s="684"/>
      <c r="CT10" s="684"/>
      <c r="CU10" s="684"/>
      <c r="CV10" s="684"/>
      <c r="CW10" s="684"/>
      <c r="CX10" s="684"/>
      <c r="CY10" s="685"/>
      <c r="CZ10" s="686" t="s">
        <v>226</v>
      </c>
      <c r="DA10" s="686"/>
      <c r="DB10" s="686"/>
      <c r="DC10" s="686"/>
      <c r="DD10" s="692" t="s">
        <v>243</v>
      </c>
      <c r="DE10" s="684"/>
      <c r="DF10" s="684"/>
      <c r="DG10" s="684"/>
      <c r="DH10" s="684"/>
      <c r="DI10" s="684"/>
      <c r="DJ10" s="684"/>
      <c r="DK10" s="684"/>
      <c r="DL10" s="684"/>
      <c r="DM10" s="684"/>
      <c r="DN10" s="684"/>
      <c r="DO10" s="684"/>
      <c r="DP10" s="685"/>
      <c r="DQ10" s="692" t="s">
        <v>226</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210178</v>
      </c>
      <c r="S11" s="684"/>
      <c r="T11" s="684"/>
      <c r="U11" s="684"/>
      <c r="V11" s="684"/>
      <c r="W11" s="684"/>
      <c r="X11" s="684"/>
      <c r="Y11" s="685"/>
      <c r="Z11" s="688">
        <v>3.7</v>
      </c>
      <c r="AA11" s="689"/>
      <c r="AB11" s="689"/>
      <c r="AC11" s="701"/>
      <c r="AD11" s="692">
        <v>210178</v>
      </c>
      <c r="AE11" s="684"/>
      <c r="AF11" s="684"/>
      <c r="AG11" s="684"/>
      <c r="AH11" s="684"/>
      <c r="AI11" s="684"/>
      <c r="AJ11" s="684"/>
      <c r="AK11" s="685"/>
      <c r="AL11" s="688">
        <v>6.9</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147117</v>
      </c>
      <c r="BH11" s="684"/>
      <c r="BI11" s="684"/>
      <c r="BJ11" s="684"/>
      <c r="BK11" s="684"/>
      <c r="BL11" s="684"/>
      <c r="BM11" s="684"/>
      <c r="BN11" s="685"/>
      <c r="BO11" s="686">
        <v>8.1999999999999993</v>
      </c>
      <c r="BP11" s="686"/>
      <c r="BQ11" s="686"/>
      <c r="BR11" s="686"/>
      <c r="BS11" s="692" t="s">
        <v>243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319397</v>
      </c>
      <c r="CS11" s="684"/>
      <c r="CT11" s="684"/>
      <c r="CU11" s="684"/>
      <c r="CV11" s="684"/>
      <c r="CW11" s="684"/>
      <c r="CX11" s="684"/>
      <c r="CY11" s="685"/>
      <c r="CZ11" s="686">
        <v>6.3</v>
      </c>
      <c r="DA11" s="686"/>
      <c r="DB11" s="686"/>
      <c r="DC11" s="686"/>
      <c r="DD11" s="692">
        <v>34333</v>
      </c>
      <c r="DE11" s="684"/>
      <c r="DF11" s="684"/>
      <c r="DG11" s="684"/>
      <c r="DH11" s="684"/>
      <c r="DI11" s="684"/>
      <c r="DJ11" s="684"/>
      <c r="DK11" s="684"/>
      <c r="DL11" s="684"/>
      <c r="DM11" s="684"/>
      <c r="DN11" s="684"/>
      <c r="DO11" s="684"/>
      <c r="DP11" s="685"/>
      <c r="DQ11" s="692">
        <v>252617</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56471</v>
      </c>
      <c r="S12" s="684"/>
      <c r="T12" s="684"/>
      <c r="U12" s="684"/>
      <c r="V12" s="684"/>
      <c r="W12" s="684"/>
      <c r="X12" s="684"/>
      <c r="Y12" s="685"/>
      <c r="Z12" s="686">
        <v>1</v>
      </c>
      <c r="AA12" s="686"/>
      <c r="AB12" s="686"/>
      <c r="AC12" s="686"/>
      <c r="AD12" s="687">
        <v>56471</v>
      </c>
      <c r="AE12" s="687"/>
      <c r="AF12" s="687"/>
      <c r="AG12" s="687"/>
      <c r="AH12" s="687"/>
      <c r="AI12" s="687"/>
      <c r="AJ12" s="687"/>
      <c r="AK12" s="687"/>
      <c r="AL12" s="688">
        <v>1.9</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1002148</v>
      </c>
      <c r="BH12" s="684"/>
      <c r="BI12" s="684"/>
      <c r="BJ12" s="684"/>
      <c r="BK12" s="684"/>
      <c r="BL12" s="684"/>
      <c r="BM12" s="684"/>
      <c r="BN12" s="685"/>
      <c r="BO12" s="686">
        <v>55.7</v>
      </c>
      <c r="BP12" s="686"/>
      <c r="BQ12" s="686"/>
      <c r="BR12" s="686"/>
      <c r="BS12" s="692" t="s">
        <v>243</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66845</v>
      </c>
      <c r="CS12" s="684"/>
      <c r="CT12" s="684"/>
      <c r="CU12" s="684"/>
      <c r="CV12" s="684"/>
      <c r="CW12" s="684"/>
      <c r="CX12" s="684"/>
      <c r="CY12" s="685"/>
      <c r="CZ12" s="686">
        <v>1.3</v>
      </c>
      <c r="DA12" s="686"/>
      <c r="DB12" s="686"/>
      <c r="DC12" s="686"/>
      <c r="DD12" s="692">
        <v>29190</v>
      </c>
      <c r="DE12" s="684"/>
      <c r="DF12" s="684"/>
      <c r="DG12" s="684"/>
      <c r="DH12" s="684"/>
      <c r="DI12" s="684"/>
      <c r="DJ12" s="684"/>
      <c r="DK12" s="684"/>
      <c r="DL12" s="684"/>
      <c r="DM12" s="684"/>
      <c r="DN12" s="684"/>
      <c r="DO12" s="684"/>
      <c r="DP12" s="685"/>
      <c r="DQ12" s="692">
        <v>66473</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226</v>
      </c>
      <c r="S13" s="684"/>
      <c r="T13" s="684"/>
      <c r="U13" s="684"/>
      <c r="V13" s="684"/>
      <c r="W13" s="684"/>
      <c r="X13" s="684"/>
      <c r="Y13" s="685"/>
      <c r="Z13" s="686" t="s">
        <v>243</v>
      </c>
      <c r="AA13" s="686"/>
      <c r="AB13" s="686"/>
      <c r="AC13" s="686"/>
      <c r="AD13" s="687" t="s">
        <v>226</v>
      </c>
      <c r="AE13" s="687"/>
      <c r="AF13" s="687"/>
      <c r="AG13" s="687"/>
      <c r="AH13" s="687"/>
      <c r="AI13" s="687"/>
      <c r="AJ13" s="687"/>
      <c r="AK13" s="687"/>
      <c r="AL13" s="688" t="s">
        <v>226</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1002148</v>
      </c>
      <c r="BH13" s="684"/>
      <c r="BI13" s="684"/>
      <c r="BJ13" s="684"/>
      <c r="BK13" s="684"/>
      <c r="BL13" s="684"/>
      <c r="BM13" s="684"/>
      <c r="BN13" s="685"/>
      <c r="BO13" s="686">
        <v>55.7</v>
      </c>
      <c r="BP13" s="686"/>
      <c r="BQ13" s="686"/>
      <c r="BR13" s="686"/>
      <c r="BS13" s="692" t="s">
        <v>226</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427625</v>
      </c>
      <c r="CS13" s="684"/>
      <c r="CT13" s="684"/>
      <c r="CU13" s="684"/>
      <c r="CV13" s="684"/>
      <c r="CW13" s="684"/>
      <c r="CX13" s="684"/>
      <c r="CY13" s="685"/>
      <c r="CZ13" s="686">
        <v>8.4</v>
      </c>
      <c r="DA13" s="686"/>
      <c r="DB13" s="686"/>
      <c r="DC13" s="686"/>
      <c r="DD13" s="692">
        <v>287484</v>
      </c>
      <c r="DE13" s="684"/>
      <c r="DF13" s="684"/>
      <c r="DG13" s="684"/>
      <c r="DH13" s="684"/>
      <c r="DI13" s="684"/>
      <c r="DJ13" s="684"/>
      <c r="DK13" s="684"/>
      <c r="DL13" s="684"/>
      <c r="DM13" s="684"/>
      <c r="DN13" s="684"/>
      <c r="DO13" s="684"/>
      <c r="DP13" s="685"/>
      <c r="DQ13" s="692">
        <v>245839</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18656</v>
      </c>
      <c r="S14" s="684"/>
      <c r="T14" s="684"/>
      <c r="U14" s="684"/>
      <c r="V14" s="684"/>
      <c r="W14" s="684"/>
      <c r="X14" s="684"/>
      <c r="Y14" s="685"/>
      <c r="Z14" s="686">
        <v>0.3</v>
      </c>
      <c r="AA14" s="686"/>
      <c r="AB14" s="686"/>
      <c r="AC14" s="686"/>
      <c r="AD14" s="687">
        <v>18656</v>
      </c>
      <c r="AE14" s="687"/>
      <c r="AF14" s="687"/>
      <c r="AG14" s="687"/>
      <c r="AH14" s="687"/>
      <c r="AI14" s="687"/>
      <c r="AJ14" s="687"/>
      <c r="AK14" s="687"/>
      <c r="AL14" s="688">
        <v>0.6</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43221</v>
      </c>
      <c r="BH14" s="684"/>
      <c r="BI14" s="684"/>
      <c r="BJ14" s="684"/>
      <c r="BK14" s="684"/>
      <c r="BL14" s="684"/>
      <c r="BM14" s="684"/>
      <c r="BN14" s="685"/>
      <c r="BO14" s="686">
        <v>2.4</v>
      </c>
      <c r="BP14" s="686"/>
      <c r="BQ14" s="686"/>
      <c r="BR14" s="686"/>
      <c r="BS14" s="692" t="s">
        <v>226</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646333</v>
      </c>
      <c r="CS14" s="684"/>
      <c r="CT14" s="684"/>
      <c r="CU14" s="684"/>
      <c r="CV14" s="684"/>
      <c r="CW14" s="684"/>
      <c r="CX14" s="684"/>
      <c r="CY14" s="685"/>
      <c r="CZ14" s="686">
        <v>12.7</v>
      </c>
      <c r="DA14" s="686"/>
      <c r="DB14" s="686"/>
      <c r="DC14" s="686"/>
      <c r="DD14" s="692">
        <v>398532</v>
      </c>
      <c r="DE14" s="684"/>
      <c r="DF14" s="684"/>
      <c r="DG14" s="684"/>
      <c r="DH14" s="684"/>
      <c r="DI14" s="684"/>
      <c r="DJ14" s="684"/>
      <c r="DK14" s="684"/>
      <c r="DL14" s="684"/>
      <c r="DM14" s="684"/>
      <c r="DN14" s="684"/>
      <c r="DO14" s="684"/>
      <c r="DP14" s="685"/>
      <c r="DQ14" s="692">
        <v>246291</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226</v>
      </c>
      <c r="S15" s="684"/>
      <c r="T15" s="684"/>
      <c r="U15" s="684"/>
      <c r="V15" s="684"/>
      <c r="W15" s="684"/>
      <c r="X15" s="684"/>
      <c r="Y15" s="685"/>
      <c r="Z15" s="686" t="s">
        <v>226</v>
      </c>
      <c r="AA15" s="686"/>
      <c r="AB15" s="686"/>
      <c r="AC15" s="686"/>
      <c r="AD15" s="687" t="s">
        <v>226</v>
      </c>
      <c r="AE15" s="687"/>
      <c r="AF15" s="687"/>
      <c r="AG15" s="687"/>
      <c r="AH15" s="687"/>
      <c r="AI15" s="687"/>
      <c r="AJ15" s="687"/>
      <c r="AK15" s="687"/>
      <c r="AL15" s="688" t="s">
        <v>226</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80772</v>
      </c>
      <c r="BH15" s="684"/>
      <c r="BI15" s="684"/>
      <c r="BJ15" s="684"/>
      <c r="BK15" s="684"/>
      <c r="BL15" s="684"/>
      <c r="BM15" s="684"/>
      <c r="BN15" s="685"/>
      <c r="BO15" s="686">
        <v>4.5</v>
      </c>
      <c r="BP15" s="686"/>
      <c r="BQ15" s="686"/>
      <c r="BR15" s="686"/>
      <c r="BS15" s="692" t="s">
        <v>226</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362627</v>
      </c>
      <c r="CS15" s="684"/>
      <c r="CT15" s="684"/>
      <c r="CU15" s="684"/>
      <c r="CV15" s="684"/>
      <c r="CW15" s="684"/>
      <c r="CX15" s="684"/>
      <c r="CY15" s="685"/>
      <c r="CZ15" s="686">
        <v>7.1</v>
      </c>
      <c r="DA15" s="686"/>
      <c r="DB15" s="686"/>
      <c r="DC15" s="686"/>
      <c r="DD15" s="692">
        <v>17088</v>
      </c>
      <c r="DE15" s="684"/>
      <c r="DF15" s="684"/>
      <c r="DG15" s="684"/>
      <c r="DH15" s="684"/>
      <c r="DI15" s="684"/>
      <c r="DJ15" s="684"/>
      <c r="DK15" s="684"/>
      <c r="DL15" s="684"/>
      <c r="DM15" s="684"/>
      <c r="DN15" s="684"/>
      <c r="DO15" s="684"/>
      <c r="DP15" s="685"/>
      <c r="DQ15" s="692">
        <v>330544</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5646</v>
      </c>
      <c r="S16" s="684"/>
      <c r="T16" s="684"/>
      <c r="U16" s="684"/>
      <c r="V16" s="684"/>
      <c r="W16" s="684"/>
      <c r="X16" s="684"/>
      <c r="Y16" s="685"/>
      <c r="Z16" s="686">
        <v>0.1</v>
      </c>
      <c r="AA16" s="686"/>
      <c r="AB16" s="686"/>
      <c r="AC16" s="686"/>
      <c r="AD16" s="687">
        <v>5646</v>
      </c>
      <c r="AE16" s="687"/>
      <c r="AF16" s="687"/>
      <c r="AG16" s="687"/>
      <c r="AH16" s="687"/>
      <c r="AI16" s="687"/>
      <c r="AJ16" s="687"/>
      <c r="AK16" s="687"/>
      <c r="AL16" s="688">
        <v>0.2</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243</v>
      </c>
      <c r="BH16" s="684"/>
      <c r="BI16" s="684"/>
      <c r="BJ16" s="684"/>
      <c r="BK16" s="684"/>
      <c r="BL16" s="684"/>
      <c r="BM16" s="684"/>
      <c r="BN16" s="685"/>
      <c r="BO16" s="686" t="s">
        <v>226</v>
      </c>
      <c r="BP16" s="686"/>
      <c r="BQ16" s="686"/>
      <c r="BR16" s="686"/>
      <c r="BS16" s="692" t="s">
        <v>243</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22147</v>
      </c>
      <c r="CS16" s="684"/>
      <c r="CT16" s="684"/>
      <c r="CU16" s="684"/>
      <c r="CV16" s="684"/>
      <c r="CW16" s="684"/>
      <c r="CX16" s="684"/>
      <c r="CY16" s="685"/>
      <c r="CZ16" s="686">
        <v>0.4</v>
      </c>
      <c r="DA16" s="686"/>
      <c r="DB16" s="686"/>
      <c r="DC16" s="686"/>
      <c r="DD16" s="692" t="s">
        <v>226</v>
      </c>
      <c r="DE16" s="684"/>
      <c r="DF16" s="684"/>
      <c r="DG16" s="684"/>
      <c r="DH16" s="684"/>
      <c r="DI16" s="684"/>
      <c r="DJ16" s="684"/>
      <c r="DK16" s="684"/>
      <c r="DL16" s="684"/>
      <c r="DM16" s="684"/>
      <c r="DN16" s="684"/>
      <c r="DO16" s="684"/>
      <c r="DP16" s="685"/>
      <c r="DQ16" s="692">
        <v>6847</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20178</v>
      </c>
      <c r="S17" s="684"/>
      <c r="T17" s="684"/>
      <c r="U17" s="684"/>
      <c r="V17" s="684"/>
      <c r="W17" s="684"/>
      <c r="X17" s="684"/>
      <c r="Y17" s="685"/>
      <c r="Z17" s="686">
        <v>0.4</v>
      </c>
      <c r="AA17" s="686"/>
      <c r="AB17" s="686"/>
      <c r="AC17" s="686"/>
      <c r="AD17" s="687">
        <v>20178</v>
      </c>
      <c r="AE17" s="687"/>
      <c r="AF17" s="687"/>
      <c r="AG17" s="687"/>
      <c r="AH17" s="687"/>
      <c r="AI17" s="687"/>
      <c r="AJ17" s="687"/>
      <c r="AK17" s="687"/>
      <c r="AL17" s="688">
        <v>0.7</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226</v>
      </c>
      <c r="BH17" s="684"/>
      <c r="BI17" s="684"/>
      <c r="BJ17" s="684"/>
      <c r="BK17" s="684"/>
      <c r="BL17" s="684"/>
      <c r="BM17" s="684"/>
      <c r="BN17" s="685"/>
      <c r="BO17" s="686" t="s">
        <v>243</v>
      </c>
      <c r="BP17" s="686"/>
      <c r="BQ17" s="686"/>
      <c r="BR17" s="686"/>
      <c r="BS17" s="692" t="s">
        <v>243</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359690</v>
      </c>
      <c r="CS17" s="684"/>
      <c r="CT17" s="684"/>
      <c r="CU17" s="684"/>
      <c r="CV17" s="684"/>
      <c r="CW17" s="684"/>
      <c r="CX17" s="684"/>
      <c r="CY17" s="685"/>
      <c r="CZ17" s="686">
        <v>7.1</v>
      </c>
      <c r="DA17" s="686"/>
      <c r="DB17" s="686"/>
      <c r="DC17" s="686"/>
      <c r="DD17" s="692" t="s">
        <v>243</v>
      </c>
      <c r="DE17" s="684"/>
      <c r="DF17" s="684"/>
      <c r="DG17" s="684"/>
      <c r="DH17" s="684"/>
      <c r="DI17" s="684"/>
      <c r="DJ17" s="684"/>
      <c r="DK17" s="684"/>
      <c r="DL17" s="684"/>
      <c r="DM17" s="684"/>
      <c r="DN17" s="684"/>
      <c r="DO17" s="684"/>
      <c r="DP17" s="685"/>
      <c r="DQ17" s="692">
        <v>359690</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8638</v>
      </c>
      <c r="S18" s="684"/>
      <c r="T18" s="684"/>
      <c r="U18" s="684"/>
      <c r="V18" s="684"/>
      <c r="W18" s="684"/>
      <c r="X18" s="684"/>
      <c r="Y18" s="685"/>
      <c r="Z18" s="686">
        <v>0.2</v>
      </c>
      <c r="AA18" s="686"/>
      <c r="AB18" s="686"/>
      <c r="AC18" s="686"/>
      <c r="AD18" s="687">
        <v>8638</v>
      </c>
      <c r="AE18" s="687"/>
      <c r="AF18" s="687"/>
      <c r="AG18" s="687"/>
      <c r="AH18" s="687"/>
      <c r="AI18" s="687"/>
      <c r="AJ18" s="687"/>
      <c r="AK18" s="687"/>
      <c r="AL18" s="688">
        <v>0.3</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243</v>
      </c>
      <c r="BH18" s="684"/>
      <c r="BI18" s="684"/>
      <c r="BJ18" s="684"/>
      <c r="BK18" s="684"/>
      <c r="BL18" s="684"/>
      <c r="BM18" s="684"/>
      <c r="BN18" s="685"/>
      <c r="BO18" s="686" t="s">
        <v>243</v>
      </c>
      <c r="BP18" s="686"/>
      <c r="BQ18" s="686"/>
      <c r="BR18" s="686"/>
      <c r="BS18" s="692" t="s">
        <v>243</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226</v>
      </c>
      <c r="CS18" s="684"/>
      <c r="CT18" s="684"/>
      <c r="CU18" s="684"/>
      <c r="CV18" s="684"/>
      <c r="CW18" s="684"/>
      <c r="CX18" s="684"/>
      <c r="CY18" s="685"/>
      <c r="CZ18" s="686" t="s">
        <v>243</v>
      </c>
      <c r="DA18" s="686"/>
      <c r="DB18" s="686"/>
      <c r="DC18" s="686"/>
      <c r="DD18" s="692" t="s">
        <v>226</v>
      </c>
      <c r="DE18" s="684"/>
      <c r="DF18" s="684"/>
      <c r="DG18" s="684"/>
      <c r="DH18" s="684"/>
      <c r="DI18" s="684"/>
      <c r="DJ18" s="684"/>
      <c r="DK18" s="684"/>
      <c r="DL18" s="684"/>
      <c r="DM18" s="684"/>
      <c r="DN18" s="684"/>
      <c r="DO18" s="684"/>
      <c r="DP18" s="685"/>
      <c r="DQ18" s="692" t="s">
        <v>243</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2375</v>
      </c>
      <c r="S19" s="684"/>
      <c r="T19" s="684"/>
      <c r="U19" s="684"/>
      <c r="V19" s="684"/>
      <c r="W19" s="684"/>
      <c r="X19" s="684"/>
      <c r="Y19" s="685"/>
      <c r="Z19" s="686">
        <v>0</v>
      </c>
      <c r="AA19" s="686"/>
      <c r="AB19" s="686"/>
      <c r="AC19" s="686"/>
      <c r="AD19" s="687">
        <v>2375</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226</v>
      </c>
      <c r="BH19" s="684"/>
      <c r="BI19" s="684"/>
      <c r="BJ19" s="684"/>
      <c r="BK19" s="684"/>
      <c r="BL19" s="684"/>
      <c r="BM19" s="684"/>
      <c r="BN19" s="685"/>
      <c r="BO19" s="686" t="s">
        <v>243</v>
      </c>
      <c r="BP19" s="686"/>
      <c r="BQ19" s="686"/>
      <c r="BR19" s="686"/>
      <c r="BS19" s="692" t="s">
        <v>243</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226</v>
      </c>
      <c r="CS19" s="684"/>
      <c r="CT19" s="684"/>
      <c r="CU19" s="684"/>
      <c r="CV19" s="684"/>
      <c r="CW19" s="684"/>
      <c r="CX19" s="684"/>
      <c r="CY19" s="685"/>
      <c r="CZ19" s="686" t="s">
        <v>243</v>
      </c>
      <c r="DA19" s="686"/>
      <c r="DB19" s="686"/>
      <c r="DC19" s="686"/>
      <c r="DD19" s="692" t="s">
        <v>243</v>
      </c>
      <c r="DE19" s="684"/>
      <c r="DF19" s="684"/>
      <c r="DG19" s="684"/>
      <c r="DH19" s="684"/>
      <c r="DI19" s="684"/>
      <c r="DJ19" s="684"/>
      <c r="DK19" s="684"/>
      <c r="DL19" s="684"/>
      <c r="DM19" s="684"/>
      <c r="DN19" s="684"/>
      <c r="DO19" s="684"/>
      <c r="DP19" s="685"/>
      <c r="DQ19" s="692" t="s">
        <v>226</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451</v>
      </c>
      <c r="S20" s="684"/>
      <c r="T20" s="684"/>
      <c r="U20" s="684"/>
      <c r="V20" s="684"/>
      <c r="W20" s="684"/>
      <c r="X20" s="684"/>
      <c r="Y20" s="685"/>
      <c r="Z20" s="686">
        <v>0</v>
      </c>
      <c r="AA20" s="686"/>
      <c r="AB20" s="686"/>
      <c r="AC20" s="686"/>
      <c r="AD20" s="687">
        <v>451</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226</v>
      </c>
      <c r="BH20" s="684"/>
      <c r="BI20" s="684"/>
      <c r="BJ20" s="684"/>
      <c r="BK20" s="684"/>
      <c r="BL20" s="684"/>
      <c r="BM20" s="684"/>
      <c r="BN20" s="685"/>
      <c r="BO20" s="686" t="s">
        <v>226</v>
      </c>
      <c r="BP20" s="686"/>
      <c r="BQ20" s="686"/>
      <c r="BR20" s="686"/>
      <c r="BS20" s="692" t="s">
        <v>226</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5078003</v>
      </c>
      <c r="CS20" s="684"/>
      <c r="CT20" s="684"/>
      <c r="CU20" s="684"/>
      <c r="CV20" s="684"/>
      <c r="CW20" s="684"/>
      <c r="CX20" s="684"/>
      <c r="CY20" s="685"/>
      <c r="CZ20" s="686">
        <v>100</v>
      </c>
      <c r="DA20" s="686"/>
      <c r="DB20" s="686"/>
      <c r="DC20" s="686"/>
      <c r="DD20" s="692">
        <v>790850</v>
      </c>
      <c r="DE20" s="684"/>
      <c r="DF20" s="684"/>
      <c r="DG20" s="684"/>
      <c r="DH20" s="684"/>
      <c r="DI20" s="684"/>
      <c r="DJ20" s="684"/>
      <c r="DK20" s="684"/>
      <c r="DL20" s="684"/>
      <c r="DM20" s="684"/>
      <c r="DN20" s="684"/>
      <c r="DO20" s="684"/>
      <c r="DP20" s="685"/>
      <c r="DQ20" s="692">
        <v>3535692</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8714</v>
      </c>
      <c r="S21" s="684"/>
      <c r="T21" s="684"/>
      <c r="U21" s="684"/>
      <c r="V21" s="684"/>
      <c r="W21" s="684"/>
      <c r="X21" s="684"/>
      <c r="Y21" s="685"/>
      <c r="Z21" s="686">
        <v>0.2</v>
      </c>
      <c r="AA21" s="686"/>
      <c r="AB21" s="686"/>
      <c r="AC21" s="686"/>
      <c r="AD21" s="687">
        <v>8714</v>
      </c>
      <c r="AE21" s="687"/>
      <c r="AF21" s="687"/>
      <c r="AG21" s="687"/>
      <c r="AH21" s="687"/>
      <c r="AI21" s="687"/>
      <c r="AJ21" s="687"/>
      <c r="AK21" s="687"/>
      <c r="AL21" s="688">
        <v>0.3</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226</v>
      </c>
      <c r="BH21" s="684"/>
      <c r="BI21" s="684"/>
      <c r="BJ21" s="684"/>
      <c r="BK21" s="684"/>
      <c r="BL21" s="684"/>
      <c r="BM21" s="684"/>
      <c r="BN21" s="685"/>
      <c r="BO21" s="686" t="s">
        <v>243</v>
      </c>
      <c r="BP21" s="686"/>
      <c r="BQ21" s="686"/>
      <c r="BR21" s="686"/>
      <c r="BS21" s="692" t="s">
        <v>226</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935605</v>
      </c>
      <c r="S22" s="684"/>
      <c r="T22" s="684"/>
      <c r="U22" s="684"/>
      <c r="V22" s="684"/>
      <c r="W22" s="684"/>
      <c r="X22" s="684"/>
      <c r="Y22" s="685"/>
      <c r="Z22" s="686">
        <v>16.7</v>
      </c>
      <c r="AA22" s="686"/>
      <c r="AB22" s="686"/>
      <c r="AC22" s="686"/>
      <c r="AD22" s="687">
        <v>825974</v>
      </c>
      <c r="AE22" s="687"/>
      <c r="AF22" s="687"/>
      <c r="AG22" s="687"/>
      <c r="AH22" s="687"/>
      <c r="AI22" s="687"/>
      <c r="AJ22" s="687"/>
      <c r="AK22" s="687"/>
      <c r="AL22" s="688">
        <v>27.2</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243</v>
      </c>
      <c r="BH22" s="684"/>
      <c r="BI22" s="684"/>
      <c r="BJ22" s="684"/>
      <c r="BK22" s="684"/>
      <c r="BL22" s="684"/>
      <c r="BM22" s="684"/>
      <c r="BN22" s="685"/>
      <c r="BO22" s="686" t="s">
        <v>226</v>
      </c>
      <c r="BP22" s="686"/>
      <c r="BQ22" s="686"/>
      <c r="BR22" s="686"/>
      <c r="BS22" s="692" t="s">
        <v>226</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825974</v>
      </c>
      <c r="S23" s="684"/>
      <c r="T23" s="684"/>
      <c r="U23" s="684"/>
      <c r="V23" s="684"/>
      <c r="W23" s="684"/>
      <c r="X23" s="684"/>
      <c r="Y23" s="685"/>
      <c r="Z23" s="686">
        <v>14.7</v>
      </c>
      <c r="AA23" s="686"/>
      <c r="AB23" s="686"/>
      <c r="AC23" s="686"/>
      <c r="AD23" s="687">
        <v>825974</v>
      </c>
      <c r="AE23" s="687"/>
      <c r="AF23" s="687"/>
      <c r="AG23" s="687"/>
      <c r="AH23" s="687"/>
      <c r="AI23" s="687"/>
      <c r="AJ23" s="687"/>
      <c r="AK23" s="687"/>
      <c r="AL23" s="688">
        <v>27.2</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226</v>
      </c>
      <c r="BH23" s="684"/>
      <c r="BI23" s="684"/>
      <c r="BJ23" s="684"/>
      <c r="BK23" s="684"/>
      <c r="BL23" s="684"/>
      <c r="BM23" s="684"/>
      <c r="BN23" s="685"/>
      <c r="BO23" s="686" t="s">
        <v>226</v>
      </c>
      <c r="BP23" s="686"/>
      <c r="BQ23" s="686"/>
      <c r="BR23" s="686"/>
      <c r="BS23" s="692" t="s">
        <v>226</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6" t="s">
        <v>286</v>
      </c>
      <c r="DM23" s="717"/>
      <c r="DN23" s="717"/>
      <c r="DO23" s="717"/>
      <c r="DP23" s="717"/>
      <c r="DQ23" s="717"/>
      <c r="DR23" s="717"/>
      <c r="DS23" s="717"/>
      <c r="DT23" s="717"/>
      <c r="DU23" s="717"/>
      <c r="DV23" s="718"/>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109631</v>
      </c>
      <c r="S24" s="684"/>
      <c r="T24" s="684"/>
      <c r="U24" s="684"/>
      <c r="V24" s="684"/>
      <c r="W24" s="684"/>
      <c r="X24" s="684"/>
      <c r="Y24" s="685"/>
      <c r="Z24" s="686">
        <v>2</v>
      </c>
      <c r="AA24" s="686"/>
      <c r="AB24" s="686"/>
      <c r="AC24" s="686"/>
      <c r="AD24" s="687" t="s">
        <v>226</v>
      </c>
      <c r="AE24" s="687"/>
      <c r="AF24" s="687"/>
      <c r="AG24" s="687"/>
      <c r="AH24" s="687"/>
      <c r="AI24" s="687"/>
      <c r="AJ24" s="687"/>
      <c r="AK24" s="687"/>
      <c r="AL24" s="688" t="s">
        <v>226</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226</v>
      </c>
      <c r="BH24" s="684"/>
      <c r="BI24" s="684"/>
      <c r="BJ24" s="684"/>
      <c r="BK24" s="684"/>
      <c r="BL24" s="684"/>
      <c r="BM24" s="684"/>
      <c r="BN24" s="685"/>
      <c r="BO24" s="686" t="s">
        <v>226</v>
      </c>
      <c r="BP24" s="686"/>
      <c r="BQ24" s="686"/>
      <c r="BR24" s="686"/>
      <c r="BS24" s="692" t="s">
        <v>243</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1888856</v>
      </c>
      <c r="CS24" s="673"/>
      <c r="CT24" s="673"/>
      <c r="CU24" s="673"/>
      <c r="CV24" s="673"/>
      <c r="CW24" s="673"/>
      <c r="CX24" s="673"/>
      <c r="CY24" s="674"/>
      <c r="CZ24" s="677">
        <v>37.200000000000003</v>
      </c>
      <c r="DA24" s="678"/>
      <c r="DB24" s="678"/>
      <c r="DC24" s="697"/>
      <c r="DD24" s="719">
        <v>1292977</v>
      </c>
      <c r="DE24" s="673"/>
      <c r="DF24" s="673"/>
      <c r="DG24" s="673"/>
      <c r="DH24" s="673"/>
      <c r="DI24" s="673"/>
      <c r="DJ24" s="673"/>
      <c r="DK24" s="674"/>
      <c r="DL24" s="719">
        <v>1289939</v>
      </c>
      <c r="DM24" s="673"/>
      <c r="DN24" s="673"/>
      <c r="DO24" s="673"/>
      <c r="DP24" s="673"/>
      <c r="DQ24" s="673"/>
      <c r="DR24" s="673"/>
      <c r="DS24" s="673"/>
      <c r="DT24" s="673"/>
      <c r="DU24" s="673"/>
      <c r="DV24" s="674"/>
      <c r="DW24" s="677">
        <v>40</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243</v>
      </c>
      <c r="S25" s="684"/>
      <c r="T25" s="684"/>
      <c r="U25" s="684"/>
      <c r="V25" s="684"/>
      <c r="W25" s="684"/>
      <c r="X25" s="684"/>
      <c r="Y25" s="685"/>
      <c r="Z25" s="686" t="s">
        <v>226</v>
      </c>
      <c r="AA25" s="686"/>
      <c r="AB25" s="686"/>
      <c r="AC25" s="686"/>
      <c r="AD25" s="687" t="s">
        <v>226</v>
      </c>
      <c r="AE25" s="687"/>
      <c r="AF25" s="687"/>
      <c r="AG25" s="687"/>
      <c r="AH25" s="687"/>
      <c r="AI25" s="687"/>
      <c r="AJ25" s="687"/>
      <c r="AK25" s="687"/>
      <c r="AL25" s="688" t="s">
        <v>226</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226</v>
      </c>
      <c r="BH25" s="684"/>
      <c r="BI25" s="684"/>
      <c r="BJ25" s="684"/>
      <c r="BK25" s="684"/>
      <c r="BL25" s="684"/>
      <c r="BM25" s="684"/>
      <c r="BN25" s="685"/>
      <c r="BO25" s="686" t="s">
        <v>226</v>
      </c>
      <c r="BP25" s="686"/>
      <c r="BQ25" s="686"/>
      <c r="BR25" s="686"/>
      <c r="BS25" s="692" t="s">
        <v>226</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719056</v>
      </c>
      <c r="CS25" s="708"/>
      <c r="CT25" s="708"/>
      <c r="CU25" s="708"/>
      <c r="CV25" s="708"/>
      <c r="CW25" s="708"/>
      <c r="CX25" s="708"/>
      <c r="CY25" s="709"/>
      <c r="CZ25" s="688">
        <v>14.2</v>
      </c>
      <c r="DA25" s="720"/>
      <c r="DB25" s="720"/>
      <c r="DC25" s="722"/>
      <c r="DD25" s="692">
        <v>679105</v>
      </c>
      <c r="DE25" s="708"/>
      <c r="DF25" s="708"/>
      <c r="DG25" s="708"/>
      <c r="DH25" s="708"/>
      <c r="DI25" s="708"/>
      <c r="DJ25" s="708"/>
      <c r="DK25" s="709"/>
      <c r="DL25" s="692">
        <v>676134</v>
      </c>
      <c r="DM25" s="708"/>
      <c r="DN25" s="708"/>
      <c r="DO25" s="708"/>
      <c r="DP25" s="708"/>
      <c r="DQ25" s="708"/>
      <c r="DR25" s="708"/>
      <c r="DS25" s="708"/>
      <c r="DT25" s="708"/>
      <c r="DU25" s="708"/>
      <c r="DV25" s="709"/>
      <c r="DW25" s="688">
        <v>21</v>
      </c>
      <c r="DX25" s="720"/>
      <c r="DY25" s="720"/>
      <c r="DZ25" s="720"/>
      <c r="EA25" s="720"/>
      <c r="EB25" s="720"/>
      <c r="EC25" s="721"/>
    </row>
    <row r="26" spans="2:133" ht="11.25" customHeight="1" x14ac:dyDescent="0.15">
      <c r="B26" s="680" t="s">
        <v>294</v>
      </c>
      <c r="C26" s="681"/>
      <c r="D26" s="681"/>
      <c r="E26" s="681"/>
      <c r="F26" s="681"/>
      <c r="G26" s="681"/>
      <c r="H26" s="681"/>
      <c r="I26" s="681"/>
      <c r="J26" s="681"/>
      <c r="K26" s="681"/>
      <c r="L26" s="681"/>
      <c r="M26" s="681"/>
      <c r="N26" s="681"/>
      <c r="O26" s="681"/>
      <c r="P26" s="681"/>
      <c r="Q26" s="682"/>
      <c r="R26" s="683">
        <v>3137084</v>
      </c>
      <c r="S26" s="684"/>
      <c r="T26" s="684"/>
      <c r="U26" s="684"/>
      <c r="V26" s="684"/>
      <c r="W26" s="684"/>
      <c r="X26" s="684"/>
      <c r="Y26" s="685"/>
      <c r="Z26" s="686">
        <v>56</v>
      </c>
      <c r="AA26" s="686"/>
      <c r="AB26" s="686"/>
      <c r="AC26" s="686"/>
      <c r="AD26" s="687">
        <v>3027453</v>
      </c>
      <c r="AE26" s="687"/>
      <c r="AF26" s="687"/>
      <c r="AG26" s="687"/>
      <c r="AH26" s="687"/>
      <c r="AI26" s="687"/>
      <c r="AJ26" s="687"/>
      <c r="AK26" s="687"/>
      <c r="AL26" s="688">
        <v>99.8</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226</v>
      </c>
      <c r="BH26" s="684"/>
      <c r="BI26" s="684"/>
      <c r="BJ26" s="684"/>
      <c r="BK26" s="684"/>
      <c r="BL26" s="684"/>
      <c r="BM26" s="684"/>
      <c r="BN26" s="685"/>
      <c r="BO26" s="686" t="s">
        <v>243</v>
      </c>
      <c r="BP26" s="686"/>
      <c r="BQ26" s="686"/>
      <c r="BR26" s="686"/>
      <c r="BS26" s="692" t="s">
        <v>243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466073</v>
      </c>
      <c r="CS26" s="684"/>
      <c r="CT26" s="684"/>
      <c r="CU26" s="684"/>
      <c r="CV26" s="684"/>
      <c r="CW26" s="684"/>
      <c r="CX26" s="684"/>
      <c r="CY26" s="685"/>
      <c r="CZ26" s="688">
        <v>9.1999999999999993</v>
      </c>
      <c r="DA26" s="720"/>
      <c r="DB26" s="720"/>
      <c r="DC26" s="722"/>
      <c r="DD26" s="692">
        <v>429954</v>
      </c>
      <c r="DE26" s="684"/>
      <c r="DF26" s="684"/>
      <c r="DG26" s="684"/>
      <c r="DH26" s="684"/>
      <c r="DI26" s="684"/>
      <c r="DJ26" s="684"/>
      <c r="DK26" s="685"/>
      <c r="DL26" s="692" t="s">
        <v>243</v>
      </c>
      <c r="DM26" s="684"/>
      <c r="DN26" s="684"/>
      <c r="DO26" s="684"/>
      <c r="DP26" s="684"/>
      <c r="DQ26" s="684"/>
      <c r="DR26" s="684"/>
      <c r="DS26" s="684"/>
      <c r="DT26" s="684"/>
      <c r="DU26" s="684"/>
      <c r="DV26" s="685"/>
      <c r="DW26" s="688" t="s">
        <v>226</v>
      </c>
      <c r="DX26" s="720"/>
      <c r="DY26" s="720"/>
      <c r="DZ26" s="720"/>
      <c r="EA26" s="720"/>
      <c r="EB26" s="720"/>
      <c r="EC26" s="721"/>
    </row>
    <row r="27" spans="2:133" ht="11.25" customHeight="1" x14ac:dyDescent="0.15">
      <c r="B27" s="680" t="s">
        <v>297</v>
      </c>
      <c r="C27" s="681"/>
      <c r="D27" s="681"/>
      <c r="E27" s="681"/>
      <c r="F27" s="681"/>
      <c r="G27" s="681"/>
      <c r="H27" s="681"/>
      <c r="I27" s="681"/>
      <c r="J27" s="681"/>
      <c r="K27" s="681"/>
      <c r="L27" s="681"/>
      <c r="M27" s="681"/>
      <c r="N27" s="681"/>
      <c r="O27" s="681"/>
      <c r="P27" s="681"/>
      <c r="Q27" s="682"/>
      <c r="R27" s="683">
        <v>3124</v>
      </c>
      <c r="S27" s="684"/>
      <c r="T27" s="684"/>
      <c r="U27" s="684"/>
      <c r="V27" s="684"/>
      <c r="W27" s="684"/>
      <c r="X27" s="684"/>
      <c r="Y27" s="685"/>
      <c r="Z27" s="686">
        <v>0.1</v>
      </c>
      <c r="AA27" s="686"/>
      <c r="AB27" s="686"/>
      <c r="AC27" s="686"/>
      <c r="AD27" s="687">
        <v>3124</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1797975</v>
      </c>
      <c r="BH27" s="684"/>
      <c r="BI27" s="684"/>
      <c r="BJ27" s="684"/>
      <c r="BK27" s="684"/>
      <c r="BL27" s="684"/>
      <c r="BM27" s="684"/>
      <c r="BN27" s="685"/>
      <c r="BO27" s="686">
        <v>100</v>
      </c>
      <c r="BP27" s="686"/>
      <c r="BQ27" s="686"/>
      <c r="BR27" s="686"/>
      <c r="BS27" s="692" t="s">
        <v>243</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810110</v>
      </c>
      <c r="CS27" s="708"/>
      <c r="CT27" s="708"/>
      <c r="CU27" s="708"/>
      <c r="CV27" s="708"/>
      <c r="CW27" s="708"/>
      <c r="CX27" s="708"/>
      <c r="CY27" s="709"/>
      <c r="CZ27" s="688">
        <v>16</v>
      </c>
      <c r="DA27" s="720"/>
      <c r="DB27" s="720"/>
      <c r="DC27" s="722"/>
      <c r="DD27" s="692">
        <v>254182</v>
      </c>
      <c r="DE27" s="708"/>
      <c r="DF27" s="708"/>
      <c r="DG27" s="708"/>
      <c r="DH27" s="708"/>
      <c r="DI27" s="708"/>
      <c r="DJ27" s="708"/>
      <c r="DK27" s="709"/>
      <c r="DL27" s="692">
        <v>254115</v>
      </c>
      <c r="DM27" s="708"/>
      <c r="DN27" s="708"/>
      <c r="DO27" s="708"/>
      <c r="DP27" s="708"/>
      <c r="DQ27" s="708"/>
      <c r="DR27" s="708"/>
      <c r="DS27" s="708"/>
      <c r="DT27" s="708"/>
      <c r="DU27" s="708"/>
      <c r="DV27" s="709"/>
      <c r="DW27" s="688">
        <v>7.9</v>
      </c>
      <c r="DX27" s="720"/>
      <c r="DY27" s="720"/>
      <c r="DZ27" s="720"/>
      <c r="EA27" s="720"/>
      <c r="EB27" s="720"/>
      <c r="EC27" s="721"/>
    </row>
    <row r="28" spans="2:133" ht="11.25" customHeight="1" x14ac:dyDescent="0.15">
      <c r="B28" s="680" t="s">
        <v>300</v>
      </c>
      <c r="C28" s="681"/>
      <c r="D28" s="681"/>
      <c r="E28" s="681"/>
      <c r="F28" s="681"/>
      <c r="G28" s="681"/>
      <c r="H28" s="681"/>
      <c r="I28" s="681"/>
      <c r="J28" s="681"/>
      <c r="K28" s="681"/>
      <c r="L28" s="681"/>
      <c r="M28" s="681"/>
      <c r="N28" s="681"/>
      <c r="O28" s="681"/>
      <c r="P28" s="681"/>
      <c r="Q28" s="682"/>
      <c r="R28" s="683">
        <v>73580</v>
      </c>
      <c r="S28" s="684"/>
      <c r="T28" s="684"/>
      <c r="U28" s="684"/>
      <c r="V28" s="684"/>
      <c r="W28" s="684"/>
      <c r="X28" s="684"/>
      <c r="Y28" s="685"/>
      <c r="Z28" s="686">
        <v>1.3</v>
      </c>
      <c r="AA28" s="686"/>
      <c r="AB28" s="686"/>
      <c r="AC28" s="686"/>
      <c r="AD28" s="687" t="s">
        <v>226</v>
      </c>
      <c r="AE28" s="687"/>
      <c r="AF28" s="687"/>
      <c r="AG28" s="687"/>
      <c r="AH28" s="687"/>
      <c r="AI28" s="687"/>
      <c r="AJ28" s="687"/>
      <c r="AK28" s="687"/>
      <c r="AL28" s="688" t="s">
        <v>243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359690</v>
      </c>
      <c r="CS28" s="684"/>
      <c r="CT28" s="684"/>
      <c r="CU28" s="684"/>
      <c r="CV28" s="684"/>
      <c r="CW28" s="684"/>
      <c r="CX28" s="684"/>
      <c r="CY28" s="685"/>
      <c r="CZ28" s="688">
        <v>7.1</v>
      </c>
      <c r="DA28" s="720"/>
      <c r="DB28" s="720"/>
      <c r="DC28" s="722"/>
      <c r="DD28" s="692">
        <v>359690</v>
      </c>
      <c r="DE28" s="684"/>
      <c r="DF28" s="684"/>
      <c r="DG28" s="684"/>
      <c r="DH28" s="684"/>
      <c r="DI28" s="684"/>
      <c r="DJ28" s="684"/>
      <c r="DK28" s="685"/>
      <c r="DL28" s="692">
        <v>359690</v>
      </c>
      <c r="DM28" s="684"/>
      <c r="DN28" s="684"/>
      <c r="DO28" s="684"/>
      <c r="DP28" s="684"/>
      <c r="DQ28" s="684"/>
      <c r="DR28" s="684"/>
      <c r="DS28" s="684"/>
      <c r="DT28" s="684"/>
      <c r="DU28" s="684"/>
      <c r="DV28" s="685"/>
      <c r="DW28" s="688">
        <v>11.2</v>
      </c>
      <c r="DX28" s="720"/>
      <c r="DY28" s="720"/>
      <c r="DZ28" s="720"/>
      <c r="EA28" s="720"/>
      <c r="EB28" s="720"/>
      <c r="EC28" s="721"/>
    </row>
    <row r="29" spans="2:133" ht="11.25" customHeight="1" x14ac:dyDescent="0.15">
      <c r="B29" s="680" t="s">
        <v>302</v>
      </c>
      <c r="C29" s="681"/>
      <c r="D29" s="681"/>
      <c r="E29" s="681"/>
      <c r="F29" s="681"/>
      <c r="G29" s="681"/>
      <c r="H29" s="681"/>
      <c r="I29" s="681"/>
      <c r="J29" s="681"/>
      <c r="K29" s="681"/>
      <c r="L29" s="681"/>
      <c r="M29" s="681"/>
      <c r="N29" s="681"/>
      <c r="O29" s="681"/>
      <c r="P29" s="681"/>
      <c r="Q29" s="682"/>
      <c r="R29" s="683">
        <v>6873</v>
      </c>
      <c r="S29" s="684"/>
      <c r="T29" s="684"/>
      <c r="U29" s="684"/>
      <c r="V29" s="684"/>
      <c r="W29" s="684"/>
      <c r="X29" s="684"/>
      <c r="Y29" s="685"/>
      <c r="Z29" s="686">
        <v>0.1</v>
      </c>
      <c r="AA29" s="686"/>
      <c r="AB29" s="686"/>
      <c r="AC29" s="686"/>
      <c r="AD29" s="687">
        <v>3662</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70</v>
      </c>
      <c r="CG29" s="699"/>
      <c r="CH29" s="699"/>
      <c r="CI29" s="699"/>
      <c r="CJ29" s="699"/>
      <c r="CK29" s="699"/>
      <c r="CL29" s="699"/>
      <c r="CM29" s="699"/>
      <c r="CN29" s="699"/>
      <c r="CO29" s="699"/>
      <c r="CP29" s="699"/>
      <c r="CQ29" s="700"/>
      <c r="CR29" s="683">
        <v>359690</v>
      </c>
      <c r="CS29" s="708"/>
      <c r="CT29" s="708"/>
      <c r="CU29" s="708"/>
      <c r="CV29" s="708"/>
      <c r="CW29" s="708"/>
      <c r="CX29" s="708"/>
      <c r="CY29" s="709"/>
      <c r="CZ29" s="688">
        <v>7.1</v>
      </c>
      <c r="DA29" s="720"/>
      <c r="DB29" s="720"/>
      <c r="DC29" s="722"/>
      <c r="DD29" s="692">
        <v>359690</v>
      </c>
      <c r="DE29" s="708"/>
      <c r="DF29" s="708"/>
      <c r="DG29" s="708"/>
      <c r="DH29" s="708"/>
      <c r="DI29" s="708"/>
      <c r="DJ29" s="708"/>
      <c r="DK29" s="709"/>
      <c r="DL29" s="692">
        <v>359690</v>
      </c>
      <c r="DM29" s="708"/>
      <c r="DN29" s="708"/>
      <c r="DO29" s="708"/>
      <c r="DP29" s="708"/>
      <c r="DQ29" s="708"/>
      <c r="DR29" s="708"/>
      <c r="DS29" s="708"/>
      <c r="DT29" s="708"/>
      <c r="DU29" s="708"/>
      <c r="DV29" s="709"/>
      <c r="DW29" s="688">
        <v>11.2</v>
      </c>
      <c r="DX29" s="720"/>
      <c r="DY29" s="720"/>
      <c r="DZ29" s="720"/>
      <c r="EA29" s="720"/>
      <c r="EB29" s="720"/>
      <c r="EC29" s="721"/>
    </row>
    <row r="30" spans="2:133" ht="11.25" customHeight="1" x14ac:dyDescent="0.15">
      <c r="B30" s="680" t="s">
        <v>304</v>
      </c>
      <c r="C30" s="681"/>
      <c r="D30" s="681"/>
      <c r="E30" s="681"/>
      <c r="F30" s="681"/>
      <c r="G30" s="681"/>
      <c r="H30" s="681"/>
      <c r="I30" s="681"/>
      <c r="J30" s="681"/>
      <c r="K30" s="681"/>
      <c r="L30" s="681"/>
      <c r="M30" s="681"/>
      <c r="N30" s="681"/>
      <c r="O30" s="681"/>
      <c r="P30" s="681"/>
      <c r="Q30" s="682"/>
      <c r="R30" s="683">
        <v>5026</v>
      </c>
      <c r="S30" s="684"/>
      <c r="T30" s="684"/>
      <c r="U30" s="684"/>
      <c r="V30" s="684"/>
      <c r="W30" s="684"/>
      <c r="X30" s="684"/>
      <c r="Y30" s="685"/>
      <c r="Z30" s="686">
        <v>0.1</v>
      </c>
      <c r="AA30" s="686"/>
      <c r="AB30" s="686"/>
      <c r="AC30" s="686"/>
      <c r="AD30" s="687" t="s">
        <v>226</v>
      </c>
      <c r="AE30" s="687"/>
      <c r="AF30" s="687"/>
      <c r="AG30" s="687"/>
      <c r="AH30" s="687"/>
      <c r="AI30" s="687"/>
      <c r="AJ30" s="687"/>
      <c r="AK30" s="687"/>
      <c r="AL30" s="688" t="s">
        <v>243</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336039</v>
      </c>
      <c r="CS30" s="684"/>
      <c r="CT30" s="684"/>
      <c r="CU30" s="684"/>
      <c r="CV30" s="684"/>
      <c r="CW30" s="684"/>
      <c r="CX30" s="684"/>
      <c r="CY30" s="685"/>
      <c r="CZ30" s="688">
        <v>6.6</v>
      </c>
      <c r="DA30" s="720"/>
      <c r="DB30" s="720"/>
      <c r="DC30" s="722"/>
      <c r="DD30" s="692">
        <v>336039</v>
      </c>
      <c r="DE30" s="684"/>
      <c r="DF30" s="684"/>
      <c r="DG30" s="684"/>
      <c r="DH30" s="684"/>
      <c r="DI30" s="684"/>
      <c r="DJ30" s="684"/>
      <c r="DK30" s="685"/>
      <c r="DL30" s="692">
        <v>336039</v>
      </c>
      <c r="DM30" s="684"/>
      <c r="DN30" s="684"/>
      <c r="DO30" s="684"/>
      <c r="DP30" s="684"/>
      <c r="DQ30" s="684"/>
      <c r="DR30" s="684"/>
      <c r="DS30" s="684"/>
      <c r="DT30" s="684"/>
      <c r="DU30" s="684"/>
      <c r="DV30" s="685"/>
      <c r="DW30" s="688">
        <v>10.4</v>
      </c>
      <c r="DX30" s="720"/>
      <c r="DY30" s="720"/>
      <c r="DZ30" s="720"/>
      <c r="EA30" s="720"/>
      <c r="EB30" s="720"/>
      <c r="EC30" s="721"/>
    </row>
    <row r="31" spans="2:133" ht="11.25" customHeight="1" x14ac:dyDescent="0.15">
      <c r="B31" s="680" t="s">
        <v>308</v>
      </c>
      <c r="C31" s="681"/>
      <c r="D31" s="681"/>
      <c r="E31" s="681"/>
      <c r="F31" s="681"/>
      <c r="G31" s="681"/>
      <c r="H31" s="681"/>
      <c r="I31" s="681"/>
      <c r="J31" s="681"/>
      <c r="K31" s="681"/>
      <c r="L31" s="681"/>
      <c r="M31" s="681"/>
      <c r="N31" s="681"/>
      <c r="O31" s="681"/>
      <c r="P31" s="681"/>
      <c r="Q31" s="682"/>
      <c r="R31" s="683">
        <v>465693</v>
      </c>
      <c r="S31" s="684"/>
      <c r="T31" s="684"/>
      <c r="U31" s="684"/>
      <c r="V31" s="684"/>
      <c r="W31" s="684"/>
      <c r="X31" s="684"/>
      <c r="Y31" s="685"/>
      <c r="Z31" s="686">
        <v>8.3000000000000007</v>
      </c>
      <c r="AA31" s="686"/>
      <c r="AB31" s="686"/>
      <c r="AC31" s="686"/>
      <c r="AD31" s="687" t="s">
        <v>226</v>
      </c>
      <c r="AE31" s="687"/>
      <c r="AF31" s="687"/>
      <c r="AG31" s="687"/>
      <c r="AH31" s="687"/>
      <c r="AI31" s="687"/>
      <c r="AJ31" s="687"/>
      <c r="AK31" s="687"/>
      <c r="AL31" s="688" t="s">
        <v>243</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39">
        <v>99.6</v>
      </c>
      <c r="BH31" s="735"/>
      <c r="BI31" s="735"/>
      <c r="BJ31" s="735"/>
      <c r="BK31" s="735"/>
      <c r="BL31" s="735"/>
      <c r="BM31" s="678">
        <v>98.9</v>
      </c>
      <c r="BN31" s="735"/>
      <c r="BO31" s="735"/>
      <c r="BP31" s="735"/>
      <c r="BQ31" s="736"/>
      <c r="BR31" s="739">
        <v>99.5</v>
      </c>
      <c r="BS31" s="735"/>
      <c r="BT31" s="735"/>
      <c r="BU31" s="735"/>
      <c r="BV31" s="735"/>
      <c r="BW31" s="735"/>
      <c r="BX31" s="678">
        <v>98.7</v>
      </c>
      <c r="BY31" s="735"/>
      <c r="BZ31" s="735"/>
      <c r="CA31" s="735"/>
      <c r="CB31" s="736"/>
      <c r="CD31" s="731"/>
      <c r="CE31" s="732"/>
      <c r="CF31" s="698" t="s">
        <v>311</v>
      </c>
      <c r="CG31" s="699"/>
      <c r="CH31" s="699"/>
      <c r="CI31" s="699"/>
      <c r="CJ31" s="699"/>
      <c r="CK31" s="699"/>
      <c r="CL31" s="699"/>
      <c r="CM31" s="699"/>
      <c r="CN31" s="699"/>
      <c r="CO31" s="699"/>
      <c r="CP31" s="699"/>
      <c r="CQ31" s="700"/>
      <c r="CR31" s="683">
        <v>23651</v>
      </c>
      <c r="CS31" s="708"/>
      <c r="CT31" s="708"/>
      <c r="CU31" s="708"/>
      <c r="CV31" s="708"/>
      <c r="CW31" s="708"/>
      <c r="CX31" s="708"/>
      <c r="CY31" s="709"/>
      <c r="CZ31" s="688">
        <v>0.5</v>
      </c>
      <c r="DA31" s="720"/>
      <c r="DB31" s="720"/>
      <c r="DC31" s="722"/>
      <c r="DD31" s="692">
        <v>23651</v>
      </c>
      <c r="DE31" s="708"/>
      <c r="DF31" s="708"/>
      <c r="DG31" s="708"/>
      <c r="DH31" s="708"/>
      <c r="DI31" s="708"/>
      <c r="DJ31" s="708"/>
      <c r="DK31" s="709"/>
      <c r="DL31" s="692">
        <v>23651</v>
      </c>
      <c r="DM31" s="708"/>
      <c r="DN31" s="708"/>
      <c r="DO31" s="708"/>
      <c r="DP31" s="708"/>
      <c r="DQ31" s="708"/>
      <c r="DR31" s="708"/>
      <c r="DS31" s="708"/>
      <c r="DT31" s="708"/>
      <c r="DU31" s="708"/>
      <c r="DV31" s="709"/>
      <c r="DW31" s="688">
        <v>0.7</v>
      </c>
      <c r="DX31" s="720"/>
      <c r="DY31" s="720"/>
      <c r="DZ31" s="720"/>
      <c r="EA31" s="720"/>
      <c r="EB31" s="720"/>
      <c r="EC31" s="721"/>
    </row>
    <row r="32" spans="2:133" ht="11.25" customHeight="1" x14ac:dyDescent="0.15">
      <c r="B32" s="750" t="s">
        <v>312</v>
      </c>
      <c r="C32" s="751"/>
      <c r="D32" s="751"/>
      <c r="E32" s="751"/>
      <c r="F32" s="751"/>
      <c r="G32" s="751"/>
      <c r="H32" s="751"/>
      <c r="I32" s="751"/>
      <c r="J32" s="751"/>
      <c r="K32" s="751"/>
      <c r="L32" s="751"/>
      <c r="M32" s="751"/>
      <c r="N32" s="751"/>
      <c r="O32" s="751"/>
      <c r="P32" s="751"/>
      <c r="Q32" s="752"/>
      <c r="R32" s="683" t="s">
        <v>226</v>
      </c>
      <c r="S32" s="684"/>
      <c r="T32" s="684"/>
      <c r="U32" s="684"/>
      <c r="V32" s="684"/>
      <c r="W32" s="684"/>
      <c r="X32" s="684"/>
      <c r="Y32" s="685"/>
      <c r="Z32" s="686" t="s">
        <v>226</v>
      </c>
      <c r="AA32" s="686"/>
      <c r="AB32" s="686"/>
      <c r="AC32" s="686"/>
      <c r="AD32" s="687" t="s">
        <v>226</v>
      </c>
      <c r="AE32" s="687"/>
      <c r="AF32" s="687"/>
      <c r="AG32" s="687"/>
      <c r="AH32" s="687"/>
      <c r="AI32" s="687"/>
      <c r="AJ32" s="687"/>
      <c r="AK32" s="687"/>
      <c r="AL32" s="688" t="s">
        <v>243</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99.6</v>
      </c>
      <c r="BH32" s="708"/>
      <c r="BI32" s="708"/>
      <c r="BJ32" s="708"/>
      <c r="BK32" s="708"/>
      <c r="BL32" s="708"/>
      <c r="BM32" s="689">
        <v>99</v>
      </c>
      <c r="BN32" s="737"/>
      <c r="BO32" s="737"/>
      <c r="BP32" s="737"/>
      <c r="BQ32" s="738"/>
      <c r="BR32" s="749">
        <v>99.5</v>
      </c>
      <c r="BS32" s="708"/>
      <c r="BT32" s="708"/>
      <c r="BU32" s="708"/>
      <c r="BV32" s="708"/>
      <c r="BW32" s="708"/>
      <c r="BX32" s="689">
        <v>98.8</v>
      </c>
      <c r="BY32" s="737"/>
      <c r="BZ32" s="737"/>
      <c r="CA32" s="737"/>
      <c r="CB32" s="738"/>
      <c r="CD32" s="733"/>
      <c r="CE32" s="734"/>
      <c r="CF32" s="698" t="s">
        <v>315</v>
      </c>
      <c r="CG32" s="699"/>
      <c r="CH32" s="699"/>
      <c r="CI32" s="699"/>
      <c r="CJ32" s="699"/>
      <c r="CK32" s="699"/>
      <c r="CL32" s="699"/>
      <c r="CM32" s="699"/>
      <c r="CN32" s="699"/>
      <c r="CO32" s="699"/>
      <c r="CP32" s="699"/>
      <c r="CQ32" s="700"/>
      <c r="CR32" s="683" t="s">
        <v>243</v>
      </c>
      <c r="CS32" s="684"/>
      <c r="CT32" s="684"/>
      <c r="CU32" s="684"/>
      <c r="CV32" s="684"/>
      <c r="CW32" s="684"/>
      <c r="CX32" s="684"/>
      <c r="CY32" s="685"/>
      <c r="CZ32" s="688" t="s">
        <v>226</v>
      </c>
      <c r="DA32" s="720"/>
      <c r="DB32" s="720"/>
      <c r="DC32" s="722"/>
      <c r="DD32" s="692" t="s">
        <v>226</v>
      </c>
      <c r="DE32" s="684"/>
      <c r="DF32" s="684"/>
      <c r="DG32" s="684"/>
      <c r="DH32" s="684"/>
      <c r="DI32" s="684"/>
      <c r="DJ32" s="684"/>
      <c r="DK32" s="685"/>
      <c r="DL32" s="692" t="s">
        <v>226</v>
      </c>
      <c r="DM32" s="684"/>
      <c r="DN32" s="684"/>
      <c r="DO32" s="684"/>
      <c r="DP32" s="684"/>
      <c r="DQ32" s="684"/>
      <c r="DR32" s="684"/>
      <c r="DS32" s="684"/>
      <c r="DT32" s="684"/>
      <c r="DU32" s="684"/>
      <c r="DV32" s="685"/>
      <c r="DW32" s="688" t="s">
        <v>243</v>
      </c>
      <c r="DX32" s="720"/>
      <c r="DY32" s="720"/>
      <c r="DZ32" s="720"/>
      <c r="EA32" s="720"/>
      <c r="EB32" s="720"/>
      <c r="EC32" s="721"/>
    </row>
    <row r="33" spans="2:133" ht="11.25" customHeight="1" x14ac:dyDescent="0.15">
      <c r="B33" s="680" t="s">
        <v>316</v>
      </c>
      <c r="C33" s="681"/>
      <c r="D33" s="681"/>
      <c r="E33" s="681"/>
      <c r="F33" s="681"/>
      <c r="G33" s="681"/>
      <c r="H33" s="681"/>
      <c r="I33" s="681"/>
      <c r="J33" s="681"/>
      <c r="K33" s="681"/>
      <c r="L33" s="681"/>
      <c r="M33" s="681"/>
      <c r="N33" s="681"/>
      <c r="O33" s="681"/>
      <c r="P33" s="681"/>
      <c r="Q33" s="682"/>
      <c r="R33" s="683">
        <v>397145</v>
      </c>
      <c r="S33" s="684"/>
      <c r="T33" s="684"/>
      <c r="U33" s="684"/>
      <c r="V33" s="684"/>
      <c r="W33" s="684"/>
      <c r="X33" s="684"/>
      <c r="Y33" s="685"/>
      <c r="Z33" s="686">
        <v>7.1</v>
      </c>
      <c r="AA33" s="686"/>
      <c r="AB33" s="686"/>
      <c r="AC33" s="686"/>
      <c r="AD33" s="687" t="s">
        <v>243</v>
      </c>
      <c r="AE33" s="687"/>
      <c r="AF33" s="687"/>
      <c r="AG33" s="687"/>
      <c r="AH33" s="687"/>
      <c r="AI33" s="687"/>
      <c r="AJ33" s="687"/>
      <c r="AK33" s="687"/>
      <c r="AL33" s="688" t="s">
        <v>226</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99.6</v>
      </c>
      <c r="BH33" s="754"/>
      <c r="BI33" s="754"/>
      <c r="BJ33" s="754"/>
      <c r="BK33" s="754"/>
      <c r="BL33" s="754"/>
      <c r="BM33" s="755">
        <v>98.7</v>
      </c>
      <c r="BN33" s="754"/>
      <c r="BO33" s="754"/>
      <c r="BP33" s="754"/>
      <c r="BQ33" s="756"/>
      <c r="BR33" s="753">
        <v>99.4</v>
      </c>
      <c r="BS33" s="754"/>
      <c r="BT33" s="754"/>
      <c r="BU33" s="754"/>
      <c r="BV33" s="754"/>
      <c r="BW33" s="754"/>
      <c r="BX33" s="755">
        <v>98.5</v>
      </c>
      <c r="BY33" s="754"/>
      <c r="BZ33" s="754"/>
      <c r="CA33" s="754"/>
      <c r="CB33" s="756"/>
      <c r="CD33" s="698" t="s">
        <v>318</v>
      </c>
      <c r="CE33" s="699"/>
      <c r="CF33" s="699"/>
      <c r="CG33" s="699"/>
      <c r="CH33" s="699"/>
      <c r="CI33" s="699"/>
      <c r="CJ33" s="699"/>
      <c r="CK33" s="699"/>
      <c r="CL33" s="699"/>
      <c r="CM33" s="699"/>
      <c r="CN33" s="699"/>
      <c r="CO33" s="699"/>
      <c r="CP33" s="699"/>
      <c r="CQ33" s="700"/>
      <c r="CR33" s="683">
        <v>2376150</v>
      </c>
      <c r="CS33" s="708"/>
      <c r="CT33" s="708"/>
      <c r="CU33" s="708"/>
      <c r="CV33" s="708"/>
      <c r="CW33" s="708"/>
      <c r="CX33" s="708"/>
      <c r="CY33" s="709"/>
      <c r="CZ33" s="688">
        <v>46.8</v>
      </c>
      <c r="DA33" s="720"/>
      <c r="DB33" s="720"/>
      <c r="DC33" s="722"/>
      <c r="DD33" s="692">
        <v>2059525</v>
      </c>
      <c r="DE33" s="708"/>
      <c r="DF33" s="708"/>
      <c r="DG33" s="708"/>
      <c r="DH33" s="708"/>
      <c r="DI33" s="708"/>
      <c r="DJ33" s="708"/>
      <c r="DK33" s="709"/>
      <c r="DL33" s="692">
        <v>1301689</v>
      </c>
      <c r="DM33" s="708"/>
      <c r="DN33" s="708"/>
      <c r="DO33" s="708"/>
      <c r="DP33" s="708"/>
      <c r="DQ33" s="708"/>
      <c r="DR33" s="708"/>
      <c r="DS33" s="708"/>
      <c r="DT33" s="708"/>
      <c r="DU33" s="708"/>
      <c r="DV33" s="709"/>
      <c r="DW33" s="688">
        <v>40.4</v>
      </c>
      <c r="DX33" s="720"/>
      <c r="DY33" s="720"/>
      <c r="DZ33" s="720"/>
      <c r="EA33" s="720"/>
      <c r="EB33" s="720"/>
      <c r="EC33" s="721"/>
    </row>
    <row r="34" spans="2:133" ht="11.25" customHeight="1" x14ac:dyDescent="0.15">
      <c r="B34" s="680" t="s">
        <v>319</v>
      </c>
      <c r="C34" s="681"/>
      <c r="D34" s="681"/>
      <c r="E34" s="681"/>
      <c r="F34" s="681"/>
      <c r="G34" s="681"/>
      <c r="H34" s="681"/>
      <c r="I34" s="681"/>
      <c r="J34" s="681"/>
      <c r="K34" s="681"/>
      <c r="L34" s="681"/>
      <c r="M34" s="681"/>
      <c r="N34" s="681"/>
      <c r="O34" s="681"/>
      <c r="P34" s="681"/>
      <c r="Q34" s="682"/>
      <c r="R34" s="683">
        <v>16874</v>
      </c>
      <c r="S34" s="684"/>
      <c r="T34" s="684"/>
      <c r="U34" s="684"/>
      <c r="V34" s="684"/>
      <c r="W34" s="684"/>
      <c r="X34" s="684"/>
      <c r="Y34" s="685"/>
      <c r="Z34" s="686">
        <v>0.3</v>
      </c>
      <c r="AA34" s="686"/>
      <c r="AB34" s="686"/>
      <c r="AC34" s="686"/>
      <c r="AD34" s="687" t="s">
        <v>243</v>
      </c>
      <c r="AE34" s="687"/>
      <c r="AF34" s="687"/>
      <c r="AG34" s="687"/>
      <c r="AH34" s="687"/>
      <c r="AI34" s="687"/>
      <c r="AJ34" s="687"/>
      <c r="AK34" s="687"/>
      <c r="AL34" s="688" t="s">
        <v>226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623758</v>
      </c>
      <c r="CS34" s="684"/>
      <c r="CT34" s="684"/>
      <c r="CU34" s="684"/>
      <c r="CV34" s="684"/>
      <c r="CW34" s="684"/>
      <c r="CX34" s="684"/>
      <c r="CY34" s="685"/>
      <c r="CZ34" s="688">
        <v>12.3</v>
      </c>
      <c r="DA34" s="720"/>
      <c r="DB34" s="720"/>
      <c r="DC34" s="722"/>
      <c r="DD34" s="692">
        <v>508765</v>
      </c>
      <c r="DE34" s="684"/>
      <c r="DF34" s="684"/>
      <c r="DG34" s="684"/>
      <c r="DH34" s="684"/>
      <c r="DI34" s="684"/>
      <c r="DJ34" s="684"/>
      <c r="DK34" s="685"/>
      <c r="DL34" s="692">
        <v>373407</v>
      </c>
      <c r="DM34" s="684"/>
      <c r="DN34" s="684"/>
      <c r="DO34" s="684"/>
      <c r="DP34" s="684"/>
      <c r="DQ34" s="684"/>
      <c r="DR34" s="684"/>
      <c r="DS34" s="684"/>
      <c r="DT34" s="684"/>
      <c r="DU34" s="684"/>
      <c r="DV34" s="685"/>
      <c r="DW34" s="688">
        <v>11.6</v>
      </c>
      <c r="DX34" s="720"/>
      <c r="DY34" s="720"/>
      <c r="DZ34" s="720"/>
      <c r="EA34" s="720"/>
      <c r="EB34" s="720"/>
      <c r="EC34" s="721"/>
    </row>
    <row r="35" spans="2:133" ht="11.25" customHeight="1" x14ac:dyDescent="0.15">
      <c r="B35" s="680" t="s">
        <v>321</v>
      </c>
      <c r="C35" s="681"/>
      <c r="D35" s="681"/>
      <c r="E35" s="681"/>
      <c r="F35" s="681"/>
      <c r="G35" s="681"/>
      <c r="H35" s="681"/>
      <c r="I35" s="681"/>
      <c r="J35" s="681"/>
      <c r="K35" s="681"/>
      <c r="L35" s="681"/>
      <c r="M35" s="681"/>
      <c r="N35" s="681"/>
      <c r="O35" s="681"/>
      <c r="P35" s="681"/>
      <c r="Q35" s="682"/>
      <c r="R35" s="683">
        <v>35545</v>
      </c>
      <c r="S35" s="684"/>
      <c r="T35" s="684"/>
      <c r="U35" s="684"/>
      <c r="V35" s="684"/>
      <c r="W35" s="684"/>
      <c r="X35" s="684"/>
      <c r="Y35" s="685"/>
      <c r="Z35" s="686">
        <v>0.6</v>
      </c>
      <c r="AA35" s="686"/>
      <c r="AB35" s="686"/>
      <c r="AC35" s="686"/>
      <c r="AD35" s="687" t="s">
        <v>226</v>
      </c>
      <c r="AE35" s="687"/>
      <c r="AF35" s="687"/>
      <c r="AG35" s="687"/>
      <c r="AH35" s="687"/>
      <c r="AI35" s="687"/>
      <c r="AJ35" s="687"/>
      <c r="AK35" s="687"/>
      <c r="AL35" s="688" t="s">
        <v>243</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69593</v>
      </c>
      <c r="CS35" s="708"/>
      <c r="CT35" s="708"/>
      <c r="CU35" s="708"/>
      <c r="CV35" s="708"/>
      <c r="CW35" s="708"/>
      <c r="CX35" s="708"/>
      <c r="CY35" s="709"/>
      <c r="CZ35" s="688">
        <v>1.4</v>
      </c>
      <c r="DA35" s="720"/>
      <c r="DB35" s="720"/>
      <c r="DC35" s="722"/>
      <c r="DD35" s="692">
        <v>56175</v>
      </c>
      <c r="DE35" s="708"/>
      <c r="DF35" s="708"/>
      <c r="DG35" s="708"/>
      <c r="DH35" s="708"/>
      <c r="DI35" s="708"/>
      <c r="DJ35" s="708"/>
      <c r="DK35" s="709"/>
      <c r="DL35" s="692">
        <v>50301</v>
      </c>
      <c r="DM35" s="708"/>
      <c r="DN35" s="708"/>
      <c r="DO35" s="708"/>
      <c r="DP35" s="708"/>
      <c r="DQ35" s="708"/>
      <c r="DR35" s="708"/>
      <c r="DS35" s="708"/>
      <c r="DT35" s="708"/>
      <c r="DU35" s="708"/>
      <c r="DV35" s="709"/>
      <c r="DW35" s="688">
        <v>1.6</v>
      </c>
      <c r="DX35" s="720"/>
      <c r="DY35" s="720"/>
      <c r="DZ35" s="720"/>
      <c r="EA35" s="720"/>
      <c r="EB35" s="720"/>
      <c r="EC35" s="721"/>
    </row>
    <row r="36" spans="2:133" ht="11.25" customHeight="1" x14ac:dyDescent="0.15">
      <c r="B36" s="680" t="s">
        <v>325</v>
      </c>
      <c r="C36" s="681"/>
      <c r="D36" s="681"/>
      <c r="E36" s="681"/>
      <c r="F36" s="681"/>
      <c r="G36" s="681"/>
      <c r="H36" s="681"/>
      <c r="I36" s="681"/>
      <c r="J36" s="681"/>
      <c r="K36" s="681"/>
      <c r="L36" s="681"/>
      <c r="M36" s="681"/>
      <c r="N36" s="681"/>
      <c r="O36" s="681"/>
      <c r="P36" s="681"/>
      <c r="Q36" s="682"/>
      <c r="R36" s="683">
        <v>318143</v>
      </c>
      <c r="S36" s="684"/>
      <c r="T36" s="684"/>
      <c r="U36" s="684"/>
      <c r="V36" s="684"/>
      <c r="W36" s="684"/>
      <c r="X36" s="684"/>
      <c r="Y36" s="685"/>
      <c r="Z36" s="686">
        <v>5.7</v>
      </c>
      <c r="AA36" s="686"/>
      <c r="AB36" s="686"/>
      <c r="AC36" s="686"/>
      <c r="AD36" s="687" t="s">
        <v>243</v>
      </c>
      <c r="AE36" s="687"/>
      <c r="AF36" s="687"/>
      <c r="AG36" s="687"/>
      <c r="AH36" s="687"/>
      <c r="AI36" s="687"/>
      <c r="AJ36" s="687"/>
      <c r="AK36" s="687"/>
      <c r="AL36" s="688" t="s">
        <v>226</v>
      </c>
      <c r="AM36" s="689"/>
      <c r="AN36" s="689"/>
      <c r="AO36" s="690"/>
      <c r="AP36" s="235"/>
      <c r="AQ36" s="757" t="s">
        <v>326</v>
      </c>
      <c r="AR36" s="758"/>
      <c r="AS36" s="758"/>
      <c r="AT36" s="758"/>
      <c r="AU36" s="758"/>
      <c r="AV36" s="758"/>
      <c r="AW36" s="758"/>
      <c r="AX36" s="758"/>
      <c r="AY36" s="759"/>
      <c r="AZ36" s="672">
        <v>681712</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41431</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687150</v>
      </c>
      <c r="CS36" s="684"/>
      <c r="CT36" s="684"/>
      <c r="CU36" s="684"/>
      <c r="CV36" s="684"/>
      <c r="CW36" s="684"/>
      <c r="CX36" s="684"/>
      <c r="CY36" s="685"/>
      <c r="CZ36" s="688">
        <v>13.5</v>
      </c>
      <c r="DA36" s="720"/>
      <c r="DB36" s="720"/>
      <c r="DC36" s="722"/>
      <c r="DD36" s="692">
        <v>580353</v>
      </c>
      <c r="DE36" s="684"/>
      <c r="DF36" s="684"/>
      <c r="DG36" s="684"/>
      <c r="DH36" s="684"/>
      <c r="DI36" s="684"/>
      <c r="DJ36" s="684"/>
      <c r="DK36" s="685"/>
      <c r="DL36" s="692">
        <v>450351</v>
      </c>
      <c r="DM36" s="684"/>
      <c r="DN36" s="684"/>
      <c r="DO36" s="684"/>
      <c r="DP36" s="684"/>
      <c r="DQ36" s="684"/>
      <c r="DR36" s="684"/>
      <c r="DS36" s="684"/>
      <c r="DT36" s="684"/>
      <c r="DU36" s="684"/>
      <c r="DV36" s="685"/>
      <c r="DW36" s="688">
        <v>14</v>
      </c>
      <c r="DX36" s="720"/>
      <c r="DY36" s="720"/>
      <c r="DZ36" s="720"/>
      <c r="EA36" s="720"/>
      <c r="EB36" s="720"/>
      <c r="EC36" s="721"/>
    </row>
    <row r="37" spans="2:133" ht="11.25" customHeight="1" x14ac:dyDescent="0.15">
      <c r="B37" s="680" t="s">
        <v>329</v>
      </c>
      <c r="C37" s="681"/>
      <c r="D37" s="681"/>
      <c r="E37" s="681"/>
      <c r="F37" s="681"/>
      <c r="G37" s="681"/>
      <c r="H37" s="681"/>
      <c r="I37" s="681"/>
      <c r="J37" s="681"/>
      <c r="K37" s="681"/>
      <c r="L37" s="681"/>
      <c r="M37" s="681"/>
      <c r="N37" s="681"/>
      <c r="O37" s="681"/>
      <c r="P37" s="681"/>
      <c r="Q37" s="682"/>
      <c r="R37" s="683">
        <v>442251</v>
      </c>
      <c r="S37" s="684"/>
      <c r="T37" s="684"/>
      <c r="U37" s="684"/>
      <c r="V37" s="684"/>
      <c r="W37" s="684"/>
      <c r="X37" s="684"/>
      <c r="Y37" s="685"/>
      <c r="Z37" s="686">
        <v>7.9</v>
      </c>
      <c r="AA37" s="686"/>
      <c r="AB37" s="686"/>
      <c r="AC37" s="686"/>
      <c r="AD37" s="687" t="s">
        <v>243</v>
      </c>
      <c r="AE37" s="687"/>
      <c r="AF37" s="687"/>
      <c r="AG37" s="687"/>
      <c r="AH37" s="687"/>
      <c r="AI37" s="687"/>
      <c r="AJ37" s="687"/>
      <c r="AK37" s="687"/>
      <c r="AL37" s="688" t="s">
        <v>243</v>
      </c>
      <c r="AM37" s="689"/>
      <c r="AN37" s="689"/>
      <c r="AO37" s="690"/>
      <c r="AQ37" s="761" t="s">
        <v>330</v>
      </c>
      <c r="AR37" s="762"/>
      <c r="AS37" s="762"/>
      <c r="AT37" s="762"/>
      <c r="AU37" s="762"/>
      <c r="AV37" s="762"/>
      <c r="AW37" s="762"/>
      <c r="AX37" s="762"/>
      <c r="AY37" s="763"/>
      <c r="AZ37" s="683">
        <v>206644</v>
      </c>
      <c r="BA37" s="684"/>
      <c r="BB37" s="684"/>
      <c r="BC37" s="684"/>
      <c r="BD37" s="708"/>
      <c r="BE37" s="708"/>
      <c r="BF37" s="738"/>
      <c r="BG37" s="698" t="s">
        <v>331</v>
      </c>
      <c r="BH37" s="699"/>
      <c r="BI37" s="699"/>
      <c r="BJ37" s="699"/>
      <c r="BK37" s="699"/>
      <c r="BL37" s="699"/>
      <c r="BM37" s="699"/>
      <c r="BN37" s="699"/>
      <c r="BO37" s="699"/>
      <c r="BP37" s="699"/>
      <c r="BQ37" s="699"/>
      <c r="BR37" s="699"/>
      <c r="BS37" s="699"/>
      <c r="BT37" s="699"/>
      <c r="BU37" s="700"/>
      <c r="BV37" s="683">
        <v>37351</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329726</v>
      </c>
      <c r="CS37" s="708"/>
      <c r="CT37" s="708"/>
      <c r="CU37" s="708"/>
      <c r="CV37" s="708"/>
      <c r="CW37" s="708"/>
      <c r="CX37" s="708"/>
      <c r="CY37" s="709"/>
      <c r="CZ37" s="688">
        <v>6.5</v>
      </c>
      <c r="DA37" s="720"/>
      <c r="DB37" s="720"/>
      <c r="DC37" s="722"/>
      <c r="DD37" s="692">
        <v>329726</v>
      </c>
      <c r="DE37" s="708"/>
      <c r="DF37" s="708"/>
      <c r="DG37" s="708"/>
      <c r="DH37" s="708"/>
      <c r="DI37" s="708"/>
      <c r="DJ37" s="708"/>
      <c r="DK37" s="709"/>
      <c r="DL37" s="692">
        <v>329726</v>
      </c>
      <c r="DM37" s="708"/>
      <c r="DN37" s="708"/>
      <c r="DO37" s="708"/>
      <c r="DP37" s="708"/>
      <c r="DQ37" s="708"/>
      <c r="DR37" s="708"/>
      <c r="DS37" s="708"/>
      <c r="DT37" s="708"/>
      <c r="DU37" s="708"/>
      <c r="DV37" s="709"/>
      <c r="DW37" s="688">
        <v>10.199999999999999</v>
      </c>
      <c r="DX37" s="720"/>
      <c r="DY37" s="720"/>
      <c r="DZ37" s="720"/>
      <c r="EA37" s="720"/>
      <c r="EB37" s="720"/>
      <c r="EC37" s="721"/>
    </row>
    <row r="38" spans="2:133" ht="11.25" customHeight="1" x14ac:dyDescent="0.15">
      <c r="B38" s="680" t="s">
        <v>333</v>
      </c>
      <c r="C38" s="681"/>
      <c r="D38" s="681"/>
      <c r="E38" s="681"/>
      <c r="F38" s="681"/>
      <c r="G38" s="681"/>
      <c r="H38" s="681"/>
      <c r="I38" s="681"/>
      <c r="J38" s="681"/>
      <c r="K38" s="681"/>
      <c r="L38" s="681"/>
      <c r="M38" s="681"/>
      <c r="N38" s="681"/>
      <c r="O38" s="681"/>
      <c r="P38" s="681"/>
      <c r="Q38" s="682"/>
      <c r="R38" s="683">
        <v>92315</v>
      </c>
      <c r="S38" s="684"/>
      <c r="T38" s="684"/>
      <c r="U38" s="684"/>
      <c r="V38" s="684"/>
      <c r="W38" s="684"/>
      <c r="X38" s="684"/>
      <c r="Y38" s="685"/>
      <c r="Z38" s="686">
        <v>1.6</v>
      </c>
      <c r="AA38" s="686"/>
      <c r="AB38" s="686"/>
      <c r="AC38" s="686"/>
      <c r="AD38" s="687">
        <v>240</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60000</v>
      </c>
      <c r="BA38" s="684"/>
      <c r="BB38" s="684"/>
      <c r="BC38" s="684"/>
      <c r="BD38" s="708"/>
      <c r="BE38" s="708"/>
      <c r="BF38" s="738"/>
      <c r="BG38" s="698" t="s">
        <v>335</v>
      </c>
      <c r="BH38" s="699"/>
      <c r="BI38" s="699"/>
      <c r="BJ38" s="699"/>
      <c r="BK38" s="699"/>
      <c r="BL38" s="699"/>
      <c r="BM38" s="699"/>
      <c r="BN38" s="699"/>
      <c r="BO38" s="699"/>
      <c r="BP38" s="699"/>
      <c r="BQ38" s="699"/>
      <c r="BR38" s="699"/>
      <c r="BS38" s="699"/>
      <c r="BT38" s="699"/>
      <c r="BU38" s="700"/>
      <c r="BV38" s="683">
        <v>1630</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621712</v>
      </c>
      <c r="CS38" s="684"/>
      <c r="CT38" s="684"/>
      <c r="CU38" s="684"/>
      <c r="CV38" s="684"/>
      <c r="CW38" s="684"/>
      <c r="CX38" s="684"/>
      <c r="CY38" s="685"/>
      <c r="CZ38" s="688">
        <v>12.2</v>
      </c>
      <c r="DA38" s="720"/>
      <c r="DB38" s="720"/>
      <c r="DC38" s="722"/>
      <c r="DD38" s="692">
        <v>541587</v>
      </c>
      <c r="DE38" s="684"/>
      <c r="DF38" s="684"/>
      <c r="DG38" s="684"/>
      <c r="DH38" s="684"/>
      <c r="DI38" s="684"/>
      <c r="DJ38" s="684"/>
      <c r="DK38" s="685"/>
      <c r="DL38" s="692">
        <v>427630</v>
      </c>
      <c r="DM38" s="684"/>
      <c r="DN38" s="684"/>
      <c r="DO38" s="684"/>
      <c r="DP38" s="684"/>
      <c r="DQ38" s="684"/>
      <c r="DR38" s="684"/>
      <c r="DS38" s="684"/>
      <c r="DT38" s="684"/>
      <c r="DU38" s="684"/>
      <c r="DV38" s="685"/>
      <c r="DW38" s="688">
        <v>13.3</v>
      </c>
      <c r="DX38" s="720"/>
      <c r="DY38" s="720"/>
      <c r="DZ38" s="720"/>
      <c r="EA38" s="720"/>
      <c r="EB38" s="720"/>
      <c r="EC38" s="721"/>
    </row>
    <row r="39" spans="2:133" ht="11.25" customHeight="1" x14ac:dyDescent="0.15">
      <c r="B39" s="680" t="s">
        <v>337</v>
      </c>
      <c r="C39" s="681"/>
      <c r="D39" s="681"/>
      <c r="E39" s="681"/>
      <c r="F39" s="681"/>
      <c r="G39" s="681"/>
      <c r="H39" s="681"/>
      <c r="I39" s="681"/>
      <c r="J39" s="681"/>
      <c r="K39" s="681"/>
      <c r="L39" s="681"/>
      <c r="M39" s="681"/>
      <c r="N39" s="681"/>
      <c r="O39" s="681"/>
      <c r="P39" s="681"/>
      <c r="Q39" s="682"/>
      <c r="R39" s="683">
        <v>611400</v>
      </c>
      <c r="S39" s="684"/>
      <c r="T39" s="684"/>
      <c r="U39" s="684"/>
      <c r="V39" s="684"/>
      <c r="W39" s="684"/>
      <c r="X39" s="684"/>
      <c r="Y39" s="685"/>
      <c r="Z39" s="686">
        <v>10.9</v>
      </c>
      <c r="AA39" s="686"/>
      <c r="AB39" s="686"/>
      <c r="AC39" s="686"/>
      <c r="AD39" s="687" t="s">
        <v>243</v>
      </c>
      <c r="AE39" s="687"/>
      <c r="AF39" s="687"/>
      <c r="AG39" s="687"/>
      <c r="AH39" s="687"/>
      <c r="AI39" s="687"/>
      <c r="AJ39" s="687"/>
      <c r="AK39" s="687"/>
      <c r="AL39" s="688" t="s">
        <v>226</v>
      </c>
      <c r="AM39" s="689"/>
      <c r="AN39" s="689"/>
      <c r="AO39" s="690"/>
      <c r="AQ39" s="761" t="s">
        <v>338</v>
      </c>
      <c r="AR39" s="762"/>
      <c r="AS39" s="762"/>
      <c r="AT39" s="762"/>
      <c r="AU39" s="762"/>
      <c r="AV39" s="762"/>
      <c r="AW39" s="762"/>
      <c r="AX39" s="762"/>
      <c r="AY39" s="763"/>
      <c r="AZ39" s="683" t="s">
        <v>226</v>
      </c>
      <c r="BA39" s="684"/>
      <c r="BB39" s="684"/>
      <c r="BC39" s="684"/>
      <c r="BD39" s="708"/>
      <c r="BE39" s="708"/>
      <c r="BF39" s="738"/>
      <c r="BG39" s="698" t="s">
        <v>339</v>
      </c>
      <c r="BH39" s="699"/>
      <c r="BI39" s="699"/>
      <c r="BJ39" s="699"/>
      <c r="BK39" s="699"/>
      <c r="BL39" s="699"/>
      <c r="BM39" s="699"/>
      <c r="BN39" s="699"/>
      <c r="BO39" s="699"/>
      <c r="BP39" s="699"/>
      <c r="BQ39" s="699"/>
      <c r="BR39" s="699"/>
      <c r="BS39" s="699"/>
      <c r="BT39" s="699"/>
      <c r="BU39" s="700"/>
      <c r="BV39" s="683">
        <v>2748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373307</v>
      </c>
      <c r="CS39" s="708"/>
      <c r="CT39" s="708"/>
      <c r="CU39" s="708"/>
      <c r="CV39" s="708"/>
      <c r="CW39" s="708"/>
      <c r="CX39" s="708"/>
      <c r="CY39" s="709"/>
      <c r="CZ39" s="688">
        <v>7.4</v>
      </c>
      <c r="DA39" s="720"/>
      <c r="DB39" s="720"/>
      <c r="DC39" s="722"/>
      <c r="DD39" s="692">
        <v>372645</v>
      </c>
      <c r="DE39" s="708"/>
      <c r="DF39" s="708"/>
      <c r="DG39" s="708"/>
      <c r="DH39" s="708"/>
      <c r="DI39" s="708"/>
      <c r="DJ39" s="708"/>
      <c r="DK39" s="709"/>
      <c r="DL39" s="692" t="s">
        <v>243</v>
      </c>
      <c r="DM39" s="708"/>
      <c r="DN39" s="708"/>
      <c r="DO39" s="708"/>
      <c r="DP39" s="708"/>
      <c r="DQ39" s="708"/>
      <c r="DR39" s="708"/>
      <c r="DS39" s="708"/>
      <c r="DT39" s="708"/>
      <c r="DU39" s="708"/>
      <c r="DV39" s="709"/>
      <c r="DW39" s="688" t="s">
        <v>226</v>
      </c>
      <c r="DX39" s="720"/>
      <c r="DY39" s="720"/>
      <c r="DZ39" s="720"/>
      <c r="EA39" s="720"/>
      <c r="EB39" s="720"/>
      <c r="EC39" s="721"/>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226</v>
      </c>
      <c r="S40" s="684"/>
      <c r="T40" s="684"/>
      <c r="U40" s="684"/>
      <c r="V40" s="684"/>
      <c r="W40" s="684"/>
      <c r="X40" s="684"/>
      <c r="Y40" s="685"/>
      <c r="Z40" s="686" t="s">
        <v>226</v>
      </c>
      <c r="AA40" s="686"/>
      <c r="AB40" s="686"/>
      <c r="AC40" s="686"/>
      <c r="AD40" s="687" t="s">
        <v>243</v>
      </c>
      <c r="AE40" s="687"/>
      <c r="AF40" s="687"/>
      <c r="AG40" s="687"/>
      <c r="AH40" s="687"/>
      <c r="AI40" s="687"/>
      <c r="AJ40" s="687"/>
      <c r="AK40" s="687"/>
      <c r="AL40" s="688" t="s">
        <v>243</v>
      </c>
      <c r="AM40" s="689"/>
      <c r="AN40" s="689"/>
      <c r="AO40" s="690"/>
      <c r="AQ40" s="761" t="s">
        <v>342</v>
      </c>
      <c r="AR40" s="762"/>
      <c r="AS40" s="762"/>
      <c r="AT40" s="762"/>
      <c r="AU40" s="762"/>
      <c r="AV40" s="762"/>
      <c r="AW40" s="762"/>
      <c r="AX40" s="762"/>
      <c r="AY40" s="763"/>
      <c r="AZ40" s="683" t="s">
        <v>226</v>
      </c>
      <c r="BA40" s="684"/>
      <c r="BB40" s="684"/>
      <c r="BC40" s="684"/>
      <c r="BD40" s="708"/>
      <c r="BE40" s="708"/>
      <c r="BF40" s="738"/>
      <c r="BG40" s="764" t="s">
        <v>343</v>
      </c>
      <c r="BH40" s="765"/>
      <c r="BI40" s="765"/>
      <c r="BJ40" s="765"/>
      <c r="BK40" s="765"/>
      <c r="BL40" s="236"/>
      <c r="BM40" s="699" t="s">
        <v>344</v>
      </c>
      <c r="BN40" s="699"/>
      <c r="BO40" s="699"/>
      <c r="BP40" s="699"/>
      <c r="BQ40" s="699"/>
      <c r="BR40" s="699"/>
      <c r="BS40" s="699"/>
      <c r="BT40" s="699"/>
      <c r="BU40" s="700"/>
      <c r="BV40" s="683">
        <v>84</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630</v>
      </c>
      <c r="CS40" s="684"/>
      <c r="CT40" s="684"/>
      <c r="CU40" s="684"/>
      <c r="CV40" s="684"/>
      <c r="CW40" s="684"/>
      <c r="CX40" s="684"/>
      <c r="CY40" s="685"/>
      <c r="CZ40" s="688">
        <v>0</v>
      </c>
      <c r="DA40" s="720"/>
      <c r="DB40" s="720"/>
      <c r="DC40" s="722"/>
      <c r="DD40" s="692" t="s">
        <v>226</v>
      </c>
      <c r="DE40" s="684"/>
      <c r="DF40" s="684"/>
      <c r="DG40" s="684"/>
      <c r="DH40" s="684"/>
      <c r="DI40" s="684"/>
      <c r="DJ40" s="684"/>
      <c r="DK40" s="685"/>
      <c r="DL40" s="692" t="s">
        <v>226</v>
      </c>
      <c r="DM40" s="684"/>
      <c r="DN40" s="684"/>
      <c r="DO40" s="684"/>
      <c r="DP40" s="684"/>
      <c r="DQ40" s="684"/>
      <c r="DR40" s="684"/>
      <c r="DS40" s="684"/>
      <c r="DT40" s="684"/>
      <c r="DU40" s="684"/>
      <c r="DV40" s="685"/>
      <c r="DW40" s="688" t="s">
        <v>226</v>
      </c>
      <c r="DX40" s="720"/>
      <c r="DY40" s="720"/>
      <c r="DZ40" s="720"/>
      <c r="EA40" s="720"/>
      <c r="EB40" s="720"/>
      <c r="EC40" s="721"/>
    </row>
    <row r="41" spans="2:133" ht="11.25" customHeight="1" x14ac:dyDescent="0.15">
      <c r="B41" s="680" t="s">
        <v>346</v>
      </c>
      <c r="C41" s="681"/>
      <c r="D41" s="681"/>
      <c r="E41" s="681"/>
      <c r="F41" s="681"/>
      <c r="G41" s="681"/>
      <c r="H41" s="681"/>
      <c r="I41" s="681"/>
      <c r="J41" s="681"/>
      <c r="K41" s="681"/>
      <c r="L41" s="681"/>
      <c r="M41" s="681"/>
      <c r="N41" s="681"/>
      <c r="O41" s="681"/>
      <c r="P41" s="681"/>
      <c r="Q41" s="682"/>
      <c r="R41" s="683">
        <v>190900</v>
      </c>
      <c r="S41" s="684"/>
      <c r="T41" s="684"/>
      <c r="U41" s="684"/>
      <c r="V41" s="684"/>
      <c r="W41" s="684"/>
      <c r="X41" s="684"/>
      <c r="Y41" s="685"/>
      <c r="Z41" s="686">
        <v>3.4</v>
      </c>
      <c r="AA41" s="686"/>
      <c r="AB41" s="686"/>
      <c r="AC41" s="686"/>
      <c r="AD41" s="687" t="s">
        <v>226</v>
      </c>
      <c r="AE41" s="687"/>
      <c r="AF41" s="687"/>
      <c r="AG41" s="687"/>
      <c r="AH41" s="687"/>
      <c r="AI41" s="687"/>
      <c r="AJ41" s="687"/>
      <c r="AK41" s="687"/>
      <c r="AL41" s="688" t="s">
        <v>243</v>
      </c>
      <c r="AM41" s="689"/>
      <c r="AN41" s="689"/>
      <c r="AO41" s="690"/>
      <c r="AQ41" s="761" t="s">
        <v>347</v>
      </c>
      <c r="AR41" s="762"/>
      <c r="AS41" s="762"/>
      <c r="AT41" s="762"/>
      <c r="AU41" s="762"/>
      <c r="AV41" s="762"/>
      <c r="AW41" s="762"/>
      <c r="AX41" s="762"/>
      <c r="AY41" s="763"/>
      <c r="AZ41" s="683">
        <v>82777</v>
      </c>
      <c r="BA41" s="684"/>
      <c r="BB41" s="684"/>
      <c r="BC41" s="684"/>
      <c r="BD41" s="708"/>
      <c r="BE41" s="708"/>
      <c r="BF41" s="738"/>
      <c r="BG41" s="764"/>
      <c r="BH41" s="765"/>
      <c r="BI41" s="765"/>
      <c r="BJ41" s="765"/>
      <c r="BK41" s="765"/>
      <c r="BL41" s="236"/>
      <c r="BM41" s="699" t="s">
        <v>348</v>
      </c>
      <c r="BN41" s="699"/>
      <c r="BO41" s="699"/>
      <c r="BP41" s="699"/>
      <c r="BQ41" s="699"/>
      <c r="BR41" s="699"/>
      <c r="BS41" s="699"/>
      <c r="BT41" s="699"/>
      <c r="BU41" s="700"/>
      <c r="BV41" s="683" t="s">
        <v>226</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226</v>
      </c>
      <c r="CS41" s="708"/>
      <c r="CT41" s="708"/>
      <c r="CU41" s="708"/>
      <c r="CV41" s="708"/>
      <c r="CW41" s="708"/>
      <c r="CX41" s="708"/>
      <c r="CY41" s="709"/>
      <c r="CZ41" s="688" t="s">
        <v>226</v>
      </c>
      <c r="DA41" s="720"/>
      <c r="DB41" s="720"/>
      <c r="DC41" s="722"/>
      <c r="DD41" s="692" t="s">
        <v>226</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5605053</v>
      </c>
      <c r="S42" s="769"/>
      <c r="T42" s="769"/>
      <c r="U42" s="769"/>
      <c r="V42" s="769"/>
      <c r="W42" s="769"/>
      <c r="X42" s="769"/>
      <c r="Y42" s="777"/>
      <c r="Z42" s="778">
        <v>100</v>
      </c>
      <c r="AA42" s="778"/>
      <c r="AB42" s="778"/>
      <c r="AC42" s="778"/>
      <c r="AD42" s="779">
        <v>3034479</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332291</v>
      </c>
      <c r="BA42" s="769"/>
      <c r="BB42" s="769"/>
      <c r="BC42" s="769"/>
      <c r="BD42" s="754"/>
      <c r="BE42" s="754"/>
      <c r="BF42" s="756"/>
      <c r="BG42" s="766"/>
      <c r="BH42" s="767"/>
      <c r="BI42" s="767"/>
      <c r="BJ42" s="767"/>
      <c r="BK42" s="767"/>
      <c r="BL42" s="237"/>
      <c r="BM42" s="711" t="s">
        <v>352</v>
      </c>
      <c r="BN42" s="711"/>
      <c r="BO42" s="711"/>
      <c r="BP42" s="711"/>
      <c r="BQ42" s="711"/>
      <c r="BR42" s="711"/>
      <c r="BS42" s="711"/>
      <c r="BT42" s="711"/>
      <c r="BU42" s="712"/>
      <c r="BV42" s="768">
        <v>358</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812997</v>
      </c>
      <c r="CS42" s="684"/>
      <c r="CT42" s="684"/>
      <c r="CU42" s="684"/>
      <c r="CV42" s="684"/>
      <c r="CW42" s="684"/>
      <c r="CX42" s="684"/>
      <c r="CY42" s="685"/>
      <c r="CZ42" s="688">
        <v>16</v>
      </c>
      <c r="DA42" s="689"/>
      <c r="DB42" s="689"/>
      <c r="DC42" s="701"/>
      <c r="DD42" s="692">
        <v>183190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9492</v>
      </c>
      <c r="CS43" s="708"/>
      <c r="CT43" s="708"/>
      <c r="CU43" s="708"/>
      <c r="CV43" s="708"/>
      <c r="CW43" s="708"/>
      <c r="CX43" s="708"/>
      <c r="CY43" s="709"/>
      <c r="CZ43" s="688">
        <v>0.2</v>
      </c>
      <c r="DA43" s="720"/>
      <c r="DB43" s="720"/>
      <c r="DC43" s="722"/>
      <c r="DD43" s="692">
        <v>9492</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790850</v>
      </c>
      <c r="CS44" s="684"/>
      <c r="CT44" s="684"/>
      <c r="CU44" s="684"/>
      <c r="CV44" s="684"/>
      <c r="CW44" s="684"/>
      <c r="CX44" s="684"/>
      <c r="CY44" s="685"/>
      <c r="CZ44" s="688">
        <v>15.6</v>
      </c>
      <c r="DA44" s="689"/>
      <c r="DB44" s="689"/>
      <c r="DC44" s="701"/>
      <c r="DD44" s="692">
        <v>176343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134270</v>
      </c>
      <c r="CS45" s="708"/>
      <c r="CT45" s="708"/>
      <c r="CU45" s="708"/>
      <c r="CV45" s="708"/>
      <c r="CW45" s="708"/>
      <c r="CX45" s="708"/>
      <c r="CY45" s="709"/>
      <c r="CZ45" s="688">
        <v>2.6</v>
      </c>
      <c r="DA45" s="720"/>
      <c r="DB45" s="720"/>
      <c r="DC45" s="722"/>
      <c r="DD45" s="692">
        <v>44919</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627390</v>
      </c>
      <c r="CS46" s="684"/>
      <c r="CT46" s="684"/>
      <c r="CU46" s="684"/>
      <c r="CV46" s="684"/>
      <c r="CW46" s="684"/>
      <c r="CX46" s="684"/>
      <c r="CY46" s="685"/>
      <c r="CZ46" s="688">
        <v>12.4</v>
      </c>
      <c r="DA46" s="689"/>
      <c r="DB46" s="689"/>
      <c r="DC46" s="701"/>
      <c r="DD46" s="692">
        <v>102234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22147</v>
      </c>
      <c r="CS47" s="708"/>
      <c r="CT47" s="708"/>
      <c r="CU47" s="708"/>
      <c r="CV47" s="708"/>
      <c r="CW47" s="708"/>
      <c r="CX47" s="708"/>
      <c r="CY47" s="709"/>
      <c r="CZ47" s="688">
        <v>0.4</v>
      </c>
      <c r="DA47" s="720"/>
      <c r="DB47" s="720"/>
      <c r="DC47" s="722"/>
      <c r="DD47" s="692">
        <v>6847</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226</v>
      </c>
      <c r="CS48" s="684"/>
      <c r="CT48" s="684"/>
      <c r="CU48" s="684"/>
      <c r="CV48" s="684"/>
      <c r="CW48" s="684"/>
      <c r="CX48" s="684"/>
      <c r="CY48" s="685"/>
      <c r="CZ48" s="688" t="s">
        <v>243</v>
      </c>
      <c r="DA48" s="689"/>
      <c r="DB48" s="689"/>
      <c r="DC48" s="701"/>
      <c r="DD48" s="692" t="s">
        <v>243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5078003</v>
      </c>
      <c r="CS49" s="754"/>
      <c r="CT49" s="754"/>
      <c r="CU49" s="754"/>
      <c r="CV49" s="754"/>
      <c r="CW49" s="754"/>
      <c r="CX49" s="754"/>
      <c r="CY49" s="785"/>
      <c r="CZ49" s="780">
        <v>100</v>
      </c>
      <c r="DA49" s="786"/>
      <c r="DB49" s="786"/>
      <c r="DC49" s="787"/>
      <c r="DD49" s="788">
        <v>3535692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57jyho3kH5kjk6V996uIccXtNefIXAPB1DGf6mjlhdRQ8o64V14MNEpLio3ctHVGfSDJjrmQs1WWBfINeV471A==" saltValue="ZORtN8J3aLmg0EGn5Zft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55" zoomScaleNormal="55" zoomScaleSheetLayoutView="70" workbookViewId="0">
      <selection activeCell="AK73" sqref="AK73:AO7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5604</v>
      </c>
      <c r="R7" s="819"/>
      <c r="S7" s="819"/>
      <c r="T7" s="819"/>
      <c r="U7" s="819"/>
      <c r="V7" s="819">
        <v>5078</v>
      </c>
      <c r="W7" s="819"/>
      <c r="X7" s="819"/>
      <c r="Y7" s="819"/>
      <c r="Z7" s="819"/>
      <c r="AA7" s="819">
        <v>526</v>
      </c>
      <c r="AB7" s="819"/>
      <c r="AC7" s="819"/>
      <c r="AD7" s="819"/>
      <c r="AE7" s="820"/>
      <c r="AF7" s="821">
        <v>409</v>
      </c>
      <c r="AG7" s="822"/>
      <c r="AH7" s="822"/>
      <c r="AI7" s="822"/>
      <c r="AJ7" s="823"/>
      <c r="AK7" s="858">
        <v>307</v>
      </c>
      <c r="AL7" s="859"/>
      <c r="AM7" s="859"/>
      <c r="AN7" s="859"/>
      <c r="AO7" s="859"/>
      <c r="AP7" s="859">
        <v>4621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8</v>
      </c>
      <c r="R8" s="843"/>
      <c r="S8" s="843"/>
      <c r="T8" s="843"/>
      <c r="U8" s="843"/>
      <c r="V8" s="843">
        <v>7</v>
      </c>
      <c r="W8" s="843"/>
      <c r="X8" s="843"/>
      <c r="Y8" s="843"/>
      <c r="Z8" s="843"/>
      <c r="AA8" s="843">
        <v>1</v>
      </c>
      <c r="AB8" s="843"/>
      <c r="AC8" s="843"/>
      <c r="AD8" s="843"/>
      <c r="AE8" s="844"/>
      <c r="AF8" s="845">
        <v>1</v>
      </c>
      <c r="AG8" s="846"/>
      <c r="AH8" s="846"/>
      <c r="AI8" s="846"/>
      <c r="AJ8" s="847"/>
      <c r="AK8" s="848">
        <v>0</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5612</v>
      </c>
      <c r="R23" s="878"/>
      <c r="S23" s="878"/>
      <c r="T23" s="878"/>
      <c r="U23" s="878"/>
      <c r="V23" s="878">
        <v>5085</v>
      </c>
      <c r="W23" s="878"/>
      <c r="X23" s="878"/>
      <c r="Y23" s="878"/>
      <c r="Z23" s="878"/>
      <c r="AA23" s="878">
        <v>527</v>
      </c>
      <c r="AB23" s="878"/>
      <c r="AC23" s="878"/>
      <c r="AD23" s="878"/>
      <c r="AE23" s="879"/>
      <c r="AF23" s="880">
        <v>411</v>
      </c>
      <c r="AG23" s="878"/>
      <c r="AH23" s="878"/>
      <c r="AI23" s="878"/>
      <c r="AJ23" s="881"/>
      <c r="AK23" s="882"/>
      <c r="AL23" s="883"/>
      <c r="AM23" s="883"/>
      <c r="AN23" s="883"/>
      <c r="AO23" s="883"/>
      <c r="AP23" s="878">
        <v>4621</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1409</v>
      </c>
      <c r="R28" s="907"/>
      <c r="S28" s="907"/>
      <c r="T28" s="907"/>
      <c r="U28" s="907"/>
      <c r="V28" s="907">
        <v>1368</v>
      </c>
      <c r="W28" s="907"/>
      <c r="X28" s="907"/>
      <c r="Y28" s="907"/>
      <c r="Z28" s="907"/>
      <c r="AA28" s="907">
        <v>41</v>
      </c>
      <c r="AB28" s="907"/>
      <c r="AC28" s="907"/>
      <c r="AD28" s="907"/>
      <c r="AE28" s="908"/>
      <c r="AF28" s="909">
        <v>41</v>
      </c>
      <c r="AG28" s="907"/>
      <c r="AH28" s="907"/>
      <c r="AI28" s="907"/>
      <c r="AJ28" s="910"/>
      <c r="AK28" s="911">
        <v>83</v>
      </c>
      <c r="AL28" s="902"/>
      <c r="AM28" s="902"/>
      <c r="AN28" s="902"/>
      <c r="AO28" s="902"/>
      <c r="AP28" s="902" t="s">
        <v>571</v>
      </c>
      <c r="AQ28" s="902"/>
      <c r="AR28" s="902"/>
      <c r="AS28" s="902"/>
      <c r="AT28" s="902"/>
      <c r="AU28" s="902" t="s">
        <v>571</v>
      </c>
      <c r="AV28" s="902"/>
      <c r="AW28" s="902"/>
      <c r="AX28" s="902"/>
      <c r="AY28" s="902"/>
      <c r="AZ28" s="903" t="s">
        <v>571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1054</v>
      </c>
      <c r="R29" s="843"/>
      <c r="S29" s="843"/>
      <c r="T29" s="843"/>
      <c r="U29" s="843"/>
      <c r="V29" s="843">
        <v>1027</v>
      </c>
      <c r="W29" s="843"/>
      <c r="X29" s="843"/>
      <c r="Y29" s="843"/>
      <c r="Z29" s="843"/>
      <c r="AA29" s="843">
        <v>27</v>
      </c>
      <c r="AB29" s="843"/>
      <c r="AC29" s="843"/>
      <c r="AD29" s="843"/>
      <c r="AE29" s="844"/>
      <c r="AF29" s="845">
        <v>27</v>
      </c>
      <c r="AG29" s="846"/>
      <c r="AH29" s="846"/>
      <c r="AI29" s="846"/>
      <c r="AJ29" s="847"/>
      <c r="AK29" s="914">
        <v>176</v>
      </c>
      <c r="AL29" s="915"/>
      <c r="AM29" s="915"/>
      <c r="AN29" s="915"/>
      <c r="AO29" s="915"/>
      <c r="AP29" s="915" t="s">
        <v>571</v>
      </c>
      <c r="AQ29" s="915"/>
      <c r="AR29" s="915"/>
      <c r="AS29" s="915"/>
      <c r="AT29" s="915"/>
      <c r="AU29" s="915" t="s">
        <v>571</v>
      </c>
      <c r="AV29" s="915"/>
      <c r="AW29" s="915"/>
      <c r="AX29" s="915"/>
      <c r="AY29" s="915"/>
      <c r="AZ29" s="916" t="s">
        <v>571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113</v>
      </c>
      <c r="R30" s="843"/>
      <c r="S30" s="843"/>
      <c r="T30" s="843"/>
      <c r="U30" s="843"/>
      <c r="V30" s="843">
        <v>112</v>
      </c>
      <c r="W30" s="843"/>
      <c r="X30" s="843"/>
      <c r="Y30" s="843"/>
      <c r="Z30" s="843"/>
      <c r="AA30" s="843">
        <v>1</v>
      </c>
      <c r="AB30" s="843"/>
      <c r="AC30" s="843"/>
      <c r="AD30" s="843"/>
      <c r="AE30" s="844"/>
      <c r="AF30" s="845">
        <v>1</v>
      </c>
      <c r="AG30" s="846"/>
      <c r="AH30" s="846"/>
      <c r="AI30" s="846"/>
      <c r="AJ30" s="847"/>
      <c r="AK30" s="914">
        <v>40</v>
      </c>
      <c r="AL30" s="915"/>
      <c r="AM30" s="915"/>
      <c r="AN30" s="915"/>
      <c r="AO30" s="915"/>
      <c r="AP30" s="915" t="s">
        <v>571</v>
      </c>
      <c r="AQ30" s="915"/>
      <c r="AR30" s="915"/>
      <c r="AS30" s="915"/>
      <c r="AT30" s="915"/>
      <c r="AU30" s="915" t="s">
        <v>571</v>
      </c>
      <c r="AV30" s="915"/>
      <c r="AW30" s="915"/>
      <c r="AX30" s="915"/>
      <c r="AY30" s="915"/>
      <c r="AZ30" s="916" t="s">
        <v>571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292</v>
      </c>
      <c r="R31" s="843"/>
      <c r="S31" s="843"/>
      <c r="T31" s="843"/>
      <c r="U31" s="843"/>
      <c r="V31" s="843">
        <v>253</v>
      </c>
      <c r="W31" s="843"/>
      <c r="X31" s="843"/>
      <c r="Y31" s="843"/>
      <c r="Z31" s="843"/>
      <c r="AA31" s="843">
        <v>39</v>
      </c>
      <c r="AB31" s="843"/>
      <c r="AC31" s="843"/>
      <c r="AD31" s="843"/>
      <c r="AE31" s="844"/>
      <c r="AF31" s="845">
        <v>574</v>
      </c>
      <c r="AG31" s="846"/>
      <c r="AH31" s="846"/>
      <c r="AI31" s="846"/>
      <c r="AJ31" s="847"/>
      <c r="AK31" s="914">
        <v>60</v>
      </c>
      <c r="AL31" s="915"/>
      <c r="AM31" s="915"/>
      <c r="AN31" s="915"/>
      <c r="AO31" s="915"/>
      <c r="AP31" s="915">
        <v>653</v>
      </c>
      <c r="AQ31" s="915"/>
      <c r="AR31" s="915"/>
      <c r="AS31" s="915"/>
      <c r="AT31" s="915"/>
      <c r="AU31" s="915">
        <v>134</v>
      </c>
      <c r="AV31" s="915"/>
      <c r="AW31" s="915"/>
      <c r="AX31" s="915"/>
      <c r="AY31" s="915"/>
      <c r="AZ31" s="916" t="s">
        <v>571</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67</v>
      </c>
      <c r="R32" s="843"/>
      <c r="S32" s="843"/>
      <c r="T32" s="843"/>
      <c r="U32" s="843"/>
      <c r="V32" s="843">
        <v>66</v>
      </c>
      <c r="W32" s="843"/>
      <c r="X32" s="843"/>
      <c r="Y32" s="843"/>
      <c r="Z32" s="843"/>
      <c r="AA32" s="843">
        <v>0</v>
      </c>
      <c r="AB32" s="843"/>
      <c r="AC32" s="843"/>
      <c r="AD32" s="843"/>
      <c r="AE32" s="844"/>
      <c r="AF32" s="845">
        <v>0</v>
      </c>
      <c r="AG32" s="846"/>
      <c r="AH32" s="846"/>
      <c r="AI32" s="846"/>
      <c r="AJ32" s="847"/>
      <c r="AK32" s="914">
        <v>41</v>
      </c>
      <c r="AL32" s="915"/>
      <c r="AM32" s="915"/>
      <c r="AN32" s="915"/>
      <c r="AO32" s="915"/>
      <c r="AP32" s="915">
        <v>448</v>
      </c>
      <c r="AQ32" s="915"/>
      <c r="AR32" s="915"/>
      <c r="AS32" s="915"/>
      <c r="AT32" s="915"/>
      <c r="AU32" s="915">
        <v>448</v>
      </c>
      <c r="AV32" s="915"/>
      <c r="AW32" s="915"/>
      <c r="AX32" s="915"/>
      <c r="AY32" s="915"/>
      <c r="AZ32" s="916" t="s">
        <v>571</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254</v>
      </c>
      <c r="R33" s="843"/>
      <c r="S33" s="843"/>
      <c r="T33" s="843"/>
      <c r="U33" s="843"/>
      <c r="V33" s="843">
        <v>250</v>
      </c>
      <c r="W33" s="843"/>
      <c r="X33" s="843"/>
      <c r="Y33" s="843"/>
      <c r="Z33" s="843"/>
      <c r="AA33" s="843">
        <v>4</v>
      </c>
      <c r="AB33" s="843"/>
      <c r="AC33" s="843"/>
      <c r="AD33" s="843"/>
      <c r="AE33" s="844"/>
      <c r="AF33" s="845">
        <v>4</v>
      </c>
      <c r="AG33" s="846"/>
      <c r="AH33" s="846"/>
      <c r="AI33" s="846"/>
      <c r="AJ33" s="847"/>
      <c r="AK33" s="914">
        <v>166</v>
      </c>
      <c r="AL33" s="915"/>
      <c r="AM33" s="915"/>
      <c r="AN33" s="915"/>
      <c r="AO33" s="915"/>
      <c r="AP33" s="915">
        <v>1323</v>
      </c>
      <c r="AQ33" s="915"/>
      <c r="AR33" s="915"/>
      <c r="AS33" s="915"/>
      <c r="AT33" s="915"/>
      <c r="AU33" s="915">
        <v>1111</v>
      </c>
      <c r="AV33" s="915"/>
      <c r="AW33" s="915"/>
      <c r="AX33" s="915"/>
      <c r="AY33" s="915"/>
      <c r="AZ33" s="916" t="s">
        <v>571</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647</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391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396</v>
      </c>
      <c r="AB66" s="802"/>
      <c r="AC66" s="802"/>
      <c r="AD66" s="802"/>
      <c r="AE66" s="803"/>
      <c r="AF66" s="936" t="s">
        <v>397</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4" t="s">
        <v>572</v>
      </c>
      <c r="C68" s="955"/>
      <c r="D68" s="955"/>
      <c r="E68" s="955"/>
      <c r="F68" s="955"/>
      <c r="G68" s="955"/>
      <c r="H68" s="955"/>
      <c r="I68" s="955"/>
      <c r="J68" s="955"/>
      <c r="K68" s="955"/>
      <c r="L68" s="955"/>
      <c r="M68" s="955"/>
      <c r="N68" s="955"/>
      <c r="O68" s="955"/>
      <c r="P68" s="956"/>
      <c r="Q68" s="957">
        <v>4122</v>
      </c>
      <c r="R68" s="950"/>
      <c r="S68" s="950"/>
      <c r="T68" s="950"/>
      <c r="U68" s="950"/>
      <c r="V68" s="950">
        <v>3985</v>
      </c>
      <c r="W68" s="950"/>
      <c r="X68" s="950"/>
      <c r="Y68" s="950"/>
      <c r="Z68" s="950"/>
      <c r="AA68" s="950">
        <v>136</v>
      </c>
      <c r="AB68" s="950"/>
      <c r="AC68" s="950"/>
      <c r="AD68" s="950"/>
      <c r="AE68" s="950"/>
      <c r="AF68" s="950">
        <v>136</v>
      </c>
      <c r="AG68" s="950"/>
      <c r="AH68" s="950"/>
      <c r="AI68" s="950"/>
      <c r="AJ68" s="950"/>
      <c r="AK68" s="950">
        <v>265</v>
      </c>
      <c r="AL68" s="950"/>
      <c r="AM68" s="950"/>
      <c r="AN68" s="950"/>
      <c r="AO68" s="950"/>
      <c r="AP68" s="950">
        <v>1798</v>
      </c>
      <c r="AQ68" s="950"/>
      <c r="AR68" s="950"/>
      <c r="AS68" s="950"/>
      <c r="AT68" s="950"/>
      <c r="AU68" s="950">
        <v>189</v>
      </c>
      <c r="AV68" s="950"/>
      <c r="AW68" s="950"/>
      <c r="AX68" s="950"/>
      <c r="AY68" s="950"/>
      <c r="AZ68" s="951"/>
      <c r="BA68" s="952"/>
      <c r="BB68" s="952"/>
      <c r="BC68" s="952"/>
      <c r="BD68" s="953"/>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8" t="s">
        <v>573</v>
      </c>
      <c r="C69" s="959"/>
      <c r="D69" s="959"/>
      <c r="E69" s="959"/>
      <c r="F69" s="959"/>
      <c r="G69" s="959"/>
      <c r="H69" s="959"/>
      <c r="I69" s="959"/>
      <c r="J69" s="959"/>
      <c r="K69" s="959"/>
      <c r="L69" s="959"/>
      <c r="M69" s="959"/>
      <c r="N69" s="959"/>
      <c r="O69" s="959"/>
      <c r="P69" s="960"/>
      <c r="Q69" s="961">
        <v>1497</v>
      </c>
      <c r="R69" s="915"/>
      <c r="S69" s="915"/>
      <c r="T69" s="915"/>
      <c r="U69" s="915"/>
      <c r="V69" s="915">
        <v>1481</v>
      </c>
      <c r="W69" s="915"/>
      <c r="X69" s="915"/>
      <c r="Y69" s="915"/>
      <c r="Z69" s="915"/>
      <c r="AA69" s="915">
        <v>15</v>
      </c>
      <c r="AB69" s="915"/>
      <c r="AC69" s="915"/>
      <c r="AD69" s="915"/>
      <c r="AE69" s="915"/>
      <c r="AF69" s="915">
        <v>15</v>
      </c>
      <c r="AG69" s="915"/>
      <c r="AH69" s="915"/>
      <c r="AI69" s="915"/>
      <c r="AJ69" s="915"/>
      <c r="AK69" s="915" t="s">
        <v>579</v>
      </c>
      <c r="AL69" s="915"/>
      <c r="AM69" s="915"/>
      <c r="AN69" s="915"/>
      <c r="AO69" s="915"/>
      <c r="AP69" s="915" t="s">
        <v>571</v>
      </c>
      <c r="AQ69" s="915"/>
      <c r="AR69" s="915"/>
      <c r="AS69" s="915"/>
      <c r="AT69" s="915"/>
      <c r="AU69" s="915" t="s">
        <v>571</v>
      </c>
      <c r="AV69" s="915"/>
      <c r="AW69" s="915"/>
      <c r="AX69" s="915"/>
      <c r="AY69" s="915"/>
      <c r="AZ69" s="912" t="s">
        <v>575</v>
      </c>
      <c r="BA69" s="912"/>
      <c r="BB69" s="912"/>
      <c r="BC69" s="912"/>
      <c r="BD69" s="913"/>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8" t="s">
        <v>573</v>
      </c>
      <c r="C70" s="959"/>
      <c r="D70" s="959"/>
      <c r="E70" s="959"/>
      <c r="F70" s="959"/>
      <c r="G70" s="959"/>
      <c r="H70" s="959"/>
      <c r="I70" s="959"/>
      <c r="J70" s="959"/>
      <c r="K70" s="959"/>
      <c r="L70" s="959"/>
      <c r="M70" s="959"/>
      <c r="N70" s="959"/>
      <c r="O70" s="959"/>
      <c r="P70" s="960"/>
      <c r="Q70" s="961">
        <v>768538</v>
      </c>
      <c r="R70" s="915"/>
      <c r="S70" s="915"/>
      <c r="T70" s="915"/>
      <c r="U70" s="915"/>
      <c r="V70" s="915">
        <v>753941</v>
      </c>
      <c r="W70" s="915"/>
      <c r="X70" s="915"/>
      <c r="Y70" s="915"/>
      <c r="Z70" s="915"/>
      <c r="AA70" s="915">
        <v>14597</v>
      </c>
      <c r="AB70" s="915"/>
      <c r="AC70" s="915"/>
      <c r="AD70" s="915"/>
      <c r="AE70" s="915"/>
      <c r="AF70" s="915">
        <v>14597</v>
      </c>
      <c r="AG70" s="915"/>
      <c r="AH70" s="915"/>
      <c r="AI70" s="915"/>
      <c r="AJ70" s="915"/>
      <c r="AK70" s="915">
        <v>7714</v>
      </c>
      <c r="AL70" s="915"/>
      <c r="AM70" s="915"/>
      <c r="AN70" s="915"/>
      <c r="AO70" s="915"/>
      <c r="AP70" s="915" t="s">
        <v>571</v>
      </c>
      <c r="AQ70" s="915"/>
      <c r="AR70" s="915"/>
      <c r="AS70" s="915"/>
      <c r="AT70" s="915"/>
      <c r="AU70" s="915" t="s">
        <v>571</v>
      </c>
      <c r="AV70" s="915"/>
      <c r="AW70" s="915"/>
      <c r="AX70" s="915"/>
      <c r="AY70" s="915"/>
      <c r="AZ70" s="912" t="s">
        <v>576</v>
      </c>
      <c r="BA70" s="912"/>
      <c r="BB70" s="912"/>
      <c r="BC70" s="912"/>
      <c r="BD70" s="913"/>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8" t="s">
        <v>574</v>
      </c>
      <c r="C71" s="959"/>
      <c r="D71" s="959"/>
      <c r="E71" s="959"/>
      <c r="F71" s="959"/>
      <c r="G71" s="959"/>
      <c r="H71" s="959"/>
      <c r="I71" s="959"/>
      <c r="J71" s="959"/>
      <c r="K71" s="959"/>
      <c r="L71" s="959"/>
      <c r="M71" s="959"/>
      <c r="N71" s="959"/>
      <c r="O71" s="959"/>
      <c r="P71" s="960"/>
      <c r="Q71" s="961">
        <v>22719</v>
      </c>
      <c r="R71" s="915"/>
      <c r="S71" s="915"/>
      <c r="T71" s="915"/>
      <c r="U71" s="915"/>
      <c r="V71" s="915">
        <v>22555</v>
      </c>
      <c r="W71" s="915"/>
      <c r="X71" s="915"/>
      <c r="Y71" s="915"/>
      <c r="Z71" s="915"/>
      <c r="AA71" s="915">
        <v>165</v>
      </c>
      <c r="AB71" s="915"/>
      <c r="AC71" s="915"/>
      <c r="AD71" s="915"/>
      <c r="AE71" s="915"/>
      <c r="AF71" s="915">
        <v>165</v>
      </c>
      <c r="AG71" s="915"/>
      <c r="AH71" s="915"/>
      <c r="AI71" s="915"/>
      <c r="AJ71" s="915"/>
      <c r="AK71" s="915">
        <v>20</v>
      </c>
      <c r="AL71" s="915"/>
      <c r="AM71" s="915"/>
      <c r="AN71" s="915"/>
      <c r="AO71" s="915"/>
      <c r="AP71" s="915" t="s">
        <v>571</v>
      </c>
      <c r="AQ71" s="915"/>
      <c r="AR71" s="915"/>
      <c r="AS71" s="915"/>
      <c r="AT71" s="915"/>
      <c r="AU71" s="915" t="s">
        <v>571</v>
      </c>
      <c r="AV71" s="915"/>
      <c r="AW71" s="915"/>
      <c r="AX71" s="915"/>
      <c r="AY71" s="915"/>
      <c r="AZ71" s="912" t="s">
        <v>575</v>
      </c>
      <c r="BA71" s="912"/>
      <c r="BB71" s="912"/>
      <c r="BC71" s="912"/>
      <c r="BD71" s="913"/>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8" t="s">
        <v>574</v>
      </c>
      <c r="C72" s="959"/>
      <c r="D72" s="959"/>
      <c r="E72" s="959"/>
      <c r="F72" s="959"/>
      <c r="G72" s="959"/>
      <c r="H72" s="959"/>
      <c r="I72" s="959"/>
      <c r="J72" s="959"/>
      <c r="K72" s="959"/>
      <c r="L72" s="959"/>
      <c r="M72" s="959"/>
      <c r="N72" s="959"/>
      <c r="O72" s="959"/>
      <c r="P72" s="960"/>
      <c r="Q72" s="961">
        <v>329</v>
      </c>
      <c r="R72" s="915"/>
      <c r="S72" s="915"/>
      <c r="T72" s="915"/>
      <c r="U72" s="915"/>
      <c r="V72" s="915">
        <v>135</v>
      </c>
      <c r="W72" s="915"/>
      <c r="X72" s="915"/>
      <c r="Y72" s="915"/>
      <c r="Z72" s="915"/>
      <c r="AA72" s="915">
        <v>194</v>
      </c>
      <c r="AB72" s="915"/>
      <c r="AC72" s="915"/>
      <c r="AD72" s="915"/>
      <c r="AE72" s="915"/>
      <c r="AF72" s="915">
        <v>194</v>
      </c>
      <c r="AG72" s="915"/>
      <c r="AH72" s="915"/>
      <c r="AI72" s="915"/>
      <c r="AJ72" s="915"/>
      <c r="AK72" s="915" t="s">
        <v>579</v>
      </c>
      <c r="AL72" s="915"/>
      <c r="AM72" s="915"/>
      <c r="AN72" s="915"/>
      <c r="AO72" s="915"/>
      <c r="AP72" s="915" t="s">
        <v>571</v>
      </c>
      <c r="AQ72" s="915"/>
      <c r="AR72" s="915"/>
      <c r="AS72" s="915"/>
      <c r="AT72" s="915"/>
      <c r="AU72" s="915" t="s">
        <v>571</v>
      </c>
      <c r="AV72" s="915"/>
      <c r="AW72" s="915"/>
      <c r="AX72" s="915"/>
      <c r="AY72" s="915"/>
      <c r="AZ72" s="912" t="s">
        <v>577</v>
      </c>
      <c r="BA72" s="912"/>
      <c r="BB72" s="912"/>
      <c r="BC72" s="912"/>
      <c r="BD72" s="913"/>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8" t="s">
        <v>578</v>
      </c>
      <c r="C73" s="959"/>
      <c r="D73" s="959"/>
      <c r="E73" s="959"/>
      <c r="F73" s="959"/>
      <c r="G73" s="959"/>
      <c r="H73" s="959"/>
      <c r="I73" s="959"/>
      <c r="J73" s="959"/>
      <c r="K73" s="959"/>
      <c r="L73" s="959"/>
      <c r="M73" s="959"/>
      <c r="N73" s="959"/>
      <c r="O73" s="959"/>
      <c r="P73" s="960"/>
      <c r="Q73" s="961">
        <v>348</v>
      </c>
      <c r="R73" s="915"/>
      <c r="S73" s="915"/>
      <c r="T73" s="915"/>
      <c r="U73" s="915"/>
      <c r="V73" s="915">
        <v>320</v>
      </c>
      <c r="W73" s="915"/>
      <c r="X73" s="915"/>
      <c r="Y73" s="915"/>
      <c r="Z73" s="915"/>
      <c r="AA73" s="915">
        <v>28</v>
      </c>
      <c r="AB73" s="915"/>
      <c r="AC73" s="915"/>
      <c r="AD73" s="915"/>
      <c r="AE73" s="915"/>
      <c r="AF73" s="915">
        <v>28</v>
      </c>
      <c r="AG73" s="915"/>
      <c r="AH73" s="915"/>
      <c r="AI73" s="915"/>
      <c r="AJ73" s="915"/>
      <c r="AK73" s="915">
        <v>14</v>
      </c>
      <c r="AL73" s="915"/>
      <c r="AM73" s="915"/>
      <c r="AN73" s="915"/>
      <c r="AO73" s="915"/>
      <c r="AP73" s="915" t="s">
        <v>571</v>
      </c>
      <c r="AQ73" s="915"/>
      <c r="AR73" s="915"/>
      <c r="AS73" s="915"/>
      <c r="AT73" s="915"/>
      <c r="AU73" s="915" t="s">
        <v>571</v>
      </c>
      <c r="AV73" s="915"/>
      <c r="AW73" s="915"/>
      <c r="AX73" s="915"/>
      <c r="AY73" s="915"/>
      <c r="AZ73" s="962"/>
      <c r="BA73" s="962"/>
      <c r="BB73" s="962"/>
      <c r="BC73" s="962"/>
      <c r="BD73" s="963"/>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8"/>
      <c r="C74" s="959"/>
      <c r="D74" s="959"/>
      <c r="E74" s="959"/>
      <c r="F74" s="959"/>
      <c r="G74" s="959"/>
      <c r="H74" s="959"/>
      <c r="I74" s="959"/>
      <c r="J74" s="959"/>
      <c r="K74" s="959"/>
      <c r="L74" s="959"/>
      <c r="M74" s="959"/>
      <c r="N74" s="959"/>
      <c r="O74" s="959"/>
      <c r="P74" s="960"/>
      <c r="Q74" s="961"/>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2"/>
      <c r="BA74" s="962"/>
      <c r="BB74" s="962"/>
      <c r="BC74" s="962"/>
      <c r="BD74" s="963"/>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8"/>
      <c r="C75" s="959"/>
      <c r="D75" s="959"/>
      <c r="E75" s="959"/>
      <c r="F75" s="959"/>
      <c r="G75" s="959"/>
      <c r="H75" s="959"/>
      <c r="I75" s="959"/>
      <c r="J75" s="959"/>
      <c r="K75" s="959"/>
      <c r="L75" s="959"/>
      <c r="M75" s="959"/>
      <c r="N75" s="959"/>
      <c r="O75" s="959"/>
      <c r="P75" s="960"/>
      <c r="Q75" s="964"/>
      <c r="R75" s="965"/>
      <c r="S75" s="965"/>
      <c r="T75" s="965"/>
      <c r="U75" s="914"/>
      <c r="V75" s="966"/>
      <c r="W75" s="965"/>
      <c r="X75" s="965"/>
      <c r="Y75" s="965"/>
      <c r="Z75" s="914"/>
      <c r="AA75" s="966"/>
      <c r="AB75" s="965"/>
      <c r="AC75" s="965"/>
      <c r="AD75" s="965"/>
      <c r="AE75" s="914"/>
      <c r="AF75" s="966"/>
      <c r="AG75" s="965"/>
      <c r="AH75" s="965"/>
      <c r="AI75" s="965"/>
      <c r="AJ75" s="914"/>
      <c r="AK75" s="966"/>
      <c r="AL75" s="965"/>
      <c r="AM75" s="965"/>
      <c r="AN75" s="965"/>
      <c r="AO75" s="914"/>
      <c r="AP75" s="966"/>
      <c r="AQ75" s="965"/>
      <c r="AR75" s="965"/>
      <c r="AS75" s="965"/>
      <c r="AT75" s="914"/>
      <c r="AU75" s="966"/>
      <c r="AV75" s="965"/>
      <c r="AW75" s="965"/>
      <c r="AX75" s="965"/>
      <c r="AY75" s="914"/>
      <c r="AZ75" s="962"/>
      <c r="BA75" s="962"/>
      <c r="BB75" s="962"/>
      <c r="BC75" s="962"/>
      <c r="BD75" s="963"/>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8"/>
      <c r="C76" s="959"/>
      <c r="D76" s="959"/>
      <c r="E76" s="959"/>
      <c r="F76" s="959"/>
      <c r="G76" s="959"/>
      <c r="H76" s="959"/>
      <c r="I76" s="959"/>
      <c r="J76" s="959"/>
      <c r="K76" s="959"/>
      <c r="L76" s="959"/>
      <c r="M76" s="959"/>
      <c r="N76" s="959"/>
      <c r="O76" s="959"/>
      <c r="P76" s="960"/>
      <c r="Q76" s="964"/>
      <c r="R76" s="965"/>
      <c r="S76" s="965"/>
      <c r="T76" s="965"/>
      <c r="U76" s="914"/>
      <c r="V76" s="966"/>
      <c r="W76" s="965"/>
      <c r="X76" s="965"/>
      <c r="Y76" s="965"/>
      <c r="Z76" s="914"/>
      <c r="AA76" s="966"/>
      <c r="AB76" s="965"/>
      <c r="AC76" s="965"/>
      <c r="AD76" s="965"/>
      <c r="AE76" s="914"/>
      <c r="AF76" s="966"/>
      <c r="AG76" s="965"/>
      <c r="AH76" s="965"/>
      <c r="AI76" s="965"/>
      <c r="AJ76" s="914"/>
      <c r="AK76" s="966"/>
      <c r="AL76" s="965"/>
      <c r="AM76" s="965"/>
      <c r="AN76" s="965"/>
      <c r="AO76" s="914"/>
      <c r="AP76" s="966"/>
      <c r="AQ76" s="965"/>
      <c r="AR76" s="965"/>
      <c r="AS76" s="965"/>
      <c r="AT76" s="914"/>
      <c r="AU76" s="966"/>
      <c r="AV76" s="965"/>
      <c r="AW76" s="965"/>
      <c r="AX76" s="965"/>
      <c r="AY76" s="914"/>
      <c r="AZ76" s="962"/>
      <c r="BA76" s="962"/>
      <c r="BB76" s="962"/>
      <c r="BC76" s="962"/>
      <c r="BD76" s="963"/>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4"/>
      <c r="V77" s="966"/>
      <c r="W77" s="965"/>
      <c r="X77" s="965"/>
      <c r="Y77" s="965"/>
      <c r="Z77" s="914"/>
      <c r="AA77" s="966"/>
      <c r="AB77" s="965"/>
      <c r="AC77" s="965"/>
      <c r="AD77" s="965"/>
      <c r="AE77" s="914"/>
      <c r="AF77" s="966"/>
      <c r="AG77" s="965"/>
      <c r="AH77" s="965"/>
      <c r="AI77" s="965"/>
      <c r="AJ77" s="914"/>
      <c r="AK77" s="966"/>
      <c r="AL77" s="965"/>
      <c r="AM77" s="965"/>
      <c r="AN77" s="965"/>
      <c r="AO77" s="914"/>
      <c r="AP77" s="966"/>
      <c r="AQ77" s="965"/>
      <c r="AR77" s="965"/>
      <c r="AS77" s="965"/>
      <c r="AT77" s="914"/>
      <c r="AU77" s="966"/>
      <c r="AV77" s="965"/>
      <c r="AW77" s="965"/>
      <c r="AX77" s="965"/>
      <c r="AY77" s="914"/>
      <c r="AZ77" s="962"/>
      <c r="BA77" s="962"/>
      <c r="BB77" s="962"/>
      <c r="BC77" s="962"/>
      <c r="BD77" s="963"/>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2"/>
      <c r="BA78" s="962"/>
      <c r="BB78" s="962"/>
      <c r="BC78" s="962"/>
      <c r="BD78" s="963"/>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2"/>
      <c r="BA79" s="962"/>
      <c r="BB79" s="962"/>
      <c r="BC79" s="962"/>
      <c r="BD79" s="963"/>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2"/>
      <c r="BA80" s="962"/>
      <c r="BB80" s="962"/>
      <c r="BC80" s="962"/>
      <c r="BD80" s="963"/>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2"/>
      <c r="BA81" s="962"/>
      <c r="BB81" s="962"/>
      <c r="BC81" s="962"/>
      <c r="BD81" s="963"/>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2"/>
      <c r="BA82" s="962"/>
      <c r="BB82" s="962"/>
      <c r="BC82" s="962"/>
      <c r="BD82" s="963"/>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2"/>
      <c r="BA83" s="962"/>
      <c r="BB83" s="962"/>
      <c r="BC83" s="962"/>
      <c r="BD83" s="963"/>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2"/>
      <c r="BA84" s="962"/>
      <c r="BB84" s="962"/>
      <c r="BC84" s="962"/>
      <c r="BD84" s="963"/>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2"/>
      <c r="BA85" s="962"/>
      <c r="BB85" s="962"/>
      <c r="BC85" s="962"/>
      <c r="BD85" s="963"/>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2"/>
      <c r="BA86" s="962"/>
      <c r="BB86" s="962"/>
      <c r="BC86" s="962"/>
      <c r="BD86" s="963"/>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420</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c r="CS102" s="934"/>
      <c r="CT102" s="934"/>
      <c r="CU102" s="934"/>
      <c r="CV102" s="978"/>
      <c r="CW102" s="977"/>
      <c r="CX102" s="934"/>
      <c r="CY102" s="934"/>
      <c r="CZ102" s="934"/>
      <c r="DA102" s="978"/>
      <c r="DB102" s="977"/>
      <c r="DC102" s="934"/>
      <c r="DD102" s="934"/>
      <c r="DE102" s="934"/>
      <c r="DF102" s="978"/>
      <c r="DG102" s="977"/>
      <c r="DH102" s="934"/>
      <c r="DI102" s="934"/>
      <c r="DJ102" s="934"/>
      <c r="DK102" s="978"/>
      <c r="DL102" s="977"/>
      <c r="DM102" s="934"/>
      <c r="DN102" s="934"/>
      <c r="DO102" s="934"/>
      <c r="DP102" s="978"/>
      <c r="DQ102" s="977"/>
      <c r="DR102" s="934"/>
      <c r="DS102" s="934"/>
      <c r="DT102" s="934"/>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427</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428</v>
      </c>
      <c r="AB109" s="980"/>
      <c r="AC109" s="980"/>
      <c r="AD109" s="980"/>
      <c r="AE109" s="981"/>
      <c r="AF109" s="979" t="s">
        <v>306</v>
      </c>
      <c r="AG109" s="980"/>
      <c r="AH109" s="980"/>
      <c r="AI109" s="980"/>
      <c r="AJ109" s="981"/>
      <c r="AK109" s="979" t="s">
        <v>305</v>
      </c>
      <c r="AL109" s="980"/>
      <c r="AM109" s="980"/>
      <c r="AN109" s="980"/>
      <c r="AO109" s="981"/>
      <c r="AP109" s="979" t="s">
        <v>429</v>
      </c>
      <c r="AQ109" s="980"/>
      <c r="AR109" s="980"/>
      <c r="AS109" s="980"/>
      <c r="AT109" s="982"/>
      <c r="AU109" s="999" t="s">
        <v>427</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428</v>
      </c>
      <c r="BR109" s="980"/>
      <c r="BS109" s="980"/>
      <c r="BT109" s="980"/>
      <c r="BU109" s="981"/>
      <c r="BV109" s="979" t="s">
        <v>306</v>
      </c>
      <c r="BW109" s="980"/>
      <c r="BX109" s="980"/>
      <c r="BY109" s="980"/>
      <c r="BZ109" s="981"/>
      <c r="CA109" s="979" t="s">
        <v>305</v>
      </c>
      <c r="CB109" s="980"/>
      <c r="CC109" s="980"/>
      <c r="CD109" s="980"/>
      <c r="CE109" s="981"/>
      <c r="CF109" s="1000" t="s">
        <v>429</v>
      </c>
      <c r="CG109" s="1000"/>
      <c r="CH109" s="1000"/>
      <c r="CI109" s="1000"/>
      <c r="CJ109" s="1000"/>
      <c r="CK109" s="979" t="s">
        <v>430</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428</v>
      </c>
      <c r="DH109" s="980"/>
      <c r="DI109" s="980"/>
      <c r="DJ109" s="980"/>
      <c r="DK109" s="981"/>
      <c r="DL109" s="979" t="s">
        <v>306</v>
      </c>
      <c r="DM109" s="980"/>
      <c r="DN109" s="980"/>
      <c r="DO109" s="980"/>
      <c r="DP109" s="981"/>
      <c r="DQ109" s="979" t="s">
        <v>305</v>
      </c>
      <c r="DR109" s="980"/>
      <c r="DS109" s="980"/>
      <c r="DT109" s="980"/>
      <c r="DU109" s="981"/>
      <c r="DV109" s="979" t="s">
        <v>429</v>
      </c>
      <c r="DW109" s="980"/>
      <c r="DX109" s="980"/>
      <c r="DY109" s="980"/>
      <c r="DZ109" s="982"/>
    </row>
    <row r="110" spans="1:131" s="247" customFormat="1" ht="26.25" customHeight="1" x14ac:dyDescent="0.15">
      <c r="A110" s="983" t="s">
        <v>431</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323382</v>
      </c>
      <c r="AB110" s="987"/>
      <c r="AC110" s="987"/>
      <c r="AD110" s="987"/>
      <c r="AE110" s="988"/>
      <c r="AF110" s="989">
        <v>328755</v>
      </c>
      <c r="AG110" s="987"/>
      <c r="AH110" s="987"/>
      <c r="AI110" s="987"/>
      <c r="AJ110" s="988"/>
      <c r="AK110" s="989">
        <v>359690</v>
      </c>
      <c r="AL110" s="987"/>
      <c r="AM110" s="987"/>
      <c r="AN110" s="987"/>
      <c r="AO110" s="988"/>
      <c r="AP110" s="990">
        <v>12.9</v>
      </c>
      <c r="AQ110" s="991"/>
      <c r="AR110" s="991"/>
      <c r="AS110" s="991"/>
      <c r="AT110" s="992"/>
      <c r="AU110" s="993" t="s">
        <v>73</v>
      </c>
      <c r="AV110" s="994"/>
      <c r="AW110" s="994"/>
      <c r="AX110" s="994"/>
      <c r="AY110" s="994"/>
      <c r="AZ110" s="1035" t="s">
        <v>432</v>
      </c>
      <c r="BA110" s="984"/>
      <c r="BB110" s="984"/>
      <c r="BC110" s="984"/>
      <c r="BD110" s="984"/>
      <c r="BE110" s="984"/>
      <c r="BF110" s="984"/>
      <c r="BG110" s="984"/>
      <c r="BH110" s="984"/>
      <c r="BI110" s="984"/>
      <c r="BJ110" s="984"/>
      <c r="BK110" s="984"/>
      <c r="BL110" s="984"/>
      <c r="BM110" s="984"/>
      <c r="BN110" s="984"/>
      <c r="BO110" s="984"/>
      <c r="BP110" s="985"/>
      <c r="BQ110" s="1021">
        <v>4227303</v>
      </c>
      <c r="BR110" s="1022"/>
      <c r="BS110" s="1022"/>
      <c r="BT110" s="1022"/>
      <c r="BU110" s="1022"/>
      <c r="BV110" s="1022">
        <v>4345583</v>
      </c>
      <c r="BW110" s="1022"/>
      <c r="BX110" s="1022"/>
      <c r="BY110" s="1022"/>
      <c r="BZ110" s="1022"/>
      <c r="CA110" s="1022">
        <v>4620945</v>
      </c>
      <c r="CB110" s="1022"/>
      <c r="CC110" s="1022"/>
      <c r="CD110" s="1022"/>
      <c r="CE110" s="1022"/>
      <c r="CF110" s="1036">
        <v>165.8</v>
      </c>
      <c r="CG110" s="1037"/>
      <c r="CH110" s="1037"/>
      <c r="CI110" s="1037"/>
      <c r="CJ110" s="1037"/>
      <c r="CK110" s="1038" t="s">
        <v>433</v>
      </c>
      <c r="CL110" s="1039"/>
      <c r="CM110" s="1018" t="s">
        <v>434</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226</v>
      </c>
      <c r="DH110" s="1022"/>
      <c r="DI110" s="1022"/>
      <c r="DJ110" s="1022"/>
      <c r="DK110" s="1022"/>
      <c r="DL110" s="1022" t="s">
        <v>391</v>
      </c>
      <c r="DM110" s="1022"/>
      <c r="DN110" s="1022"/>
      <c r="DO110" s="1022"/>
      <c r="DP110" s="1022"/>
      <c r="DQ110" s="1022" t="s">
        <v>226</v>
      </c>
      <c r="DR110" s="1022"/>
      <c r="DS110" s="1022"/>
      <c r="DT110" s="1022"/>
      <c r="DU110" s="1022"/>
      <c r="DV110" s="1023" t="s">
        <v>226</v>
      </c>
      <c r="DW110" s="1023"/>
      <c r="DX110" s="1023"/>
      <c r="DY110" s="1023"/>
      <c r="DZ110" s="1024"/>
    </row>
    <row r="111" spans="1:131" s="247" customFormat="1" ht="26.25" customHeight="1" x14ac:dyDescent="0.15">
      <c r="A111" s="1025" t="s">
        <v>435</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391</v>
      </c>
      <c r="AB111" s="1029"/>
      <c r="AC111" s="1029"/>
      <c r="AD111" s="1029"/>
      <c r="AE111" s="1030"/>
      <c r="AF111" s="1031" t="s">
        <v>226</v>
      </c>
      <c r="AG111" s="1029"/>
      <c r="AH111" s="1029"/>
      <c r="AI111" s="1029"/>
      <c r="AJ111" s="1030"/>
      <c r="AK111" s="1031" t="s">
        <v>226</v>
      </c>
      <c r="AL111" s="1029"/>
      <c r="AM111" s="1029"/>
      <c r="AN111" s="1029"/>
      <c r="AO111" s="1030"/>
      <c r="AP111" s="1032" t="s">
        <v>226</v>
      </c>
      <c r="AQ111" s="1033"/>
      <c r="AR111" s="1033"/>
      <c r="AS111" s="1033"/>
      <c r="AT111" s="1034"/>
      <c r="AU111" s="995"/>
      <c r="AV111" s="996"/>
      <c r="AW111" s="996"/>
      <c r="AX111" s="996"/>
      <c r="AY111" s="996"/>
      <c r="AZ111" s="1044" t="s">
        <v>436</v>
      </c>
      <c r="BA111" s="1045"/>
      <c r="BB111" s="1045"/>
      <c r="BC111" s="1045"/>
      <c r="BD111" s="1045"/>
      <c r="BE111" s="1045"/>
      <c r="BF111" s="1045"/>
      <c r="BG111" s="1045"/>
      <c r="BH111" s="1045"/>
      <c r="BI111" s="1045"/>
      <c r="BJ111" s="1045"/>
      <c r="BK111" s="1045"/>
      <c r="BL111" s="1045"/>
      <c r="BM111" s="1045"/>
      <c r="BN111" s="1045"/>
      <c r="BO111" s="1045"/>
      <c r="BP111" s="1046"/>
      <c r="BQ111" s="1014" t="s">
        <v>226</v>
      </c>
      <c r="BR111" s="1015"/>
      <c r="BS111" s="1015"/>
      <c r="BT111" s="1015"/>
      <c r="BU111" s="1015"/>
      <c r="BV111" s="1015" t="s">
        <v>226</v>
      </c>
      <c r="BW111" s="1015"/>
      <c r="BX111" s="1015"/>
      <c r="BY111" s="1015"/>
      <c r="BZ111" s="1015"/>
      <c r="CA111" s="1015" t="s">
        <v>391</v>
      </c>
      <c r="CB111" s="1015"/>
      <c r="CC111" s="1015"/>
      <c r="CD111" s="1015"/>
      <c r="CE111" s="1015"/>
      <c r="CF111" s="1009" t="s">
        <v>226</v>
      </c>
      <c r="CG111" s="1010"/>
      <c r="CH111" s="1010"/>
      <c r="CI111" s="1010"/>
      <c r="CJ111" s="1010"/>
      <c r="CK111" s="1040"/>
      <c r="CL111" s="1041"/>
      <c r="CM111" s="1011" t="s">
        <v>437</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226</v>
      </c>
      <c r="DH111" s="1015"/>
      <c r="DI111" s="1015"/>
      <c r="DJ111" s="1015"/>
      <c r="DK111" s="1015"/>
      <c r="DL111" s="1015" t="s">
        <v>226</v>
      </c>
      <c r="DM111" s="1015"/>
      <c r="DN111" s="1015"/>
      <c r="DO111" s="1015"/>
      <c r="DP111" s="1015"/>
      <c r="DQ111" s="1015" t="s">
        <v>226</v>
      </c>
      <c r="DR111" s="1015"/>
      <c r="DS111" s="1015"/>
      <c r="DT111" s="1015"/>
      <c r="DU111" s="1015"/>
      <c r="DV111" s="1016" t="s">
        <v>391</v>
      </c>
      <c r="DW111" s="1016"/>
      <c r="DX111" s="1016"/>
      <c r="DY111" s="1016"/>
      <c r="DZ111" s="1017"/>
    </row>
    <row r="112" spans="1:131" s="247" customFormat="1" ht="26.25" customHeight="1" x14ac:dyDescent="0.15">
      <c r="A112" s="1047" t="s">
        <v>438</v>
      </c>
      <c r="B112" s="1048"/>
      <c r="C112" s="1045" t="s">
        <v>439</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226</v>
      </c>
      <c r="AB112" s="1054"/>
      <c r="AC112" s="1054"/>
      <c r="AD112" s="1054"/>
      <c r="AE112" s="1055"/>
      <c r="AF112" s="1056" t="s">
        <v>226</v>
      </c>
      <c r="AG112" s="1054"/>
      <c r="AH112" s="1054"/>
      <c r="AI112" s="1054"/>
      <c r="AJ112" s="1055"/>
      <c r="AK112" s="1056" t="s">
        <v>226</v>
      </c>
      <c r="AL112" s="1054"/>
      <c r="AM112" s="1054"/>
      <c r="AN112" s="1054"/>
      <c r="AO112" s="1055"/>
      <c r="AP112" s="1057" t="s">
        <v>226</v>
      </c>
      <c r="AQ112" s="1058"/>
      <c r="AR112" s="1058"/>
      <c r="AS112" s="1058"/>
      <c r="AT112" s="1059"/>
      <c r="AU112" s="995"/>
      <c r="AV112" s="996"/>
      <c r="AW112" s="996"/>
      <c r="AX112" s="996"/>
      <c r="AY112" s="996"/>
      <c r="AZ112" s="1044" t="s">
        <v>440</v>
      </c>
      <c r="BA112" s="1045"/>
      <c r="BB112" s="1045"/>
      <c r="BC112" s="1045"/>
      <c r="BD112" s="1045"/>
      <c r="BE112" s="1045"/>
      <c r="BF112" s="1045"/>
      <c r="BG112" s="1045"/>
      <c r="BH112" s="1045"/>
      <c r="BI112" s="1045"/>
      <c r="BJ112" s="1045"/>
      <c r="BK112" s="1045"/>
      <c r="BL112" s="1045"/>
      <c r="BM112" s="1045"/>
      <c r="BN112" s="1045"/>
      <c r="BO112" s="1045"/>
      <c r="BP112" s="1046"/>
      <c r="BQ112" s="1014">
        <v>1999153</v>
      </c>
      <c r="BR112" s="1015"/>
      <c r="BS112" s="1015"/>
      <c r="BT112" s="1015"/>
      <c r="BU112" s="1015"/>
      <c r="BV112" s="1015">
        <v>1837811</v>
      </c>
      <c r="BW112" s="1015"/>
      <c r="BX112" s="1015"/>
      <c r="BY112" s="1015"/>
      <c r="BZ112" s="1015"/>
      <c r="CA112" s="1015">
        <v>1693886</v>
      </c>
      <c r="CB112" s="1015"/>
      <c r="CC112" s="1015"/>
      <c r="CD112" s="1015"/>
      <c r="CE112" s="1015"/>
      <c r="CF112" s="1009">
        <v>60.8</v>
      </c>
      <c r="CG112" s="1010"/>
      <c r="CH112" s="1010"/>
      <c r="CI112" s="1010"/>
      <c r="CJ112" s="1010"/>
      <c r="CK112" s="1040"/>
      <c r="CL112" s="1041"/>
      <c r="CM112" s="1011" t="s">
        <v>441</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391</v>
      </c>
      <c r="DH112" s="1015"/>
      <c r="DI112" s="1015"/>
      <c r="DJ112" s="1015"/>
      <c r="DK112" s="1015"/>
      <c r="DL112" s="1015" t="s">
        <v>226</v>
      </c>
      <c r="DM112" s="1015"/>
      <c r="DN112" s="1015"/>
      <c r="DO112" s="1015"/>
      <c r="DP112" s="1015"/>
      <c r="DQ112" s="1015" t="s">
        <v>391</v>
      </c>
      <c r="DR112" s="1015"/>
      <c r="DS112" s="1015"/>
      <c r="DT112" s="1015"/>
      <c r="DU112" s="1015"/>
      <c r="DV112" s="1016" t="s">
        <v>226</v>
      </c>
      <c r="DW112" s="1016"/>
      <c r="DX112" s="1016"/>
      <c r="DY112" s="1016"/>
      <c r="DZ112" s="1017"/>
    </row>
    <row r="113" spans="1:130" s="247" customFormat="1" ht="26.25" customHeight="1" x14ac:dyDescent="0.15">
      <c r="A113" s="1049"/>
      <c r="B113" s="1050"/>
      <c r="C113" s="1045" t="s">
        <v>442</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177464</v>
      </c>
      <c r="AB113" s="1029"/>
      <c r="AC113" s="1029"/>
      <c r="AD113" s="1029"/>
      <c r="AE113" s="1030"/>
      <c r="AF113" s="1031">
        <v>178558</v>
      </c>
      <c r="AG113" s="1029"/>
      <c r="AH113" s="1029"/>
      <c r="AI113" s="1029"/>
      <c r="AJ113" s="1030"/>
      <c r="AK113" s="1031">
        <v>170163</v>
      </c>
      <c r="AL113" s="1029"/>
      <c r="AM113" s="1029"/>
      <c r="AN113" s="1029"/>
      <c r="AO113" s="1030"/>
      <c r="AP113" s="1032">
        <v>6.1</v>
      </c>
      <c r="AQ113" s="1033"/>
      <c r="AR113" s="1033"/>
      <c r="AS113" s="1033"/>
      <c r="AT113" s="1034"/>
      <c r="AU113" s="995"/>
      <c r="AV113" s="996"/>
      <c r="AW113" s="996"/>
      <c r="AX113" s="996"/>
      <c r="AY113" s="996"/>
      <c r="AZ113" s="1044" t="s">
        <v>443</v>
      </c>
      <c r="BA113" s="1045"/>
      <c r="BB113" s="1045"/>
      <c r="BC113" s="1045"/>
      <c r="BD113" s="1045"/>
      <c r="BE113" s="1045"/>
      <c r="BF113" s="1045"/>
      <c r="BG113" s="1045"/>
      <c r="BH113" s="1045"/>
      <c r="BI113" s="1045"/>
      <c r="BJ113" s="1045"/>
      <c r="BK113" s="1045"/>
      <c r="BL113" s="1045"/>
      <c r="BM113" s="1045"/>
      <c r="BN113" s="1045"/>
      <c r="BO113" s="1045"/>
      <c r="BP113" s="1046"/>
      <c r="BQ113" s="1014">
        <v>244368</v>
      </c>
      <c r="BR113" s="1015"/>
      <c r="BS113" s="1015"/>
      <c r="BT113" s="1015"/>
      <c r="BU113" s="1015"/>
      <c r="BV113" s="1015">
        <v>230791</v>
      </c>
      <c r="BW113" s="1015"/>
      <c r="BX113" s="1015"/>
      <c r="BY113" s="1015"/>
      <c r="BZ113" s="1015"/>
      <c r="CA113" s="1015">
        <v>188819</v>
      </c>
      <c r="CB113" s="1015"/>
      <c r="CC113" s="1015"/>
      <c r="CD113" s="1015"/>
      <c r="CE113" s="1015"/>
      <c r="CF113" s="1009">
        <v>6.8</v>
      </c>
      <c r="CG113" s="1010"/>
      <c r="CH113" s="1010"/>
      <c r="CI113" s="1010"/>
      <c r="CJ113" s="1010"/>
      <c r="CK113" s="1040"/>
      <c r="CL113" s="1041"/>
      <c r="CM113" s="1011" t="s">
        <v>444</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226</v>
      </c>
      <c r="DH113" s="1054"/>
      <c r="DI113" s="1054"/>
      <c r="DJ113" s="1054"/>
      <c r="DK113" s="1055"/>
      <c r="DL113" s="1056" t="s">
        <v>226</v>
      </c>
      <c r="DM113" s="1054"/>
      <c r="DN113" s="1054"/>
      <c r="DO113" s="1054"/>
      <c r="DP113" s="1055"/>
      <c r="DQ113" s="1056" t="s">
        <v>226</v>
      </c>
      <c r="DR113" s="1054"/>
      <c r="DS113" s="1054"/>
      <c r="DT113" s="1054"/>
      <c r="DU113" s="1055"/>
      <c r="DV113" s="1057" t="s">
        <v>226</v>
      </c>
      <c r="DW113" s="1058"/>
      <c r="DX113" s="1058"/>
      <c r="DY113" s="1058"/>
      <c r="DZ113" s="1059"/>
    </row>
    <row r="114" spans="1:130" s="247" customFormat="1" ht="26.25" customHeight="1" x14ac:dyDescent="0.15">
      <c r="A114" s="1049"/>
      <c r="B114" s="1050"/>
      <c r="C114" s="1045" t="s">
        <v>445</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43994</v>
      </c>
      <c r="AB114" s="1054"/>
      <c r="AC114" s="1054"/>
      <c r="AD114" s="1054"/>
      <c r="AE114" s="1055"/>
      <c r="AF114" s="1056">
        <v>49201</v>
      </c>
      <c r="AG114" s="1054"/>
      <c r="AH114" s="1054"/>
      <c r="AI114" s="1054"/>
      <c r="AJ114" s="1055"/>
      <c r="AK114" s="1056">
        <v>49557</v>
      </c>
      <c r="AL114" s="1054"/>
      <c r="AM114" s="1054"/>
      <c r="AN114" s="1054"/>
      <c r="AO114" s="1055"/>
      <c r="AP114" s="1057">
        <v>1.8</v>
      </c>
      <c r="AQ114" s="1058"/>
      <c r="AR114" s="1058"/>
      <c r="AS114" s="1058"/>
      <c r="AT114" s="1059"/>
      <c r="AU114" s="995"/>
      <c r="AV114" s="996"/>
      <c r="AW114" s="996"/>
      <c r="AX114" s="996"/>
      <c r="AY114" s="996"/>
      <c r="AZ114" s="1044" t="s">
        <v>446</v>
      </c>
      <c r="BA114" s="1045"/>
      <c r="BB114" s="1045"/>
      <c r="BC114" s="1045"/>
      <c r="BD114" s="1045"/>
      <c r="BE114" s="1045"/>
      <c r="BF114" s="1045"/>
      <c r="BG114" s="1045"/>
      <c r="BH114" s="1045"/>
      <c r="BI114" s="1045"/>
      <c r="BJ114" s="1045"/>
      <c r="BK114" s="1045"/>
      <c r="BL114" s="1045"/>
      <c r="BM114" s="1045"/>
      <c r="BN114" s="1045"/>
      <c r="BO114" s="1045"/>
      <c r="BP114" s="1046"/>
      <c r="BQ114" s="1014">
        <v>1051020</v>
      </c>
      <c r="BR114" s="1015"/>
      <c r="BS114" s="1015"/>
      <c r="BT114" s="1015"/>
      <c r="BU114" s="1015"/>
      <c r="BV114" s="1015">
        <v>1025376</v>
      </c>
      <c r="BW114" s="1015"/>
      <c r="BX114" s="1015"/>
      <c r="BY114" s="1015"/>
      <c r="BZ114" s="1015"/>
      <c r="CA114" s="1015">
        <v>1016875</v>
      </c>
      <c r="CB114" s="1015"/>
      <c r="CC114" s="1015"/>
      <c r="CD114" s="1015"/>
      <c r="CE114" s="1015"/>
      <c r="CF114" s="1009">
        <v>36.5</v>
      </c>
      <c r="CG114" s="1010"/>
      <c r="CH114" s="1010"/>
      <c r="CI114" s="1010"/>
      <c r="CJ114" s="1010"/>
      <c r="CK114" s="1040"/>
      <c r="CL114" s="1041"/>
      <c r="CM114" s="1011" t="s">
        <v>447</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226</v>
      </c>
      <c r="DH114" s="1054"/>
      <c r="DI114" s="1054"/>
      <c r="DJ114" s="1054"/>
      <c r="DK114" s="1055"/>
      <c r="DL114" s="1056" t="s">
        <v>226</v>
      </c>
      <c r="DM114" s="1054"/>
      <c r="DN114" s="1054"/>
      <c r="DO114" s="1054"/>
      <c r="DP114" s="1055"/>
      <c r="DQ114" s="1056" t="s">
        <v>391</v>
      </c>
      <c r="DR114" s="1054"/>
      <c r="DS114" s="1054"/>
      <c r="DT114" s="1054"/>
      <c r="DU114" s="1055"/>
      <c r="DV114" s="1057" t="s">
        <v>226</v>
      </c>
      <c r="DW114" s="1058"/>
      <c r="DX114" s="1058"/>
      <c r="DY114" s="1058"/>
      <c r="DZ114" s="1059"/>
    </row>
    <row r="115" spans="1:130" s="247" customFormat="1" ht="26.25" customHeight="1" x14ac:dyDescent="0.15">
      <c r="A115" s="1049"/>
      <c r="B115" s="1050"/>
      <c r="C115" s="1045" t="s">
        <v>448</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226</v>
      </c>
      <c r="AB115" s="1029"/>
      <c r="AC115" s="1029"/>
      <c r="AD115" s="1029"/>
      <c r="AE115" s="1030"/>
      <c r="AF115" s="1031" t="s">
        <v>226</v>
      </c>
      <c r="AG115" s="1029"/>
      <c r="AH115" s="1029"/>
      <c r="AI115" s="1029"/>
      <c r="AJ115" s="1030"/>
      <c r="AK115" s="1031" t="s">
        <v>226</v>
      </c>
      <c r="AL115" s="1029"/>
      <c r="AM115" s="1029"/>
      <c r="AN115" s="1029"/>
      <c r="AO115" s="1030"/>
      <c r="AP115" s="1032" t="s">
        <v>226</v>
      </c>
      <c r="AQ115" s="1033"/>
      <c r="AR115" s="1033"/>
      <c r="AS115" s="1033"/>
      <c r="AT115" s="1034"/>
      <c r="AU115" s="995"/>
      <c r="AV115" s="996"/>
      <c r="AW115" s="996"/>
      <c r="AX115" s="996"/>
      <c r="AY115" s="996"/>
      <c r="AZ115" s="1044" t="s">
        <v>449</v>
      </c>
      <c r="BA115" s="1045"/>
      <c r="BB115" s="1045"/>
      <c r="BC115" s="1045"/>
      <c r="BD115" s="1045"/>
      <c r="BE115" s="1045"/>
      <c r="BF115" s="1045"/>
      <c r="BG115" s="1045"/>
      <c r="BH115" s="1045"/>
      <c r="BI115" s="1045"/>
      <c r="BJ115" s="1045"/>
      <c r="BK115" s="1045"/>
      <c r="BL115" s="1045"/>
      <c r="BM115" s="1045"/>
      <c r="BN115" s="1045"/>
      <c r="BO115" s="1045"/>
      <c r="BP115" s="1046"/>
      <c r="BQ115" s="1014" t="s">
        <v>226</v>
      </c>
      <c r="BR115" s="1015"/>
      <c r="BS115" s="1015"/>
      <c r="BT115" s="1015"/>
      <c r="BU115" s="1015"/>
      <c r="BV115" s="1015" t="s">
        <v>226</v>
      </c>
      <c r="BW115" s="1015"/>
      <c r="BX115" s="1015"/>
      <c r="BY115" s="1015"/>
      <c r="BZ115" s="1015"/>
      <c r="CA115" s="1015" t="s">
        <v>391</v>
      </c>
      <c r="CB115" s="1015"/>
      <c r="CC115" s="1015"/>
      <c r="CD115" s="1015"/>
      <c r="CE115" s="1015"/>
      <c r="CF115" s="1009" t="s">
        <v>391</v>
      </c>
      <c r="CG115" s="1010"/>
      <c r="CH115" s="1010"/>
      <c r="CI115" s="1010"/>
      <c r="CJ115" s="1010"/>
      <c r="CK115" s="1040"/>
      <c r="CL115" s="1041"/>
      <c r="CM115" s="1044" t="s">
        <v>450</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226</v>
      </c>
      <c r="DH115" s="1054"/>
      <c r="DI115" s="1054"/>
      <c r="DJ115" s="1054"/>
      <c r="DK115" s="1055"/>
      <c r="DL115" s="1056" t="s">
        <v>226</v>
      </c>
      <c r="DM115" s="1054"/>
      <c r="DN115" s="1054"/>
      <c r="DO115" s="1054"/>
      <c r="DP115" s="1055"/>
      <c r="DQ115" s="1056" t="s">
        <v>391</v>
      </c>
      <c r="DR115" s="1054"/>
      <c r="DS115" s="1054"/>
      <c r="DT115" s="1054"/>
      <c r="DU115" s="1055"/>
      <c r="DV115" s="1057" t="s">
        <v>226</v>
      </c>
      <c r="DW115" s="1058"/>
      <c r="DX115" s="1058"/>
      <c r="DY115" s="1058"/>
      <c r="DZ115" s="1059"/>
    </row>
    <row r="116" spans="1:130" s="247" customFormat="1" ht="26.25" customHeight="1" x14ac:dyDescent="0.15">
      <c r="A116" s="1051"/>
      <c r="B116" s="1052"/>
      <c r="C116" s="1060" t="s">
        <v>451</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226</v>
      </c>
      <c r="AB116" s="1054"/>
      <c r="AC116" s="1054"/>
      <c r="AD116" s="1054"/>
      <c r="AE116" s="1055"/>
      <c r="AF116" s="1056" t="s">
        <v>226</v>
      </c>
      <c r="AG116" s="1054"/>
      <c r="AH116" s="1054"/>
      <c r="AI116" s="1054"/>
      <c r="AJ116" s="1055"/>
      <c r="AK116" s="1056" t="s">
        <v>226</v>
      </c>
      <c r="AL116" s="1054"/>
      <c r="AM116" s="1054"/>
      <c r="AN116" s="1054"/>
      <c r="AO116" s="1055"/>
      <c r="AP116" s="1057" t="s">
        <v>226</v>
      </c>
      <c r="AQ116" s="1058"/>
      <c r="AR116" s="1058"/>
      <c r="AS116" s="1058"/>
      <c r="AT116" s="1059"/>
      <c r="AU116" s="995"/>
      <c r="AV116" s="996"/>
      <c r="AW116" s="996"/>
      <c r="AX116" s="996"/>
      <c r="AY116" s="996"/>
      <c r="AZ116" s="1062" t="s">
        <v>452</v>
      </c>
      <c r="BA116" s="1063"/>
      <c r="BB116" s="1063"/>
      <c r="BC116" s="1063"/>
      <c r="BD116" s="1063"/>
      <c r="BE116" s="1063"/>
      <c r="BF116" s="1063"/>
      <c r="BG116" s="1063"/>
      <c r="BH116" s="1063"/>
      <c r="BI116" s="1063"/>
      <c r="BJ116" s="1063"/>
      <c r="BK116" s="1063"/>
      <c r="BL116" s="1063"/>
      <c r="BM116" s="1063"/>
      <c r="BN116" s="1063"/>
      <c r="BO116" s="1063"/>
      <c r="BP116" s="1064"/>
      <c r="BQ116" s="1014" t="s">
        <v>391</v>
      </c>
      <c r="BR116" s="1015"/>
      <c r="BS116" s="1015"/>
      <c r="BT116" s="1015"/>
      <c r="BU116" s="1015"/>
      <c r="BV116" s="1015" t="s">
        <v>391</v>
      </c>
      <c r="BW116" s="1015"/>
      <c r="BX116" s="1015"/>
      <c r="BY116" s="1015"/>
      <c r="BZ116" s="1015"/>
      <c r="CA116" s="1015" t="s">
        <v>226</v>
      </c>
      <c r="CB116" s="1015"/>
      <c r="CC116" s="1015"/>
      <c r="CD116" s="1015"/>
      <c r="CE116" s="1015"/>
      <c r="CF116" s="1009" t="s">
        <v>391</v>
      </c>
      <c r="CG116" s="1010"/>
      <c r="CH116" s="1010"/>
      <c r="CI116" s="1010"/>
      <c r="CJ116" s="1010"/>
      <c r="CK116" s="1040"/>
      <c r="CL116" s="1041"/>
      <c r="CM116" s="1011" t="s">
        <v>453</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226</v>
      </c>
      <c r="DH116" s="1054"/>
      <c r="DI116" s="1054"/>
      <c r="DJ116" s="1054"/>
      <c r="DK116" s="1055"/>
      <c r="DL116" s="1056" t="s">
        <v>391</v>
      </c>
      <c r="DM116" s="1054"/>
      <c r="DN116" s="1054"/>
      <c r="DO116" s="1054"/>
      <c r="DP116" s="1055"/>
      <c r="DQ116" s="1056" t="s">
        <v>226</v>
      </c>
      <c r="DR116" s="1054"/>
      <c r="DS116" s="1054"/>
      <c r="DT116" s="1054"/>
      <c r="DU116" s="1055"/>
      <c r="DV116" s="1057" t="s">
        <v>391</v>
      </c>
      <c r="DW116" s="1058"/>
      <c r="DX116" s="1058"/>
      <c r="DY116" s="1058"/>
      <c r="DZ116" s="1059"/>
    </row>
    <row r="117" spans="1:130" s="247" customFormat="1" ht="26.25" customHeight="1" x14ac:dyDescent="0.15">
      <c r="A117" s="999" t="s">
        <v>187</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454</v>
      </c>
      <c r="Z117" s="981"/>
      <c r="AA117" s="1071">
        <v>544840</v>
      </c>
      <c r="AB117" s="1072"/>
      <c r="AC117" s="1072"/>
      <c r="AD117" s="1072"/>
      <c r="AE117" s="1073"/>
      <c r="AF117" s="1074">
        <v>556514</v>
      </c>
      <c r="AG117" s="1072"/>
      <c r="AH117" s="1072"/>
      <c r="AI117" s="1072"/>
      <c r="AJ117" s="1073"/>
      <c r="AK117" s="1074">
        <v>579410</v>
      </c>
      <c r="AL117" s="1072"/>
      <c r="AM117" s="1072"/>
      <c r="AN117" s="1072"/>
      <c r="AO117" s="1073"/>
      <c r="AP117" s="1075"/>
      <c r="AQ117" s="1076"/>
      <c r="AR117" s="1076"/>
      <c r="AS117" s="1076"/>
      <c r="AT117" s="1077"/>
      <c r="AU117" s="995"/>
      <c r="AV117" s="996"/>
      <c r="AW117" s="996"/>
      <c r="AX117" s="996"/>
      <c r="AY117" s="996"/>
      <c r="AZ117" s="1062" t="s">
        <v>455</v>
      </c>
      <c r="BA117" s="1063"/>
      <c r="BB117" s="1063"/>
      <c r="BC117" s="1063"/>
      <c r="BD117" s="1063"/>
      <c r="BE117" s="1063"/>
      <c r="BF117" s="1063"/>
      <c r="BG117" s="1063"/>
      <c r="BH117" s="1063"/>
      <c r="BI117" s="1063"/>
      <c r="BJ117" s="1063"/>
      <c r="BK117" s="1063"/>
      <c r="BL117" s="1063"/>
      <c r="BM117" s="1063"/>
      <c r="BN117" s="1063"/>
      <c r="BO117" s="1063"/>
      <c r="BP117" s="1064"/>
      <c r="BQ117" s="1014" t="s">
        <v>226</v>
      </c>
      <c r="BR117" s="1015"/>
      <c r="BS117" s="1015"/>
      <c r="BT117" s="1015"/>
      <c r="BU117" s="1015"/>
      <c r="BV117" s="1015" t="s">
        <v>226</v>
      </c>
      <c r="BW117" s="1015"/>
      <c r="BX117" s="1015"/>
      <c r="BY117" s="1015"/>
      <c r="BZ117" s="1015"/>
      <c r="CA117" s="1015" t="s">
        <v>391</v>
      </c>
      <c r="CB117" s="1015"/>
      <c r="CC117" s="1015"/>
      <c r="CD117" s="1015"/>
      <c r="CE117" s="1015"/>
      <c r="CF117" s="1009" t="s">
        <v>226</v>
      </c>
      <c r="CG117" s="1010"/>
      <c r="CH117" s="1010"/>
      <c r="CI117" s="1010"/>
      <c r="CJ117" s="1010"/>
      <c r="CK117" s="1040"/>
      <c r="CL117" s="1041"/>
      <c r="CM117" s="1011" t="s">
        <v>456</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226</v>
      </c>
      <c r="DH117" s="1054"/>
      <c r="DI117" s="1054"/>
      <c r="DJ117" s="1054"/>
      <c r="DK117" s="1055"/>
      <c r="DL117" s="1056" t="s">
        <v>226</v>
      </c>
      <c r="DM117" s="1054"/>
      <c r="DN117" s="1054"/>
      <c r="DO117" s="1054"/>
      <c r="DP117" s="1055"/>
      <c r="DQ117" s="1056" t="s">
        <v>226</v>
      </c>
      <c r="DR117" s="1054"/>
      <c r="DS117" s="1054"/>
      <c r="DT117" s="1054"/>
      <c r="DU117" s="1055"/>
      <c r="DV117" s="1057" t="s">
        <v>226</v>
      </c>
      <c r="DW117" s="1058"/>
      <c r="DX117" s="1058"/>
      <c r="DY117" s="1058"/>
      <c r="DZ117" s="1059"/>
    </row>
    <row r="118" spans="1:130" s="247" customFormat="1" ht="26.25" customHeight="1" x14ac:dyDescent="0.15">
      <c r="A118" s="999" t="s">
        <v>430</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428</v>
      </c>
      <c r="AB118" s="980"/>
      <c r="AC118" s="980"/>
      <c r="AD118" s="980"/>
      <c r="AE118" s="981"/>
      <c r="AF118" s="979" t="s">
        <v>306</v>
      </c>
      <c r="AG118" s="980"/>
      <c r="AH118" s="980"/>
      <c r="AI118" s="980"/>
      <c r="AJ118" s="981"/>
      <c r="AK118" s="979" t="s">
        <v>305</v>
      </c>
      <c r="AL118" s="980"/>
      <c r="AM118" s="980"/>
      <c r="AN118" s="980"/>
      <c r="AO118" s="981"/>
      <c r="AP118" s="1066" t="s">
        <v>429</v>
      </c>
      <c r="AQ118" s="1067"/>
      <c r="AR118" s="1067"/>
      <c r="AS118" s="1067"/>
      <c r="AT118" s="1068"/>
      <c r="AU118" s="995"/>
      <c r="AV118" s="996"/>
      <c r="AW118" s="996"/>
      <c r="AX118" s="996"/>
      <c r="AY118" s="996"/>
      <c r="AZ118" s="1069" t="s">
        <v>457</v>
      </c>
      <c r="BA118" s="1060"/>
      <c r="BB118" s="1060"/>
      <c r="BC118" s="1060"/>
      <c r="BD118" s="1060"/>
      <c r="BE118" s="1060"/>
      <c r="BF118" s="1060"/>
      <c r="BG118" s="1060"/>
      <c r="BH118" s="1060"/>
      <c r="BI118" s="1060"/>
      <c r="BJ118" s="1060"/>
      <c r="BK118" s="1060"/>
      <c r="BL118" s="1060"/>
      <c r="BM118" s="1060"/>
      <c r="BN118" s="1060"/>
      <c r="BO118" s="1060"/>
      <c r="BP118" s="1061"/>
      <c r="BQ118" s="1092" t="s">
        <v>226</v>
      </c>
      <c r="BR118" s="1093"/>
      <c r="BS118" s="1093"/>
      <c r="BT118" s="1093"/>
      <c r="BU118" s="1093"/>
      <c r="BV118" s="1093" t="s">
        <v>391</v>
      </c>
      <c r="BW118" s="1093"/>
      <c r="BX118" s="1093"/>
      <c r="BY118" s="1093"/>
      <c r="BZ118" s="1093"/>
      <c r="CA118" s="1093" t="s">
        <v>226</v>
      </c>
      <c r="CB118" s="1093"/>
      <c r="CC118" s="1093"/>
      <c r="CD118" s="1093"/>
      <c r="CE118" s="1093"/>
      <c r="CF118" s="1009" t="s">
        <v>226</v>
      </c>
      <c r="CG118" s="1010"/>
      <c r="CH118" s="1010"/>
      <c r="CI118" s="1010"/>
      <c r="CJ118" s="1010"/>
      <c r="CK118" s="1040"/>
      <c r="CL118" s="1041"/>
      <c r="CM118" s="1011" t="s">
        <v>458</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226</v>
      </c>
      <c r="DH118" s="1054"/>
      <c r="DI118" s="1054"/>
      <c r="DJ118" s="1054"/>
      <c r="DK118" s="1055"/>
      <c r="DL118" s="1056" t="s">
        <v>226</v>
      </c>
      <c r="DM118" s="1054"/>
      <c r="DN118" s="1054"/>
      <c r="DO118" s="1054"/>
      <c r="DP118" s="1055"/>
      <c r="DQ118" s="1056" t="s">
        <v>226</v>
      </c>
      <c r="DR118" s="1054"/>
      <c r="DS118" s="1054"/>
      <c r="DT118" s="1054"/>
      <c r="DU118" s="1055"/>
      <c r="DV118" s="1057" t="s">
        <v>391</v>
      </c>
      <c r="DW118" s="1058"/>
      <c r="DX118" s="1058"/>
      <c r="DY118" s="1058"/>
      <c r="DZ118" s="1059"/>
    </row>
    <row r="119" spans="1:130" s="247" customFormat="1" ht="26.25" customHeight="1" x14ac:dyDescent="0.15">
      <c r="A119" s="1153" t="s">
        <v>433</v>
      </c>
      <c r="B119" s="1039"/>
      <c r="C119" s="1018" t="s">
        <v>434</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391</v>
      </c>
      <c r="AB119" s="987"/>
      <c r="AC119" s="987"/>
      <c r="AD119" s="987"/>
      <c r="AE119" s="988"/>
      <c r="AF119" s="989" t="s">
        <v>226</v>
      </c>
      <c r="AG119" s="987"/>
      <c r="AH119" s="987"/>
      <c r="AI119" s="987"/>
      <c r="AJ119" s="988"/>
      <c r="AK119" s="989" t="s">
        <v>391</v>
      </c>
      <c r="AL119" s="987"/>
      <c r="AM119" s="987"/>
      <c r="AN119" s="987"/>
      <c r="AO119" s="988"/>
      <c r="AP119" s="990" t="s">
        <v>226</v>
      </c>
      <c r="AQ119" s="991"/>
      <c r="AR119" s="991"/>
      <c r="AS119" s="991"/>
      <c r="AT119" s="992"/>
      <c r="AU119" s="997"/>
      <c r="AV119" s="998"/>
      <c r="AW119" s="998"/>
      <c r="AX119" s="998"/>
      <c r="AY119" s="998"/>
      <c r="AZ119" s="278" t="s">
        <v>187</v>
      </c>
      <c r="BA119" s="278"/>
      <c r="BB119" s="278"/>
      <c r="BC119" s="278"/>
      <c r="BD119" s="278"/>
      <c r="BE119" s="278"/>
      <c r="BF119" s="278"/>
      <c r="BG119" s="278"/>
      <c r="BH119" s="278"/>
      <c r="BI119" s="278"/>
      <c r="BJ119" s="278"/>
      <c r="BK119" s="278"/>
      <c r="BL119" s="278"/>
      <c r="BM119" s="278"/>
      <c r="BN119" s="278"/>
      <c r="BO119" s="1070" t="s">
        <v>459</v>
      </c>
      <c r="BP119" s="1101"/>
      <c r="BQ119" s="1092">
        <v>7521844</v>
      </c>
      <c r="BR119" s="1093"/>
      <c r="BS119" s="1093"/>
      <c r="BT119" s="1093"/>
      <c r="BU119" s="1093"/>
      <c r="BV119" s="1093">
        <v>7439561</v>
      </c>
      <c r="BW119" s="1093"/>
      <c r="BX119" s="1093"/>
      <c r="BY119" s="1093"/>
      <c r="BZ119" s="1093"/>
      <c r="CA119" s="1093">
        <v>7520525</v>
      </c>
      <c r="CB119" s="1093"/>
      <c r="CC119" s="1093"/>
      <c r="CD119" s="1093"/>
      <c r="CE119" s="1093"/>
      <c r="CF119" s="1094"/>
      <c r="CG119" s="1095"/>
      <c r="CH119" s="1095"/>
      <c r="CI119" s="1095"/>
      <c r="CJ119" s="1096"/>
      <c r="CK119" s="1042"/>
      <c r="CL119" s="1043"/>
      <c r="CM119" s="1097" t="s">
        <v>460</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391</v>
      </c>
      <c r="DH119" s="1079"/>
      <c r="DI119" s="1079"/>
      <c r="DJ119" s="1079"/>
      <c r="DK119" s="1080"/>
      <c r="DL119" s="1078" t="s">
        <v>226</v>
      </c>
      <c r="DM119" s="1079"/>
      <c r="DN119" s="1079"/>
      <c r="DO119" s="1079"/>
      <c r="DP119" s="1080"/>
      <c r="DQ119" s="1078" t="s">
        <v>226</v>
      </c>
      <c r="DR119" s="1079"/>
      <c r="DS119" s="1079"/>
      <c r="DT119" s="1079"/>
      <c r="DU119" s="1080"/>
      <c r="DV119" s="1081" t="s">
        <v>391</v>
      </c>
      <c r="DW119" s="1082"/>
      <c r="DX119" s="1082"/>
      <c r="DY119" s="1082"/>
      <c r="DZ119" s="1083"/>
    </row>
    <row r="120" spans="1:130" s="247" customFormat="1" ht="26.25" customHeight="1" x14ac:dyDescent="0.15">
      <c r="A120" s="1154"/>
      <c r="B120" s="1041"/>
      <c r="C120" s="1011" t="s">
        <v>437</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226</v>
      </c>
      <c r="AB120" s="1054"/>
      <c r="AC120" s="1054"/>
      <c r="AD120" s="1054"/>
      <c r="AE120" s="1055"/>
      <c r="AF120" s="1056" t="s">
        <v>226</v>
      </c>
      <c r="AG120" s="1054"/>
      <c r="AH120" s="1054"/>
      <c r="AI120" s="1054"/>
      <c r="AJ120" s="1055"/>
      <c r="AK120" s="1056" t="s">
        <v>226</v>
      </c>
      <c r="AL120" s="1054"/>
      <c r="AM120" s="1054"/>
      <c r="AN120" s="1054"/>
      <c r="AO120" s="1055"/>
      <c r="AP120" s="1057" t="s">
        <v>226</v>
      </c>
      <c r="AQ120" s="1058"/>
      <c r="AR120" s="1058"/>
      <c r="AS120" s="1058"/>
      <c r="AT120" s="1059"/>
      <c r="AU120" s="1084" t="s">
        <v>461</v>
      </c>
      <c r="AV120" s="1085"/>
      <c r="AW120" s="1085"/>
      <c r="AX120" s="1085"/>
      <c r="AY120" s="1086"/>
      <c r="AZ120" s="1035" t="s">
        <v>462</v>
      </c>
      <c r="BA120" s="984"/>
      <c r="BB120" s="984"/>
      <c r="BC120" s="984"/>
      <c r="BD120" s="984"/>
      <c r="BE120" s="984"/>
      <c r="BF120" s="984"/>
      <c r="BG120" s="984"/>
      <c r="BH120" s="984"/>
      <c r="BI120" s="984"/>
      <c r="BJ120" s="984"/>
      <c r="BK120" s="984"/>
      <c r="BL120" s="984"/>
      <c r="BM120" s="984"/>
      <c r="BN120" s="984"/>
      <c r="BO120" s="984"/>
      <c r="BP120" s="985"/>
      <c r="BQ120" s="1021">
        <v>1471336</v>
      </c>
      <c r="BR120" s="1022"/>
      <c r="BS120" s="1022"/>
      <c r="BT120" s="1022"/>
      <c r="BU120" s="1022"/>
      <c r="BV120" s="1022">
        <v>1663666</v>
      </c>
      <c r="BW120" s="1022"/>
      <c r="BX120" s="1022"/>
      <c r="BY120" s="1022"/>
      <c r="BZ120" s="1022"/>
      <c r="CA120" s="1022">
        <v>1795677</v>
      </c>
      <c r="CB120" s="1022"/>
      <c r="CC120" s="1022"/>
      <c r="CD120" s="1022"/>
      <c r="CE120" s="1022"/>
      <c r="CF120" s="1036">
        <v>64.400000000000006</v>
      </c>
      <c r="CG120" s="1037"/>
      <c r="CH120" s="1037"/>
      <c r="CI120" s="1037"/>
      <c r="CJ120" s="1037"/>
      <c r="CK120" s="1102" t="s">
        <v>463</v>
      </c>
      <c r="CL120" s="1103"/>
      <c r="CM120" s="1103"/>
      <c r="CN120" s="1103"/>
      <c r="CO120" s="1104"/>
      <c r="CP120" s="1110" t="s">
        <v>409</v>
      </c>
      <c r="CQ120" s="1111"/>
      <c r="CR120" s="1111"/>
      <c r="CS120" s="1111"/>
      <c r="CT120" s="1111"/>
      <c r="CU120" s="1111"/>
      <c r="CV120" s="1111"/>
      <c r="CW120" s="1111"/>
      <c r="CX120" s="1111"/>
      <c r="CY120" s="1111"/>
      <c r="CZ120" s="1111"/>
      <c r="DA120" s="1111"/>
      <c r="DB120" s="1111"/>
      <c r="DC120" s="1111"/>
      <c r="DD120" s="1111"/>
      <c r="DE120" s="1111"/>
      <c r="DF120" s="1112"/>
      <c r="DG120" s="1021">
        <v>1351476</v>
      </c>
      <c r="DH120" s="1022"/>
      <c r="DI120" s="1022"/>
      <c r="DJ120" s="1022"/>
      <c r="DK120" s="1022"/>
      <c r="DL120" s="1022">
        <v>1251293</v>
      </c>
      <c r="DM120" s="1022"/>
      <c r="DN120" s="1022"/>
      <c r="DO120" s="1022"/>
      <c r="DP120" s="1022"/>
      <c r="DQ120" s="1022">
        <v>1111067</v>
      </c>
      <c r="DR120" s="1022"/>
      <c r="DS120" s="1022"/>
      <c r="DT120" s="1022"/>
      <c r="DU120" s="1022"/>
      <c r="DV120" s="1023">
        <v>39.9</v>
      </c>
      <c r="DW120" s="1023"/>
      <c r="DX120" s="1023"/>
      <c r="DY120" s="1023"/>
      <c r="DZ120" s="1024"/>
    </row>
    <row r="121" spans="1:130" s="247" customFormat="1" ht="26.25" customHeight="1" x14ac:dyDescent="0.15">
      <c r="A121" s="1154"/>
      <c r="B121" s="1041"/>
      <c r="C121" s="1062" t="s">
        <v>464</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226</v>
      </c>
      <c r="AB121" s="1054"/>
      <c r="AC121" s="1054"/>
      <c r="AD121" s="1054"/>
      <c r="AE121" s="1055"/>
      <c r="AF121" s="1056" t="s">
        <v>226</v>
      </c>
      <c r="AG121" s="1054"/>
      <c r="AH121" s="1054"/>
      <c r="AI121" s="1054"/>
      <c r="AJ121" s="1055"/>
      <c r="AK121" s="1056" t="s">
        <v>226</v>
      </c>
      <c r="AL121" s="1054"/>
      <c r="AM121" s="1054"/>
      <c r="AN121" s="1054"/>
      <c r="AO121" s="1055"/>
      <c r="AP121" s="1057" t="s">
        <v>226</v>
      </c>
      <c r="AQ121" s="1058"/>
      <c r="AR121" s="1058"/>
      <c r="AS121" s="1058"/>
      <c r="AT121" s="1059"/>
      <c r="AU121" s="1087"/>
      <c r="AV121" s="1088"/>
      <c r="AW121" s="1088"/>
      <c r="AX121" s="1088"/>
      <c r="AY121" s="1089"/>
      <c r="AZ121" s="1044" t="s">
        <v>465</v>
      </c>
      <c r="BA121" s="1045"/>
      <c r="BB121" s="1045"/>
      <c r="BC121" s="1045"/>
      <c r="BD121" s="1045"/>
      <c r="BE121" s="1045"/>
      <c r="BF121" s="1045"/>
      <c r="BG121" s="1045"/>
      <c r="BH121" s="1045"/>
      <c r="BI121" s="1045"/>
      <c r="BJ121" s="1045"/>
      <c r="BK121" s="1045"/>
      <c r="BL121" s="1045"/>
      <c r="BM121" s="1045"/>
      <c r="BN121" s="1045"/>
      <c r="BO121" s="1045"/>
      <c r="BP121" s="1046"/>
      <c r="BQ121" s="1014">
        <v>747</v>
      </c>
      <c r="BR121" s="1015"/>
      <c r="BS121" s="1015"/>
      <c r="BT121" s="1015"/>
      <c r="BU121" s="1015"/>
      <c r="BV121" s="1015">
        <v>1050</v>
      </c>
      <c r="BW121" s="1015"/>
      <c r="BX121" s="1015"/>
      <c r="BY121" s="1015"/>
      <c r="BZ121" s="1015"/>
      <c r="CA121" s="1015">
        <v>768</v>
      </c>
      <c r="CB121" s="1015"/>
      <c r="CC121" s="1015"/>
      <c r="CD121" s="1015"/>
      <c r="CE121" s="1015"/>
      <c r="CF121" s="1009">
        <v>0</v>
      </c>
      <c r="CG121" s="1010"/>
      <c r="CH121" s="1010"/>
      <c r="CI121" s="1010"/>
      <c r="CJ121" s="1010"/>
      <c r="CK121" s="1105"/>
      <c r="CL121" s="1106"/>
      <c r="CM121" s="1106"/>
      <c r="CN121" s="1106"/>
      <c r="CO121" s="1107"/>
      <c r="CP121" s="1115" t="s">
        <v>466</v>
      </c>
      <c r="CQ121" s="1116"/>
      <c r="CR121" s="1116"/>
      <c r="CS121" s="1116"/>
      <c r="CT121" s="1116"/>
      <c r="CU121" s="1116"/>
      <c r="CV121" s="1116"/>
      <c r="CW121" s="1116"/>
      <c r="CX121" s="1116"/>
      <c r="CY121" s="1116"/>
      <c r="CZ121" s="1116"/>
      <c r="DA121" s="1116"/>
      <c r="DB121" s="1116"/>
      <c r="DC121" s="1116"/>
      <c r="DD121" s="1116"/>
      <c r="DE121" s="1116"/>
      <c r="DF121" s="1117"/>
      <c r="DG121" s="1014">
        <v>413094</v>
      </c>
      <c r="DH121" s="1015"/>
      <c r="DI121" s="1015"/>
      <c r="DJ121" s="1015"/>
      <c r="DK121" s="1015"/>
      <c r="DL121" s="1015">
        <v>401806</v>
      </c>
      <c r="DM121" s="1015"/>
      <c r="DN121" s="1015"/>
      <c r="DO121" s="1015"/>
      <c r="DP121" s="1015"/>
      <c r="DQ121" s="1015">
        <v>448394</v>
      </c>
      <c r="DR121" s="1015"/>
      <c r="DS121" s="1015"/>
      <c r="DT121" s="1015"/>
      <c r="DU121" s="1015"/>
      <c r="DV121" s="1016">
        <v>16.100000000000001</v>
      </c>
      <c r="DW121" s="1016"/>
      <c r="DX121" s="1016"/>
      <c r="DY121" s="1016"/>
      <c r="DZ121" s="1017"/>
    </row>
    <row r="122" spans="1:130" s="247" customFormat="1" ht="26.25" customHeight="1" x14ac:dyDescent="0.15">
      <c r="A122" s="1154"/>
      <c r="B122" s="1041"/>
      <c r="C122" s="1011" t="s">
        <v>447</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226</v>
      </c>
      <c r="AB122" s="1054"/>
      <c r="AC122" s="1054"/>
      <c r="AD122" s="1054"/>
      <c r="AE122" s="1055"/>
      <c r="AF122" s="1056" t="s">
        <v>226</v>
      </c>
      <c r="AG122" s="1054"/>
      <c r="AH122" s="1054"/>
      <c r="AI122" s="1054"/>
      <c r="AJ122" s="1055"/>
      <c r="AK122" s="1056" t="s">
        <v>226</v>
      </c>
      <c r="AL122" s="1054"/>
      <c r="AM122" s="1054"/>
      <c r="AN122" s="1054"/>
      <c r="AO122" s="1055"/>
      <c r="AP122" s="1057" t="s">
        <v>391</v>
      </c>
      <c r="AQ122" s="1058"/>
      <c r="AR122" s="1058"/>
      <c r="AS122" s="1058"/>
      <c r="AT122" s="1059"/>
      <c r="AU122" s="1087"/>
      <c r="AV122" s="1088"/>
      <c r="AW122" s="1088"/>
      <c r="AX122" s="1088"/>
      <c r="AY122" s="1089"/>
      <c r="AZ122" s="1069" t="s">
        <v>467</v>
      </c>
      <c r="BA122" s="1060"/>
      <c r="BB122" s="1060"/>
      <c r="BC122" s="1060"/>
      <c r="BD122" s="1060"/>
      <c r="BE122" s="1060"/>
      <c r="BF122" s="1060"/>
      <c r="BG122" s="1060"/>
      <c r="BH122" s="1060"/>
      <c r="BI122" s="1060"/>
      <c r="BJ122" s="1060"/>
      <c r="BK122" s="1060"/>
      <c r="BL122" s="1060"/>
      <c r="BM122" s="1060"/>
      <c r="BN122" s="1060"/>
      <c r="BO122" s="1060"/>
      <c r="BP122" s="1061"/>
      <c r="BQ122" s="1092">
        <v>4815893</v>
      </c>
      <c r="BR122" s="1093"/>
      <c r="BS122" s="1093"/>
      <c r="BT122" s="1093"/>
      <c r="BU122" s="1093"/>
      <c r="BV122" s="1093">
        <v>5157209</v>
      </c>
      <c r="BW122" s="1093"/>
      <c r="BX122" s="1093"/>
      <c r="BY122" s="1093"/>
      <c r="BZ122" s="1093"/>
      <c r="CA122" s="1093">
        <v>5010014</v>
      </c>
      <c r="CB122" s="1093"/>
      <c r="CC122" s="1093"/>
      <c r="CD122" s="1093"/>
      <c r="CE122" s="1093"/>
      <c r="CF122" s="1113">
        <v>179.7</v>
      </c>
      <c r="CG122" s="1114"/>
      <c r="CH122" s="1114"/>
      <c r="CI122" s="1114"/>
      <c r="CJ122" s="1114"/>
      <c r="CK122" s="1105"/>
      <c r="CL122" s="1106"/>
      <c r="CM122" s="1106"/>
      <c r="CN122" s="1106"/>
      <c r="CO122" s="1107"/>
      <c r="CP122" s="1115" t="s">
        <v>468</v>
      </c>
      <c r="CQ122" s="1116"/>
      <c r="CR122" s="1116"/>
      <c r="CS122" s="1116"/>
      <c r="CT122" s="1116"/>
      <c r="CU122" s="1116"/>
      <c r="CV122" s="1116"/>
      <c r="CW122" s="1116"/>
      <c r="CX122" s="1116"/>
      <c r="CY122" s="1116"/>
      <c r="CZ122" s="1116"/>
      <c r="DA122" s="1116"/>
      <c r="DB122" s="1116"/>
      <c r="DC122" s="1116"/>
      <c r="DD122" s="1116"/>
      <c r="DE122" s="1116"/>
      <c r="DF122" s="1117"/>
      <c r="DG122" s="1014">
        <v>234583</v>
      </c>
      <c r="DH122" s="1015"/>
      <c r="DI122" s="1015"/>
      <c r="DJ122" s="1015"/>
      <c r="DK122" s="1015"/>
      <c r="DL122" s="1015">
        <v>184712</v>
      </c>
      <c r="DM122" s="1015"/>
      <c r="DN122" s="1015"/>
      <c r="DO122" s="1015"/>
      <c r="DP122" s="1015"/>
      <c r="DQ122" s="1015">
        <v>134425</v>
      </c>
      <c r="DR122" s="1015"/>
      <c r="DS122" s="1015"/>
      <c r="DT122" s="1015"/>
      <c r="DU122" s="1015"/>
      <c r="DV122" s="1016">
        <v>4.8</v>
      </c>
      <c r="DW122" s="1016"/>
      <c r="DX122" s="1016"/>
      <c r="DY122" s="1016"/>
      <c r="DZ122" s="1017"/>
    </row>
    <row r="123" spans="1:130" s="247" customFormat="1" ht="26.25" customHeight="1" x14ac:dyDescent="0.15">
      <c r="A123" s="1154"/>
      <c r="B123" s="1041"/>
      <c r="C123" s="1011" t="s">
        <v>453</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391</v>
      </c>
      <c r="AB123" s="1054"/>
      <c r="AC123" s="1054"/>
      <c r="AD123" s="1054"/>
      <c r="AE123" s="1055"/>
      <c r="AF123" s="1056" t="s">
        <v>226</v>
      </c>
      <c r="AG123" s="1054"/>
      <c r="AH123" s="1054"/>
      <c r="AI123" s="1054"/>
      <c r="AJ123" s="1055"/>
      <c r="AK123" s="1056" t="s">
        <v>391</v>
      </c>
      <c r="AL123" s="1054"/>
      <c r="AM123" s="1054"/>
      <c r="AN123" s="1054"/>
      <c r="AO123" s="1055"/>
      <c r="AP123" s="1057" t="s">
        <v>226</v>
      </c>
      <c r="AQ123" s="1058"/>
      <c r="AR123" s="1058"/>
      <c r="AS123" s="1058"/>
      <c r="AT123" s="1059"/>
      <c r="AU123" s="1090"/>
      <c r="AV123" s="1091"/>
      <c r="AW123" s="1091"/>
      <c r="AX123" s="1091"/>
      <c r="AY123" s="1091"/>
      <c r="AZ123" s="278" t="s">
        <v>187</v>
      </c>
      <c r="BA123" s="278"/>
      <c r="BB123" s="278"/>
      <c r="BC123" s="278"/>
      <c r="BD123" s="278"/>
      <c r="BE123" s="278"/>
      <c r="BF123" s="278"/>
      <c r="BG123" s="278"/>
      <c r="BH123" s="278"/>
      <c r="BI123" s="278"/>
      <c r="BJ123" s="278"/>
      <c r="BK123" s="278"/>
      <c r="BL123" s="278"/>
      <c r="BM123" s="278"/>
      <c r="BN123" s="278"/>
      <c r="BO123" s="1070" t="s">
        <v>469</v>
      </c>
      <c r="BP123" s="1101"/>
      <c r="BQ123" s="1160">
        <v>6287976</v>
      </c>
      <c r="BR123" s="1161"/>
      <c r="BS123" s="1161"/>
      <c r="BT123" s="1161"/>
      <c r="BU123" s="1161"/>
      <c r="BV123" s="1161">
        <v>6821925</v>
      </c>
      <c r="BW123" s="1161"/>
      <c r="BX123" s="1161"/>
      <c r="BY123" s="1161"/>
      <c r="BZ123" s="1161"/>
      <c r="CA123" s="1161">
        <v>6806459</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7" customFormat="1" ht="26.25" customHeight="1" thickBot="1" x14ac:dyDescent="0.2">
      <c r="A124" s="1154"/>
      <c r="B124" s="1041"/>
      <c r="C124" s="1011" t="s">
        <v>456</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226</v>
      </c>
      <c r="AB124" s="1054"/>
      <c r="AC124" s="1054"/>
      <c r="AD124" s="1054"/>
      <c r="AE124" s="1055"/>
      <c r="AF124" s="1056" t="s">
        <v>226</v>
      </c>
      <c r="AG124" s="1054"/>
      <c r="AH124" s="1054"/>
      <c r="AI124" s="1054"/>
      <c r="AJ124" s="1055"/>
      <c r="AK124" s="1056" t="s">
        <v>226</v>
      </c>
      <c r="AL124" s="1054"/>
      <c r="AM124" s="1054"/>
      <c r="AN124" s="1054"/>
      <c r="AO124" s="1055"/>
      <c r="AP124" s="1057" t="s">
        <v>226</v>
      </c>
      <c r="AQ124" s="1058"/>
      <c r="AR124" s="1058"/>
      <c r="AS124" s="1058"/>
      <c r="AT124" s="1059"/>
      <c r="AU124" s="1156" t="s">
        <v>470</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44.9</v>
      </c>
      <c r="BR124" s="1123"/>
      <c r="BS124" s="1123"/>
      <c r="BT124" s="1123"/>
      <c r="BU124" s="1123"/>
      <c r="BV124" s="1123">
        <v>22.3</v>
      </c>
      <c r="BW124" s="1123"/>
      <c r="BX124" s="1123"/>
      <c r="BY124" s="1123"/>
      <c r="BZ124" s="1123"/>
      <c r="CA124" s="1123">
        <v>25.6</v>
      </c>
      <c r="CB124" s="1123"/>
      <c r="CC124" s="1123"/>
      <c r="CD124" s="1123"/>
      <c r="CE124" s="1123"/>
      <c r="CF124" s="1124"/>
      <c r="CG124" s="1125"/>
      <c r="CH124" s="1125"/>
      <c r="CI124" s="1125"/>
      <c r="CJ124" s="1126"/>
      <c r="CK124" s="1108"/>
      <c r="CL124" s="1108"/>
      <c r="CM124" s="1108"/>
      <c r="CN124" s="1108"/>
      <c r="CO124" s="1109"/>
      <c r="CP124" s="1115" t="s">
        <v>471</v>
      </c>
      <c r="CQ124" s="1116"/>
      <c r="CR124" s="1116"/>
      <c r="CS124" s="1116"/>
      <c r="CT124" s="1116"/>
      <c r="CU124" s="1116"/>
      <c r="CV124" s="1116"/>
      <c r="CW124" s="1116"/>
      <c r="CX124" s="1116"/>
      <c r="CY124" s="1116"/>
      <c r="CZ124" s="1116"/>
      <c r="DA124" s="1116"/>
      <c r="DB124" s="1116"/>
      <c r="DC124" s="1116"/>
      <c r="DD124" s="1116"/>
      <c r="DE124" s="1116"/>
      <c r="DF124" s="1117"/>
      <c r="DG124" s="1100" t="s">
        <v>391</v>
      </c>
      <c r="DH124" s="1079"/>
      <c r="DI124" s="1079"/>
      <c r="DJ124" s="1079"/>
      <c r="DK124" s="1080"/>
      <c r="DL124" s="1078" t="s">
        <v>226</v>
      </c>
      <c r="DM124" s="1079"/>
      <c r="DN124" s="1079"/>
      <c r="DO124" s="1079"/>
      <c r="DP124" s="1080"/>
      <c r="DQ124" s="1078" t="s">
        <v>226</v>
      </c>
      <c r="DR124" s="1079"/>
      <c r="DS124" s="1079"/>
      <c r="DT124" s="1079"/>
      <c r="DU124" s="1080"/>
      <c r="DV124" s="1081" t="s">
        <v>226</v>
      </c>
      <c r="DW124" s="1082"/>
      <c r="DX124" s="1082"/>
      <c r="DY124" s="1082"/>
      <c r="DZ124" s="1083"/>
    </row>
    <row r="125" spans="1:130" s="247" customFormat="1" ht="26.25" customHeight="1" x14ac:dyDescent="0.15">
      <c r="A125" s="1154"/>
      <c r="B125" s="1041"/>
      <c r="C125" s="1011" t="s">
        <v>458</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226</v>
      </c>
      <c r="AB125" s="1054"/>
      <c r="AC125" s="1054"/>
      <c r="AD125" s="1054"/>
      <c r="AE125" s="1055"/>
      <c r="AF125" s="1056" t="s">
        <v>226</v>
      </c>
      <c r="AG125" s="1054"/>
      <c r="AH125" s="1054"/>
      <c r="AI125" s="1054"/>
      <c r="AJ125" s="1055"/>
      <c r="AK125" s="1056" t="s">
        <v>226</v>
      </c>
      <c r="AL125" s="1054"/>
      <c r="AM125" s="1054"/>
      <c r="AN125" s="1054"/>
      <c r="AO125" s="1055"/>
      <c r="AP125" s="1057" t="s">
        <v>226</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472</v>
      </c>
      <c r="CL125" s="1103"/>
      <c r="CM125" s="1103"/>
      <c r="CN125" s="1103"/>
      <c r="CO125" s="1104"/>
      <c r="CP125" s="1035" t="s">
        <v>473</v>
      </c>
      <c r="CQ125" s="984"/>
      <c r="CR125" s="984"/>
      <c r="CS125" s="984"/>
      <c r="CT125" s="984"/>
      <c r="CU125" s="984"/>
      <c r="CV125" s="984"/>
      <c r="CW125" s="984"/>
      <c r="CX125" s="984"/>
      <c r="CY125" s="984"/>
      <c r="CZ125" s="984"/>
      <c r="DA125" s="984"/>
      <c r="DB125" s="984"/>
      <c r="DC125" s="984"/>
      <c r="DD125" s="984"/>
      <c r="DE125" s="984"/>
      <c r="DF125" s="985"/>
      <c r="DG125" s="1021" t="s">
        <v>226</v>
      </c>
      <c r="DH125" s="1022"/>
      <c r="DI125" s="1022"/>
      <c r="DJ125" s="1022"/>
      <c r="DK125" s="1022"/>
      <c r="DL125" s="1022" t="s">
        <v>226</v>
      </c>
      <c r="DM125" s="1022"/>
      <c r="DN125" s="1022"/>
      <c r="DO125" s="1022"/>
      <c r="DP125" s="1022"/>
      <c r="DQ125" s="1022" t="s">
        <v>391</v>
      </c>
      <c r="DR125" s="1022"/>
      <c r="DS125" s="1022"/>
      <c r="DT125" s="1022"/>
      <c r="DU125" s="1022"/>
      <c r="DV125" s="1023" t="s">
        <v>226</v>
      </c>
      <c r="DW125" s="1023"/>
      <c r="DX125" s="1023"/>
      <c r="DY125" s="1023"/>
      <c r="DZ125" s="1024"/>
    </row>
    <row r="126" spans="1:130" s="247" customFormat="1" ht="26.25" customHeight="1" thickBot="1" x14ac:dyDescent="0.2">
      <c r="A126" s="1154"/>
      <c r="B126" s="1041"/>
      <c r="C126" s="1011" t="s">
        <v>460</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391</v>
      </c>
      <c r="AB126" s="1054"/>
      <c r="AC126" s="1054"/>
      <c r="AD126" s="1054"/>
      <c r="AE126" s="1055"/>
      <c r="AF126" s="1056" t="s">
        <v>226</v>
      </c>
      <c r="AG126" s="1054"/>
      <c r="AH126" s="1054"/>
      <c r="AI126" s="1054"/>
      <c r="AJ126" s="1055"/>
      <c r="AK126" s="1056" t="s">
        <v>226</v>
      </c>
      <c r="AL126" s="1054"/>
      <c r="AM126" s="1054"/>
      <c r="AN126" s="1054"/>
      <c r="AO126" s="1055"/>
      <c r="AP126" s="1057" t="s">
        <v>226</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474</v>
      </c>
      <c r="CQ126" s="1045"/>
      <c r="CR126" s="1045"/>
      <c r="CS126" s="1045"/>
      <c r="CT126" s="1045"/>
      <c r="CU126" s="1045"/>
      <c r="CV126" s="1045"/>
      <c r="CW126" s="1045"/>
      <c r="CX126" s="1045"/>
      <c r="CY126" s="1045"/>
      <c r="CZ126" s="1045"/>
      <c r="DA126" s="1045"/>
      <c r="DB126" s="1045"/>
      <c r="DC126" s="1045"/>
      <c r="DD126" s="1045"/>
      <c r="DE126" s="1045"/>
      <c r="DF126" s="1046"/>
      <c r="DG126" s="1014" t="s">
        <v>226</v>
      </c>
      <c r="DH126" s="1015"/>
      <c r="DI126" s="1015"/>
      <c r="DJ126" s="1015"/>
      <c r="DK126" s="1015"/>
      <c r="DL126" s="1015" t="s">
        <v>391</v>
      </c>
      <c r="DM126" s="1015"/>
      <c r="DN126" s="1015"/>
      <c r="DO126" s="1015"/>
      <c r="DP126" s="1015"/>
      <c r="DQ126" s="1015" t="s">
        <v>226</v>
      </c>
      <c r="DR126" s="1015"/>
      <c r="DS126" s="1015"/>
      <c r="DT126" s="1015"/>
      <c r="DU126" s="1015"/>
      <c r="DV126" s="1016" t="s">
        <v>226</v>
      </c>
      <c r="DW126" s="1016"/>
      <c r="DX126" s="1016"/>
      <c r="DY126" s="1016"/>
      <c r="DZ126" s="1017"/>
    </row>
    <row r="127" spans="1:130" s="247" customFormat="1" ht="26.25" customHeight="1" x14ac:dyDescent="0.15">
      <c r="A127" s="1155"/>
      <c r="B127" s="1043"/>
      <c r="C127" s="1097" t="s">
        <v>475</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226</v>
      </c>
      <c r="AB127" s="1054"/>
      <c r="AC127" s="1054"/>
      <c r="AD127" s="1054"/>
      <c r="AE127" s="1055"/>
      <c r="AF127" s="1056" t="s">
        <v>391</v>
      </c>
      <c r="AG127" s="1054"/>
      <c r="AH127" s="1054"/>
      <c r="AI127" s="1054"/>
      <c r="AJ127" s="1055"/>
      <c r="AK127" s="1056" t="s">
        <v>391</v>
      </c>
      <c r="AL127" s="1054"/>
      <c r="AM127" s="1054"/>
      <c r="AN127" s="1054"/>
      <c r="AO127" s="1055"/>
      <c r="AP127" s="1057" t="s">
        <v>391</v>
      </c>
      <c r="AQ127" s="1058"/>
      <c r="AR127" s="1058"/>
      <c r="AS127" s="1058"/>
      <c r="AT127" s="1059"/>
      <c r="AU127" s="283"/>
      <c r="AV127" s="283"/>
      <c r="AW127" s="283"/>
      <c r="AX127" s="1127" t="s">
        <v>476</v>
      </c>
      <c r="AY127" s="1128"/>
      <c r="AZ127" s="1128"/>
      <c r="BA127" s="1128"/>
      <c r="BB127" s="1128"/>
      <c r="BC127" s="1128"/>
      <c r="BD127" s="1128"/>
      <c r="BE127" s="1129"/>
      <c r="BF127" s="1130" t="s">
        <v>477</v>
      </c>
      <c r="BG127" s="1128"/>
      <c r="BH127" s="1128"/>
      <c r="BI127" s="1128"/>
      <c r="BJ127" s="1128"/>
      <c r="BK127" s="1128"/>
      <c r="BL127" s="1129"/>
      <c r="BM127" s="1130" t="s">
        <v>478</v>
      </c>
      <c r="BN127" s="1128"/>
      <c r="BO127" s="1128"/>
      <c r="BP127" s="1128"/>
      <c r="BQ127" s="1128"/>
      <c r="BR127" s="1128"/>
      <c r="BS127" s="1129"/>
      <c r="BT127" s="1130" t="s">
        <v>479</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480</v>
      </c>
      <c r="CQ127" s="1045"/>
      <c r="CR127" s="1045"/>
      <c r="CS127" s="1045"/>
      <c r="CT127" s="1045"/>
      <c r="CU127" s="1045"/>
      <c r="CV127" s="1045"/>
      <c r="CW127" s="1045"/>
      <c r="CX127" s="1045"/>
      <c r="CY127" s="1045"/>
      <c r="CZ127" s="1045"/>
      <c r="DA127" s="1045"/>
      <c r="DB127" s="1045"/>
      <c r="DC127" s="1045"/>
      <c r="DD127" s="1045"/>
      <c r="DE127" s="1045"/>
      <c r="DF127" s="1046"/>
      <c r="DG127" s="1014" t="s">
        <v>391</v>
      </c>
      <c r="DH127" s="1015"/>
      <c r="DI127" s="1015"/>
      <c r="DJ127" s="1015"/>
      <c r="DK127" s="1015"/>
      <c r="DL127" s="1015" t="s">
        <v>391</v>
      </c>
      <c r="DM127" s="1015"/>
      <c r="DN127" s="1015"/>
      <c r="DO127" s="1015"/>
      <c r="DP127" s="1015"/>
      <c r="DQ127" s="1015" t="s">
        <v>226</v>
      </c>
      <c r="DR127" s="1015"/>
      <c r="DS127" s="1015"/>
      <c r="DT127" s="1015"/>
      <c r="DU127" s="1015"/>
      <c r="DV127" s="1016" t="s">
        <v>391</v>
      </c>
      <c r="DW127" s="1016"/>
      <c r="DX127" s="1016"/>
      <c r="DY127" s="1016"/>
      <c r="DZ127" s="1017"/>
    </row>
    <row r="128" spans="1:130" s="247" customFormat="1" ht="26.25" customHeight="1" thickBot="1" x14ac:dyDescent="0.2">
      <c r="A128" s="1138" t="s">
        <v>481</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482</v>
      </c>
      <c r="X128" s="1140"/>
      <c r="Y128" s="1140"/>
      <c r="Z128" s="1141"/>
      <c r="AA128" s="1142">
        <v>1692</v>
      </c>
      <c r="AB128" s="1143"/>
      <c r="AC128" s="1143"/>
      <c r="AD128" s="1143"/>
      <c r="AE128" s="1144"/>
      <c r="AF128" s="1145">
        <v>2923</v>
      </c>
      <c r="AG128" s="1143"/>
      <c r="AH128" s="1143"/>
      <c r="AI128" s="1143"/>
      <c r="AJ128" s="1144"/>
      <c r="AK128" s="1145">
        <v>1325</v>
      </c>
      <c r="AL128" s="1143"/>
      <c r="AM128" s="1143"/>
      <c r="AN128" s="1143"/>
      <c r="AO128" s="1144"/>
      <c r="AP128" s="1146"/>
      <c r="AQ128" s="1147"/>
      <c r="AR128" s="1147"/>
      <c r="AS128" s="1147"/>
      <c r="AT128" s="1148"/>
      <c r="AU128" s="283"/>
      <c r="AV128" s="283"/>
      <c r="AW128" s="283"/>
      <c r="AX128" s="983" t="s">
        <v>483</v>
      </c>
      <c r="AY128" s="984"/>
      <c r="AZ128" s="984"/>
      <c r="BA128" s="984"/>
      <c r="BB128" s="984"/>
      <c r="BC128" s="984"/>
      <c r="BD128" s="984"/>
      <c r="BE128" s="985"/>
      <c r="BF128" s="1149" t="s">
        <v>226</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484</v>
      </c>
      <c r="CQ128" s="1132"/>
      <c r="CR128" s="1132"/>
      <c r="CS128" s="1132"/>
      <c r="CT128" s="1132"/>
      <c r="CU128" s="1132"/>
      <c r="CV128" s="1132"/>
      <c r="CW128" s="1132"/>
      <c r="CX128" s="1132"/>
      <c r="CY128" s="1132"/>
      <c r="CZ128" s="1132"/>
      <c r="DA128" s="1132"/>
      <c r="DB128" s="1132"/>
      <c r="DC128" s="1132"/>
      <c r="DD128" s="1132"/>
      <c r="DE128" s="1132"/>
      <c r="DF128" s="1133"/>
      <c r="DG128" s="1134" t="s">
        <v>226</v>
      </c>
      <c r="DH128" s="1135"/>
      <c r="DI128" s="1135"/>
      <c r="DJ128" s="1135"/>
      <c r="DK128" s="1135"/>
      <c r="DL128" s="1135" t="s">
        <v>226</v>
      </c>
      <c r="DM128" s="1135"/>
      <c r="DN128" s="1135"/>
      <c r="DO128" s="1135"/>
      <c r="DP128" s="1135"/>
      <c r="DQ128" s="1135" t="s">
        <v>226</v>
      </c>
      <c r="DR128" s="1135"/>
      <c r="DS128" s="1135"/>
      <c r="DT128" s="1135"/>
      <c r="DU128" s="1135"/>
      <c r="DV128" s="1136" t="s">
        <v>226</v>
      </c>
      <c r="DW128" s="1136"/>
      <c r="DX128" s="1136"/>
      <c r="DY128" s="1136"/>
      <c r="DZ128" s="1137"/>
    </row>
    <row r="129" spans="1:131" s="247"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485</v>
      </c>
      <c r="X129" s="1169"/>
      <c r="Y129" s="1169"/>
      <c r="Z129" s="1170"/>
      <c r="AA129" s="1053">
        <v>3127714</v>
      </c>
      <c r="AB129" s="1054"/>
      <c r="AC129" s="1054"/>
      <c r="AD129" s="1054"/>
      <c r="AE129" s="1055"/>
      <c r="AF129" s="1056">
        <v>3160057</v>
      </c>
      <c r="AG129" s="1054"/>
      <c r="AH129" s="1054"/>
      <c r="AI129" s="1054"/>
      <c r="AJ129" s="1055"/>
      <c r="AK129" s="1056">
        <v>3186991</v>
      </c>
      <c r="AL129" s="1054"/>
      <c r="AM129" s="1054"/>
      <c r="AN129" s="1054"/>
      <c r="AO129" s="1055"/>
      <c r="AP129" s="1171"/>
      <c r="AQ129" s="1172"/>
      <c r="AR129" s="1172"/>
      <c r="AS129" s="1172"/>
      <c r="AT129" s="1173"/>
      <c r="AU129" s="285"/>
      <c r="AV129" s="285"/>
      <c r="AW129" s="285"/>
      <c r="AX129" s="1162" t="s">
        <v>486</v>
      </c>
      <c r="AY129" s="1045"/>
      <c r="AZ129" s="1045"/>
      <c r="BA129" s="1045"/>
      <c r="BB129" s="1045"/>
      <c r="BC129" s="1045"/>
      <c r="BD129" s="1045"/>
      <c r="BE129" s="1046"/>
      <c r="BF129" s="1163" t="s">
        <v>226</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487</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488</v>
      </c>
      <c r="X130" s="1169"/>
      <c r="Y130" s="1169"/>
      <c r="Z130" s="1170"/>
      <c r="AA130" s="1053">
        <v>381504</v>
      </c>
      <c r="AB130" s="1054"/>
      <c r="AC130" s="1054"/>
      <c r="AD130" s="1054"/>
      <c r="AE130" s="1055"/>
      <c r="AF130" s="1056">
        <v>396600</v>
      </c>
      <c r="AG130" s="1054"/>
      <c r="AH130" s="1054"/>
      <c r="AI130" s="1054"/>
      <c r="AJ130" s="1055"/>
      <c r="AK130" s="1056">
        <v>399239</v>
      </c>
      <c r="AL130" s="1054"/>
      <c r="AM130" s="1054"/>
      <c r="AN130" s="1054"/>
      <c r="AO130" s="1055"/>
      <c r="AP130" s="1171"/>
      <c r="AQ130" s="1172"/>
      <c r="AR130" s="1172"/>
      <c r="AS130" s="1172"/>
      <c r="AT130" s="1173"/>
      <c r="AU130" s="285"/>
      <c r="AV130" s="285"/>
      <c r="AW130" s="285"/>
      <c r="AX130" s="1162" t="s">
        <v>489</v>
      </c>
      <c r="AY130" s="1045"/>
      <c r="AZ130" s="1045"/>
      <c r="BA130" s="1045"/>
      <c r="BB130" s="1045"/>
      <c r="BC130" s="1045"/>
      <c r="BD130" s="1045"/>
      <c r="BE130" s="1046"/>
      <c r="BF130" s="1199">
        <v>5.9</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490</v>
      </c>
      <c r="X131" s="1207"/>
      <c r="Y131" s="1207"/>
      <c r="Z131" s="1208"/>
      <c r="AA131" s="1100">
        <v>2746210</v>
      </c>
      <c r="AB131" s="1079"/>
      <c r="AC131" s="1079"/>
      <c r="AD131" s="1079"/>
      <c r="AE131" s="1080"/>
      <c r="AF131" s="1078">
        <v>2763457</v>
      </c>
      <c r="AG131" s="1079"/>
      <c r="AH131" s="1079"/>
      <c r="AI131" s="1079"/>
      <c r="AJ131" s="1080"/>
      <c r="AK131" s="1078">
        <v>2787752</v>
      </c>
      <c r="AL131" s="1079"/>
      <c r="AM131" s="1079"/>
      <c r="AN131" s="1079"/>
      <c r="AO131" s="1080"/>
      <c r="AP131" s="1209"/>
      <c r="AQ131" s="1210"/>
      <c r="AR131" s="1210"/>
      <c r="AS131" s="1210"/>
      <c r="AT131" s="1211"/>
      <c r="AU131" s="285"/>
      <c r="AV131" s="285"/>
      <c r="AW131" s="285"/>
      <c r="AX131" s="1181" t="s">
        <v>491</v>
      </c>
      <c r="AY131" s="1132"/>
      <c r="AZ131" s="1132"/>
      <c r="BA131" s="1132"/>
      <c r="BB131" s="1132"/>
      <c r="BC131" s="1132"/>
      <c r="BD131" s="1132"/>
      <c r="BE131" s="1133"/>
      <c r="BF131" s="1182">
        <v>25.6</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492</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493</v>
      </c>
      <c r="W132" s="1192"/>
      <c r="X132" s="1192"/>
      <c r="Y132" s="1192"/>
      <c r="Z132" s="1193"/>
      <c r="AA132" s="1194">
        <v>5.8860757189999999</v>
      </c>
      <c r="AB132" s="1195"/>
      <c r="AC132" s="1195"/>
      <c r="AD132" s="1195"/>
      <c r="AE132" s="1196"/>
      <c r="AF132" s="1197">
        <v>5.6809640970000004</v>
      </c>
      <c r="AG132" s="1195"/>
      <c r="AH132" s="1195"/>
      <c r="AI132" s="1195"/>
      <c r="AJ132" s="1196"/>
      <c r="AK132" s="1197">
        <v>6.4154200230000002</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494</v>
      </c>
      <c r="W133" s="1175"/>
      <c r="X133" s="1175"/>
      <c r="Y133" s="1175"/>
      <c r="Z133" s="1176"/>
      <c r="AA133" s="1177">
        <v>5.5</v>
      </c>
      <c r="AB133" s="1178"/>
      <c r="AC133" s="1178"/>
      <c r="AD133" s="1178"/>
      <c r="AE133" s="1179"/>
      <c r="AF133" s="1177">
        <v>5.7</v>
      </c>
      <c r="AG133" s="1178"/>
      <c r="AH133" s="1178"/>
      <c r="AI133" s="1178"/>
      <c r="AJ133" s="1179"/>
      <c r="AK133" s="1177">
        <v>5.9</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7ZAfIrXcKDoEFSfR5Mk+dnJCXv5CBBQ6Xm96o++Sq9tbvucoMTKXmtoYyCXloe73I9U3NTpYSsS1vxG9ydSuxg==" saltValue="d2XpTdO8ltqqqXDFf1gm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J11" zoomScaleNormal="85" zoomScaleSheetLayoutView="100" workbookViewId="0">
      <selection activeCell="AI25" sqref="AI2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YSY7q2twaquWs9R/sIa9QHR2BD/wR+BgJFx0KqrhYBRu1HPKccg4JNZ5FgQQ07rW02/j2sGLXMotZnXYv2g7A==" saltValue="UebzP5fGPJbT5oRyPhXW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40" zoomScale="85" zoomScaleNormal="85" zoomScaleSheetLayoutView="55" workbookViewId="0">
      <selection activeCell="A2" sqref="A2"/>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SeAdbdW5rJwyiGnDzUwgBRqMk+/PjtHgjGJqZE2X/9ivUNxqXny0t4JfDRiU1YmOlwn4WSNaq5rEthltu0GQ==" saltValue="UAkvm1vWBEFU/BZL2eLys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0"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503</v>
      </c>
      <c r="AL9" s="1218"/>
      <c r="AM9" s="1218"/>
      <c r="AN9" s="1219"/>
      <c r="AO9" s="313">
        <v>719056</v>
      </c>
      <c r="AP9" s="313">
        <v>64173</v>
      </c>
      <c r="AQ9" s="314">
        <v>89061</v>
      </c>
      <c r="AR9" s="315">
        <v>-27.9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504</v>
      </c>
      <c r="AL10" s="1218"/>
      <c r="AM10" s="1218"/>
      <c r="AN10" s="1219"/>
      <c r="AO10" s="316">
        <v>32168</v>
      </c>
      <c r="AP10" s="316">
        <v>2871</v>
      </c>
      <c r="AQ10" s="317">
        <v>10104</v>
      </c>
      <c r="AR10" s="318">
        <v>-71.599999999999994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505</v>
      </c>
      <c r="AL11" s="1218"/>
      <c r="AM11" s="1218"/>
      <c r="AN11" s="1219"/>
      <c r="AO11" s="316">
        <v>196119</v>
      </c>
      <c r="AP11" s="316">
        <v>17503</v>
      </c>
      <c r="AQ11" s="317">
        <v>14957</v>
      </c>
      <c r="AR11" s="318">
        <v>17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506</v>
      </c>
      <c r="AL12" s="1218"/>
      <c r="AM12" s="1218"/>
      <c r="AN12" s="1219"/>
      <c r="AO12" s="316">
        <v>18403</v>
      </c>
      <c r="AP12" s="316">
        <v>1642</v>
      </c>
      <c r="AQ12" s="317">
        <v>435</v>
      </c>
      <c r="AR12" s="318">
        <v>277.5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507</v>
      </c>
      <c r="AL13" s="1218"/>
      <c r="AM13" s="1218"/>
      <c r="AN13" s="1219"/>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509</v>
      </c>
      <c r="AL14" s="1218"/>
      <c r="AM14" s="1218"/>
      <c r="AN14" s="1219"/>
      <c r="AO14" s="316">
        <v>98595</v>
      </c>
      <c r="AP14" s="316">
        <v>8799</v>
      </c>
      <c r="AQ14" s="317">
        <v>4008</v>
      </c>
      <c r="AR14" s="318">
        <v>119.5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510</v>
      </c>
      <c r="AL15" s="1218"/>
      <c r="AM15" s="1218"/>
      <c r="AN15" s="1219"/>
      <c r="AO15" s="316">
        <v>9492</v>
      </c>
      <c r="AP15" s="316">
        <v>847</v>
      </c>
      <c r="AQ15" s="317">
        <v>2366</v>
      </c>
      <c r="AR15" s="318">
        <v>-64.2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511</v>
      </c>
      <c r="AL16" s="1221"/>
      <c r="AM16" s="1221"/>
      <c r="AN16" s="1222"/>
      <c r="AO16" s="316">
        <v>-50749</v>
      </c>
      <c r="AP16" s="316">
        <v>-4529</v>
      </c>
      <c r="AQ16" s="317">
        <v>-7825</v>
      </c>
      <c r="AR16" s="318">
        <v>-42.1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187</v>
      </c>
      <c r="AL17" s="1221"/>
      <c r="AM17" s="1221"/>
      <c r="AN17" s="1222"/>
      <c r="AO17" s="316">
        <v>1023084</v>
      </c>
      <c r="AP17" s="316">
        <v>91306</v>
      </c>
      <c r="AQ17" s="317">
        <v>113106</v>
      </c>
      <c r="AR17" s="318">
        <v>-19.3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516</v>
      </c>
      <c r="AL21" s="1213"/>
      <c r="AM21" s="1213"/>
      <c r="AN21" s="1214"/>
      <c r="AO21" s="328">
        <v>7.94</v>
      </c>
      <c r="AP21" s="329">
        <v>10.59</v>
      </c>
      <c r="AQ21" s="330">
        <v>-2.65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517</v>
      </c>
      <c r="AL22" s="1213"/>
      <c r="AM22" s="1213"/>
      <c r="AN22" s="1214"/>
      <c r="AO22" s="333">
        <v>97.6</v>
      </c>
      <c r="AP22" s="334">
        <v>96.5</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521</v>
      </c>
      <c r="AL32" s="1229"/>
      <c r="AM32" s="1229"/>
      <c r="AN32" s="1230"/>
      <c r="AO32" s="343">
        <v>359690</v>
      </c>
      <c r="AP32" s="343">
        <v>32101</v>
      </c>
      <c r="AQ32" s="344">
        <v>58419</v>
      </c>
      <c r="AR32" s="345">
        <v>-45.1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522</v>
      </c>
      <c r="AL33" s="1229"/>
      <c r="AM33" s="1229"/>
      <c r="AN33" s="1230"/>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523</v>
      </c>
      <c r="AL34" s="1229"/>
      <c r="AM34" s="1229"/>
      <c r="AN34" s="1230"/>
      <c r="AO34" s="343" t="s">
        <v>508</v>
      </c>
      <c r="AP34" s="343" t="s">
        <v>508</v>
      </c>
      <c r="AQ34" s="344" t="s">
        <v>508</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524</v>
      </c>
      <c r="AL35" s="1229"/>
      <c r="AM35" s="1229"/>
      <c r="AN35" s="1230"/>
      <c r="AO35" s="343">
        <v>170163</v>
      </c>
      <c r="AP35" s="343">
        <v>15186</v>
      </c>
      <c r="AQ35" s="344">
        <v>22315</v>
      </c>
      <c r="AR35" s="345">
        <v>-31.9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525</v>
      </c>
      <c r="AL36" s="1229"/>
      <c r="AM36" s="1229"/>
      <c r="AN36" s="1230"/>
      <c r="AO36" s="343">
        <v>49557</v>
      </c>
      <c r="AP36" s="343">
        <v>4423</v>
      </c>
      <c r="AQ36" s="344">
        <v>3809</v>
      </c>
      <c r="AR36" s="345">
        <v>16.100000000000001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526</v>
      </c>
      <c r="AL37" s="1229"/>
      <c r="AM37" s="1229"/>
      <c r="AN37" s="1230"/>
      <c r="AO37" s="343" t="s">
        <v>508</v>
      </c>
      <c r="AP37" s="343" t="s">
        <v>508</v>
      </c>
      <c r="AQ37" s="344">
        <v>857</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527</v>
      </c>
      <c r="AL38" s="1232"/>
      <c r="AM38" s="1232"/>
      <c r="AN38" s="1233"/>
      <c r="AO38" s="346" t="s">
        <v>508</v>
      </c>
      <c r="AP38" s="346" t="s">
        <v>508</v>
      </c>
      <c r="AQ38" s="347">
        <v>5</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528</v>
      </c>
      <c r="AL39" s="1232"/>
      <c r="AM39" s="1232"/>
      <c r="AN39" s="1233"/>
      <c r="AO39" s="343">
        <v>-1325</v>
      </c>
      <c r="AP39" s="343">
        <v>-118</v>
      </c>
      <c r="AQ39" s="344">
        <v>-1465</v>
      </c>
      <c r="AR39" s="345">
        <v>-91.9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529</v>
      </c>
      <c r="AL40" s="1229"/>
      <c r="AM40" s="1229"/>
      <c r="AN40" s="1230"/>
      <c r="AO40" s="343">
        <v>-399239</v>
      </c>
      <c r="AP40" s="343">
        <v>-35630</v>
      </c>
      <c r="AQ40" s="344">
        <v>-56668</v>
      </c>
      <c r="AR40" s="345">
        <v>-37.1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298</v>
      </c>
      <c r="AL41" s="1235"/>
      <c r="AM41" s="1235"/>
      <c r="AN41" s="1236"/>
      <c r="AO41" s="343">
        <v>178846</v>
      </c>
      <c r="AP41" s="343">
        <v>15961</v>
      </c>
      <c r="AQ41" s="344">
        <v>27273</v>
      </c>
      <c r="AR41" s="345">
        <v>-41.5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498</v>
      </c>
      <c r="AN49" s="1225" t="s">
        <v>533</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433301</v>
      </c>
      <c r="AN51" s="365">
        <v>37754</v>
      </c>
      <c r="AO51" s="366">
        <v>-21.4</v>
      </c>
      <c r="AP51" s="367">
        <v>106092</v>
      </c>
      <c r="AQ51" s="368">
        <v>-33.1</v>
      </c>
      <c r="AR51" s="369">
        <v>11.7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231906</v>
      </c>
      <c r="AN52" s="373">
        <v>20206</v>
      </c>
      <c r="AO52" s="374">
        <v>-15.7</v>
      </c>
      <c r="AP52" s="375">
        <v>44299</v>
      </c>
      <c r="AQ52" s="376">
        <v>-8.5</v>
      </c>
      <c r="AR52" s="377">
        <v>-7.2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642337</v>
      </c>
      <c r="AN53" s="365">
        <v>56749</v>
      </c>
      <c r="AO53" s="366">
        <v>50.3</v>
      </c>
      <c r="AP53" s="367">
        <v>78903</v>
      </c>
      <c r="AQ53" s="368">
        <v>-25.6</v>
      </c>
      <c r="AR53" s="369">
        <v>75.900000000000006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374735</v>
      </c>
      <c r="AN54" s="373">
        <v>33107</v>
      </c>
      <c r="AO54" s="374">
        <v>63.8</v>
      </c>
      <c r="AP54" s="375">
        <v>49201</v>
      </c>
      <c r="AQ54" s="376">
        <v>11.1</v>
      </c>
      <c r="AR54" s="377">
        <v>52.7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281664</v>
      </c>
      <c r="AN55" s="365">
        <v>25032</v>
      </c>
      <c r="AO55" s="366">
        <v>-55.9</v>
      </c>
      <c r="AP55" s="367">
        <v>82993</v>
      </c>
      <c r="AQ55" s="368">
        <v>5.2</v>
      </c>
      <c r="AR55" s="369">
        <v>-61.1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219124</v>
      </c>
      <c r="AN56" s="373">
        <v>19474</v>
      </c>
      <c r="AO56" s="374">
        <v>-41.2</v>
      </c>
      <c r="AP56" s="375">
        <v>46787</v>
      </c>
      <c r="AQ56" s="376">
        <v>-4.9000000000000004</v>
      </c>
      <c r="AR56" s="377">
        <v>-36.299999999999997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460643</v>
      </c>
      <c r="AN57" s="365">
        <v>41034</v>
      </c>
      <c r="AO57" s="366">
        <v>63.9</v>
      </c>
      <c r="AP57" s="367">
        <v>108252</v>
      </c>
      <c r="AQ57" s="368">
        <v>30.4</v>
      </c>
      <c r="AR57" s="369">
        <v>33.5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363534</v>
      </c>
      <c r="AN58" s="373">
        <v>32383</v>
      </c>
      <c r="AO58" s="374">
        <v>66.3</v>
      </c>
      <c r="AP58" s="375">
        <v>50321</v>
      </c>
      <c r="AQ58" s="376">
        <v>7.6</v>
      </c>
      <c r="AR58" s="377">
        <v>58.7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790850</v>
      </c>
      <c r="AN59" s="365">
        <v>70580</v>
      </c>
      <c r="AO59" s="366">
        <v>72</v>
      </c>
      <c r="AP59" s="367">
        <v>93492</v>
      </c>
      <c r="AQ59" s="368">
        <v>-13.6</v>
      </c>
      <c r="AR59" s="369">
        <v>85.6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627390</v>
      </c>
      <c r="AN60" s="373">
        <v>55992</v>
      </c>
      <c r="AO60" s="374">
        <v>72.900000000000006</v>
      </c>
      <c r="AP60" s="375">
        <v>53316</v>
      </c>
      <c r="AQ60" s="376">
        <v>6</v>
      </c>
      <c r="AR60" s="377">
        <v>66.900000000000006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521759</v>
      </c>
      <c r="AN61" s="380">
        <v>46230</v>
      </c>
      <c r="AO61" s="381">
        <v>21.8</v>
      </c>
      <c r="AP61" s="382">
        <v>93946</v>
      </c>
      <c r="AQ61" s="383">
        <v>-7.3</v>
      </c>
      <c r="AR61" s="369">
        <v>29.1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363338</v>
      </c>
      <c r="AN62" s="373">
        <v>32232</v>
      </c>
      <c r="AO62" s="374">
        <v>29.2</v>
      </c>
      <c r="AP62" s="375">
        <v>48785</v>
      </c>
      <c r="AQ62" s="376">
        <v>2.2999999999999998</v>
      </c>
      <c r="AR62" s="377">
        <v>26.9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fgJNfbTZemiaHFRxwGjHfoAZsF/2p/f/eyPNsg7pfa92w5fTAqnCANAdLCTgXVS7bDtjSe1Wn5bOKS7IbB2Q==" saltValue="x6HdoXg/mNNEkwcTdHr6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0" zoomScale="70" zoomScaleNormal="70" zoomScaleSheetLayoutView="55" workbookViewId="0">
      <selection activeCell="BI16" sqref="BI16:BI1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1" spans="125:125" ht="13.5" hidden="1" customHeight="1" x14ac:dyDescent="0.15">
      <c r="DU121" s="291"/>
    </row>
  </sheetData>
  <sheetProtection algorithmName="SHA-512" hashValue="TLVJM6O2jp9vrNh6T+NSZhU46iW2ldz/dkSZJ6N90B291KWmqNNPrDtIKVvflptBvra1Nb3xRq8TXupgAJnxMQ==" saltValue="0PEl8MbL27DqIILGI+8q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85" zoomScaleNormal="85" zoomScaleSheetLayoutView="55" workbookViewId="0">
      <selection activeCell="BJ90" sqref="BJ9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zg71PPGSDPKphqaTWWe1e5uyK/Q8fFU2F0XVW2qf+iVm2Y2vi4macQH6ftP3KLj1NQeqpQbIQsgOUUEPmvyRXw==" saltValue="ojUxy++J5ircgJKi/Bvj0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34" zoomScale="70" zoomScaleNormal="70" zoomScaleSheetLayoutView="100" workbookViewId="0">
      <selection activeCell="K49" sqref="K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7" t="s">
        <v>3</v>
      </c>
      <c r="D47" s="1237"/>
      <c r="E47" s="1238"/>
      <c r="F47" s="11">
        <v>20.45</v>
      </c>
      <c r="G47" s="12">
        <v>27.01</v>
      </c>
      <c r="H47" s="12">
        <v>33.270000000000003</v>
      </c>
      <c r="I47" s="12">
        <v>34.58</v>
      </c>
      <c r="J47" s="13">
        <v>34.29</v>
      </c>
    </row>
    <row r="48" spans="2:10" ht="57.75" customHeight="1" x14ac:dyDescent="0.15">
      <c r="B48" s="14"/>
      <c r="C48" s="1239" t="s">
        <v>4</v>
      </c>
      <c r="D48" s="1239"/>
      <c r="E48" s="1240"/>
      <c r="F48" s="15">
        <v>16.809999999999999</v>
      </c>
      <c r="G48" s="16">
        <v>13.14</v>
      </c>
      <c r="H48" s="16">
        <v>14.15</v>
      </c>
      <c r="I48" s="16">
        <v>11.9</v>
      </c>
      <c r="J48" s="17">
        <v>12.88</v>
      </c>
    </row>
    <row r="49" spans="2:10" ht="57.75" customHeight="1" thickBot="1" x14ac:dyDescent="0.2">
      <c r="B49" s="18"/>
      <c r="C49" s="1241" t="s">
        <v>5</v>
      </c>
      <c r="D49" s="1241"/>
      <c r="E49" s="1242"/>
      <c r="F49" s="19">
        <v>10.94</v>
      </c>
      <c r="G49" s="20">
        <v>2.59</v>
      </c>
      <c r="H49" s="20">
        <v>7.62</v>
      </c>
      <c r="I49" s="20" t="s">
        <v>554</v>
      </c>
      <c r="J49" s="21">
        <v>1.08</v>
      </c>
    </row>
    <row r="50" spans="2:10" ht="13.5" customHeight="1" x14ac:dyDescent="0.15"/>
  </sheetData>
  <sheetProtection algorithmName="SHA-512" hashValue="US5nySh2/Nn7vSOeoJRL6oVcXqy91k5y3SrDsxmHYuurMFivD3l0czuuWdBi2sID9v45SQNA5xjxkpbbnFeLiA==" saltValue="URU5q4Dk1V08Pkw2Z2PD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2" zoomScale="85" zoomScaleNormal="85" zoomScaleSheetLayoutView="100" workbookViewId="0">
      <selection activeCell="B35" sqref="B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9" t="s">
        <v>555</v>
      </c>
      <c r="D34" s="1249"/>
      <c r="E34" s="1250"/>
      <c r="F34" s="32">
        <v>14.52</v>
      </c>
      <c r="G34" s="33">
        <v>18.38</v>
      </c>
      <c r="H34" s="33">
        <v>18.96</v>
      </c>
      <c r="I34" s="33">
        <v>20.03</v>
      </c>
      <c r="J34" s="34">
        <v>17.989999999999998</v>
      </c>
      <c r="K34" s="22"/>
      <c r="L34" s="22"/>
      <c r="M34" s="22"/>
      <c r="N34" s="22"/>
      <c r="O34" s="22"/>
      <c r="P34" s="22"/>
    </row>
    <row r="35" spans="1:16" ht="39" customHeight="1" x14ac:dyDescent="0.15">
      <c r="A35" s="22"/>
      <c r="B35" s="35"/>
      <c r="C35" s="1243" t="s">
        <v>556</v>
      </c>
      <c r="D35" s="1244"/>
      <c r="E35" s="1245"/>
      <c r="F35" s="36">
        <v>16.75</v>
      </c>
      <c r="G35" s="37">
        <v>13.05</v>
      </c>
      <c r="H35" s="37">
        <v>14.02</v>
      </c>
      <c r="I35" s="37">
        <v>11.68</v>
      </c>
      <c r="J35" s="38">
        <v>12.84</v>
      </c>
      <c r="K35" s="22"/>
      <c r="L35" s="22"/>
      <c r="M35" s="22"/>
      <c r="N35" s="22"/>
      <c r="O35" s="22"/>
      <c r="P35" s="22"/>
    </row>
    <row r="36" spans="1:16" ht="39" customHeight="1" x14ac:dyDescent="0.15">
      <c r="A36" s="22"/>
      <c r="B36" s="35"/>
      <c r="C36" s="1243" t="s">
        <v>557</v>
      </c>
      <c r="D36" s="1244"/>
      <c r="E36" s="1245"/>
      <c r="F36" s="36">
        <v>2.7</v>
      </c>
      <c r="G36" s="37">
        <v>4.17</v>
      </c>
      <c r="H36" s="37">
        <v>2.38</v>
      </c>
      <c r="I36" s="37">
        <v>1.41</v>
      </c>
      <c r="J36" s="38">
        <v>1.3</v>
      </c>
      <c r="K36" s="22"/>
      <c r="L36" s="22"/>
      <c r="M36" s="22"/>
      <c r="N36" s="22"/>
      <c r="O36" s="22"/>
      <c r="P36" s="22"/>
    </row>
    <row r="37" spans="1:16" ht="39" customHeight="1" x14ac:dyDescent="0.15">
      <c r="A37" s="22"/>
      <c r="B37" s="35"/>
      <c r="C37" s="1243" t="s">
        <v>558</v>
      </c>
      <c r="D37" s="1244"/>
      <c r="E37" s="1245"/>
      <c r="F37" s="36">
        <v>0.85</v>
      </c>
      <c r="G37" s="37">
        <v>1.35</v>
      </c>
      <c r="H37" s="37">
        <v>0.92</v>
      </c>
      <c r="I37" s="37">
        <v>1</v>
      </c>
      <c r="J37" s="38">
        <v>0.84</v>
      </c>
      <c r="K37" s="22"/>
      <c r="L37" s="22"/>
      <c r="M37" s="22"/>
      <c r="N37" s="22"/>
      <c r="O37" s="22"/>
      <c r="P37" s="22"/>
    </row>
    <row r="38" spans="1:16" ht="39" customHeight="1" x14ac:dyDescent="0.15">
      <c r="A38" s="22"/>
      <c r="B38" s="35"/>
      <c r="C38" s="1243" t="s">
        <v>559</v>
      </c>
      <c r="D38" s="1244"/>
      <c r="E38" s="1245"/>
      <c r="F38" s="36">
        <v>0.3</v>
      </c>
      <c r="G38" s="37">
        <v>0.4</v>
      </c>
      <c r="H38" s="37">
        <v>0.36</v>
      </c>
      <c r="I38" s="37">
        <v>0.61</v>
      </c>
      <c r="J38" s="38">
        <v>0.12</v>
      </c>
      <c r="K38" s="22"/>
      <c r="L38" s="22"/>
      <c r="M38" s="22"/>
      <c r="N38" s="22"/>
      <c r="O38" s="22"/>
      <c r="P38" s="22"/>
    </row>
    <row r="39" spans="1:16" ht="39" customHeight="1" x14ac:dyDescent="0.15">
      <c r="A39" s="22"/>
      <c r="B39" s="35"/>
      <c r="C39" s="1243" t="s">
        <v>560</v>
      </c>
      <c r="D39" s="1244"/>
      <c r="E39" s="1245"/>
      <c r="F39" s="36">
        <v>0.06</v>
      </c>
      <c r="G39" s="37">
        <v>0.08</v>
      </c>
      <c r="H39" s="37">
        <v>0.12</v>
      </c>
      <c r="I39" s="37">
        <v>0.21</v>
      </c>
      <c r="J39" s="38">
        <v>0.04</v>
      </c>
      <c r="K39" s="22"/>
      <c r="L39" s="22"/>
      <c r="M39" s="22"/>
      <c r="N39" s="22"/>
      <c r="O39" s="22"/>
      <c r="P39" s="22"/>
    </row>
    <row r="40" spans="1:16" ht="39" customHeight="1" x14ac:dyDescent="0.15">
      <c r="A40" s="22"/>
      <c r="B40" s="35"/>
      <c r="C40" s="1243" t="s">
        <v>561</v>
      </c>
      <c r="D40" s="1244"/>
      <c r="E40" s="1245"/>
      <c r="F40" s="36">
        <v>0.04</v>
      </c>
      <c r="G40" s="37">
        <v>0.04</v>
      </c>
      <c r="H40" s="37">
        <v>0.11</v>
      </c>
      <c r="I40" s="37">
        <v>0.01</v>
      </c>
      <c r="J40" s="38">
        <v>0.02</v>
      </c>
      <c r="K40" s="22"/>
      <c r="L40" s="22"/>
      <c r="M40" s="22"/>
      <c r="N40" s="22"/>
      <c r="O40" s="22"/>
      <c r="P40" s="22"/>
    </row>
    <row r="41" spans="1:16" ht="39" customHeight="1" x14ac:dyDescent="0.15">
      <c r="A41" s="22"/>
      <c r="B41" s="35"/>
      <c r="C41" s="1243" t="s">
        <v>562</v>
      </c>
      <c r="D41" s="1244"/>
      <c r="E41" s="1245"/>
      <c r="F41" s="36">
        <v>0.09</v>
      </c>
      <c r="G41" s="37">
        <v>0.18</v>
      </c>
      <c r="H41" s="37">
        <v>7.0000000000000007E-2</v>
      </c>
      <c r="I41" s="37">
        <v>0.14000000000000001</v>
      </c>
      <c r="J41" s="38">
        <v>0.01</v>
      </c>
      <c r="K41" s="22"/>
      <c r="L41" s="22"/>
      <c r="M41" s="22"/>
      <c r="N41" s="22"/>
      <c r="O41" s="22"/>
      <c r="P41" s="22"/>
    </row>
    <row r="42" spans="1:16" ht="39" customHeight="1" x14ac:dyDescent="0.15">
      <c r="A42" s="22"/>
      <c r="B42" s="39"/>
      <c r="C42" s="1243" t="s">
        <v>563</v>
      </c>
      <c r="D42" s="1244"/>
      <c r="E42" s="1245"/>
      <c r="F42" s="36" t="s">
        <v>508</v>
      </c>
      <c r="G42" s="37" t="s">
        <v>508</v>
      </c>
      <c r="H42" s="37" t="s">
        <v>508</v>
      </c>
      <c r="I42" s="37" t="s">
        <v>508</v>
      </c>
      <c r="J42" s="38" t="s">
        <v>508</v>
      </c>
      <c r="K42" s="22"/>
      <c r="L42" s="22"/>
      <c r="M42" s="22"/>
      <c r="N42" s="22"/>
      <c r="O42" s="22"/>
      <c r="P42" s="22"/>
    </row>
    <row r="43" spans="1:16" ht="39" customHeight="1" thickBot="1" x14ac:dyDescent="0.2">
      <c r="A43" s="22"/>
      <c r="B43" s="40"/>
      <c r="C43" s="1246" t="s">
        <v>564</v>
      </c>
      <c r="D43" s="1247"/>
      <c r="E43" s="1248"/>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jwFC0zzjwd0GZ0VK6nzxvs4JE+cuOBCQgxEetQe6FahWFod88T76TtSZNIaoD/m5i5G9aMrTo/FD8Z8VzOQnQ==" saltValue="ZL2/QzGlW1nxQThz9wNx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44" zoomScale="70" zoomScaleNormal="70" zoomScaleSheetLayoutView="55" workbookViewId="0">
      <selection activeCell="M38" sqref="M3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273</v>
      </c>
      <c r="L45" s="60">
        <v>295</v>
      </c>
      <c r="M45" s="60">
        <v>323</v>
      </c>
      <c r="N45" s="60">
        <v>329</v>
      </c>
      <c r="O45" s="61">
        <v>360</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508</v>
      </c>
      <c r="L46" s="64" t="s">
        <v>508</v>
      </c>
      <c r="M46" s="64" t="s">
        <v>508</v>
      </c>
      <c r="N46" s="64" t="s">
        <v>508</v>
      </c>
      <c r="O46" s="65" t="s">
        <v>508</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508</v>
      </c>
      <c r="L47" s="64" t="s">
        <v>508</v>
      </c>
      <c r="M47" s="64" t="s">
        <v>508</v>
      </c>
      <c r="N47" s="64" t="s">
        <v>508</v>
      </c>
      <c r="O47" s="65" t="s">
        <v>508</v>
      </c>
      <c r="P47" s="48"/>
      <c r="Q47" s="48"/>
      <c r="R47" s="48"/>
      <c r="S47" s="48"/>
      <c r="T47" s="48"/>
      <c r="U47" s="48"/>
    </row>
    <row r="48" spans="1:21" ht="30.75" customHeight="1" x14ac:dyDescent="0.15">
      <c r="A48" s="48"/>
      <c r="B48" s="1253"/>
      <c r="C48" s="1254"/>
      <c r="D48" s="62"/>
      <c r="E48" s="1259" t="s">
        <v>15</v>
      </c>
      <c r="F48" s="1259"/>
      <c r="G48" s="1259"/>
      <c r="H48" s="1259"/>
      <c r="I48" s="1259"/>
      <c r="J48" s="1260"/>
      <c r="K48" s="63">
        <v>179</v>
      </c>
      <c r="L48" s="64">
        <v>177</v>
      </c>
      <c r="M48" s="64">
        <v>177</v>
      </c>
      <c r="N48" s="64">
        <v>179</v>
      </c>
      <c r="O48" s="65">
        <v>170</v>
      </c>
      <c r="P48" s="48"/>
      <c r="Q48" s="48"/>
      <c r="R48" s="48"/>
      <c r="S48" s="48"/>
      <c r="T48" s="48"/>
      <c r="U48" s="48"/>
    </row>
    <row r="49" spans="1:21" ht="30.75" customHeight="1" x14ac:dyDescent="0.15">
      <c r="A49" s="48"/>
      <c r="B49" s="1253"/>
      <c r="C49" s="1254"/>
      <c r="D49" s="62"/>
      <c r="E49" s="1259" t="s">
        <v>16</v>
      </c>
      <c r="F49" s="1259"/>
      <c r="G49" s="1259"/>
      <c r="H49" s="1259"/>
      <c r="I49" s="1259"/>
      <c r="J49" s="1260"/>
      <c r="K49" s="63">
        <v>36</v>
      </c>
      <c r="L49" s="64">
        <v>42</v>
      </c>
      <c r="M49" s="64">
        <v>44</v>
      </c>
      <c r="N49" s="64">
        <v>49</v>
      </c>
      <c r="O49" s="65">
        <v>50</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508</v>
      </c>
      <c r="L50" s="64" t="s">
        <v>508</v>
      </c>
      <c r="M50" s="64" t="s">
        <v>508</v>
      </c>
      <c r="N50" s="64" t="s">
        <v>508</v>
      </c>
      <c r="O50" s="65" t="s">
        <v>508</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508</v>
      </c>
      <c r="L51" s="64" t="s">
        <v>508</v>
      </c>
      <c r="M51" s="64" t="s">
        <v>508</v>
      </c>
      <c r="N51" s="64" t="s">
        <v>508</v>
      </c>
      <c r="O51" s="65" t="s">
        <v>508</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351</v>
      </c>
      <c r="L52" s="64">
        <v>359</v>
      </c>
      <c r="M52" s="64">
        <v>384</v>
      </c>
      <c r="N52" s="64">
        <v>399</v>
      </c>
      <c r="O52" s="65">
        <v>400</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137</v>
      </c>
      <c r="L53" s="69">
        <v>155</v>
      </c>
      <c r="M53" s="69">
        <v>160</v>
      </c>
      <c r="N53" s="69">
        <v>158</v>
      </c>
      <c r="O53" s="70">
        <v>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579</v>
      </c>
      <c r="L57" s="84" t="s">
        <v>579</v>
      </c>
      <c r="M57" s="84" t="s">
        <v>579</v>
      </c>
      <c r="N57" s="84" t="s">
        <v>579</v>
      </c>
      <c r="O57" s="85" t="s">
        <v>579</v>
      </c>
    </row>
    <row r="58" spans="1:21" ht="31.5" customHeight="1" thickBot="1" x14ac:dyDescent="0.2">
      <c r="B58" s="1269"/>
      <c r="C58" s="1270"/>
      <c r="D58" s="1274" t="s">
        <v>27</v>
      </c>
      <c r="E58" s="1275"/>
      <c r="F58" s="1275"/>
      <c r="G58" s="1275"/>
      <c r="H58" s="1275"/>
      <c r="I58" s="1275"/>
      <c r="J58" s="1276"/>
      <c r="K58" s="86" t="s">
        <v>579</v>
      </c>
      <c r="L58" s="87" t="s">
        <v>579</v>
      </c>
      <c r="M58" s="87" t="s">
        <v>579</v>
      </c>
      <c r="N58" s="87" t="s">
        <v>579</v>
      </c>
      <c r="O58" s="88" t="s">
        <v>579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U9hZGy28JUYnuxS8OdwQbUxQXOkRMyHGgJd/EAOQspyR0hptoETREMNdUEKHupbNzF5KsQxKMIaJpiFQTi5AQ==" saltValue="d6FwklyBx9ee7vsrjAMK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J32"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7" t="s">
        <v>30</v>
      </c>
      <c r="C41" s="1278"/>
      <c r="D41" s="102"/>
      <c r="E41" s="1283" t="s">
        <v>31</v>
      </c>
      <c r="F41" s="1283"/>
      <c r="G41" s="1283"/>
      <c r="H41" s="1284"/>
      <c r="I41" s="103">
        <v>4232</v>
      </c>
      <c r="J41" s="104">
        <v>4252</v>
      </c>
      <c r="K41" s="104">
        <v>4227</v>
      </c>
      <c r="L41" s="104">
        <v>4346</v>
      </c>
      <c r="M41" s="105">
        <v>4621</v>
      </c>
    </row>
    <row r="42" spans="2:13" ht="27.75" customHeight="1" x14ac:dyDescent="0.15">
      <c r="B42" s="1279"/>
      <c r="C42" s="1280"/>
      <c r="D42" s="106"/>
      <c r="E42" s="1285" t="s">
        <v>32</v>
      </c>
      <c r="F42" s="1285"/>
      <c r="G42" s="1285"/>
      <c r="H42" s="1286"/>
      <c r="I42" s="107" t="s">
        <v>508</v>
      </c>
      <c r="J42" s="108" t="s">
        <v>508</v>
      </c>
      <c r="K42" s="108" t="s">
        <v>508</v>
      </c>
      <c r="L42" s="108" t="s">
        <v>508</v>
      </c>
      <c r="M42" s="109" t="s">
        <v>508</v>
      </c>
    </row>
    <row r="43" spans="2:13" ht="27.75" customHeight="1" x14ac:dyDescent="0.15">
      <c r="B43" s="1279"/>
      <c r="C43" s="1280"/>
      <c r="D43" s="106"/>
      <c r="E43" s="1285" t="s">
        <v>33</v>
      </c>
      <c r="F43" s="1285"/>
      <c r="G43" s="1285"/>
      <c r="H43" s="1286"/>
      <c r="I43" s="107">
        <v>2285</v>
      </c>
      <c r="J43" s="108">
        <v>2133</v>
      </c>
      <c r="K43" s="108">
        <v>1999</v>
      </c>
      <c r="L43" s="108">
        <v>1838</v>
      </c>
      <c r="M43" s="109">
        <v>1694</v>
      </c>
    </row>
    <row r="44" spans="2:13" ht="27.75" customHeight="1" x14ac:dyDescent="0.15">
      <c r="B44" s="1279"/>
      <c r="C44" s="1280"/>
      <c r="D44" s="106"/>
      <c r="E44" s="1285" t="s">
        <v>34</v>
      </c>
      <c r="F44" s="1285"/>
      <c r="G44" s="1285"/>
      <c r="H44" s="1286"/>
      <c r="I44" s="107">
        <v>242</v>
      </c>
      <c r="J44" s="108">
        <v>270</v>
      </c>
      <c r="K44" s="108">
        <v>244</v>
      </c>
      <c r="L44" s="108">
        <v>231</v>
      </c>
      <c r="M44" s="109">
        <v>189</v>
      </c>
    </row>
    <row r="45" spans="2:13" ht="27.75" customHeight="1" x14ac:dyDescent="0.15">
      <c r="B45" s="1279"/>
      <c r="C45" s="1280"/>
      <c r="D45" s="106"/>
      <c r="E45" s="1285" t="s">
        <v>35</v>
      </c>
      <c r="F45" s="1285"/>
      <c r="G45" s="1285"/>
      <c r="H45" s="1286"/>
      <c r="I45" s="107">
        <v>1057</v>
      </c>
      <c r="J45" s="108">
        <v>1076</v>
      </c>
      <c r="K45" s="108">
        <v>1051</v>
      </c>
      <c r="L45" s="108">
        <v>1025</v>
      </c>
      <c r="M45" s="109">
        <v>1017</v>
      </c>
    </row>
    <row r="46" spans="2:13" ht="27.75" customHeight="1" x14ac:dyDescent="0.15">
      <c r="B46" s="1279"/>
      <c r="C46" s="1280"/>
      <c r="D46" s="110"/>
      <c r="E46" s="1285" t="s">
        <v>36</v>
      </c>
      <c r="F46" s="1285"/>
      <c r="G46" s="1285"/>
      <c r="H46" s="1286"/>
      <c r="I46" s="107" t="s">
        <v>508</v>
      </c>
      <c r="J46" s="108" t="s">
        <v>508</v>
      </c>
      <c r="K46" s="108" t="s">
        <v>508</v>
      </c>
      <c r="L46" s="108" t="s">
        <v>508</v>
      </c>
      <c r="M46" s="109" t="s">
        <v>508</v>
      </c>
    </row>
    <row r="47" spans="2:13" ht="27.75" customHeight="1" x14ac:dyDescent="0.15">
      <c r="B47" s="1279"/>
      <c r="C47" s="1280"/>
      <c r="D47" s="111"/>
      <c r="E47" s="1287" t="s">
        <v>37</v>
      </c>
      <c r="F47" s="1288"/>
      <c r="G47" s="1288"/>
      <c r="H47" s="1289"/>
      <c r="I47" s="107" t="s">
        <v>508</v>
      </c>
      <c r="J47" s="108" t="s">
        <v>508</v>
      </c>
      <c r="K47" s="108" t="s">
        <v>508</v>
      </c>
      <c r="L47" s="108" t="s">
        <v>508</v>
      </c>
      <c r="M47" s="109" t="s">
        <v>508</v>
      </c>
    </row>
    <row r="48" spans="2:13" ht="27.75" customHeight="1" x14ac:dyDescent="0.15">
      <c r="B48" s="1279"/>
      <c r="C48" s="1280"/>
      <c r="D48" s="106"/>
      <c r="E48" s="1285" t="s">
        <v>38</v>
      </c>
      <c r="F48" s="1285"/>
      <c r="G48" s="1285"/>
      <c r="H48" s="1286"/>
      <c r="I48" s="107" t="s">
        <v>508</v>
      </c>
      <c r="J48" s="108" t="s">
        <v>508</v>
      </c>
      <c r="K48" s="108" t="s">
        <v>508</v>
      </c>
      <c r="L48" s="108" t="s">
        <v>508</v>
      </c>
      <c r="M48" s="109" t="s">
        <v>508</v>
      </c>
    </row>
    <row r="49" spans="2:13" ht="27.75" customHeight="1" x14ac:dyDescent="0.15">
      <c r="B49" s="1281"/>
      <c r="C49" s="1282"/>
      <c r="D49" s="106"/>
      <c r="E49" s="1285" t="s">
        <v>39</v>
      </c>
      <c r="F49" s="1285"/>
      <c r="G49" s="1285"/>
      <c r="H49" s="1286"/>
      <c r="I49" s="107" t="s">
        <v>508</v>
      </c>
      <c r="J49" s="108" t="s">
        <v>508</v>
      </c>
      <c r="K49" s="108" t="s">
        <v>508</v>
      </c>
      <c r="L49" s="108" t="s">
        <v>508</v>
      </c>
      <c r="M49" s="109" t="s">
        <v>508</v>
      </c>
    </row>
    <row r="50" spans="2:13" ht="27.75" customHeight="1" x14ac:dyDescent="0.15">
      <c r="B50" s="1290" t="s">
        <v>40</v>
      </c>
      <c r="C50" s="1291"/>
      <c r="D50" s="112"/>
      <c r="E50" s="1285" t="s">
        <v>41</v>
      </c>
      <c r="F50" s="1285"/>
      <c r="G50" s="1285"/>
      <c r="H50" s="1286"/>
      <c r="I50" s="107">
        <v>928</v>
      </c>
      <c r="J50" s="108">
        <v>1145</v>
      </c>
      <c r="K50" s="108">
        <v>1471</v>
      </c>
      <c r="L50" s="108">
        <v>1664</v>
      </c>
      <c r="M50" s="109">
        <v>1796</v>
      </c>
    </row>
    <row r="51" spans="2:13" ht="27.75" customHeight="1" x14ac:dyDescent="0.15">
      <c r="B51" s="1279"/>
      <c r="C51" s="1280"/>
      <c r="D51" s="106"/>
      <c r="E51" s="1285" t="s">
        <v>42</v>
      </c>
      <c r="F51" s="1285"/>
      <c r="G51" s="1285"/>
      <c r="H51" s="1286"/>
      <c r="I51" s="107">
        <v>1</v>
      </c>
      <c r="J51" s="108">
        <v>1</v>
      </c>
      <c r="K51" s="108">
        <v>1</v>
      </c>
      <c r="L51" s="108">
        <v>1</v>
      </c>
      <c r="M51" s="109">
        <v>1</v>
      </c>
    </row>
    <row r="52" spans="2:13" ht="27.75" customHeight="1" x14ac:dyDescent="0.15">
      <c r="B52" s="1281"/>
      <c r="C52" s="1282"/>
      <c r="D52" s="106"/>
      <c r="E52" s="1285" t="s">
        <v>43</v>
      </c>
      <c r="F52" s="1285"/>
      <c r="G52" s="1285"/>
      <c r="H52" s="1286"/>
      <c r="I52" s="107">
        <v>4875</v>
      </c>
      <c r="J52" s="108">
        <v>4898</v>
      </c>
      <c r="K52" s="108">
        <v>4816</v>
      </c>
      <c r="L52" s="108">
        <v>5157</v>
      </c>
      <c r="M52" s="109">
        <v>5010</v>
      </c>
    </row>
    <row r="53" spans="2:13" ht="27.75" customHeight="1" thickBot="1" x14ac:dyDescent="0.2">
      <c r="B53" s="1292" t="s">
        <v>44</v>
      </c>
      <c r="C53" s="1293"/>
      <c r="D53" s="113"/>
      <c r="E53" s="1294" t="s">
        <v>45</v>
      </c>
      <c r="F53" s="1294"/>
      <c r="G53" s="1294"/>
      <c r="H53" s="1295"/>
      <c r="I53" s="114">
        <v>2013</v>
      </c>
      <c r="J53" s="115">
        <v>1687</v>
      </c>
      <c r="K53" s="115">
        <v>1234</v>
      </c>
      <c r="L53" s="115">
        <v>618</v>
      </c>
      <c r="M53" s="116">
        <v>714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d9Ga7rLQh5lpRodhByAiHiTK6fXMLor0taZ3MhKUjxD6nwdsDeF/m3j8SSLfjrqt5YvhmzRoc5ZNOI7PKPLuBg==" saltValue="r6HCW0rYS304l65wYnkt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4" t="s">
        <v>48</v>
      </c>
      <c r="D55" s="1304"/>
      <c r="E55" s="1305"/>
      <c r="F55" s="128">
        <v>1041</v>
      </c>
      <c r="G55" s="128">
        <v>1093</v>
      </c>
      <c r="H55" s="129">
        <v>1093</v>
      </c>
    </row>
    <row r="56" spans="2:8" ht="52.5" customHeight="1" x14ac:dyDescent="0.15">
      <c r="B56" s="130"/>
      <c r="C56" s="1306" t="s">
        <v>49</v>
      </c>
      <c r="D56" s="1306"/>
      <c r="E56" s="1307"/>
      <c r="F56" s="131">
        <v>16</v>
      </c>
      <c r="G56" s="131">
        <v>16</v>
      </c>
      <c r="H56" s="132">
        <v>16</v>
      </c>
    </row>
    <row r="57" spans="2:8" ht="53.25" customHeight="1" x14ac:dyDescent="0.15">
      <c r="B57" s="130"/>
      <c r="C57" s="1308" t="s">
        <v>50</v>
      </c>
      <c r="D57" s="1308"/>
      <c r="E57" s="1309"/>
      <c r="F57" s="133">
        <v>368</v>
      </c>
      <c r="G57" s="133">
        <v>501</v>
      </c>
      <c r="H57" s="134">
        <v>575</v>
      </c>
    </row>
    <row r="58" spans="2:8" ht="45.75" customHeight="1" x14ac:dyDescent="0.15">
      <c r="B58" s="135"/>
      <c r="C58" s="1296" t="s">
        <v>581</v>
      </c>
      <c r="D58" s="1297"/>
      <c r="E58" s="1298"/>
      <c r="F58" s="136">
        <v>113</v>
      </c>
      <c r="G58" s="136">
        <v>239</v>
      </c>
      <c r="H58" s="136">
        <v>320</v>
      </c>
    </row>
    <row r="59" spans="2:8" ht="45.75" customHeight="1" x14ac:dyDescent="0.15">
      <c r="B59" s="135"/>
      <c r="C59" s="1296" t="s">
        <v>582</v>
      </c>
      <c r="D59" s="1297"/>
      <c r="E59" s="1298"/>
      <c r="F59" s="136">
        <v>188</v>
      </c>
      <c r="G59" s="136">
        <v>188</v>
      </c>
      <c r="H59" s="136">
        <v>188</v>
      </c>
    </row>
    <row r="60" spans="2:8" ht="45.75" customHeight="1" x14ac:dyDescent="0.15">
      <c r="B60" s="135"/>
      <c r="C60" s="1296" t="s">
        <v>583</v>
      </c>
      <c r="D60" s="1297"/>
      <c r="E60" s="1298"/>
      <c r="F60" s="136">
        <v>67</v>
      </c>
      <c r="G60" s="136">
        <v>75</v>
      </c>
      <c r="H60" s="137">
        <v>67</v>
      </c>
    </row>
    <row r="61" spans="2:8" ht="45.75" customHeight="1" x14ac:dyDescent="0.15">
      <c r="B61" s="135"/>
      <c r="C61" s="1296" t="s">
        <v>584</v>
      </c>
      <c r="D61" s="1297"/>
      <c r="E61" s="1298"/>
      <c r="F61" s="136" t="s">
        <v>580</v>
      </c>
      <c r="G61" s="136" t="s">
        <v>580</v>
      </c>
      <c r="H61" s="137">
        <v>0</v>
      </c>
    </row>
    <row r="62" spans="2:8" ht="45.75" customHeight="1" thickBot="1" x14ac:dyDescent="0.2">
      <c r="B62" s="138"/>
      <c r="C62" s="1299"/>
      <c r="D62" s="1300"/>
      <c r="E62" s="1301"/>
      <c r="F62" s="139"/>
      <c r="G62" s="139"/>
      <c r="H62" s="140"/>
    </row>
    <row r="63" spans="2:8" ht="52.5" customHeight="1" thickBot="1" x14ac:dyDescent="0.2">
      <c r="B63" s="141"/>
      <c r="C63" s="1302" t="s">
        <v>51</v>
      </c>
      <c r="D63" s="1302"/>
      <c r="E63" s="1303"/>
      <c r="F63" s="142">
        <v>1424</v>
      </c>
      <c r="G63" s="142">
        <v>1610</v>
      </c>
      <c r="H63" s="143">
        <v>1683</v>
      </c>
    </row>
    <row r="64" spans="2:8" ht="15" customHeight="1" x14ac:dyDescent="0.15"/>
  </sheetData>
  <sheetProtection algorithmName="SHA-512" hashValue="ihKejTTJfRjP/At1oqt4FcLnnAPHCbKrcgQEtbMOdS6LNl6sj4iDn0RFl7OOn/KtNzVVKKewdYp0clToYvQhxA==" saltValue="6GwCOMWaZMNDeLKMlNmz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F3B4-FB32-4A51-A3EE-3E137E7482BE}">
  <sheetPr>
    <pageSetUpPr fitToPage="1"/>
  </sheetPr>
  <dimension ref="A1:WZM160"/>
  <sheetViews>
    <sheetView showGridLines="0" tabSelected="1" topLeftCell="A16" zoomScale="85" zoomScaleNormal="85"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594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589</v>
      </c>
    </row>
    <row r="50" spans="1:109" ht="13.5" x14ac:dyDescent="0.15">
      <c r="B50" s="387"/>
      <c r="G50" s="1316"/>
      <c r="H50" s="1316"/>
      <c r="I50" s="1316"/>
      <c r="J50" s="1316"/>
      <c r="K50" s="396"/>
      <c r="L50" s="396"/>
      <c r="M50" s="395"/>
      <c r="N50" s="39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2" t="s">
        <v>549</v>
      </c>
      <c r="BQ50" s="1312"/>
      <c r="BR50" s="1312"/>
      <c r="BS50" s="1312"/>
      <c r="BT50" s="1312"/>
      <c r="BU50" s="1312"/>
      <c r="BV50" s="1312"/>
      <c r="BW50" s="1312"/>
      <c r="BX50" s="1312" t="s">
        <v>550</v>
      </c>
      <c r="BY50" s="1312"/>
      <c r="BZ50" s="1312"/>
      <c r="CA50" s="1312"/>
      <c r="CB50" s="1312"/>
      <c r="CC50" s="1312"/>
      <c r="CD50" s="1312"/>
      <c r="CE50" s="1312"/>
      <c r="CF50" s="1312" t="s">
        <v>551</v>
      </c>
      <c r="CG50" s="1312"/>
      <c r="CH50" s="1312"/>
      <c r="CI50" s="1312"/>
      <c r="CJ50" s="1312"/>
      <c r="CK50" s="1312"/>
      <c r="CL50" s="1312"/>
      <c r="CM50" s="1312"/>
      <c r="CN50" s="1312" t="s">
        <v>552</v>
      </c>
      <c r="CO50" s="1312"/>
      <c r="CP50" s="1312"/>
      <c r="CQ50" s="1312"/>
      <c r="CR50" s="1312"/>
      <c r="CS50" s="1312"/>
      <c r="CT50" s="1312"/>
      <c r="CU50" s="1312"/>
      <c r="CV50" s="1312" t="s">
        <v>553</v>
      </c>
      <c r="CW50" s="1312"/>
      <c r="CX50" s="1312"/>
      <c r="CY50" s="1312"/>
      <c r="CZ50" s="1312"/>
      <c r="DA50" s="1312"/>
      <c r="DB50" s="1312"/>
      <c r="DC50" s="1312"/>
    </row>
    <row r="51" spans="1:109" ht="13.5" customHeight="1" x14ac:dyDescent="0.15">
      <c r="B51" s="387"/>
      <c r="G51" s="1321"/>
      <c r="H51" s="1321"/>
      <c r="I51" s="1332"/>
      <c r="J51" s="1332"/>
      <c r="K51" s="1317"/>
      <c r="L51" s="1317"/>
      <c r="M51" s="1317"/>
      <c r="N51" s="1317"/>
      <c r="AM51" s="394"/>
      <c r="AN51" s="1313" t="s">
        <v>588</v>
      </c>
      <c r="AO51" s="1313"/>
      <c r="AP51" s="1313"/>
      <c r="AQ51" s="1313"/>
      <c r="AR51" s="1313"/>
      <c r="AS51" s="1313"/>
      <c r="AT51" s="1313"/>
      <c r="AU51" s="1313"/>
      <c r="AV51" s="1313"/>
      <c r="AW51" s="1313"/>
      <c r="AX51" s="1313"/>
      <c r="AY51" s="1313"/>
      <c r="AZ51" s="1313"/>
      <c r="BA51" s="1313"/>
      <c r="BB51" s="1313" t="s">
        <v>586</v>
      </c>
      <c r="BC51" s="1313"/>
      <c r="BD51" s="1313"/>
      <c r="BE51" s="1313"/>
      <c r="BF51" s="1313"/>
      <c r="BG51" s="1313"/>
      <c r="BH51" s="1313"/>
      <c r="BI51" s="1313"/>
      <c r="BJ51" s="1313"/>
      <c r="BK51" s="1313"/>
      <c r="BL51" s="1313"/>
      <c r="BM51" s="1313"/>
      <c r="BN51" s="1313"/>
      <c r="BO51" s="1313"/>
      <c r="BP51" s="1331"/>
      <c r="BQ51" s="1310"/>
      <c r="BR51" s="1310"/>
      <c r="BS51" s="1310"/>
      <c r="BT51" s="1310"/>
      <c r="BU51" s="1310"/>
      <c r="BV51" s="1310"/>
      <c r="BW51" s="1310"/>
      <c r="BX51" s="1310">
        <v>61.5</v>
      </c>
      <c r="BY51" s="1310"/>
      <c r="BZ51" s="1310"/>
      <c r="CA51" s="1310"/>
      <c r="CB51" s="1310"/>
      <c r="CC51" s="1310"/>
      <c r="CD51" s="1310"/>
      <c r="CE51" s="1310"/>
      <c r="CF51" s="1310">
        <v>44.9</v>
      </c>
      <c r="CG51" s="1310"/>
      <c r="CH51" s="1310"/>
      <c r="CI51" s="1310"/>
      <c r="CJ51" s="1310"/>
      <c r="CK51" s="1310"/>
      <c r="CL51" s="1310"/>
      <c r="CM51" s="1310"/>
      <c r="CN51" s="1310">
        <v>22.3</v>
      </c>
      <c r="CO51" s="1310"/>
      <c r="CP51" s="1310"/>
      <c r="CQ51" s="1310"/>
      <c r="CR51" s="1310"/>
      <c r="CS51" s="1310"/>
      <c r="CT51" s="1310"/>
      <c r="CU51" s="1310"/>
      <c r="CV51" s="1310">
        <v>25.6</v>
      </c>
      <c r="CW51" s="1310"/>
      <c r="CX51" s="1310"/>
      <c r="CY51" s="1310"/>
      <c r="CZ51" s="1310"/>
      <c r="DA51" s="1310"/>
      <c r="DB51" s="1310"/>
      <c r="DC51" s="1310"/>
    </row>
    <row r="52" spans="1:109" ht="13.5" x14ac:dyDescent="0.15">
      <c r="B52" s="387"/>
      <c r="G52" s="1321"/>
      <c r="H52" s="1321"/>
      <c r="I52" s="1332"/>
      <c r="J52" s="1332"/>
      <c r="K52" s="1317"/>
      <c r="L52" s="1317"/>
      <c r="M52" s="1317"/>
      <c r="N52" s="1317"/>
      <c r="AM52" s="39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2"/>
      <c r="B53" s="387"/>
      <c r="G53" s="1321"/>
      <c r="H53" s="1321"/>
      <c r="I53" s="1316"/>
      <c r="J53" s="1316"/>
      <c r="K53" s="1317"/>
      <c r="L53" s="1317"/>
      <c r="M53" s="1317"/>
      <c r="N53" s="1317"/>
      <c r="AM53" s="394"/>
      <c r="AN53" s="1313"/>
      <c r="AO53" s="1313"/>
      <c r="AP53" s="1313"/>
      <c r="AQ53" s="1313"/>
      <c r="AR53" s="1313"/>
      <c r="AS53" s="1313"/>
      <c r="AT53" s="1313"/>
      <c r="AU53" s="1313"/>
      <c r="AV53" s="1313"/>
      <c r="AW53" s="1313"/>
      <c r="AX53" s="1313"/>
      <c r="AY53" s="1313"/>
      <c r="AZ53" s="1313"/>
      <c r="BA53" s="1313"/>
      <c r="BB53" s="1313" t="s">
        <v>593</v>
      </c>
      <c r="BC53" s="1313"/>
      <c r="BD53" s="1313"/>
      <c r="BE53" s="1313"/>
      <c r="BF53" s="1313"/>
      <c r="BG53" s="1313"/>
      <c r="BH53" s="1313"/>
      <c r="BI53" s="1313"/>
      <c r="BJ53" s="1313"/>
      <c r="BK53" s="1313"/>
      <c r="BL53" s="1313"/>
      <c r="BM53" s="1313"/>
      <c r="BN53" s="1313"/>
      <c r="BO53" s="1313"/>
      <c r="BP53" s="1331"/>
      <c r="BQ53" s="1310"/>
      <c r="BR53" s="1310"/>
      <c r="BS53" s="1310"/>
      <c r="BT53" s="1310"/>
      <c r="BU53" s="1310"/>
      <c r="BV53" s="1310"/>
      <c r="BW53" s="1310"/>
      <c r="BX53" s="1310">
        <v>52.3</v>
      </c>
      <c r="BY53" s="1310"/>
      <c r="BZ53" s="1310"/>
      <c r="CA53" s="1310"/>
      <c r="CB53" s="1310"/>
      <c r="CC53" s="1310"/>
      <c r="CD53" s="1310"/>
      <c r="CE53" s="1310"/>
      <c r="CF53" s="1310">
        <v>54.1</v>
      </c>
      <c r="CG53" s="1310"/>
      <c r="CH53" s="1310"/>
      <c r="CI53" s="1310"/>
      <c r="CJ53" s="1310"/>
      <c r="CK53" s="1310"/>
      <c r="CL53" s="1310"/>
      <c r="CM53" s="1310"/>
      <c r="CN53" s="1310">
        <v>55.6</v>
      </c>
      <c r="CO53" s="1310"/>
      <c r="CP53" s="1310"/>
      <c r="CQ53" s="1310"/>
      <c r="CR53" s="1310"/>
      <c r="CS53" s="1310"/>
      <c r="CT53" s="1310"/>
      <c r="CU53" s="1310"/>
      <c r="CV53" s="1310">
        <v>56.3</v>
      </c>
      <c r="CW53" s="1310"/>
      <c r="CX53" s="1310"/>
      <c r="CY53" s="1310"/>
      <c r="CZ53" s="1310"/>
      <c r="DA53" s="1310"/>
      <c r="DB53" s="1310"/>
      <c r="DC53" s="1310"/>
    </row>
    <row r="54" spans="1:109" ht="13.5" x14ac:dyDescent="0.15">
      <c r="A54" s="402"/>
      <c r="B54" s="387"/>
      <c r="G54" s="1321"/>
      <c r="H54" s="1321"/>
      <c r="I54" s="1316"/>
      <c r="J54" s="1316"/>
      <c r="K54" s="1317"/>
      <c r="L54" s="1317"/>
      <c r="M54" s="1317"/>
      <c r="N54" s="1317"/>
      <c r="AM54" s="39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2"/>
      <c r="B55" s="387"/>
      <c r="G55" s="1316"/>
      <c r="H55" s="1316"/>
      <c r="I55" s="1316"/>
      <c r="J55" s="1316"/>
      <c r="K55" s="1317"/>
      <c r="L55" s="1317"/>
      <c r="M55" s="1317"/>
      <c r="N55" s="1317"/>
      <c r="AN55" s="1312" t="s">
        <v>587</v>
      </c>
      <c r="AO55" s="1312"/>
      <c r="AP55" s="1312"/>
      <c r="AQ55" s="1312"/>
      <c r="AR55" s="1312"/>
      <c r="AS55" s="1312"/>
      <c r="AT55" s="1312"/>
      <c r="AU55" s="1312"/>
      <c r="AV55" s="1312"/>
      <c r="AW55" s="1312"/>
      <c r="AX55" s="1312"/>
      <c r="AY55" s="1312"/>
      <c r="AZ55" s="1312"/>
      <c r="BA55" s="1312"/>
      <c r="BB55" s="1313" t="s">
        <v>586</v>
      </c>
      <c r="BC55" s="1313"/>
      <c r="BD55" s="1313"/>
      <c r="BE55" s="1313"/>
      <c r="BF55" s="1313"/>
      <c r="BG55" s="1313"/>
      <c r="BH55" s="1313"/>
      <c r="BI55" s="1313"/>
      <c r="BJ55" s="1313"/>
      <c r="BK55" s="1313"/>
      <c r="BL55" s="1313"/>
      <c r="BM55" s="1313"/>
      <c r="BN55" s="1313"/>
      <c r="BO55" s="1313"/>
      <c r="BP55" s="1331"/>
      <c r="BQ55" s="1310"/>
      <c r="BR55" s="1310"/>
      <c r="BS55" s="1310"/>
      <c r="BT55" s="1310"/>
      <c r="BU55" s="1310"/>
      <c r="BV55" s="1310"/>
      <c r="BW55" s="1310"/>
      <c r="BX55" s="1310">
        <v>38.5</v>
      </c>
      <c r="BY55" s="1310"/>
      <c r="BZ55" s="1310"/>
      <c r="CA55" s="1310"/>
      <c r="CB55" s="1310"/>
      <c r="CC55" s="1310"/>
      <c r="CD55" s="1310"/>
      <c r="CE55" s="1310"/>
      <c r="CF55" s="1310">
        <v>32.799999999999997</v>
      </c>
      <c r="CG55" s="1310"/>
      <c r="CH55" s="1310"/>
      <c r="CI55" s="1310"/>
      <c r="CJ55" s="1310"/>
      <c r="CK55" s="1310"/>
      <c r="CL55" s="1310"/>
      <c r="CM55" s="1310"/>
      <c r="CN55" s="1310">
        <v>20.9</v>
      </c>
      <c r="CO55" s="1310"/>
      <c r="CP55" s="1310"/>
      <c r="CQ55" s="1310"/>
      <c r="CR55" s="1310"/>
      <c r="CS55" s="1310"/>
      <c r="CT55" s="1310"/>
      <c r="CU55" s="1310"/>
      <c r="CV55" s="1310">
        <v>21</v>
      </c>
      <c r="CW55" s="1310"/>
      <c r="CX55" s="1310"/>
      <c r="CY55" s="1310"/>
      <c r="CZ55" s="1310"/>
      <c r="DA55" s="1310"/>
      <c r="DB55" s="1310"/>
      <c r="DC55" s="1310"/>
    </row>
    <row r="56" spans="1:109" ht="13.5" x14ac:dyDescent="0.15">
      <c r="A56" s="402"/>
      <c r="B56" s="387"/>
      <c r="G56" s="1316"/>
      <c r="H56" s="1316"/>
      <c r="I56" s="1316"/>
      <c r="J56" s="1316"/>
      <c r="K56" s="1317"/>
      <c r="L56" s="1317"/>
      <c r="M56" s="1317"/>
      <c r="N56" s="1317"/>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5" x14ac:dyDescent="0.15">
      <c r="B57" s="408"/>
      <c r="G57" s="1316"/>
      <c r="H57" s="1316"/>
      <c r="I57" s="1314"/>
      <c r="J57" s="1314"/>
      <c r="K57" s="1317"/>
      <c r="L57" s="1317"/>
      <c r="M57" s="1317"/>
      <c r="N57" s="1317"/>
      <c r="AM57" s="386"/>
      <c r="AN57" s="1312"/>
      <c r="AO57" s="1312"/>
      <c r="AP57" s="1312"/>
      <c r="AQ57" s="1312"/>
      <c r="AR57" s="1312"/>
      <c r="AS57" s="1312"/>
      <c r="AT57" s="1312"/>
      <c r="AU57" s="1312"/>
      <c r="AV57" s="1312"/>
      <c r="AW57" s="1312"/>
      <c r="AX57" s="1312"/>
      <c r="AY57" s="1312"/>
      <c r="AZ57" s="1312"/>
      <c r="BA57" s="1312"/>
      <c r="BB57" s="1313" t="s">
        <v>593</v>
      </c>
      <c r="BC57" s="1313"/>
      <c r="BD57" s="1313"/>
      <c r="BE57" s="1313"/>
      <c r="BF57" s="1313"/>
      <c r="BG57" s="1313"/>
      <c r="BH57" s="1313"/>
      <c r="BI57" s="1313"/>
      <c r="BJ57" s="1313"/>
      <c r="BK57" s="1313"/>
      <c r="BL57" s="1313"/>
      <c r="BM57" s="1313"/>
      <c r="BN57" s="1313"/>
      <c r="BO57" s="1313"/>
      <c r="BP57" s="1331"/>
      <c r="BQ57" s="1310"/>
      <c r="BR57" s="1310"/>
      <c r="BS57" s="1310"/>
      <c r="BT57" s="1310"/>
      <c r="BU57" s="1310"/>
      <c r="BV57" s="1310"/>
      <c r="BW57" s="1310"/>
      <c r="BX57" s="1310">
        <v>57.6</v>
      </c>
      <c r="BY57" s="1310"/>
      <c r="BZ57" s="1310"/>
      <c r="CA57" s="1310"/>
      <c r="CB57" s="1310"/>
      <c r="CC57" s="1310"/>
      <c r="CD57" s="1310"/>
      <c r="CE57" s="1310"/>
      <c r="CF57" s="1310">
        <v>58.9</v>
      </c>
      <c r="CG57" s="1310"/>
      <c r="CH57" s="1310"/>
      <c r="CI57" s="1310"/>
      <c r="CJ57" s="1310"/>
      <c r="CK57" s="1310"/>
      <c r="CL57" s="1310"/>
      <c r="CM57" s="1310"/>
      <c r="CN57" s="1310">
        <v>60.5</v>
      </c>
      <c r="CO57" s="1310"/>
      <c r="CP57" s="1310"/>
      <c r="CQ57" s="1310"/>
      <c r="CR57" s="1310"/>
      <c r="CS57" s="1310"/>
      <c r="CT57" s="1310"/>
      <c r="CU57" s="1310"/>
      <c r="CV57" s="1310">
        <v>61.2</v>
      </c>
      <c r="CW57" s="1310"/>
      <c r="CX57" s="1310"/>
      <c r="CY57" s="1310"/>
      <c r="CZ57" s="1310"/>
      <c r="DA57" s="1310"/>
      <c r="DB57" s="1310"/>
      <c r="DC57" s="1310"/>
      <c r="DD57" s="413"/>
      <c r="DE57" s="408"/>
    </row>
    <row r="58" spans="1:109" s="402" customFormat="1" ht="13.5" x14ac:dyDescent="0.15">
      <c r="A58" s="386"/>
      <c r="B58" s="408"/>
      <c r="G58" s="1316"/>
      <c r="H58" s="1316"/>
      <c r="I58" s="1314"/>
      <c r="J58" s="1314"/>
      <c r="K58" s="1317"/>
      <c r="L58" s="1317"/>
      <c r="M58" s="1317"/>
      <c r="N58" s="1317"/>
      <c r="AM58" s="386"/>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592</v>
      </c>
    </row>
    <row r="64" spans="1:109" ht="13.5" x14ac:dyDescent="0.15">
      <c r="B64" s="387"/>
      <c r="G64" s="403"/>
      <c r="I64" s="405"/>
      <c r="J64" s="405"/>
      <c r="K64" s="405"/>
      <c r="L64" s="405"/>
      <c r="M64" s="405"/>
      <c r="N64" s="404"/>
      <c r="AM64" s="403"/>
      <c r="AN64" s="403" t="s">
        <v>591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590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589</v>
      </c>
    </row>
    <row r="72" spans="2:107" ht="13.5" x14ac:dyDescent="0.15">
      <c r="B72" s="387"/>
      <c r="G72" s="1316"/>
      <c r="H72" s="1316"/>
      <c r="I72" s="1316"/>
      <c r="J72" s="1316"/>
      <c r="K72" s="396"/>
      <c r="L72" s="396"/>
      <c r="M72" s="395"/>
      <c r="N72" s="39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2" t="s">
        <v>549</v>
      </c>
      <c r="BQ72" s="1312"/>
      <c r="BR72" s="1312"/>
      <c r="BS72" s="1312"/>
      <c r="BT72" s="1312"/>
      <c r="BU72" s="1312"/>
      <c r="BV72" s="1312"/>
      <c r="BW72" s="1312"/>
      <c r="BX72" s="1312" t="s">
        <v>550</v>
      </c>
      <c r="BY72" s="1312"/>
      <c r="BZ72" s="1312"/>
      <c r="CA72" s="1312"/>
      <c r="CB72" s="1312"/>
      <c r="CC72" s="1312"/>
      <c r="CD72" s="1312"/>
      <c r="CE72" s="1312"/>
      <c r="CF72" s="1312" t="s">
        <v>551</v>
      </c>
      <c r="CG72" s="1312"/>
      <c r="CH72" s="1312"/>
      <c r="CI72" s="1312"/>
      <c r="CJ72" s="1312"/>
      <c r="CK72" s="1312"/>
      <c r="CL72" s="1312"/>
      <c r="CM72" s="1312"/>
      <c r="CN72" s="1312" t="s">
        <v>552</v>
      </c>
      <c r="CO72" s="1312"/>
      <c r="CP72" s="1312"/>
      <c r="CQ72" s="1312"/>
      <c r="CR72" s="1312"/>
      <c r="CS72" s="1312"/>
      <c r="CT72" s="1312"/>
      <c r="CU72" s="1312"/>
      <c r="CV72" s="1312" t="s">
        <v>553</v>
      </c>
      <c r="CW72" s="1312"/>
      <c r="CX72" s="1312"/>
      <c r="CY72" s="1312"/>
      <c r="CZ72" s="1312"/>
      <c r="DA72" s="1312"/>
      <c r="DB72" s="1312"/>
      <c r="DC72" s="1312"/>
    </row>
    <row r="73" spans="2:107" ht="13.5" x14ac:dyDescent="0.15">
      <c r="B73" s="387"/>
      <c r="G73" s="1321"/>
      <c r="H73" s="1321"/>
      <c r="I73" s="1321"/>
      <c r="J73" s="1321"/>
      <c r="K73" s="1311"/>
      <c r="L73" s="1311"/>
      <c r="M73" s="1311"/>
      <c r="N73" s="1311"/>
      <c r="AM73" s="394"/>
      <c r="AN73" s="1313" t="s">
        <v>588</v>
      </c>
      <c r="AO73" s="1313"/>
      <c r="AP73" s="1313"/>
      <c r="AQ73" s="1313"/>
      <c r="AR73" s="1313"/>
      <c r="AS73" s="1313"/>
      <c r="AT73" s="1313"/>
      <c r="AU73" s="1313"/>
      <c r="AV73" s="1313"/>
      <c r="AW73" s="1313"/>
      <c r="AX73" s="1313"/>
      <c r="AY73" s="1313"/>
      <c r="AZ73" s="1313"/>
      <c r="BA73" s="1313"/>
      <c r="BB73" s="1313" t="s">
        <v>586</v>
      </c>
      <c r="BC73" s="1313"/>
      <c r="BD73" s="1313"/>
      <c r="BE73" s="1313"/>
      <c r="BF73" s="1313"/>
      <c r="BG73" s="1313"/>
      <c r="BH73" s="1313"/>
      <c r="BI73" s="1313"/>
      <c r="BJ73" s="1313"/>
      <c r="BK73" s="1313"/>
      <c r="BL73" s="1313"/>
      <c r="BM73" s="1313"/>
      <c r="BN73" s="1313"/>
      <c r="BO73" s="1313"/>
      <c r="BP73" s="1310">
        <v>72.400000000000006</v>
      </c>
      <c r="BQ73" s="1310"/>
      <c r="BR73" s="1310"/>
      <c r="BS73" s="1310"/>
      <c r="BT73" s="1310"/>
      <c r="BU73" s="1310"/>
      <c r="BV73" s="1310"/>
      <c r="BW73" s="1310"/>
      <c r="BX73" s="1310">
        <v>61.5</v>
      </c>
      <c r="BY73" s="1310"/>
      <c r="BZ73" s="1310"/>
      <c r="CA73" s="1310"/>
      <c r="CB73" s="1310"/>
      <c r="CC73" s="1310"/>
      <c r="CD73" s="1310"/>
      <c r="CE73" s="1310"/>
      <c r="CF73" s="1310">
        <v>44.9</v>
      </c>
      <c r="CG73" s="1310"/>
      <c r="CH73" s="1310"/>
      <c r="CI73" s="1310"/>
      <c r="CJ73" s="1310"/>
      <c r="CK73" s="1310"/>
      <c r="CL73" s="1310"/>
      <c r="CM73" s="1310"/>
      <c r="CN73" s="1310">
        <v>22.3</v>
      </c>
      <c r="CO73" s="1310"/>
      <c r="CP73" s="1310"/>
      <c r="CQ73" s="1310"/>
      <c r="CR73" s="1310"/>
      <c r="CS73" s="1310"/>
      <c r="CT73" s="1310"/>
      <c r="CU73" s="1310"/>
      <c r="CV73" s="1310">
        <v>25.6</v>
      </c>
      <c r="CW73" s="1310"/>
      <c r="CX73" s="1310"/>
      <c r="CY73" s="1310"/>
      <c r="CZ73" s="1310"/>
      <c r="DA73" s="1310"/>
      <c r="DB73" s="1310"/>
      <c r="DC73" s="1310"/>
    </row>
    <row r="74" spans="2:107" ht="13.5" x14ac:dyDescent="0.15">
      <c r="B74" s="387"/>
      <c r="G74" s="1321"/>
      <c r="H74" s="1321"/>
      <c r="I74" s="1321"/>
      <c r="J74" s="1321"/>
      <c r="K74" s="1311"/>
      <c r="L74" s="1311"/>
      <c r="M74" s="1311"/>
      <c r="N74" s="1311"/>
      <c r="AM74" s="39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7"/>
      <c r="G75" s="1321"/>
      <c r="H75" s="1321"/>
      <c r="I75" s="1316"/>
      <c r="J75" s="1316"/>
      <c r="K75" s="1317"/>
      <c r="L75" s="1317"/>
      <c r="M75" s="1317"/>
      <c r="N75" s="1317"/>
      <c r="AM75" s="394"/>
      <c r="AN75" s="1313"/>
      <c r="AO75" s="1313"/>
      <c r="AP75" s="1313"/>
      <c r="AQ75" s="1313"/>
      <c r="AR75" s="1313"/>
      <c r="AS75" s="1313"/>
      <c r="AT75" s="1313"/>
      <c r="AU75" s="1313"/>
      <c r="AV75" s="1313"/>
      <c r="AW75" s="1313"/>
      <c r="AX75" s="1313"/>
      <c r="AY75" s="1313"/>
      <c r="AZ75" s="1313"/>
      <c r="BA75" s="1313"/>
      <c r="BB75" s="1313" t="s">
        <v>585</v>
      </c>
      <c r="BC75" s="1313"/>
      <c r="BD75" s="1313"/>
      <c r="BE75" s="1313"/>
      <c r="BF75" s="1313"/>
      <c r="BG75" s="1313"/>
      <c r="BH75" s="1313"/>
      <c r="BI75" s="1313"/>
      <c r="BJ75" s="1313"/>
      <c r="BK75" s="1313"/>
      <c r="BL75" s="1313"/>
      <c r="BM75" s="1313"/>
      <c r="BN75" s="1313"/>
      <c r="BO75" s="1313"/>
      <c r="BP75" s="1310">
        <v>5.0999999999999996</v>
      </c>
      <c r="BQ75" s="1310"/>
      <c r="BR75" s="1310"/>
      <c r="BS75" s="1310"/>
      <c r="BT75" s="1310"/>
      <c r="BU75" s="1310"/>
      <c r="BV75" s="1310"/>
      <c r="BW75" s="1310"/>
      <c r="BX75" s="1310">
        <v>5.0999999999999996</v>
      </c>
      <c r="BY75" s="1310"/>
      <c r="BZ75" s="1310"/>
      <c r="CA75" s="1310"/>
      <c r="CB75" s="1310"/>
      <c r="CC75" s="1310"/>
      <c r="CD75" s="1310"/>
      <c r="CE75" s="1310"/>
      <c r="CF75" s="1310">
        <v>5.5</v>
      </c>
      <c r="CG75" s="1310"/>
      <c r="CH75" s="1310"/>
      <c r="CI75" s="1310"/>
      <c r="CJ75" s="1310"/>
      <c r="CK75" s="1310"/>
      <c r="CL75" s="1310"/>
      <c r="CM75" s="1310"/>
      <c r="CN75" s="1310">
        <v>5.7</v>
      </c>
      <c r="CO75" s="1310"/>
      <c r="CP75" s="1310"/>
      <c r="CQ75" s="1310"/>
      <c r="CR75" s="1310"/>
      <c r="CS75" s="1310"/>
      <c r="CT75" s="1310"/>
      <c r="CU75" s="1310"/>
      <c r="CV75" s="1310">
        <v>5.9</v>
      </c>
      <c r="CW75" s="1310"/>
      <c r="CX75" s="1310"/>
      <c r="CY75" s="1310"/>
      <c r="CZ75" s="1310"/>
      <c r="DA75" s="1310"/>
      <c r="DB75" s="1310"/>
      <c r="DC75" s="1310"/>
    </row>
    <row r="76" spans="2:107" ht="13.5" x14ac:dyDescent="0.15">
      <c r="B76" s="387"/>
      <c r="G76" s="1321"/>
      <c r="H76" s="1321"/>
      <c r="I76" s="1316"/>
      <c r="J76" s="1316"/>
      <c r="K76" s="1317"/>
      <c r="L76" s="1317"/>
      <c r="M76" s="1317"/>
      <c r="N76" s="1317"/>
      <c r="AM76" s="39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7"/>
      <c r="G77" s="1316"/>
      <c r="H77" s="1316"/>
      <c r="I77" s="1316"/>
      <c r="J77" s="1316"/>
      <c r="K77" s="1311"/>
      <c r="L77" s="1311"/>
      <c r="M77" s="1311"/>
      <c r="N77" s="1311"/>
      <c r="AN77" s="1312" t="s">
        <v>587</v>
      </c>
      <c r="AO77" s="1312"/>
      <c r="AP77" s="1312"/>
      <c r="AQ77" s="1312"/>
      <c r="AR77" s="1312"/>
      <c r="AS77" s="1312"/>
      <c r="AT77" s="1312"/>
      <c r="AU77" s="1312"/>
      <c r="AV77" s="1312"/>
      <c r="AW77" s="1312"/>
      <c r="AX77" s="1312"/>
      <c r="AY77" s="1312"/>
      <c r="AZ77" s="1312"/>
      <c r="BA77" s="1312"/>
      <c r="BB77" s="1313" t="s">
        <v>586</v>
      </c>
      <c r="BC77" s="1313"/>
      <c r="BD77" s="1313"/>
      <c r="BE77" s="1313"/>
      <c r="BF77" s="1313"/>
      <c r="BG77" s="1313"/>
      <c r="BH77" s="1313"/>
      <c r="BI77" s="1313"/>
      <c r="BJ77" s="1313"/>
      <c r="BK77" s="1313"/>
      <c r="BL77" s="1313"/>
      <c r="BM77" s="1313"/>
      <c r="BN77" s="1313"/>
      <c r="BO77" s="1313"/>
      <c r="BP77" s="1310">
        <v>20.2</v>
      </c>
      <c r="BQ77" s="1310"/>
      <c r="BR77" s="1310"/>
      <c r="BS77" s="1310"/>
      <c r="BT77" s="1310"/>
      <c r="BU77" s="1310"/>
      <c r="BV77" s="1310"/>
      <c r="BW77" s="1310"/>
      <c r="BX77" s="1310">
        <v>38.5</v>
      </c>
      <c r="BY77" s="1310"/>
      <c r="BZ77" s="1310"/>
      <c r="CA77" s="1310"/>
      <c r="CB77" s="1310"/>
      <c r="CC77" s="1310"/>
      <c r="CD77" s="1310"/>
      <c r="CE77" s="1310"/>
      <c r="CF77" s="1310">
        <v>32.799999999999997</v>
      </c>
      <c r="CG77" s="1310"/>
      <c r="CH77" s="1310"/>
      <c r="CI77" s="1310"/>
      <c r="CJ77" s="1310"/>
      <c r="CK77" s="1310"/>
      <c r="CL77" s="1310"/>
      <c r="CM77" s="1310"/>
      <c r="CN77" s="1310">
        <v>20.9</v>
      </c>
      <c r="CO77" s="1310"/>
      <c r="CP77" s="1310"/>
      <c r="CQ77" s="1310"/>
      <c r="CR77" s="1310"/>
      <c r="CS77" s="1310"/>
      <c r="CT77" s="1310"/>
      <c r="CU77" s="1310"/>
      <c r="CV77" s="1310">
        <v>21</v>
      </c>
      <c r="CW77" s="1310"/>
      <c r="CX77" s="1310"/>
      <c r="CY77" s="1310"/>
      <c r="CZ77" s="1310"/>
      <c r="DA77" s="1310"/>
      <c r="DB77" s="1310"/>
      <c r="DC77" s="1310"/>
    </row>
    <row r="78" spans="2:107" ht="13.5" x14ac:dyDescent="0.15">
      <c r="B78" s="387"/>
      <c r="G78" s="1316"/>
      <c r="H78" s="1316"/>
      <c r="I78" s="1316"/>
      <c r="J78" s="1316"/>
      <c r="K78" s="1311"/>
      <c r="L78" s="1311"/>
      <c r="M78" s="1311"/>
      <c r="N78" s="1311"/>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7"/>
      <c r="G79" s="1316"/>
      <c r="H79" s="1316"/>
      <c r="I79" s="1314"/>
      <c r="J79" s="1314"/>
      <c r="K79" s="1315"/>
      <c r="L79" s="1315"/>
      <c r="M79" s="1315"/>
      <c r="N79" s="1315"/>
      <c r="AN79" s="1312"/>
      <c r="AO79" s="1312"/>
      <c r="AP79" s="1312"/>
      <c r="AQ79" s="1312"/>
      <c r="AR79" s="1312"/>
      <c r="AS79" s="1312"/>
      <c r="AT79" s="1312"/>
      <c r="AU79" s="1312"/>
      <c r="AV79" s="1312"/>
      <c r="AW79" s="1312"/>
      <c r="AX79" s="1312"/>
      <c r="AY79" s="1312"/>
      <c r="AZ79" s="1312"/>
      <c r="BA79" s="1312"/>
      <c r="BB79" s="1313" t="s">
        <v>585</v>
      </c>
      <c r="BC79" s="1313"/>
      <c r="BD79" s="1313"/>
      <c r="BE79" s="1313"/>
      <c r="BF79" s="1313"/>
      <c r="BG79" s="1313"/>
      <c r="BH79" s="1313"/>
      <c r="BI79" s="1313"/>
      <c r="BJ79" s="1313"/>
      <c r="BK79" s="1313"/>
      <c r="BL79" s="1313"/>
      <c r="BM79" s="1313"/>
      <c r="BN79" s="1313"/>
      <c r="BO79" s="1313"/>
      <c r="BP79" s="1310">
        <v>9.3000000000000007</v>
      </c>
      <c r="BQ79" s="1310"/>
      <c r="BR79" s="1310"/>
      <c r="BS79" s="1310"/>
      <c r="BT79" s="1310"/>
      <c r="BU79" s="1310"/>
      <c r="BV79" s="1310"/>
      <c r="BW79" s="1310"/>
      <c r="BX79" s="1310">
        <v>9.1999999999999993</v>
      </c>
      <c r="BY79" s="1310"/>
      <c r="BZ79" s="1310"/>
      <c r="CA79" s="1310"/>
      <c r="CB79" s="1310"/>
      <c r="CC79" s="1310"/>
      <c r="CD79" s="1310"/>
      <c r="CE79" s="1310"/>
      <c r="CF79" s="1310">
        <v>9.1</v>
      </c>
      <c r="CG79" s="1310"/>
      <c r="CH79" s="1310"/>
      <c r="CI79" s="1310"/>
      <c r="CJ79" s="1310"/>
      <c r="CK79" s="1310"/>
      <c r="CL79" s="1310"/>
      <c r="CM79" s="1310"/>
      <c r="CN79" s="1310">
        <v>9.1</v>
      </c>
      <c r="CO79" s="1310"/>
      <c r="CP79" s="1310"/>
      <c r="CQ79" s="1310"/>
      <c r="CR79" s="1310"/>
      <c r="CS79" s="1310"/>
      <c r="CT79" s="1310"/>
      <c r="CU79" s="1310"/>
      <c r="CV79" s="1310">
        <v>9.1999999999999993</v>
      </c>
      <c r="CW79" s="1310"/>
      <c r="CX79" s="1310"/>
      <c r="CY79" s="1310"/>
      <c r="CZ79" s="1310"/>
      <c r="DA79" s="1310"/>
      <c r="DB79" s="1310"/>
      <c r="DC79" s="1310"/>
    </row>
    <row r="80" spans="2:107" ht="13.5" x14ac:dyDescent="0.15">
      <c r="B80" s="387"/>
      <c r="G80" s="1316"/>
      <c r="H80" s="1316"/>
      <c r="I80" s="1314"/>
      <c r="J80" s="1314"/>
      <c r="K80" s="1315"/>
      <c r="L80" s="1315"/>
      <c r="M80" s="1315"/>
      <c r="N80" s="1315"/>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6u/N8RbcgCYT2WUiqS3v0KS+hfF1herz6tWnXdBAbNvGW/KVKm7VBT7/Gs90SjCtX4J1ocGeCBF5a8epEJTnrw==" saltValue="zY3Ju135048DipL4b8gb3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EA2E-B7BE-44DD-85D6-FBDD8B91FD97}">
  <sheetPr>
    <pageSetUpPr fitToPage="1"/>
  </sheetPr>
  <dimension ref="A1:DR125"/>
  <sheetViews>
    <sheetView showGridLines="0" topLeftCell="AT106"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jctgyI48mF2iHYcGLJd3y8VCkqvDSulP6+05FuzVin1+jVfBT0Hg4SQLonAHoM3nU3W9OC2fNAR1KqHLdmIhYA==" saltValue="3jRvqQOFcvl0fYFO6j97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6EA92-7EDC-40BE-B7BD-9AEB46CB0444}">
  <sheetPr>
    <pageSetUpPr fitToPage="1"/>
  </sheetPr>
  <dimension ref="A1:DR125"/>
  <sheetViews>
    <sheetView showGridLines="0" topLeftCell="AC85" zoomScale="70" zoomScaleNormal="70" zoomScaleSheetLayoutView="55" workbookViewId="0">
      <selection activeCell="CN64" sqref="CN6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rxx29KHzZaCbJk4SA/WJUFVOryFaGJ8cQNRfEY2BqbSRw44tkcNrw1SFeq1jxBODIMQbCudptiVOIYK/FUmWDQ==" saltValue="ti2txN3oFjqwaYV/S6IA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37754</v>
      </c>
      <c r="E3" s="162"/>
      <c r="F3" s="163">
        <v>106092</v>
      </c>
      <c r="G3" s="164"/>
      <c r="H3" s="165"/>
    </row>
    <row r="4" spans="1:8" x14ac:dyDescent="0.15">
      <c r="A4" s="166"/>
      <c r="B4" s="167"/>
      <c r="C4" s="168"/>
      <c r="D4" s="169">
        <v>20206</v>
      </c>
      <c r="E4" s="170"/>
      <c r="F4" s="171">
        <v>44299</v>
      </c>
      <c r="G4" s="172"/>
      <c r="H4" s="173"/>
    </row>
    <row r="5" spans="1:8" x14ac:dyDescent="0.15">
      <c r="A5" s="154" t="s">
        <v>541</v>
      </c>
      <c r="B5" s="159"/>
      <c r="C5" s="160"/>
      <c r="D5" s="161">
        <v>56749</v>
      </c>
      <c r="E5" s="162"/>
      <c r="F5" s="163">
        <v>78903</v>
      </c>
      <c r="G5" s="164"/>
      <c r="H5" s="165"/>
    </row>
    <row r="6" spans="1:8" x14ac:dyDescent="0.15">
      <c r="A6" s="166"/>
      <c r="B6" s="167"/>
      <c r="C6" s="168"/>
      <c r="D6" s="169">
        <v>33107</v>
      </c>
      <c r="E6" s="170"/>
      <c r="F6" s="171">
        <v>49201</v>
      </c>
      <c r="G6" s="172"/>
      <c r="H6" s="173"/>
    </row>
    <row r="7" spans="1:8" x14ac:dyDescent="0.15">
      <c r="A7" s="154" t="s">
        <v>542</v>
      </c>
      <c r="B7" s="159"/>
      <c r="C7" s="160"/>
      <c r="D7" s="161">
        <v>25032</v>
      </c>
      <c r="E7" s="162"/>
      <c r="F7" s="163">
        <v>82993</v>
      </c>
      <c r="G7" s="164"/>
      <c r="H7" s="165"/>
    </row>
    <row r="8" spans="1:8" x14ac:dyDescent="0.15">
      <c r="A8" s="166"/>
      <c r="B8" s="167"/>
      <c r="C8" s="168"/>
      <c r="D8" s="169">
        <v>19474</v>
      </c>
      <c r="E8" s="170"/>
      <c r="F8" s="171">
        <v>46787</v>
      </c>
      <c r="G8" s="172"/>
      <c r="H8" s="173"/>
    </row>
    <row r="9" spans="1:8" x14ac:dyDescent="0.15">
      <c r="A9" s="154" t="s">
        <v>543</v>
      </c>
      <c r="B9" s="159"/>
      <c r="C9" s="160"/>
      <c r="D9" s="161">
        <v>41034</v>
      </c>
      <c r="E9" s="162"/>
      <c r="F9" s="163">
        <v>108252</v>
      </c>
      <c r="G9" s="164"/>
      <c r="H9" s="165"/>
    </row>
    <row r="10" spans="1:8" x14ac:dyDescent="0.15">
      <c r="A10" s="166"/>
      <c r="B10" s="167"/>
      <c r="C10" s="168"/>
      <c r="D10" s="169">
        <v>32383</v>
      </c>
      <c r="E10" s="170"/>
      <c r="F10" s="171">
        <v>50321</v>
      </c>
      <c r="G10" s="172"/>
      <c r="H10" s="173"/>
    </row>
    <row r="11" spans="1:8" x14ac:dyDescent="0.15">
      <c r="A11" s="154" t="s">
        <v>544</v>
      </c>
      <c r="B11" s="159"/>
      <c r="C11" s="160"/>
      <c r="D11" s="161">
        <v>70580</v>
      </c>
      <c r="E11" s="162"/>
      <c r="F11" s="163">
        <v>93492</v>
      </c>
      <c r="G11" s="164"/>
      <c r="H11" s="165"/>
    </row>
    <row r="12" spans="1:8" x14ac:dyDescent="0.15">
      <c r="A12" s="166"/>
      <c r="B12" s="167"/>
      <c r="C12" s="174"/>
      <c r="D12" s="169">
        <v>55992</v>
      </c>
      <c r="E12" s="170"/>
      <c r="F12" s="171">
        <v>53316</v>
      </c>
      <c r="G12" s="172"/>
      <c r="H12" s="173"/>
    </row>
    <row r="13" spans="1:8" x14ac:dyDescent="0.15">
      <c r="A13" s="154"/>
      <c r="B13" s="159"/>
      <c r="C13" s="175"/>
      <c r="D13" s="176">
        <v>46230</v>
      </c>
      <c r="E13" s="177"/>
      <c r="F13" s="178">
        <v>93946</v>
      </c>
      <c r="G13" s="179"/>
      <c r="H13" s="165"/>
    </row>
    <row r="14" spans="1:8" x14ac:dyDescent="0.15">
      <c r="A14" s="166"/>
      <c r="B14" s="167"/>
      <c r="C14" s="168"/>
      <c r="D14" s="169">
        <v>32232</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16.809999999999999</v>
      </c>
      <c r="C19" s="180">
        <f>ROUND(VALUE(SUBSTITUTE(実質収支比率等に係る経年分析!G$48,"▲","-")),2)</f>
        <v>13.14</v>
      </c>
      <c r="D19" s="180">
        <f>ROUND(VALUE(SUBSTITUTE(実質収支比率等に係る経年分析!H$48,"▲","-")),2)</f>
        <v>14.15</v>
      </c>
      <c r="E19" s="180">
        <f>ROUND(VALUE(SUBSTITUTE(実質収支比率等に係る経年分析!I$48,"▲","-")),2)</f>
        <v>11.9</v>
      </c>
      <c r="F19" s="180">
        <f>ROUND(VALUE(SUBSTITUTE(実質収支比率等に係る経年分析!J$48,"▲","-")),2)</f>
        <v>12.88</v>
      </c>
    </row>
    <row r="20" spans="1:11" x14ac:dyDescent="0.15">
      <c r="A20" s="180" t="s">
        <v>55</v>
      </c>
      <c r="B20" s="180">
        <f>ROUND(VALUE(SUBSTITUTE(実質収支比率等に係る経年分析!F$47,"▲","-")),2)</f>
        <v>20.45</v>
      </c>
      <c r="C20" s="180">
        <f>ROUND(VALUE(SUBSTITUTE(実質収支比率等に係る経年分析!G$47,"▲","-")),2)</f>
        <v>27.01</v>
      </c>
      <c r="D20" s="180">
        <f>ROUND(VALUE(SUBSTITUTE(実質収支比率等に係る経年分析!H$47,"▲","-")),2)</f>
        <v>33.270000000000003</v>
      </c>
      <c r="E20" s="180">
        <f>ROUND(VALUE(SUBSTITUTE(実質収支比率等に係る経年分析!I$47,"▲","-")),2)</f>
        <v>34.58</v>
      </c>
      <c r="F20" s="180">
        <f>ROUND(VALUE(SUBSTITUTE(実質収支比率等に係る経年分析!J$47,"▲","-")),2)</f>
        <v>34.29</v>
      </c>
    </row>
    <row r="21" spans="1:11" x14ac:dyDescent="0.15">
      <c r="A21" s="180" t="s">
        <v>56</v>
      </c>
      <c r="B21" s="180">
        <f>IF(ISNUMBER(VALUE(SUBSTITUTE(実質収支比率等に係る経年分析!F$49,"▲","-"))),ROUND(VALUE(SUBSTITUTE(実質収支比率等に係る経年分析!F$49,"▲","-")),2),NA())</f>
        <v>10.94</v>
      </c>
      <c r="C21" s="180">
        <f>IF(ISNUMBER(VALUE(SUBSTITUTE(実質収支比率等に係る経年分析!G$49,"▲","-"))),ROUND(VALUE(SUBSTITUTE(実質収支比率等に係る経年分析!G$49,"▲","-")),2),NA())</f>
        <v>2.59</v>
      </c>
      <c r="D21" s="180">
        <f>IF(ISNUMBER(VALUE(SUBSTITUTE(実質収支比率等に係る経年分析!H$49,"▲","-"))),ROUND(VALUE(SUBSTITUTE(実質収支比率等に係る経年分析!H$49,"▲","-")),2),NA())</f>
        <v>7.62</v>
      </c>
      <c r="E21" s="180">
        <f>IF(ISNUMBER(VALUE(SUBSTITUTE(実質収支比率等に係る経年分析!I$49,"▲","-"))),ROUND(VALUE(SUBSTITUTE(実質収支比率等に係る経年分析!I$49,"▲","-")),2),NA())</f>
        <v>-0.45</v>
      </c>
      <c r="F21" s="180">
        <f>IF(ISNUMBER(VALUE(SUBSTITUTE(実質収支比率等に係る経年分析!J$49,"▲","-"))),ROUND(VALUE(SUBSTITUTE(実質収支比率等に係る経年分析!J$49,"▲","-")),2),NA())</f>
        <v>1.08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住宅資金貸付事業特別会計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農業集落排水処理事業特別会計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12.84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17.989999999999998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351</v>
      </c>
      <c r="E42" s="182"/>
      <c r="F42" s="182"/>
      <c r="G42" s="182">
        <f>'実質公債費比率（分子）の構造'!L$52</f>
        <v>359</v>
      </c>
      <c r="H42" s="182"/>
      <c r="I42" s="182"/>
      <c r="J42" s="182">
        <f>'実質公債費比率（分子）の構造'!M$52</f>
        <v>384</v>
      </c>
      <c r="K42" s="182"/>
      <c r="L42" s="182"/>
      <c r="M42" s="182">
        <f>'実質公債費比率（分子）の構造'!N$52</f>
        <v>399</v>
      </c>
      <c r="N42" s="182"/>
      <c r="O42" s="182"/>
      <c r="P42" s="182">
        <f>'実質公債費比率（分子）の構造'!O$52</f>
        <v>400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36</v>
      </c>
      <c r="C45" s="182"/>
      <c r="D45" s="182"/>
      <c r="E45" s="182">
        <f>'実質公債費比率（分子）の構造'!L$49</f>
        <v>42</v>
      </c>
      <c r="F45" s="182"/>
      <c r="G45" s="182"/>
      <c r="H45" s="182">
        <f>'実質公債費比率（分子）の構造'!M$49</f>
        <v>44</v>
      </c>
      <c r="I45" s="182"/>
      <c r="J45" s="182"/>
      <c r="K45" s="182">
        <f>'実質公債費比率（分子）の構造'!N$49</f>
        <v>49</v>
      </c>
      <c r="L45" s="182"/>
      <c r="M45" s="182"/>
      <c r="N45" s="182">
        <f>'実質公債費比率（分子）の構造'!O$49</f>
        <v>50</v>
      </c>
      <c r="O45" s="182"/>
      <c r="P45" s="182"/>
    </row>
    <row r="46" spans="1:16" x14ac:dyDescent="0.15">
      <c r="A46" s="182" t="s">
        <v>67</v>
      </c>
      <c r="B46" s="182">
        <f>'実質公債費比率（分子）の構造'!K$48</f>
        <v>179</v>
      </c>
      <c r="C46" s="182"/>
      <c r="D46" s="182"/>
      <c r="E46" s="182">
        <f>'実質公債費比率（分子）の構造'!L$48</f>
        <v>177</v>
      </c>
      <c r="F46" s="182"/>
      <c r="G46" s="182"/>
      <c r="H46" s="182">
        <f>'実質公債費比率（分子）の構造'!M$48</f>
        <v>177</v>
      </c>
      <c r="I46" s="182"/>
      <c r="J46" s="182"/>
      <c r="K46" s="182">
        <f>'実質公債費比率（分子）の構造'!N$48</f>
        <v>179</v>
      </c>
      <c r="L46" s="182"/>
      <c r="M46" s="182"/>
      <c r="N46" s="182">
        <f>'実質公債費比率（分子）の構造'!O$48</f>
        <v>170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273</v>
      </c>
      <c r="C49" s="182"/>
      <c r="D49" s="182"/>
      <c r="E49" s="182">
        <f>'実質公債費比率（分子）の構造'!L$45</f>
        <v>295</v>
      </c>
      <c r="F49" s="182"/>
      <c r="G49" s="182"/>
      <c r="H49" s="182">
        <f>'実質公債費比率（分子）の構造'!M$45</f>
        <v>323</v>
      </c>
      <c r="I49" s="182"/>
      <c r="J49" s="182"/>
      <c r="K49" s="182">
        <f>'実質公債費比率（分子）の構造'!N$45</f>
        <v>329</v>
      </c>
      <c r="L49" s="182"/>
      <c r="M49" s="182"/>
      <c r="N49" s="182">
        <f>'実質公債費比率（分子）の構造'!O$45</f>
        <v>360</v>
      </c>
      <c r="O49" s="182"/>
      <c r="P49" s="182"/>
    </row>
    <row r="50" spans="1:16" x14ac:dyDescent="0.15">
      <c r="A50" s="182" t="s">
        <v>71</v>
      </c>
      <c r="B50" s="182" t="e">
        <f>NA()</f>
        <v>#N/A</v>
      </c>
      <c r="C50" s="182">
        <f>IF(ISNUMBER('実質公債費比率（分子）の構造'!K$53),'実質公債費比率（分子）の構造'!K$53,NA())</f>
        <v>137</v>
      </c>
      <c r="D50" s="182" t="e">
        <f>NA()</f>
        <v>#N/A</v>
      </c>
      <c r="E50" s="182" t="e">
        <f>NA()</f>
        <v>#N/A</v>
      </c>
      <c r="F50" s="182">
        <f>IF(ISNUMBER('実質公債費比率（分子）の構造'!L$53),'実質公債費比率（分子）の構造'!L$53,NA())</f>
        <v>155</v>
      </c>
      <c r="G50" s="182" t="e">
        <f>NA()</f>
        <v>#N/A</v>
      </c>
      <c r="H50" s="182" t="e">
        <f>NA()</f>
        <v>#N/A</v>
      </c>
      <c r="I50" s="182">
        <f>IF(ISNUMBER('実質公債費比率（分子）の構造'!M$53),'実質公債費比率（分子）の構造'!M$53,NA())</f>
        <v>160</v>
      </c>
      <c r="J50" s="182" t="e">
        <f>NA()</f>
        <v>#N/A</v>
      </c>
      <c r="K50" s="182" t="e">
        <f>NA()</f>
        <v>#N/A</v>
      </c>
      <c r="L50" s="182">
        <f>IF(ISNUMBER('実質公債費比率（分子）の構造'!N$53),'実質公債費比率（分子）の構造'!N$53,NA())</f>
        <v>158</v>
      </c>
      <c r="M50" s="182" t="e">
        <f>NA()</f>
        <v>#N/A</v>
      </c>
      <c r="N50" s="182" t="e">
        <f>NA()</f>
        <v>#N/A</v>
      </c>
      <c r="O50" s="182">
        <f>IF(ISNUMBER('実質公債費比率（分子）の構造'!O$53),'実質公債費比率（分子）の構造'!O$53,NA())</f>
        <v>180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4875</v>
      </c>
      <c r="E56" s="181"/>
      <c r="F56" s="181"/>
      <c r="G56" s="181">
        <f>'将来負担比率（分子）の構造'!J$52</f>
        <v>4898</v>
      </c>
      <c r="H56" s="181"/>
      <c r="I56" s="181"/>
      <c r="J56" s="181">
        <f>'将来負担比率（分子）の構造'!K$52</f>
        <v>4816</v>
      </c>
      <c r="K56" s="181"/>
      <c r="L56" s="181"/>
      <c r="M56" s="181">
        <f>'将来負担比率（分子）の構造'!L$52</f>
        <v>5157</v>
      </c>
      <c r="N56" s="181"/>
      <c r="O56" s="181"/>
      <c r="P56" s="181">
        <f>'将来負担比率（分子）の構造'!M$52</f>
        <v>5010</v>
      </c>
    </row>
    <row r="57" spans="1:16" x14ac:dyDescent="0.15">
      <c r="A57" s="181" t="s">
        <v>42</v>
      </c>
      <c r="B57" s="181"/>
      <c r="C57" s="181"/>
      <c r="D57" s="181">
        <f>'将来負担比率（分子）の構造'!I$51</f>
        <v>1</v>
      </c>
      <c r="E57" s="181"/>
      <c r="F57" s="181"/>
      <c r="G57" s="181">
        <f>'将来負担比率（分子）の構造'!J$51</f>
        <v>1</v>
      </c>
      <c r="H57" s="181"/>
      <c r="I57" s="181"/>
      <c r="J57" s="181">
        <f>'将来負担比率（分子）の構造'!K$51</f>
        <v>1</v>
      </c>
      <c r="K57" s="181"/>
      <c r="L57" s="181"/>
      <c r="M57" s="181">
        <f>'将来負担比率（分子）の構造'!L$51</f>
        <v>1</v>
      </c>
      <c r="N57" s="181"/>
      <c r="O57" s="181"/>
      <c r="P57" s="181">
        <f>'将来負担比率（分子）の構造'!M$51</f>
        <v>1</v>
      </c>
    </row>
    <row r="58" spans="1:16" x14ac:dyDescent="0.15">
      <c r="A58" s="181" t="s">
        <v>41</v>
      </c>
      <c r="B58" s="181"/>
      <c r="C58" s="181"/>
      <c r="D58" s="181">
        <f>'将来負担比率（分子）の構造'!I$50</f>
        <v>928</v>
      </c>
      <c r="E58" s="181"/>
      <c r="F58" s="181"/>
      <c r="G58" s="181">
        <f>'将来負担比率（分子）の構造'!J$50</f>
        <v>1145</v>
      </c>
      <c r="H58" s="181"/>
      <c r="I58" s="181"/>
      <c r="J58" s="181">
        <f>'将来負担比率（分子）の構造'!K$50</f>
        <v>1471</v>
      </c>
      <c r="K58" s="181"/>
      <c r="L58" s="181"/>
      <c r="M58" s="181">
        <f>'将来負担比率（分子）の構造'!L$50</f>
        <v>1664</v>
      </c>
      <c r="N58" s="181"/>
      <c r="O58" s="181"/>
      <c r="P58" s="181">
        <f>'将来負担比率（分子）の構造'!M$50</f>
        <v>1796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1057</v>
      </c>
      <c r="C62" s="181"/>
      <c r="D62" s="181"/>
      <c r="E62" s="181">
        <f>'将来負担比率（分子）の構造'!J$45</f>
        <v>1076</v>
      </c>
      <c r="F62" s="181"/>
      <c r="G62" s="181"/>
      <c r="H62" s="181">
        <f>'将来負担比率（分子）の構造'!K$45</f>
        <v>1051</v>
      </c>
      <c r="I62" s="181"/>
      <c r="J62" s="181"/>
      <c r="K62" s="181">
        <f>'将来負担比率（分子）の構造'!L$45</f>
        <v>1025</v>
      </c>
      <c r="L62" s="181"/>
      <c r="M62" s="181"/>
      <c r="N62" s="181">
        <f>'将来負担比率（分子）の構造'!M$45</f>
        <v>1017</v>
      </c>
      <c r="O62" s="181"/>
      <c r="P62" s="181"/>
    </row>
    <row r="63" spans="1:16" x14ac:dyDescent="0.15">
      <c r="A63" s="181" t="s">
        <v>34</v>
      </c>
      <c r="B63" s="181">
        <f>'将来負担比率（分子）の構造'!I$44</f>
        <v>242</v>
      </c>
      <c r="C63" s="181"/>
      <c r="D63" s="181"/>
      <c r="E63" s="181">
        <f>'将来負担比率（分子）の構造'!J$44</f>
        <v>270</v>
      </c>
      <c r="F63" s="181"/>
      <c r="G63" s="181"/>
      <c r="H63" s="181">
        <f>'将来負担比率（分子）の構造'!K$44</f>
        <v>244</v>
      </c>
      <c r="I63" s="181"/>
      <c r="J63" s="181"/>
      <c r="K63" s="181">
        <f>'将来負担比率（分子）の構造'!L$44</f>
        <v>231</v>
      </c>
      <c r="L63" s="181"/>
      <c r="M63" s="181"/>
      <c r="N63" s="181">
        <f>'将来負担比率（分子）の構造'!M$44</f>
        <v>189</v>
      </c>
      <c r="O63" s="181"/>
      <c r="P63" s="181"/>
    </row>
    <row r="64" spans="1:16" x14ac:dyDescent="0.15">
      <c r="A64" s="181" t="s">
        <v>33</v>
      </c>
      <c r="B64" s="181">
        <f>'将来負担比率（分子）の構造'!I$43</f>
        <v>2285</v>
      </c>
      <c r="C64" s="181"/>
      <c r="D64" s="181"/>
      <c r="E64" s="181">
        <f>'将来負担比率（分子）の構造'!J$43</f>
        <v>2133</v>
      </c>
      <c r="F64" s="181"/>
      <c r="G64" s="181"/>
      <c r="H64" s="181">
        <f>'将来負担比率（分子）の構造'!K$43</f>
        <v>1999</v>
      </c>
      <c r="I64" s="181"/>
      <c r="J64" s="181"/>
      <c r="K64" s="181">
        <f>'将来負担比率（分子）の構造'!L$43</f>
        <v>1838</v>
      </c>
      <c r="L64" s="181"/>
      <c r="M64" s="181"/>
      <c r="N64" s="181">
        <f>'将来負担比率（分子）の構造'!M$43</f>
        <v>1694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4232</v>
      </c>
      <c r="C66" s="181"/>
      <c r="D66" s="181"/>
      <c r="E66" s="181">
        <f>'将来負担比率（分子）の構造'!J$41</f>
        <v>4252</v>
      </c>
      <c r="F66" s="181"/>
      <c r="G66" s="181"/>
      <c r="H66" s="181">
        <f>'将来負担比率（分子）の構造'!K$41</f>
        <v>4227</v>
      </c>
      <c r="I66" s="181"/>
      <c r="J66" s="181"/>
      <c r="K66" s="181">
        <f>'将来負担比率（分子）の構造'!L$41</f>
        <v>4346</v>
      </c>
      <c r="L66" s="181"/>
      <c r="M66" s="181"/>
      <c r="N66" s="181">
        <f>'将来負担比率（分子）の構造'!M$41</f>
        <v>4621</v>
      </c>
      <c r="O66" s="181"/>
      <c r="P66" s="181"/>
    </row>
    <row r="67" spans="1:16" x14ac:dyDescent="0.15">
      <c r="A67" s="181" t="s">
        <v>75</v>
      </c>
      <c r="B67" s="181" t="e">
        <f>NA()</f>
        <v>#N/A</v>
      </c>
      <c r="C67" s="181">
        <f>IF(ISNUMBER('将来負担比率（分子）の構造'!I$53), IF('将来負担比率（分子）の構造'!I$53 &lt; 0, 0, '将来負担比率（分子）の構造'!I$53), NA())</f>
        <v>2013</v>
      </c>
      <c r="D67" s="181" t="e">
        <f>NA()</f>
        <v>#N/A</v>
      </c>
      <c r="E67" s="181" t="e">
        <f>NA()</f>
        <v>#N/A</v>
      </c>
      <c r="F67" s="181">
        <f>IF(ISNUMBER('将来負担比率（分子）の構造'!J$53), IF('将来負担比率（分子）の構造'!J$53 &lt; 0, 0, '将来負担比率（分子）の構造'!J$53), NA())</f>
        <v>1687</v>
      </c>
      <c r="G67" s="181" t="e">
        <f>NA()</f>
        <v>#N/A</v>
      </c>
      <c r="H67" s="181" t="e">
        <f>NA()</f>
        <v>#N/A</v>
      </c>
      <c r="I67" s="181">
        <f>IF(ISNUMBER('将来負担比率（分子）の構造'!K$53), IF('将来負担比率（分子）の構造'!K$53 &lt; 0, 0, '将来負担比率（分子）の構造'!K$53), NA())</f>
        <v>1234</v>
      </c>
      <c r="J67" s="181" t="e">
        <f>NA()</f>
        <v>#N/A</v>
      </c>
      <c r="K67" s="181" t="e">
        <f>NA()</f>
        <v>#N/A</v>
      </c>
      <c r="L67" s="181">
        <f>IF(ISNUMBER('将来負担比率（分子）の構造'!L$53), IF('将来負担比率（分子）の構造'!L$53 &lt; 0, 0, '将来負担比率（分子）の構造'!L$53), NA())</f>
        <v>618</v>
      </c>
      <c r="M67" s="181" t="e">
        <f>NA()</f>
        <v>#N/A</v>
      </c>
      <c r="N67" s="181" t="e">
        <f>NA()</f>
        <v>#N/A</v>
      </c>
      <c r="O67" s="181">
        <f>IF(ISNUMBER('将来負担比率（分子）の構造'!M$53), IF('将来負担比率（分子）の構造'!M$53 &lt; 0, 0, '将来負担比率（分子）の構造'!M$53), NA())</f>
        <v>714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1041</v>
      </c>
      <c r="C72" s="185">
        <f>基金残高に係る経年分析!G55</f>
        <v>1093</v>
      </c>
      <c r="D72" s="185">
        <f>基金残高に係る経年分析!H55</f>
        <v>1093</v>
      </c>
    </row>
    <row r="73" spans="1:16" x14ac:dyDescent="0.15">
      <c r="A73" s="184" t="s">
        <v>78</v>
      </c>
      <c r="B73" s="185">
        <f>基金残高に係る経年分析!F56</f>
        <v>16</v>
      </c>
      <c r="C73" s="185">
        <f>基金残高に係る経年分析!G56</f>
        <v>16</v>
      </c>
      <c r="D73" s="185">
        <f>基金残高に係る経年分析!H56</f>
        <v>16</v>
      </c>
    </row>
    <row r="74" spans="1:16" x14ac:dyDescent="0.15">
      <c r="A74" s="184" t="s">
        <v>79</v>
      </c>
      <c r="B74" s="185">
        <f>基金残高に係る経年分析!F57</f>
        <v>368</v>
      </c>
      <c r="C74" s="185">
        <f>基金残高に係る経年分析!G57</f>
        <v>501</v>
      </c>
      <c r="D74" s="185">
        <f>基金残高に係る経年分析!H57</f>
        <v>575</v>
      </c>
    </row>
  </sheetData>
  <sheetProtection algorithmName="SHA-512" hashValue="7jerp4hf9oWTUYrp6X/dZWilasIn2eS2VddZpzr0AsYJ1OdI4aBTX+omg7lCaJ0XD2Y5a85zKDtwHBFhvBNUFA==" saltValue="QRhDmqAq3v7ZqBZxIRFC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2021-03-22T23:40:32Z</cp:lastPrinted>
  <dcterms:created xsi:type="dcterms:W3CDTF">2021-02-05T01:48:03Z</dcterms:created>
  <dcterms:modified xsi:type="dcterms:W3CDTF">2021-10-18T00:19:59Z</dcterms:modified>
  <cp:category/>
</cp:coreProperties>
</file>